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msamai001\Desktop\Dhipaya\Q2 2025\Draft FS\TIPH\Soft file\"/>
    </mc:Choice>
  </mc:AlternateContent>
  <xr:revisionPtr revIDLastSave="0" documentId="13_ncr:1_{9F2E75DF-B524-4DAC-AB59-7F4E32861A42}" xr6:coauthVersionLast="47" xr6:coauthVersionMax="47" xr10:uidLastSave="{00000000-0000-0000-0000-000000000000}"/>
  <bookViews>
    <workbookView xWindow="-120" yWindow="-120" windowWidth="29040" windowHeight="17520" tabRatio="704" xr2:uid="{00000000-000D-0000-FFFF-FFFF00000000}"/>
  </bookViews>
  <sheets>
    <sheet name="BS 2-4" sheetId="23" r:id="rId1"/>
    <sheet name="PL 5-6 (3-month)" sheetId="44" r:id="rId2"/>
    <sheet name="PL 7-8 (6-month)" sheetId="43" r:id="rId3"/>
    <sheet name="EQ 9" sheetId="39" r:id="rId4"/>
    <sheet name="EQ 10" sheetId="36" r:id="rId5"/>
    <sheet name="EQ 11" sheetId="40" r:id="rId6"/>
    <sheet name="CF12-13" sheetId="42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23" l="1"/>
  <c r="H34" i="23"/>
  <c r="J34" i="23"/>
  <c r="L34" i="23"/>
  <c r="N34" i="23"/>
  <c r="AB27" i="36"/>
  <c r="X27" i="36"/>
  <c r="F29" i="42" l="1"/>
  <c r="N22" i="40"/>
  <c r="N21" i="40"/>
  <c r="N20" i="40"/>
  <c r="X24" i="36"/>
  <c r="D23" i="39"/>
  <c r="D35" i="39" s="1"/>
  <c r="R21" i="39"/>
  <c r="R20" i="39"/>
  <c r="I112" i="43"/>
  <c r="G112" i="43"/>
  <c r="M29" i="43"/>
  <c r="M31" i="43" s="1"/>
  <c r="K29" i="43"/>
  <c r="G29" i="43"/>
  <c r="G24" i="43"/>
  <c r="I24" i="43"/>
  <c r="K24" i="43"/>
  <c r="M24" i="43"/>
  <c r="M17" i="43"/>
  <c r="K17" i="43"/>
  <c r="I17" i="43"/>
  <c r="G17" i="43"/>
  <c r="N151" i="23"/>
  <c r="L151" i="23"/>
  <c r="J151" i="23"/>
  <c r="H151" i="23"/>
  <c r="F151" i="23"/>
  <c r="G31" i="43" l="1"/>
  <c r="G40" i="43" s="1"/>
  <c r="M40" i="43"/>
  <c r="G112" i="44"/>
  <c r="G106" i="44"/>
  <c r="J29" i="42"/>
  <c r="G92" i="44"/>
  <c r="G80" i="44"/>
  <c r="G29" i="44"/>
  <c r="I112" i="44"/>
  <c r="I106" i="44"/>
  <c r="M92" i="44"/>
  <c r="K92" i="44"/>
  <c r="I92" i="44"/>
  <c r="M80" i="44"/>
  <c r="K80" i="44"/>
  <c r="I80" i="44"/>
  <c r="A61" i="44"/>
  <c r="A59" i="44"/>
  <c r="M29" i="44"/>
  <c r="K29" i="44"/>
  <c r="I29" i="44"/>
  <c r="M24" i="44"/>
  <c r="K24" i="44"/>
  <c r="I24" i="44"/>
  <c r="G24" i="44"/>
  <c r="M17" i="44"/>
  <c r="K17" i="44"/>
  <c r="I17" i="44"/>
  <c r="G17" i="44"/>
  <c r="K31" i="44" l="1"/>
  <c r="K40" i="44" s="1"/>
  <c r="K43" i="44" s="1"/>
  <c r="M31" i="44"/>
  <c r="M40" i="44" s="1"/>
  <c r="M43" i="44" s="1"/>
  <c r="I31" i="44"/>
  <c r="I40" i="44" s="1"/>
  <c r="I43" i="44" s="1"/>
  <c r="K95" i="44"/>
  <c r="M95" i="44"/>
  <c r="I95" i="44"/>
  <c r="G95" i="44"/>
  <c r="G31" i="44"/>
  <c r="G40" i="44" s="1"/>
  <c r="G43" i="44" s="1"/>
  <c r="K97" i="44" l="1"/>
  <c r="K109" i="44" s="1"/>
  <c r="K112" i="44" s="1"/>
  <c r="M97" i="44"/>
  <c r="M109" i="44" s="1"/>
  <c r="M112" i="44" s="1"/>
  <c r="M103" i="44"/>
  <c r="M106" i="44" s="1"/>
  <c r="K106" i="44"/>
  <c r="G97" i="44"/>
  <c r="I97" i="44"/>
  <c r="J77" i="42"/>
  <c r="J74" i="42" l="1"/>
  <c r="N15" i="40"/>
  <c r="H74" i="42" l="1"/>
  <c r="N13" i="40" l="1"/>
  <c r="R34" i="36" l="1"/>
  <c r="Z34" i="36" s="1"/>
  <c r="AD34" i="36" s="1"/>
  <c r="R32" i="36"/>
  <c r="Z32" i="36" s="1"/>
  <c r="R31" i="36"/>
  <c r="Z31" i="36" s="1"/>
  <c r="R30" i="36"/>
  <c r="Z30" i="36" s="1"/>
  <c r="AD30" i="36" s="1"/>
  <c r="R29" i="36"/>
  <c r="Z29" i="36" s="1"/>
  <c r="R28" i="36"/>
  <c r="Z28" i="36" s="1"/>
  <c r="AD28" i="36" s="1"/>
  <c r="R27" i="36"/>
  <c r="Z27" i="36" s="1"/>
  <c r="AD27" i="36" s="1"/>
  <c r="AB24" i="36"/>
  <c r="AB36" i="36" s="1"/>
  <c r="X36" i="36"/>
  <c r="V24" i="36"/>
  <c r="V36" i="36" s="1"/>
  <c r="T24" i="36"/>
  <c r="T36" i="36" s="1"/>
  <c r="P24" i="36"/>
  <c r="P36" i="36" s="1"/>
  <c r="N24" i="36"/>
  <c r="N36" i="36" s="1"/>
  <c r="L24" i="36"/>
  <c r="L36" i="36" s="1"/>
  <c r="J24" i="36"/>
  <c r="J36" i="36" s="1"/>
  <c r="H24" i="36"/>
  <c r="H36" i="36" s="1"/>
  <c r="F24" i="36"/>
  <c r="F36" i="36" s="1"/>
  <c r="D24" i="36"/>
  <c r="D36" i="36" s="1"/>
  <c r="R22" i="36"/>
  <c r="Z22" i="36" s="1"/>
  <c r="AD22" i="36" s="1"/>
  <c r="R20" i="36"/>
  <c r="Z20" i="36" s="1"/>
  <c r="R33" i="39"/>
  <c r="Z33" i="39" s="1"/>
  <c r="AD33" i="39" s="1"/>
  <c r="R31" i="39"/>
  <c r="Z31" i="39" s="1"/>
  <c r="R30" i="39"/>
  <c r="Z30" i="39" s="1"/>
  <c r="R29" i="39"/>
  <c r="Z29" i="39" s="1"/>
  <c r="AD29" i="39" s="1"/>
  <c r="R28" i="39"/>
  <c r="Z28" i="39" s="1"/>
  <c r="AD28" i="39" s="1"/>
  <c r="R27" i="39"/>
  <c r="Z27" i="39" s="1"/>
  <c r="AD27" i="39" s="1"/>
  <c r="R26" i="39"/>
  <c r="Z26" i="39" s="1"/>
  <c r="AD26" i="39" s="1"/>
  <c r="AB23" i="39"/>
  <c r="AB35" i="39" s="1"/>
  <c r="X23" i="39"/>
  <c r="X35" i="39" s="1"/>
  <c r="V23" i="39"/>
  <c r="V35" i="39" s="1"/>
  <c r="T23" i="39"/>
  <c r="T35" i="39" s="1"/>
  <c r="R23" i="39"/>
  <c r="P23" i="39"/>
  <c r="P35" i="39" s="1"/>
  <c r="N23" i="39"/>
  <c r="N35" i="39" s="1"/>
  <c r="L23" i="39"/>
  <c r="L35" i="39" s="1"/>
  <c r="J23" i="39"/>
  <c r="J35" i="39" s="1"/>
  <c r="H23" i="39"/>
  <c r="H35" i="39" s="1"/>
  <c r="F23" i="39"/>
  <c r="F35" i="39" s="1"/>
  <c r="Z21" i="39"/>
  <c r="AD21" i="39" s="1"/>
  <c r="Z20" i="39"/>
  <c r="Z23" i="39" l="1"/>
  <c r="Z35" i="39" s="1"/>
  <c r="Z24" i="36"/>
  <c r="Z36" i="36" s="1"/>
  <c r="AD20" i="36"/>
  <c r="AD24" i="36" s="1"/>
  <c r="AD36" i="36" s="1"/>
  <c r="R24" i="36"/>
  <c r="R36" i="36" s="1"/>
  <c r="R35" i="39"/>
  <c r="AD20" i="39"/>
  <c r="AD23" i="39" s="1"/>
  <c r="AD35" i="39" s="1"/>
  <c r="I106" i="43" l="1"/>
  <c r="G106" i="43"/>
  <c r="M92" i="43"/>
  <c r="K92" i="43"/>
  <c r="I92" i="43"/>
  <c r="G92" i="43"/>
  <c r="M80" i="43"/>
  <c r="K80" i="43"/>
  <c r="I80" i="43"/>
  <c r="G80" i="43"/>
  <c r="A61" i="43"/>
  <c r="A3" i="42" s="1"/>
  <c r="A59" i="42" s="1"/>
  <c r="A59" i="43"/>
  <c r="I29" i="43"/>
  <c r="I31" i="43" s="1"/>
  <c r="I40" i="43" s="1"/>
  <c r="K31" i="43"/>
  <c r="K40" i="43" s="1"/>
  <c r="L74" i="42"/>
  <c r="F74" i="42"/>
  <c r="A57" i="42"/>
  <c r="A111" i="42"/>
  <c r="L42" i="42"/>
  <c r="J42" i="42"/>
  <c r="H42" i="42"/>
  <c r="F42" i="42"/>
  <c r="L36" i="42"/>
  <c r="J36" i="42"/>
  <c r="H36" i="42"/>
  <c r="F36" i="42"/>
  <c r="L29" i="42"/>
  <c r="H29" i="42"/>
  <c r="I95" i="43" l="1"/>
  <c r="G95" i="43"/>
  <c r="I43" i="43"/>
  <c r="G43" i="43"/>
  <c r="L76" i="42"/>
  <c r="L79" i="42" s="1"/>
  <c r="F44" i="42"/>
  <c r="K95" i="43"/>
  <c r="M95" i="43"/>
  <c r="F76" i="42"/>
  <c r="F79" i="42" s="1"/>
  <c r="J76" i="42"/>
  <c r="J79" i="42" s="1"/>
  <c r="H44" i="42"/>
  <c r="J44" i="42"/>
  <c r="L44" i="42"/>
  <c r="H76" i="42"/>
  <c r="H79" i="42" s="1"/>
  <c r="K43" i="43"/>
  <c r="K103" i="43" s="1"/>
  <c r="M43" i="43"/>
  <c r="M103" i="43" s="1"/>
  <c r="I97" i="43" l="1"/>
  <c r="M106" i="43"/>
  <c r="G97" i="43"/>
  <c r="K97" i="43"/>
  <c r="K109" i="43" s="1"/>
  <c r="K112" i="43" s="1"/>
  <c r="M97" i="43"/>
  <c r="M109" i="43" s="1"/>
  <c r="M112" i="43" s="1"/>
  <c r="K106" i="43" l="1"/>
  <c r="L24" i="40"/>
  <c r="J24" i="40"/>
  <c r="H24" i="40"/>
  <c r="F24" i="40"/>
  <c r="D24" i="40"/>
  <c r="L17" i="40"/>
  <c r="J17" i="40"/>
  <c r="H17" i="40"/>
  <c r="F17" i="40"/>
  <c r="D17" i="40"/>
  <c r="N14" i="40"/>
  <c r="N17" i="40" s="1"/>
  <c r="A3" i="40"/>
  <c r="N24" i="40" l="1"/>
  <c r="F83" i="23" l="1"/>
  <c r="H154" i="23" l="1"/>
  <c r="H83" i="23"/>
  <c r="J83" i="23"/>
  <c r="L83" i="23"/>
  <c r="N83" i="23"/>
  <c r="J154" i="23" l="1"/>
  <c r="J156" i="23" s="1"/>
  <c r="N154" i="23" l="1"/>
  <c r="L154" i="23"/>
  <c r="F154" i="23"/>
  <c r="F156" i="23" s="1"/>
  <c r="A119" i="23" l="1"/>
  <c r="A117" i="23"/>
  <c r="A116" i="23"/>
  <c r="A174" i="23" s="1"/>
  <c r="A61" i="23"/>
  <c r="A59" i="23"/>
  <c r="H156" i="23" l="1"/>
  <c r="N156" i="23"/>
  <c r="L156" i="23" l="1"/>
</calcChain>
</file>

<file path=xl/sharedStrings.xml><?xml version="1.0" encoding="utf-8"?>
<sst xmlns="http://schemas.openxmlformats.org/spreadsheetml/2006/main" count="629" uniqueCount="240">
  <si>
    <t>Dhipaya Group Holdings Public Company Limited</t>
  </si>
  <si>
    <t>Statement of Financial Position</t>
  </si>
  <si>
    <t>Consolidated</t>
  </si>
  <si>
    <t>Separate</t>
  </si>
  <si>
    <t>financial information</t>
  </si>
  <si>
    <t>(Unaudited)</t>
  </si>
  <si>
    <t>(Audited)</t>
  </si>
  <si>
    <t>31 December</t>
  </si>
  <si>
    <t>2024</t>
  </si>
  <si>
    <t>Notes</t>
  </si>
  <si>
    <t>Baht</t>
  </si>
  <si>
    <t>Assets</t>
  </si>
  <si>
    <t>Cash and cash equivalents</t>
  </si>
  <si>
    <t>Accrued investment income</t>
  </si>
  <si>
    <t>Accounts receivable, net</t>
  </si>
  <si>
    <t>Invested assets</t>
  </si>
  <si>
    <t>Investment in associate</t>
  </si>
  <si>
    <t>Investment in subsidiaries</t>
  </si>
  <si>
    <t>Investment property, net</t>
  </si>
  <si>
    <t>Property, plant and equipment, net</t>
  </si>
  <si>
    <t>Goodwill</t>
  </si>
  <si>
    <t>Intangible assets, net</t>
  </si>
  <si>
    <t>Current tax assets</t>
  </si>
  <si>
    <t>Loan to related company</t>
  </si>
  <si>
    <t>Other assets</t>
  </si>
  <si>
    <t>Total assets</t>
  </si>
  <si>
    <t>The accompanying notes form part of this interim financial information.</t>
  </si>
  <si>
    <t>Liabilities and equity</t>
  </si>
  <si>
    <t xml:space="preserve">Liabilities   </t>
  </si>
  <si>
    <t>Insurance contract liabilities</t>
  </si>
  <si>
    <t>Debenture, net</t>
  </si>
  <si>
    <t>Employee benefit obligations</t>
  </si>
  <si>
    <t>Other liabilities</t>
  </si>
  <si>
    <t>Total liabilities</t>
  </si>
  <si>
    <t>Equity</t>
  </si>
  <si>
    <t>Share capital</t>
  </si>
  <si>
    <t>Authorised share capital</t>
  </si>
  <si>
    <t>Ordinary shares, 600,010,000 shares</t>
  </si>
  <si>
    <t>Issued and paid-up share capital</t>
  </si>
  <si>
    <t xml:space="preserve">Ordinary shares, 594,292,336 shares </t>
  </si>
  <si>
    <t>Premium on ordinary shares</t>
  </si>
  <si>
    <t>Surplus from changes in interests in subsidiaries</t>
  </si>
  <si>
    <t>Retained earnings</t>
  </si>
  <si>
    <t xml:space="preserve">Appropriated </t>
  </si>
  <si>
    <t>Legal reserve</t>
  </si>
  <si>
    <t>General reserve</t>
  </si>
  <si>
    <t>Unappropriated</t>
  </si>
  <si>
    <t>Other components of equity</t>
  </si>
  <si>
    <t xml:space="preserve">Equity attributable to owners of </t>
  </si>
  <si>
    <t>the Company</t>
  </si>
  <si>
    <t>Non-controlling interests</t>
  </si>
  <si>
    <t>Total equity</t>
  </si>
  <si>
    <t>Total liabilities and equity</t>
  </si>
  <si>
    <t>Other service income</t>
  </si>
  <si>
    <t>Other income</t>
  </si>
  <si>
    <t>Finance costs</t>
  </si>
  <si>
    <t>Operating expenses</t>
  </si>
  <si>
    <t>Note</t>
  </si>
  <si>
    <t>Other comprehensive income (expense)</t>
  </si>
  <si>
    <t xml:space="preserve">Items that will be reclassified subsequently </t>
  </si>
  <si>
    <t>to profit or loss</t>
  </si>
  <si>
    <t xml:space="preserve">Total items that will be reclassified </t>
  </si>
  <si>
    <t xml:space="preserve">   subsequently to profit or loss</t>
  </si>
  <si>
    <t>for the period, net of income tax</t>
  </si>
  <si>
    <t>Income tax expense</t>
  </si>
  <si>
    <t>Items that will not be reclassified subsequently</t>
  </si>
  <si>
    <t xml:space="preserve">Total items that will not be reclassified </t>
  </si>
  <si>
    <t>Statement of Changes in Equity (Unaudited)</t>
  </si>
  <si>
    <t>Consolidated financial information</t>
  </si>
  <si>
    <t>Attributable to owners of the parent</t>
  </si>
  <si>
    <t>Unrealised</t>
  </si>
  <si>
    <t>Issued and</t>
  </si>
  <si>
    <t>actuarial</t>
  </si>
  <si>
    <t>Total other</t>
  </si>
  <si>
    <t>Appropriated</t>
  </si>
  <si>
    <t>paid-up</t>
  </si>
  <si>
    <t>Share</t>
  </si>
  <si>
    <t xml:space="preserve"> components of</t>
  </si>
  <si>
    <t>Legal</t>
  </si>
  <si>
    <t>General</t>
  </si>
  <si>
    <t>Non-controlling</t>
  </si>
  <si>
    <t>share capital</t>
  </si>
  <si>
    <t xml:space="preserve"> premium</t>
  </si>
  <si>
    <t>in subsidiaries</t>
  </si>
  <si>
    <t>- net of tax</t>
  </si>
  <si>
    <t>equity</t>
  </si>
  <si>
    <t>reserve</t>
  </si>
  <si>
    <t>interests</t>
  </si>
  <si>
    <t>Dividend paid</t>
  </si>
  <si>
    <t>Transfer of unappropriated retained earnings</t>
  </si>
  <si>
    <t>Separate financial information</t>
  </si>
  <si>
    <t>Total</t>
  </si>
  <si>
    <t>Interest income</t>
  </si>
  <si>
    <t>Dividend received</t>
  </si>
  <si>
    <t>Income tax paid</t>
  </si>
  <si>
    <t>Cash received from financial assets</t>
  </si>
  <si>
    <t>Cash used in financial assets</t>
  </si>
  <si>
    <t>Others</t>
  </si>
  <si>
    <t xml:space="preserve">   plant and equipment</t>
  </si>
  <si>
    <t>Cash used in</t>
  </si>
  <si>
    <t>Purchase of property, plant and equipment</t>
  </si>
  <si>
    <t>Purchase of intangible assets</t>
  </si>
  <si>
    <t>Cash used in investing activities</t>
  </si>
  <si>
    <t>Net cash used in investing activities</t>
  </si>
  <si>
    <t>Repayment on lease liabilities</t>
  </si>
  <si>
    <t>Net cash used in financing activities</t>
  </si>
  <si>
    <t xml:space="preserve">Net increase (decrease) in cash and cash equivalents </t>
  </si>
  <si>
    <t>Significant non-cash transactions comprise:</t>
  </si>
  <si>
    <t>Accounts payable - purchase of intangible assets</t>
  </si>
  <si>
    <t>Acquisition of right-of-use assets</t>
  </si>
  <si>
    <t>Reclassify investments in securities with maturity</t>
  </si>
  <si>
    <t xml:space="preserve">not over 3 months from acquisition date from </t>
  </si>
  <si>
    <t xml:space="preserve">investments measured at fair value through other </t>
  </si>
  <si>
    <t>comprehensive income to cash and cash equivalents</t>
  </si>
  <si>
    <t>Deferred tax assets, net</t>
  </si>
  <si>
    <t>Net profit for the period</t>
  </si>
  <si>
    <t>Cash flows from operating activities</t>
  </si>
  <si>
    <t>Cash flows from investing activities</t>
  </si>
  <si>
    <t>Cash received from</t>
  </si>
  <si>
    <t>Cash received from investing activities</t>
  </si>
  <si>
    <t>Cash flows from financing activities</t>
  </si>
  <si>
    <t>Net cash received from (used in) operating activities</t>
  </si>
  <si>
    <t xml:space="preserve">   paid-up at Baht 1 each</t>
  </si>
  <si>
    <t xml:space="preserve">   at par value of Baht 1 each</t>
  </si>
  <si>
    <t>Change in the ownership interests in subsidiaries</t>
  </si>
  <si>
    <t>Surplus from</t>
  </si>
  <si>
    <t>2025</t>
  </si>
  <si>
    <t>Reinsurance contract asset</t>
  </si>
  <si>
    <t>(Restated)</t>
  </si>
  <si>
    <t>1 January</t>
  </si>
  <si>
    <t>Debt financial assets</t>
  </si>
  <si>
    <t>Equity financial assets</t>
  </si>
  <si>
    <t>Reinsurance contract liabilities</t>
  </si>
  <si>
    <t>Corporate income tax payable</t>
  </si>
  <si>
    <t>Service cost</t>
  </si>
  <si>
    <t>14</t>
  </si>
  <si>
    <t xml:space="preserve">Owners of the parent </t>
  </si>
  <si>
    <t>Owners of the parent</t>
  </si>
  <si>
    <t>Total comprehensive income (expense) for the period</t>
  </si>
  <si>
    <t>As at 30 June 2025</t>
  </si>
  <si>
    <t xml:space="preserve"> 30 June</t>
  </si>
  <si>
    <t>Opening balance at 1 January 2024</t>
  </si>
  <si>
    <t>Closing balance at 30 June 2024</t>
  </si>
  <si>
    <t>Other components</t>
  </si>
  <si>
    <t xml:space="preserve"> of equity</t>
  </si>
  <si>
    <t>Retained earnings (deficits)</t>
  </si>
  <si>
    <t>legal reserve</t>
  </si>
  <si>
    <t>For the six-month period ended 30 June 2025</t>
  </si>
  <si>
    <t>Opening balance at 1 January 2025</t>
  </si>
  <si>
    <t>Closing balance at 30 June 2025</t>
  </si>
  <si>
    <t>Statement of Comprehensive Income (Unaudited)</t>
  </si>
  <si>
    <t>Insurance revenue</t>
  </si>
  <si>
    <t>Insurance service expenses</t>
  </si>
  <si>
    <t>Net expenses from reinsurance contracts held</t>
  </si>
  <si>
    <t>Insurance service result</t>
  </si>
  <si>
    <t>Net investment income</t>
  </si>
  <si>
    <t>Expected credit loss (increase) decrease</t>
  </si>
  <si>
    <t xml:space="preserve">Net finance expenses from insurance contracts </t>
  </si>
  <si>
    <t>Net finance income from reinsurance contract held</t>
  </si>
  <si>
    <t>Net insurance finance expenses</t>
  </si>
  <si>
    <t>Net investment income and insurance finance expenses</t>
  </si>
  <si>
    <t>Share of profit of investment in associate</t>
  </si>
  <si>
    <t>Profit before income tax</t>
  </si>
  <si>
    <t>Profit for the period</t>
  </si>
  <si>
    <t xml:space="preserve">Unrealised gains (losses) in value of equity instrument </t>
  </si>
  <si>
    <t xml:space="preserve">investments measured at fair value through </t>
  </si>
  <si>
    <t>other comprehensive income - net of tax</t>
  </si>
  <si>
    <t>Unrealised actuarial gains (losses)</t>
  </si>
  <si>
    <t>for employee benefit plans - net of tax</t>
  </si>
  <si>
    <t>Unrealised gains (losses) in value of debt securities</t>
  </si>
  <si>
    <t>investments measured at fair value through</t>
  </si>
  <si>
    <t xml:space="preserve">   ผ่านกำไรขาดทุนเบ็ดเสร็จอื่น - สุทธิจากภาษีเงินได้</t>
  </si>
  <si>
    <t>Basic earnings per share (Baht)</t>
  </si>
  <si>
    <t>Profit attributable to:</t>
  </si>
  <si>
    <t>Total comprehensive income attributable to:</t>
  </si>
  <si>
    <t>Statement of Cash Flows (Unaudited)</t>
  </si>
  <si>
    <t>Premiums received</t>
  </si>
  <si>
    <t>Premiums paid net of directly attributable expenses</t>
  </si>
  <si>
    <t>Cash received for reinsurance</t>
  </si>
  <si>
    <t>Incurred claims and other directly attributable expenses</t>
  </si>
  <si>
    <t>Insurance Acquisition Cash Flows</t>
  </si>
  <si>
    <t>Cash and cash equivalents at the beginning of the period</t>
  </si>
  <si>
    <t>Cash and cash equivalents at the end of the period</t>
  </si>
  <si>
    <t>Accounts payable - purchase of property, plant and equipment</t>
  </si>
  <si>
    <t>30 June</t>
  </si>
  <si>
    <t>Debt</t>
  </si>
  <si>
    <t>securities</t>
  </si>
  <si>
    <t>instruments</t>
  </si>
  <si>
    <t>measured</t>
  </si>
  <si>
    <t>Insurance</t>
  </si>
  <si>
    <t>finance reserve</t>
  </si>
  <si>
    <t>from insurance</t>
  </si>
  <si>
    <t>changes in</t>
  </si>
  <si>
    <t>comprehensive</t>
  </si>
  <si>
    <t>and reinsurance</t>
  </si>
  <si>
    <t xml:space="preserve"> income</t>
  </si>
  <si>
    <t>contract</t>
  </si>
  <si>
    <t>gains</t>
  </si>
  <si>
    <t>Total owners of</t>
  </si>
  <si>
    <t>the parent</t>
  </si>
  <si>
    <t>Balance as at 1 January 2024 -</t>
  </si>
  <si>
    <t xml:space="preserve">   previously reported</t>
  </si>
  <si>
    <t>Opening balance at 1 January 2024 - restated</t>
  </si>
  <si>
    <t xml:space="preserve">Changes in equity for period </t>
  </si>
  <si>
    <t>Issue shares</t>
  </si>
  <si>
    <t xml:space="preserve">Total comprehensive incomes (expenses) </t>
  </si>
  <si>
    <t xml:space="preserve">   for the period - net of tax</t>
  </si>
  <si>
    <t>Balance as at 1 January 2025 -</t>
  </si>
  <si>
    <t>Opening balance at 1 January 2025 - restated</t>
  </si>
  <si>
    <t>Closing balance as at 30 June 2024</t>
  </si>
  <si>
    <t>Closing balance as at 30 June 2025</t>
  </si>
  <si>
    <t>Net finance expenses from insurance contracts - net of tax</t>
  </si>
  <si>
    <t>reinsurance contracts held - net of tax</t>
  </si>
  <si>
    <t>13.1</t>
  </si>
  <si>
    <t>13.2</t>
  </si>
  <si>
    <t>19</t>
  </si>
  <si>
    <t>For the three-month period ended 30 June 2025</t>
  </si>
  <si>
    <t>Retrospective adjustments from changes in accounting policy</t>
  </si>
  <si>
    <t>-</t>
  </si>
  <si>
    <r>
      <t xml:space="preserve">Statement of Financial Position </t>
    </r>
    <r>
      <rPr>
        <sz val="9"/>
        <rFont val="Arial"/>
        <family val="2"/>
      </rPr>
      <t>(Cont’d)</t>
    </r>
  </si>
  <si>
    <r>
      <t xml:space="preserve">Statement of Comprehensive Income (Unaudited) </t>
    </r>
    <r>
      <rPr>
        <sz val="9"/>
        <rFont val="Arial"/>
        <family val="2"/>
      </rPr>
      <t>(Cont'd)</t>
    </r>
  </si>
  <si>
    <r>
      <t xml:space="preserve">Statement of Cash Flows (Unaudited) </t>
    </r>
    <r>
      <rPr>
        <sz val="9"/>
        <rFont val="Arial"/>
        <family val="2"/>
      </rPr>
      <t>(Cont’d)</t>
    </r>
  </si>
  <si>
    <t>Proceeds from disposal of property,</t>
  </si>
  <si>
    <t>Cash received from other service</t>
  </si>
  <si>
    <t>Net gains from financial instruments</t>
  </si>
  <si>
    <t>Gains on the revaluation of financial instruments</t>
  </si>
  <si>
    <t>Expected credit loss decrease</t>
  </si>
  <si>
    <t xml:space="preserve">Finance expenses from </t>
  </si>
  <si>
    <t>gains - net of tax</t>
  </si>
  <si>
    <t>Unrealised actuarial</t>
  </si>
  <si>
    <t xml:space="preserve"> 
   accounting policy</t>
  </si>
  <si>
    <t xml:space="preserve">Retrospective adjustments from changes in </t>
  </si>
  <si>
    <t>5, 20</t>
  </si>
  <si>
    <t>5, 18.2</t>
  </si>
  <si>
    <t>5, 18.1</t>
  </si>
  <si>
    <t>5, 11</t>
  </si>
  <si>
    <t>5, 12</t>
  </si>
  <si>
    <t>5, 17</t>
  </si>
  <si>
    <t>through other</t>
  </si>
  <si>
    <t>at fair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</si>
</sst>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_(* #,##0.00_);_(* \(#,##0.00\);_(* &quot;-&quot;??_);_(@_)"/>
    <numFmt numFmtId="165" formatCode="\t&quot;฿&quot;#,##0_);[Red]\(\t&quot;฿&quot;#,##0\)"/>
    <numFmt numFmtId="166" formatCode="_(* #,##0_);_(* \(#,##0\);_(* &quot;-&quot;??_);_(@_)"/>
    <numFmt numFmtId="167" formatCode="#,##0;\(#,##0\)"/>
    <numFmt numFmtId="168" formatCode="\$#,##0.00;\(\$#,##0.00\)"/>
    <numFmt numFmtId="169" formatCode="\$#,##0;\(\$#,##0\)"/>
    <numFmt numFmtId="170" formatCode="0.00_)"/>
    <numFmt numFmtId="171" formatCode="#,##0;\(#,##0\);&quot;-&quot;;@"/>
    <numFmt numFmtId="172" formatCode="#,##0.00;\(#,##0.00\);&quot;-&quot;;@"/>
    <numFmt numFmtId="173" formatCode="_-* #,##0.00_-;\-* #,##0.00_-;_-* &quot;-&quot;&quot;?&quot;&quot;?&quot;_-;_-@_-"/>
    <numFmt numFmtId="174" formatCode="#,##0.0;\(#,##0.0\);&quot;-&quot;;@"/>
    <numFmt numFmtId="175" formatCode="#,##0.00;\(#,##0.00\);\-"/>
    <numFmt numFmtId="176" formatCode="#,##0;\(#,##0\);\-"/>
    <numFmt numFmtId="177" formatCode="_-* #,##0.00\ &quot;€&quot;_-;\-* #,##0.00\ &quot;€&quot;_-;_-* &quot;-&quot;??\ &quot;€&quot;_-;_-@_-"/>
    <numFmt numFmtId="178" formatCode="_-* #,##0.00\ _€_-;\-* #,##0.00\ _€_-;_-* &quot;-&quot;??\ _€_-;_-@_-"/>
    <numFmt numFmtId="179" formatCode="#,##0.00;\(#,##0.00\)"/>
    <numFmt numFmtId="180" formatCode="&quot;$&quot;#,##0_);\(&quot;$&quot;#,##0\)"/>
    <numFmt numFmtId="181" formatCode="&quot;$&quot;#,##0.00_);[Red]\(&quot;$&quot;#,##0.00\)"/>
    <numFmt numFmtId="182" formatCode="\t&quot;฿&quot;#,##0.00_);[Red]\(\t&quot;฿&quot;#,##0.00\)"/>
    <numFmt numFmtId="183" formatCode="General_)"/>
    <numFmt numFmtId="184" formatCode="_(* #,##0.00_);_(* \(#,##0.00\);_(* &quot;-&quot;??_);_(* @_)"/>
    <numFmt numFmtId="185" formatCode="#,##0\ ;\(#,##0\)"/>
    <numFmt numFmtId="186" formatCode="#,##0;\(#,##0\);0"/>
  </numFmts>
  <fonts count="122">
    <font>
      <sz val="11"/>
      <color indexed="8"/>
      <name val="Tahoma"/>
      <family val="2"/>
      <charset val="22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2"/>
      <name val="Helv"/>
      <charset val="222"/>
    </font>
    <font>
      <sz val="15"/>
      <name val="Angsana New"/>
      <family val="1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10"/>
      <color rgb="FF7A1818"/>
      <name val="Georgia"/>
      <family val="1"/>
    </font>
    <font>
      <sz val="8"/>
      <name val="Arial"/>
      <family val="2"/>
    </font>
    <font>
      <sz val="10"/>
      <color theme="1"/>
      <name val="Arial Unicode MS"/>
      <family val="2"/>
    </font>
    <font>
      <u/>
      <sz val="10"/>
      <color theme="10"/>
      <name val="Arial Unicode MS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u/>
      <sz val="10"/>
      <color theme="10"/>
      <name val="Georgia"/>
      <family val="1"/>
    </font>
    <font>
      <sz val="11"/>
      <color rgb="FFFF0000"/>
      <name val="Calibri"/>
      <family val="2"/>
      <charset val="222"/>
      <scheme val="minor"/>
    </font>
    <font>
      <u/>
      <sz val="11"/>
      <color theme="10"/>
      <name val="Calibri"/>
      <family val="2"/>
      <scheme val="minor"/>
    </font>
    <font>
      <sz val="10"/>
      <color indexed="0"/>
      <name val="Arial"/>
      <family val="2"/>
    </font>
    <font>
      <sz val="16"/>
      <color theme="1"/>
      <name val="Angsana New"/>
      <family val="2"/>
      <charset val="222"/>
    </font>
    <font>
      <sz val="11"/>
      <color indexed="8"/>
      <name val="Calibri"/>
      <family val="2"/>
      <charset val="222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4"/>
      <name val="CordiaUPC"/>
      <family val="2"/>
    </font>
    <font>
      <u/>
      <sz val="14"/>
      <color indexed="12"/>
      <name val="Cordia New"/>
      <family val="2"/>
    </font>
    <font>
      <b/>
      <sz val="18"/>
      <color indexed="56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20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BrowalliaUPC"/>
      <family val="2"/>
      <charset val="222"/>
    </font>
    <font>
      <sz val="10"/>
      <name val="Arial"/>
      <family val="2"/>
      <charset val="222"/>
    </font>
    <font>
      <b/>
      <sz val="11"/>
      <color theme="1"/>
      <name val="Calibri"/>
      <family val="2"/>
      <charset val="222"/>
      <scheme val="minor"/>
    </font>
    <font>
      <sz val="9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22"/>
      <scheme val="minor"/>
    </font>
    <font>
      <sz val="11"/>
      <name val="Times New Roman"/>
      <family val="1"/>
    </font>
    <font>
      <b/>
      <sz val="16"/>
      <color theme="1"/>
      <name val="Angsana New"/>
      <family val="2"/>
      <charset val="222"/>
    </font>
    <font>
      <sz val="18"/>
      <color theme="3"/>
      <name val="Cambria"/>
      <family val="2"/>
      <charset val="222"/>
      <scheme val="major"/>
    </font>
    <font>
      <b/>
      <sz val="15"/>
      <color theme="3"/>
      <name val="Angsana New"/>
      <family val="2"/>
      <charset val="222"/>
    </font>
    <font>
      <b/>
      <sz val="13"/>
      <color theme="3"/>
      <name val="Angsana New"/>
      <family val="2"/>
      <charset val="222"/>
    </font>
    <font>
      <b/>
      <sz val="11"/>
      <color theme="3"/>
      <name val="Angsana New"/>
      <family val="2"/>
      <charset val="222"/>
    </font>
    <font>
      <sz val="16"/>
      <color rgb="FF006100"/>
      <name val="Angsana New"/>
      <family val="2"/>
      <charset val="222"/>
    </font>
    <font>
      <sz val="16"/>
      <color rgb="FF9C0006"/>
      <name val="Angsana New"/>
      <family val="2"/>
      <charset val="222"/>
    </font>
    <font>
      <sz val="16"/>
      <color rgb="FF9C6500"/>
      <name val="Angsana New"/>
      <family val="2"/>
      <charset val="222"/>
    </font>
    <font>
      <sz val="16"/>
      <color rgb="FF3F3F76"/>
      <name val="Angsana New"/>
      <family val="2"/>
      <charset val="222"/>
    </font>
    <font>
      <b/>
      <sz val="16"/>
      <color rgb="FF3F3F3F"/>
      <name val="Angsana New"/>
      <family val="2"/>
      <charset val="222"/>
    </font>
    <font>
      <b/>
      <sz val="16"/>
      <color rgb="FFFA7D00"/>
      <name val="Angsana New"/>
      <family val="2"/>
      <charset val="222"/>
    </font>
    <font>
      <sz val="16"/>
      <color rgb="FFFA7D00"/>
      <name val="Angsana New"/>
      <family val="2"/>
      <charset val="222"/>
    </font>
    <font>
      <b/>
      <sz val="16"/>
      <color theme="0"/>
      <name val="Angsana New"/>
      <family val="2"/>
      <charset val="222"/>
    </font>
    <font>
      <sz val="16"/>
      <color rgb="FFFF0000"/>
      <name val="Angsana New"/>
      <family val="2"/>
      <charset val="222"/>
    </font>
    <font>
      <i/>
      <sz val="16"/>
      <color rgb="FF7F7F7F"/>
      <name val="Angsana New"/>
      <family val="2"/>
      <charset val="222"/>
    </font>
    <font>
      <sz val="16"/>
      <color theme="0"/>
      <name val="Angsana New"/>
      <family val="2"/>
      <charset val="222"/>
    </font>
    <font>
      <u/>
      <sz val="9"/>
      <color theme="10"/>
      <name val="Arial"/>
      <family val="2"/>
    </font>
    <font>
      <sz val="12"/>
      <name val="Helv"/>
    </font>
    <font>
      <u/>
      <sz val="12"/>
      <color indexed="12"/>
      <name val="Helv"/>
    </font>
    <font>
      <sz val="11"/>
      <color theme="1"/>
      <name val="Calibri"/>
      <family val="2"/>
      <charset val="222"/>
    </font>
    <font>
      <sz val="14"/>
      <name val="Dialog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u/>
      <sz val="14"/>
      <color theme="10"/>
      <name val="Cordia New"/>
      <family val="2"/>
    </font>
    <font>
      <sz val="10"/>
      <color rgb="FF0000FF"/>
      <name val="Arial Unicode MS"/>
      <family val="2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sz val="11"/>
      <color rgb="FF9C5700"/>
      <name val="Calibri"/>
      <family val="2"/>
      <charset val="222"/>
      <scheme val="minor"/>
    </font>
    <font>
      <sz val="16"/>
      <color rgb="FF9C5700"/>
      <name val="Angsana New"/>
      <family val="2"/>
      <charset val="222"/>
    </font>
    <font>
      <sz val="10"/>
      <color theme="1"/>
      <name val="Calibri"/>
      <family val="2"/>
    </font>
    <font>
      <sz val="12"/>
      <name val="CordiaUPC"/>
      <family val="2"/>
      <charset val="22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sz val="10"/>
      <name val="Geneva"/>
      <charset val="222"/>
    </font>
    <font>
      <sz val="9"/>
      <name val="Arial Unicode MS"/>
      <family val="2"/>
    </font>
    <font>
      <b/>
      <sz val="9"/>
      <name val="Arial Unicode MS"/>
      <family val="2"/>
    </font>
    <font>
      <sz val="6"/>
      <name val="Arial Unicode MS"/>
      <family val="2"/>
    </font>
    <font>
      <b/>
      <sz val="11"/>
      <color indexed="9"/>
      <name val="Calibri"/>
      <family val="2"/>
    </font>
    <font>
      <u/>
      <sz val="14"/>
      <color indexed="12"/>
      <name val="Dialog"/>
    </font>
    <font>
      <sz val="14"/>
      <color theme="1"/>
      <name val="TH Sarabun New"/>
      <family val="2"/>
      <charset val="222"/>
    </font>
    <font>
      <sz val="10"/>
      <color theme="1"/>
      <name val="Arial"/>
      <family val="2"/>
      <charset val="222"/>
    </font>
    <font>
      <i/>
      <sz val="9"/>
      <name val="Arial"/>
      <family val="2"/>
    </font>
    <font>
      <u/>
      <sz val="9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B8C2AD"/>
      </patternFill>
    </fill>
    <fill>
      <patternFill patternType="solid">
        <fgColor rgb="FF4F81BD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815">
    <xf numFmtId="0" fontId="0" fillId="0" borderId="0"/>
    <xf numFmtId="43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6" fillId="0" borderId="0"/>
    <xf numFmtId="168" fontId="6" fillId="0" borderId="0"/>
    <xf numFmtId="169" fontId="6" fillId="0" borderId="0"/>
    <xf numFmtId="38" fontId="7" fillId="2" borderId="0" applyNumberFormat="0" applyBorder="0" applyAlignment="0" applyProtection="0"/>
    <xf numFmtId="10" fontId="7" fillId="3" borderId="1" applyNumberFormat="0" applyBorder="0" applyAlignment="0" applyProtection="0"/>
    <xf numFmtId="37" fontId="8" fillId="0" borderId="0"/>
    <xf numFmtId="37" fontId="8" fillId="0" borderId="0"/>
    <xf numFmtId="37" fontId="8" fillId="0" borderId="0"/>
    <xf numFmtId="170" fontId="9" fillId="0" borderId="0"/>
    <xf numFmtId="0" fontId="4" fillId="0" borderId="0"/>
    <xf numFmtId="0" fontId="4" fillId="0" borderId="0"/>
    <xf numFmtId="0" fontId="4" fillId="0" borderId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" fontId="5" fillId="0" borderId="2" applyNumberFormat="0" applyFill="0" applyAlignment="0" applyProtection="0">
      <alignment horizontal="center" vertical="center"/>
    </xf>
    <xf numFmtId="1" fontId="5" fillId="0" borderId="2" applyNumberFormat="0" applyFill="0" applyAlignment="0" applyProtection="0">
      <alignment horizontal="center" vertical="center"/>
    </xf>
    <xf numFmtId="1" fontId="5" fillId="0" borderId="2" applyNumberFormat="0" applyFill="0" applyAlignment="0" applyProtection="0">
      <alignment horizontal="center"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7" fontId="5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1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10" applyNumberFormat="0" applyAlignment="0" applyProtection="0"/>
    <xf numFmtId="0" fontId="23" fillId="8" borderId="11" applyNumberFormat="0" applyAlignment="0" applyProtection="0"/>
    <xf numFmtId="0" fontId="24" fillId="8" borderId="10" applyNumberFormat="0" applyAlignment="0" applyProtection="0"/>
    <xf numFmtId="0" fontId="25" fillId="0" borderId="12" applyNumberFormat="0" applyFill="0" applyAlignment="0" applyProtection="0"/>
    <xf numFmtId="0" fontId="26" fillId="9" borderId="13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2" fillId="0" borderId="0">
      <protection locked="0"/>
    </xf>
    <xf numFmtId="0" fontId="5" fillId="0" borderId="0"/>
    <xf numFmtId="9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1" fillId="0" borderId="0"/>
    <xf numFmtId="0" fontId="12" fillId="0" borderId="0"/>
    <xf numFmtId="0" fontId="32" fillId="0" borderId="0" applyNumberFormat="0" applyFill="0" applyBorder="0" applyAlignment="0">
      <alignment vertical="top"/>
      <protection locked="0"/>
    </xf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32" fillId="0" borderId="0" applyNumberFormat="0" applyFill="0" applyBorder="0" applyAlignment="0">
      <alignment vertical="top"/>
      <protection locked="0"/>
    </xf>
    <xf numFmtId="9" fontId="12" fillId="0" borderId="0" applyFont="0" applyFill="0" applyBorder="0" applyAlignment="0" applyProtection="0"/>
    <xf numFmtId="0" fontId="32" fillId="0" borderId="0" applyNumberFormat="0" applyFill="0" applyBorder="0" applyAlignment="0">
      <protection locked="0"/>
    </xf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6" fillId="0" borderId="0" applyNumberFormat="0" applyFill="0" applyBorder="0" applyAlignment="0" applyProtection="0"/>
    <xf numFmtId="0" fontId="37" fillId="0" borderId="0"/>
    <xf numFmtId="0" fontId="1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2" fillId="0" borderId="0">
      <protection locked="0"/>
    </xf>
    <xf numFmtId="0" fontId="39" fillId="0" borderId="16" applyNumberFormat="0" applyFill="0" applyAlignment="0">
      <protection locked="0"/>
    </xf>
    <xf numFmtId="43" fontId="12" fillId="0" borderId="0" applyFont="0" applyFill="0" applyBorder="0" applyAlignment="0" applyProtection="0"/>
    <xf numFmtId="0" fontId="1" fillId="0" borderId="0"/>
    <xf numFmtId="9" fontId="3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0"/>
    <xf numFmtId="0" fontId="11" fillId="0" borderId="0"/>
    <xf numFmtId="179" fontId="4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7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0" borderId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5" fillId="4" borderId="0" applyNumberFormat="0" applyBorder="0" applyAlignment="0" applyProtection="0"/>
    <xf numFmtId="0" fontId="46" fillId="5" borderId="0" applyNumberFormat="0" applyBorder="0" applyAlignment="0" applyProtection="0"/>
    <xf numFmtId="0" fontId="1" fillId="0" borderId="0"/>
    <xf numFmtId="0" fontId="12" fillId="0" borderId="0">
      <protection locked="0"/>
    </xf>
    <xf numFmtId="43" fontId="12" fillId="0" borderId="0" applyFont="0" applyFill="0" applyBorder="0" applyAlignment="0" applyProtection="0"/>
    <xf numFmtId="0" fontId="12" fillId="0" borderId="0">
      <protection locked="0"/>
    </xf>
    <xf numFmtId="43" fontId="37" fillId="0" borderId="0" applyFont="0" applyFill="0" applyBorder="0" applyAlignment="0" applyProtection="0"/>
    <xf numFmtId="0" fontId="1" fillId="0" borderId="0"/>
    <xf numFmtId="167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37" fillId="0" borderId="0"/>
    <xf numFmtId="43" fontId="3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5" fillId="0" borderId="0"/>
    <xf numFmtId="0" fontId="47" fillId="0" borderId="0"/>
    <xf numFmtId="0" fontId="1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11" fillId="0" borderId="0"/>
    <xf numFmtId="0" fontId="5" fillId="0" borderId="0"/>
    <xf numFmtId="0" fontId="1" fillId="0" borderId="0"/>
    <xf numFmtId="9" fontId="47" fillId="0" borderId="0" applyFont="0" applyFill="0" applyBorder="0" applyAlignment="0" applyProtection="0"/>
    <xf numFmtId="0" fontId="47" fillId="0" borderId="0"/>
    <xf numFmtId="43" fontId="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47" fillId="0" borderId="0"/>
    <xf numFmtId="0" fontId="60" fillId="54" borderId="18" applyNumberFormat="0" applyAlignment="0" applyProtection="0"/>
    <xf numFmtId="0" fontId="58" fillId="53" borderId="17" applyNumberFormat="0" applyAlignment="0" applyProtection="0"/>
    <xf numFmtId="0" fontId="54" fillId="36" borderId="0" applyNumberFormat="0" applyBorder="0" applyAlignment="0" applyProtection="0"/>
    <xf numFmtId="0" fontId="64" fillId="52" borderId="0" applyNumberFormat="0" applyBorder="0" applyAlignment="0" applyProtection="0"/>
    <xf numFmtId="0" fontId="64" fillId="47" borderId="0" applyNumberFormat="0" applyBorder="0" applyAlignment="0" applyProtection="0"/>
    <xf numFmtId="0" fontId="64" fillId="46" borderId="0" applyNumberFormat="0" applyBorder="0" applyAlignment="0" applyProtection="0"/>
    <xf numFmtId="0" fontId="64" fillId="51" borderId="0" applyNumberFormat="0" applyBorder="0" applyAlignment="0" applyProtection="0"/>
    <xf numFmtId="0" fontId="64" fillId="50" borderId="0" applyNumberFormat="0" applyBorder="0" applyAlignment="0" applyProtection="0"/>
    <xf numFmtId="0" fontId="64" fillId="49" borderId="0" applyNumberFormat="0" applyBorder="0" applyAlignment="0" applyProtection="0"/>
    <xf numFmtId="0" fontId="64" fillId="48" borderId="0" applyNumberFormat="0" applyBorder="0" applyAlignment="0" applyProtection="0"/>
    <xf numFmtId="0" fontId="64" fillId="47" borderId="0" applyNumberFormat="0" applyBorder="0" applyAlignment="0" applyProtection="0"/>
    <xf numFmtId="0" fontId="64" fillId="46" borderId="0" applyNumberFormat="0" applyBorder="0" applyAlignment="0" applyProtection="0"/>
    <xf numFmtId="0" fontId="64" fillId="43" borderId="0" applyNumberFormat="0" applyBorder="0" applyAlignment="0" applyProtection="0"/>
    <xf numFmtId="0" fontId="64" fillId="42" borderId="0" applyNumberFormat="0" applyBorder="0" applyAlignment="0" applyProtection="0"/>
    <xf numFmtId="0" fontId="64" fillId="45" borderId="0" applyNumberFormat="0" applyBorder="0" applyAlignment="0" applyProtection="0"/>
    <xf numFmtId="0" fontId="2" fillId="44" borderId="0" applyNumberFormat="0" applyBorder="0" applyAlignment="0" applyProtection="0"/>
    <xf numFmtId="0" fontId="2" fillId="41" borderId="0" applyNumberFormat="0" applyBorder="0" applyAlignment="0" applyProtection="0"/>
    <xf numFmtId="0" fontId="2" fillId="38" borderId="0" applyNumberFormat="0" applyBorder="0" applyAlignment="0" applyProtection="0"/>
    <xf numFmtId="0" fontId="2" fillId="43" borderId="0" applyNumberFormat="0" applyBorder="0" applyAlignment="0" applyProtection="0"/>
    <xf numFmtId="0" fontId="2" fillId="42" borderId="0" applyNumberFormat="0" applyBorder="0" applyAlignment="0" applyProtection="0"/>
    <xf numFmtId="0" fontId="2" fillId="41" borderId="0" applyNumberFormat="0" applyBorder="0" applyAlignment="0" applyProtection="0"/>
    <xf numFmtId="0" fontId="2" fillId="40" borderId="0" applyNumberFormat="0" applyBorder="0" applyAlignment="0" applyProtection="0"/>
    <xf numFmtId="0" fontId="2" fillId="39" borderId="0" applyNumberFormat="0" applyBorder="0" applyAlignment="0" applyProtection="0"/>
    <xf numFmtId="0" fontId="2" fillId="38" borderId="0" applyNumberFormat="0" applyBorder="0" applyAlignment="0" applyProtection="0"/>
    <xf numFmtId="0" fontId="2" fillId="37" borderId="0" applyNumberFormat="0" applyBorder="0" applyAlignment="0" applyProtection="0"/>
    <xf numFmtId="9" fontId="47" fillId="0" borderId="0" applyFont="0" applyFill="0" applyBorder="0" applyAlignment="0" applyProtection="0"/>
    <xf numFmtId="0" fontId="2" fillId="36" borderId="0" applyNumberFormat="0" applyBorder="0" applyAlignment="0" applyProtection="0"/>
    <xf numFmtId="0" fontId="2" fillId="35" borderId="0" applyNumberFormat="0" applyBorder="0" applyAlignment="0" applyProtection="0"/>
    <xf numFmtId="0" fontId="11" fillId="0" borderId="0"/>
    <xf numFmtId="43" fontId="5" fillId="0" borderId="0" applyNumberFormat="0" applyFill="0" applyBorder="0" applyAlignment="0" applyProtection="0"/>
    <xf numFmtId="43" fontId="5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53" fillId="37" borderId="0" applyNumberFormat="0" applyBorder="0" applyAlignment="0" applyProtection="0"/>
    <xf numFmtId="38" fontId="34" fillId="2" borderId="0" applyNumberFormat="0" applyBorder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0" borderId="21" applyNumberFormat="0" applyFill="0" applyAlignment="0" applyProtection="0"/>
    <xf numFmtId="0" fontId="52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56" fillId="40" borderId="17" applyNumberFormat="0" applyAlignment="0" applyProtection="0"/>
    <xf numFmtId="10" fontId="34" fillId="3" borderId="1" applyNumberFormat="0" applyBorder="0" applyAlignment="0" applyProtection="0"/>
    <xf numFmtId="0" fontId="59" fillId="0" borderId="22" applyNumberFormat="0" applyFill="0" applyAlignment="0" applyProtection="0"/>
    <xf numFmtId="0" fontId="55" fillId="55" borderId="0" applyNumberFormat="0" applyBorder="0" applyAlignment="0" applyProtection="0"/>
    <xf numFmtId="0" fontId="65" fillId="0" borderId="0"/>
    <xf numFmtId="0" fontId="5" fillId="0" borderId="0"/>
    <xf numFmtId="0" fontId="5" fillId="0" borderId="0"/>
    <xf numFmtId="0" fontId="5" fillId="56" borderId="23" applyNumberFormat="0" applyFont="0" applyAlignment="0" applyProtection="0"/>
    <xf numFmtId="0" fontId="57" fillId="53" borderId="24" applyNumberFormat="0" applyAlignment="0" applyProtection="0"/>
    <xf numFmtId="0" fontId="49" fillId="0" borderId="0" applyNumberFormat="0" applyFill="0" applyBorder="0" applyAlignment="0" applyProtection="0"/>
    <xf numFmtId="0" fontId="63" fillId="0" borderId="25" applyNumberFormat="0" applyFill="0" applyAlignment="0" applyProtection="0"/>
    <xf numFmtId="0" fontId="61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NumberFormat="0" applyFill="0" applyBorder="0" applyAlignment="0" applyProtection="0"/>
    <xf numFmtId="43" fontId="5" fillId="0" borderId="0" applyNumberFormat="0" applyFill="0" applyBorder="0" applyAlignment="0" applyProtection="0"/>
    <xf numFmtId="43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66" fillId="0" borderId="0"/>
    <xf numFmtId="0" fontId="37" fillId="0" borderId="0"/>
    <xf numFmtId="43" fontId="37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180" fontId="11" fillId="0" borderId="0" applyFill="0" applyBorder="0" applyAlignment="0" applyProtection="0"/>
    <xf numFmtId="181" fontId="11" fillId="0" borderId="0" applyFill="0" applyBorder="0" applyAlignment="0" applyProtection="0"/>
    <xf numFmtId="43" fontId="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1" fillId="0" borderId="0" applyFont="0" applyFill="0" applyBorder="0" applyAlignment="0" applyProtection="0"/>
    <xf numFmtId="0" fontId="11" fillId="0" borderId="0"/>
    <xf numFmtId="18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32" fillId="0" borderId="0" applyNumberFormat="0" applyFill="0" applyBorder="0" applyAlignment="0">
      <protection locked="0"/>
    </xf>
    <xf numFmtId="0" fontId="1" fillId="0" borderId="0"/>
    <xf numFmtId="0" fontId="37" fillId="0" borderId="0"/>
    <xf numFmtId="43" fontId="1" fillId="0" borderId="0" applyFont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5" fillId="0" borderId="0"/>
    <xf numFmtId="0" fontId="69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2" fillId="0" borderId="0">
      <protection locked="0"/>
    </xf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4" fillId="0" borderId="0"/>
    <xf numFmtId="0" fontId="11" fillId="0" borderId="0"/>
    <xf numFmtId="43" fontId="1" fillId="0" borderId="0" applyFont="0" applyFill="0" applyBorder="0" applyAlignment="0" applyProtection="0"/>
    <xf numFmtId="0" fontId="1" fillId="0" borderId="0"/>
    <xf numFmtId="37" fontId="71" fillId="0" borderId="0"/>
    <xf numFmtId="0" fontId="1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2" fillId="0" borderId="0"/>
    <xf numFmtId="0" fontId="35" fillId="0" borderId="0"/>
    <xf numFmtId="0" fontId="37" fillId="18" borderId="0" applyNumberFormat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37" fillId="30" borderId="0" applyNumberFormat="0" applyBorder="0" applyAlignment="0" applyProtection="0"/>
    <xf numFmtId="0" fontId="37" fillId="22" borderId="0" applyNumberFormat="0" applyBorder="0" applyAlignment="0" applyProtection="0"/>
    <xf numFmtId="43" fontId="35" fillId="0" borderId="0" applyFont="0" applyFill="0" applyBorder="0" applyAlignment="0" applyProtection="0"/>
    <xf numFmtId="0" fontId="37" fillId="34" borderId="0" applyNumberFormat="0" applyBorder="0" applyAlignment="0" applyProtection="0"/>
    <xf numFmtId="43" fontId="4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26" borderId="0" applyNumberFormat="0" applyBorder="0" applyAlignment="0" applyProtection="0"/>
    <xf numFmtId="0" fontId="35" fillId="0" borderId="0"/>
    <xf numFmtId="0" fontId="1" fillId="10" borderId="14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6" fillId="6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>
      <protection locked="0"/>
    </xf>
    <xf numFmtId="0" fontId="36" fillId="0" borderId="0" applyNumberFormat="0" applyFill="0" applyBorder="0" applyAlignment="0" applyProtection="0"/>
    <xf numFmtId="0" fontId="43" fillId="0" borderId="0"/>
    <xf numFmtId="43" fontId="35" fillId="0" borderId="0" applyFont="0" applyFill="0" applyBorder="0" applyAlignment="0" applyProtection="0"/>
    <xf numFmtId="0" fontId="35" fillId="0" borderId="0"/>
    <xf numFmtId="0" fontId="37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/>
    <xf numFmtId="0" fontId="12" fillId="0" borderId="0">
      <protection locked="0"/>
    </xf>
    <xf numFmtId="0" fontId="39" fillId="0" borderId="16" applyNumberFormat="0" applyFill="0">
      <protection locked="0"/>
    </xf>
    <xf numFmtId="0" fontId="5" fillId="0" borderId="0"/>
    <xf numFmtId="0" fontId="73" fillId="0" borderId="0" applyNumberFormat="0" applyFill="0" applyBorder="0" applyAlignment="0" applyProtection="0"/>
    <xf numFmtId="0" fontId="74" fillId="0" borderId="7" applyNumberFormat="0" applyFill="0" applyAlignment="0" applyProtection="0"/>
    <xf numFmtId="0" fontId="75" fillId="0" borderId="8" applyNumberFormat="0" applyFill="0" applyAlignment="0" applyProtection="0"/>
    <xf numFmtId="0" fontId="76" fillId="0" borderId="9" applyNumberFormat="0" applyFill="0" applyAlignment="0" applyProtection="0"/>
    <xf numFmtId="0" fontId="76" fillId="0" borderId="0" applyNumberFormat="0" applyFill="0" applyBorder="0" applyAlignment="0" applyProtection="0"/>
    <xf numFmtId="0" fontId="77" fillId="4" borderId="0" applyNumberFormat="0" applyBorder="0" applyAlignment="0" applyProtection="0"/>
    <xf numFmtId="0" fontId="78" fillId="5" borderId="0" applyNumberFormat="0" applyBorder="0" applyAlignment="0" applyProtection="0"/>
    <xf numFmtId="0" fontId="79" fillId="6" borderId="0" applyNumberFormat="0" applyBorder="0" applyAlignment="0" applyProtection="0"/>
    <xf numFmtId="0" fontId="80" fillId="7" borderId="10" applyNumberFormat="0" applyAlignment="0" applyProtection="0"/>
    <xf numFmtId="0" fontId="81" fillId="8" borderId="11" applyNumberFormat="0" applyAlignment="0" applyProtection="0"/>
    <xf numFmtId="0" fontId="82" fillId="8" borderId="10" applyNumberFormat="0" applyAlignment="0" applyProtection="0"/>
    <xf numFmtId="0" fontId="83" fillId="0" borderId="12" applyNumberFormat="0" applyFill="0" applyAlignment="0" applyProtection="0"/>
    <xf numFmtId="0" fontId="84" fillId="9" borderId="13" applyNumberFormat="0" applyAlignment="0" applyProtection="0"/>
    <xf numFmtId="0" fontId="85" fillId="0" borderId="0" applyNumberFormat="0" applyFill="0" applyBorder="0" applyAlignment="0" applyProtection="0"/>
    <xf numFmtId="0" fontId="43" fillId="10" borderId="14" applyNumberFormat="0" applyFont="0" applyAlignment="0" applyProtection="0"/>
    <xf numFmtId="0" fontId="86" fillId="0" borderId="0" applyNumberFormat="0" applyFill="0" applyBorder="0" applyAlignment="0" applyProtection="0"/>
    <xf numFmtId="0" fontId="72" fillId="0" borderId="15" applyNumberFormat="0" applyFill="0" applyAlignment="0" applyProtection="0"/>
    <xf numFmtId="0" fontId="87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87" fillId="14" borderId="0" applyNumberFormat="0" applyBorder="0" applyAlignment="0" applyProtection="0"/>
    <xf numFmtId="0" fontId="8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87" fillId="18" borderId="0" applyNumberFormat="0" applyBorder="0" applyAlignment="0" applyProtection="0"/>
    <xf numFmtId="0" fontId="8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87" fillId="22" borderId="0" applyNumberFormat="0" applyBorder="0" applyAlignment="0" applyProtection="0"/>
    <xf numFmtId="0" fontId="8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87" fillId="26" borderId="0" applyNumberFormat="0" applyBorder="0" applyAlignment="0" applyProtection="0"/>
    <xf numFmtId="0" fontId="8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87" fillId="30" borderId="0" applyNumberFormat="0" applyBorder="0" applyAlignment="0" applyProtection="0"/>
    <xf numFmtId="0" fontId="8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87" fillId="34" borderId="0" applyNumberFormat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16" applyNumberFormat="0" applyFill="0" applyBorder="0" applyAlignment="0">
      <protection locked="0"/>
    </xf>
    <xf numFmtId="0" fontId="31" fillId="0" borderId="0"/>
    <xf numFmtId="0" fontId="35" fillId="0" borderId="0"/>
    <xf numFmtId="43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2" fillId="0" borderId="0">
      <protection locked="0"/>
    </xf>
    <xf numFmtId="9" fontId="35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7" fillId="0" borderId="0" applyFont="0" applyFill="0" applyBorder="0" applyAlignment="0" applyProtection="0"/>
    <xf numFmtId="0" fontId="33" fillId="0" borderId="0" applyNumberFormat="0" applyFill="0" applyBorder="0" applyProtection="0">
      <alignment wrapText="1"/>
    </xf>
    <xf numFmtId="0" fontId="31" fillId="0" borderId="0"/>
    <xf numFmtId="0" fontId="33" fillId="0" borderId="0" applyNumberFormat="0" applyFill="0" applyBorder="0" applyProtection="0">
      <alignment wrapText="1"/>
    </xf>
    <xf numFmtId="0" fontId="12" fillId="0" borderId="0"/>
    <xf numFmtId="0" fontId="39" fillId="0" borderId="16" applyNumberFormat="0" applyFill="0" applyAlignment="0">
      <alignment wrapText="1"/>
      <protection locked="0"/>
    </xf>
    <xf numFmtId="43" fontId="37" fillId="0" borderId="0" applyFont="0" applyFill="0" applyBorder="0" applyAlignment="0" applyProtection="0"/>
    <xf numFmtId="0" fontId="35" fillId="0" borderId="0"/>
    <xf numFmtId="0" fontId="12" fillId="0" borderId="0">
      <protection locked="0"/>
    </xf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2" fillId="0" borderId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8" fillId="14" borderId="0" applyNumberFormat="0" applyBorder="0" applyAlignment="0" applyProtection="0"/>
    <xf numFmtId="0" fontId="38" fillId="18" borderId="0" applyNumberFormat="0" applyBorder="0" applyAlignment="0" applyProtection="0"/>
    <xf numFmtId="0" fontId="38" fillId="22" borderId="0" applyNumberFormat="0" applyBorder="0" applyAlignment="0" applyProtection="0"/>
    <xf numFmtId="0" fontId="38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34" borderId="0" applyNumberFormat="0" applyBorder="0" applyAlignment="0" applyProtection="0"/>
    <xf numFmtId="0" fontId="38" fillId="11" borderId="0" applyNumberFormat="0" applyBorder="0" applyAlignment="0" applyProtection="0"/>
    <xf numFmtId="0" fontId="38" fillId="15" borderId="0" applyNumberFormat="0" applyBorder="0" applyAlignment="0" applyProtection="0"/>
    <xf numFmtId="0" fontId="38" fillId="19" borderId="0" applyNumberFormat="0" applyBorder="0" applyAlignment="0" applyProtection="0"/>
    <xf numFmtId="0" fontId="38" fillId="23" borderId="0" applyNumberFormat="0" applyBorder="0" applyAlignment="0" applyProtection="0"/>
    <xf numFmtId="0" fontId="38" fillId="27" borderId="0" applyNumberFormat="0" applyBorder="0" applyAlignment="0" applyProtection="0"/>
    <xf numFmtId="0" fontId="38" fillId="31" borderId="0" applyNumberFormat="0" applyBorder="0" applyAlignment="0" applyProtection="0"/>
    <xf numFmtId="0" fontId="46" fillId="5" borderId="0" applyNumberFormat="0" applyBorder="0" applyAlignment="0" applyProtection="0"/>
    <xf numFmtId="0" fontId="93" fillId="8" borderId="10" applyNumberFormat="0" applyAlignment="0" applyProtection="0"/>
    <xf numFmtId="0" fontId="94" fillId="9" borderId="13" applyNumberFormat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8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96" fillId="0" borderId="7" applyNumberFormat="0" applyFill="0" applyAlignment="0" applyProtection="0"/>
    <xf numFmtId="0" fontId="97" fillId="0" borderId="8" applyNumberFormat="0" applyFill="0" applyAlignment="0" applyProtection="0"/>
    <xf numFmtId="0" fontId="98" fillId="0" borderId="9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00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/>
    <xf numFmtId="0" fontId="39" fillId="0" borderId="16" applyNumberFormat="0" applyFill="0" applyAlignment="0"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39" fillId="0" borderId="16" applyNumberFormat="0" applyFill="0" applyAlignment="0">
      <protection locked="0"/>
    </xf>
    <xf numFmtId="0" fontId="36" fillId="0" borderId="0" applyNumberFormat="0" applyFill="0" applyBorder="0" applyAlignment="0" applyProtection="0"/>
    <xf numFmtId="0" fontId="39" fillId="0" borderId="16" applyNumberFormat="0" applyFill="0" applyAlignment="0">
      <protection locked="0"/>
    </xf>
    <xf numFmtId="0" fontId="32" fillId="0" borderId="0" applyNumberFormat="0" applyFill="0" applyBorder="0" applyAlignment="0">
      <alignment vertical="top"/>
      <protection locked="0"/>
    </xf>
    <xf numFmtId="0" fontId="70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0" fontId="7" fillId="3" borderId="1" applyNumberFormat="0" applyBorder="0" applyAlignment="0" applyProtection="0"/>
    <xf numFmtId="0" fontId="101" fillId="7" borderId="10" applyNumberFormat="0" applyAlignment="0" applyProtection="0"/>
    <xf numFmtId="0" fontId="102" fillId="0" borderId="12" applyNumberFormat="0" applyFill="0" applyAlignment="0" applyProtection="0"/>
    <xf numFmtId="0" fontId="103" fillId="6" borderId="0" applyNumberFormat="0" applyBorder="0" applyAlignment="0" applyProtection="0"/>
    <xf numFmtId="0" fontId="1" fillId="0" borderId="0"/>
    <xf numFmtId="0" fontId="1" fillId="0" borderId="0"/>
    <xf numFmtId="43" fontId="43" fillId="0" borderId="0" applyFont="0" applyFill="0" applyBorder="0" applyAlignment="0" applyProtection="0"/>
    <xf numFmtId="0" fontId="1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2" fillId="0" borderId="0">
      <protection locked="0"/>
    </xf>
    <xf numFmtId="0" fontId="37" fillId="0" borderId="0"/>
    <xf numFmtId="0" fontId="35" fillId="0" borderId="0"/>
    <xf numFmtId="0" fontId="3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4" fillId="0" borderId="0"/>
    <xf numFmtId="9" fontId="12" fillId="0" borderId="0" applyFont="0" applyFill="0" applyBorder="0" applyAlignment="0" applyProtection="0"/>
    <xf numFmtId="0" fontId="5" fillId="0" borderId="0"/>
    <xf numFmtId="0" fontId="4" fillId="0" borderId="0"/>
    <xf numFmtId="0" fontId="37" fillId="0" borderId="0"/>
    <xf numFmtId="0" fontId="37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37" fillId="0" borderId="0"/>
    <xf numFmtId="0" fontId="11" fillId="0" borderId="0"/>
    <xf numFmtId="0" fontId="5" fillId="0" borderId="0"/>
    <xf numFmtId="0" fontId="4" fillId="0" borderId="0"/>
    <xf numFmtId="39" fontId="8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1" fillId="0" borderId="0"/>
    <xf numFmtId="0" fontId="31" fillId="0" borderId="0"/>
    <xf numFmtId="0" fontId="31" fillId="0" borderId="0"/>
    <xf numFmtId="0" fontId="2" fillId="0" borderId="0"/>
    <xf numFmtId="0" fontId="5" fillId="0" borderId="0"/>
    <xf numFmtId="0" fontId="37" fillId="0" borderId="0"/>
    <xf numFmtId="0" fontId="12" fillId="0" borderId="0">
      <protection locked="0"/>
    </xf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37" fillId="0" borderId="0"/>
    <xf numFmtId="39" fontId="89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4" fillId="0" borderId="0"/>
    <xf numFmtId="0" fontId="35" fillId="0" borderId="0"/>
    <xf numFmtId="0" fontId="37" fillId="0" borderId="0"/>
    <xf numFmtId="0" fontId="37" fillId="0" borderId="0"/>
    <xf numFmtId="0" fontId="1" fillId="0" borderId="0"/>
    <xf numFmtId="0" fontId="4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92" fillId="0" borderId="0"/>
    <xf numFmtId="0" fontId="92" fillId="0" borderId="0"/>
    <xf numFmtId="0" fontId="11" fillId="0" borderId="0"/>
    <xf numFmtId="0" fontId="11" fillId="0" borderId="0"/>
    <xf numFmtId="0" fontId="11" fillId="0" borderId="0"/>
    <xf numFmtId="0" fontId="92" fillId="0" borderId="0"/>
    <xf numFmtId="0" fontId="35" fillId="0" borderId="0"/>
    <xf numFmtId="0" fontId="11" fillId="0" borderId="0"/>
    <xf numFmtId="0" fontId="1" fillId="0" borderId="0"/>
    <xf numFmtId="0" fontId="37" fillId="10" borderId="14" applyNumberFormat="0" applyFont="0" applyAlignment="0" applyProtection="0"/>
    <xf numFmtId="0" fontId="37" fillId="10" borderId="14" applyNumberFormat="0" applyFont="0" applyAlignment="0" applyProtection="0"/>
    <xf numFmtId="0" fontId="37" fillId="10" borderId="14" applyNumberFormat="0" applyFont="0" applyAlignment="0" applyProtection="0"/>
    <xf numFmtId="0" fontId="37" fillId="10" borderId="14" applyNumberFormat="0" applyFont="0" applyAlignment="0" applyProtection="0"/>
    <xf numFmtId="0" fontId="104" fillId="8" borderId="11" applyNumberFormat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8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67" fillId="0" borderId="15" applyNumberFormat="0" applyFill="0" applyAlignment="0" applyProtection="0"/>
    <xf numFmtId="0" fontId="40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9" fontId="89" fillId="0" borderId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17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1" fillId="0" borderId="0"/>
    <xf numFmtId="0" fontId="12" fillId="0" borderId="0"/>
    <xf numFmtId="0" fontId="32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1" fillId="0" borderId="0"/>
    <xf numFmtId="0" fontId="12" fillId="0" borderId="0"/>
    <xf numFmtId="0" fontId="31" fillId="0" borderId="0"/>
    <xf numFmtId="0" fontId="1" fillId="0" borderId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7" fillId="0" borderId="0" applyFont="0" applyFill="0" applyBorder="0" applyAlignment="0" applyProtection="0"/>
    <xf numFmtId="10" fontId="7" fillId="3" borderId="1" applyNumberFormat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5" fillId="0" borderId="0"/>
    <xf numFmtId="0" fontId="1" fillId="0" borderId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0" fontId="7" fillId="3" borderId="1" applyNumberFormat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0" fontId="7" fillId="3" borderId="1" applyNumberFormat="0" applyBorder="0" applyAlignment="0" applyProtection="0"/>
    <xf numFmtId="9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0" fontId="11" fillId="0" borderId="0"/>
    <xf numFmtId="39" fontId="89" fillId="0" borderId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37" fillId="0" borderId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39" fontId="89" fillId="0" borderId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0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8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37" fillId="0" borderId="0"/>
    <xf numFmtId="0" fontId="37" fillId="0" borderId="0"/>
    <xf numFmtId="0" fontId="35" fillId="0" borderId="0"/>
    <xf numFmtId="0" fontId="1" fillId="0" borderId="0"/>
    <xf numFmtId="0" fontId="2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4" fillId="0" borderId="0"/>
    <xf numFmtId="0" fontId="1" fillId="0" borderId="0"/>
    <xf numFmtId="0" fontId="11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1" fillId="0" borderId="0"/>
    <xf numFmtId="0" fontId="2" fillId="0" borderId="0"/>
    <xf numFmtId="0" fontId="35" fillId="0" borderId="0"/>
    <xf numFmtId="0" fontId="37" fillId="0" borderId="0"/>
    <xf numFmtId="0" fontId="11" fillId="0" borderId="0"/>
    <xf numFmtId="0" fontId="92" fillId="0" borderId="0"/>
    <xf numFmtId="0" fontId="11" fillId="0" borderId="0"/>
    <xf numFmtId="9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37" fillId="0" borderId="0"/>
    <xf numFmtId="0" fontId="37" fillId="0" borderId="0"/>
    <xf numFmtId="10" fontId="7" fillId="3" borderId="1" applyNumberFormat="0" applyBorder="0" applyAlignment="0" applyProtection="0"/>
    <xf numFmtId="0" fontId="37" fillId="0" borderId="0"/>
    <xf numFmtId="0" fontId="101" fillId="7" borderId="10" applyNumberFormat="0" applyAlignment="0" applyProtection="0"/>
    <xf numFmtId="0" fontId="37" fillId="26" borderId="0" applyNumberFormat="0" applyBorder="0" applyAlignment="0" applyProtection="0"/>
    <xf numFmtId="0" fontId="37" fillId="0" borderId="0"/>
    <xf numFmtId="0" fontId="101" fillId="7" borderId="10" applyNumberFormat="0" applyAlignment="0" applyProtection="0"/>
    <xf numFmtId="10" fontId="7" fillId="3" borderId="1" applyNumberFormat="0" applyBorder="0" applyAlignment="0" applyProtection="0"/>
    <xf numFmtId="10" fontId="7" fillId="3" borderId="1" applyNumberFormat="0" applyBorder="0" applyAlignment="0" applyProtection="0"/>
    <xf numFmtId="10" fontId="7" fillId="3" borderId="1" applyNumberFormat="0" applyBorder="0" applyAlignment="0" applyProtection="0"/>
    <xf numFmtId="9" fontId="37" fillId="0" borderId="0" applyFont="0" applyFill="0" applyBorder="0" applyAlignment="0" applyProtection="0"/>
    <xf numFmtId="0" fontId="11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37" fillId="22" borderId="0" applyNumberFormat="0" applyBorder="0" applyAlignment="0" applyProtection="0"/>
    <xf numFmtId="0" fontId="101" fillId="7" borderId="10" applyNumberFormat="0" applyAlignment="0" applyProtection="0"/>
    <xf numFmtId="0" fontId="37" fillId="0" borderId="0"/>
    <xf numFmtId="43" fontId="1" fillId="0" borderId="0" applyFont="0" applyFill="0" applyBorder="0" applyAlignment="0" applyProtection="0"/>
    <xf numFmtId="0" fontId="101" fillId="7" borderId="10" applyNumberFormat="0" applyAlignment="0" applyProtection="0"/>
    <xf numFmtId="0" fontId="37" fillId="0" borderId="0"/>
    <xf numFmtId="9" fontId="37" fillId="0" borderId="0" applyFont="0" applyFill="0" applyBorder="0" applyAlignment="0" applyProtection="0"/>
    <xf numFmtId="0" fontId="37" fillId="34" borderId="0" applyNumberFormat="0" applyBorder="0" applyAlignment="0" applyProtection="0"/>
    <xf numFmtId="0" fontId="37" fillId="30" borderId="0" applyNumberFormat="0" applyBorder="0" applyAlignment="0" applyProtection="0"/>
    <xf numFmtId="0" fontId="101" fillId="7" borderId="10" applyNumberFormat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101" fillId="7" borderId="10" applyNumberFormat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01" fillId="7" borderId="10" applyNumberFormat="0" applyAlignment="0" applyProtection="0"/>
    <xf numFmtId="0" fontId="37" fillId="18" borderId="0" applyNumberFormat="0" applyBorder="0" applyAlignment="0" applyProtection="0"/>
    <xf numFmtId="0" fontId="37" fillId="14" borderId="0" applyNumberFormat="0" applyBorder="0" applyAlignment="0" applyProtection="0"/>
    <xf numFmtId="0" fontId="37" fillId="0" borderId="0"/>
    <xf numFmtId="0" fontId="37" fillId="0" borderId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106" fillId="6" borderId="0" applyNumberFormat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43" fontId="43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01" fillId="7" borderId="10" applyNumberFormat="0" applyAlignment="0" applyProtection="0"/>
    <xf numFmtId="9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31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0" fontId="31" fillId="0" borderId="0"/>
    <xf numFmtId="43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2" fillId="0" borderId="0"/>
    <xf numFmtId="0" fontId="35" fillId="0" borderId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0" fontId="1" fillId="0" borderId="0"/>
    <xf numFmtId="9" fontId="35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37" fillId="0" borderId="0"/>
    <xf numFmtId="0" fontId="36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>
      <protection locked="0"/>
    </xf>
    <xf numFmtId="0" fontId="1" fillId="0" borderId="0"/>
    <xf numFmtId="0" fontId="1" fillId="0" borderId="0"/>
    <xf numFmtId="167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5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37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3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3" fontId="3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8" fillId="14" borderId="0" applyNumberFormat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87" fillId="30" borderId="0" applyNumberFormat="0" applyBorder="0" applyAlignment="0" applyProtection="0"/>
    <xf numFmtId="0" fontId="93" fillId="8" borderId="10" applyNumberFormat="0" applyAlignment="0" applyProtection="0"/>
    <xf numFmtId="0" fontId="37" fillId="30" borderId="0" applyNumberFormat="0" applyBorder="0" applyAlignment="0" applyProtection="0"/>
    <xf numFmtId="9" fontId="37" fillId="0" borderId="0" applyFont="0" applyFill="0" applyBorder="0" applyAlignment="0" applyProtection="0"/>
    <xf numFmtId="0" fontId="38" fillId="22" borderId="0" applyNumberFormat="0" applyBorder="0" applyAlignment="0" applyProtection="0"/>
    <xf numFmtId="0" fontId="103" fillId="6" borderId="0" applyNumberFormat="0" applyBorder="0" applyAlignment="0" applyProtection="0"/>
    <xf numFmtId="0" fontId="106" fillId="6" borderId="0" applyNumberFormat="0" applyBorder="0" applyAlignment="0" applyProtection="0"/>
    <xf numFmtId="0" fontId="37" fillId="22" borderId="0" applyNumberFormat="0" applyBorder="0" applyAlignment="0" applyProtection="0"/>
    <xf numFmtId="0" fontId="102" fillId="0" borderId="12" applyNumberFormat="0" applyFill="0" applyAlignment="0" applyProtection="0"/>
    <xf numFmtId="0" fontId="87" fillId="14" borderId="0" applyNumberFormat="0" applyBorder="0" applyAlignment="0" applyProtection="0"/>
    <xf numFmtId="0" fontId="43" fillId="14" borderId="0" applyNumberFormat="0" applyBorder="0" applyAlignment="0" applyProtection="0"/>
    <xf numFmtId="0" fontId="38" fillId="31" borderId="0" applyNumberFormat="0" applyBorder="0" applyAlignment="0" applyProtection="0"/>
    <xf numFmtId="0" fontId="87" fillId="22" borderId="0" applyNumberFormat="0" applyBorder="0" applyAlignment="0" applyProtection="0"/>
    <xf numFmtId="0" fontId="46" fillId="5" borderId="0" applyNumberFormat="0" applyBorder="0" applyAlignment="0" applyProtection="0"/>
    <xf numFmtId="0" fontId="107" fillId="6" borderId="0" applyNumberFormat="0" applyBorder="0" applyAlignment="0" applyProtection="0"/>
    <xf numFmtId="0" fontId="38" fillId="27" borderId="0" applyNumberFormat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19" borderId="0" applyNumberFormat="0" applyBorder="0" applyAlignment="0" applyProtection="0"/>
    <xf numFmtId="0" fontId="98" fillId="0" borderId="9" applyNumberFormat="0" applyFill="0" applyAlignment="0" applyProtection="0"/>
    <xf numFmtId="43" fontId="37" fillId="0" borderId="0" applyFont="0" applyFill="0" applyBorder="0" applyAlignment="0" applyProtection="0"/>
    <xf numFmtId="0" fontId="43" fillId="0" borderId="0"/>
    <xf numFmtId="43" fontId="43" fillId="0" borderId="0" applyFont="0" applyFill="0" applyBorder="0" applyAlignment="0" applyProtection="0"/>
    <xf numFmtId="0" fontId="37" fillId="26" borderId="0" applyNumberFormat="0" applyBorder="0" applyAlignment="0" applyProtection="0"/>
    <xf numFmtId="0" fontId="95" fillId="0" borderId="0" applyNumberFormat="0" applyFill="0" applyBorder="0" applyAlignment="0" applyProtection="0"/>
    <xf numFmtId="0" fontId="87" fillId="18" borderId="0" applyNumberFormat="0" applyBorder="0" applyAlignment="0" applyProtection="0"/>
    <xf numFmtId="0" fontId="43" fillId="26" borderId="0" applyNumberFormat="0" applyBorder="0" applyAlignment="0" applyProtection="0"/>
    <xf numFmtId="0" fontId="38" fillId="30" borderId="0" applyNumberFormat="0" applyBorder="0" applyAlignment="0" applyProtection="0"/>
    <xf numFmtId="0" fontId="79" fillId="6" borderId="0" applyNumberFormat="0" applyBorder="0" applyAlignment="0" applyProtection="0"/>
    <xf numFmtId="0" fontId="40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38" fillId="15" borderId="0" applyNumberFormat="0" applyBorder="0" applyAlignment="0" applyProtection="0"/>
    <xf numFmtId="0" fontId="104" fillId="8" borderId="11" applyNumberFormat="0" applyAlignment="0" applyProtection="0"/>
    <xf numFmtId="0" fontId="45" fillId="4" borderId="0" applyNumberFormat="0" applyBorder="0" applyAlignment="0" applyProtection="0"/>
    <xf numFmtId="0" fontId="37" fillId="0" borderId="0"/>
    <xf numFmtId="0" fontId="38" fillId="11" borderId="0" applyNumberFormat="0" applyBorder="0" applyAlignment="0" applyProtection="0"/>
    <xf numFmtId="0" fontId="43" fillId="34" borderId="0" applyNumberFormat="0" applyBorder="0" applyAlignment="0" applyProtection="0"/>
    <xf numFmtId="0" fontId="37" fillId="18" borderId="0" applyNumberFormat="0" applyBorder="0" applyAlignment="0" applyProtection="0"/>
    <xf numFmtId="0" fontId="97" fillId="0" borderId="8" applyNumberFormat="0" applyFill="0" applyAlignment="0" applyProtection="0"/>
    <xf numFmtId="0" fontId="96" fillId="0" borderId="7" applyNumberFormat="0" applyFill="0" applyAlignment="0" applyProtection="0"/>
    <xf numFmtId="0" fontId="87" fillId="26" borderId="0" applyNumberFormat="0" applyBorder="0" applyAlignment="0" applyProtection="0"/>
    <xf numFmtId="0" fontId="1" fillId="0" borderId="0"/>
    <xf numFmtId="0" fontId="43" fillId="30" borderId="0" applyNumberFormat="0" applyBorder="0" applyAlignment="0" applyProtection="0"/>
    <xf numFmtId="0" fontId="67" fillId="0" borderId="15" applyNumberFormat="0" applyFill="0" applyAlignment="0" applyProtection="0"/>
    <xf numFmtId="43" fontId="43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37" fillId="14" borderId="0" applyNumberFormat="0" applyBorder="0" applyAlignment="0" applyProtection="0"/>
    <xf numFmtId="0" fontId="43" fillId="18" borderId="0" applyNumberFormat="0" applyBorder="0" applyAlignment="0" applyProtection="0"/>
    <xf numFmtId="0" fontId="94" fillId="9" borderId="13" applyNumberFormat="0" applyAlignment="0" applyProtection="0"/>
    <xf numFmtId="0" fontId="38" fillId="23" borderId="0" applyNumberFormat="0" applyBorder="0" applyAlignment="0" applyProtection="0"/>
    <xf numFmtId="0" fontId="35" fillId="0" borderId="0"/>
    <xf numFmtId="0" fontId="38" fillId="26" borderId="0" applyNumberFormat="0" applyBorder="0" applyAlignment="0" applyProtection="0"/>
    <xf numFmtId="0" fontId="38" fillId="34" borderId="0" applyNumberFormat="0" applyBorder="0" applyAlignment="0" applyProtection="0"/>
    <xf numFmtId="0" fontId="37" fillId="34" borderId="0" applyNumberFormat="0" applyBorder="0" applyAlignment="0" applyProtection="0"/>
    <xf numFmtId="0" fontId="87" fillId="34" borderId="0" applyNumberFormat="0" applyBorder="0" applyAlignment="0" applyProtection="0"/>
    <xf numFmtId="0" fontId="37" fillId="0" borderId="0"/>
    <xf numFmtId="0" fontId="38" fillId="18" borderId="0" applyNumberFormat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43" fillId="0" borderId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03" fillId="6" borderId="0" applyNumberFormat="0" applyBorder="0" applyAlignment="0" applyProtection="0"/>
    <xf numFmtId="0" fontId="38" fillId="14" borderId="0" applyNumberFormat="0" applyBorder="0" applyAlignment="0" applyProtection="0"/>
    <xf numFmtId="0" fontId="38" fillId="18" borderId="0" applyNumberFormat="0" applyBorder="0" applyAlignment="0" applyProtection="0"/>
    <xf numFmtId="0" fontId="38" fillId="22" borderId="0" applyNumberFormat="0" applyBorder="0" applyAlignment="0" applyProtection="0"/>
    <xf numFmtId="0" fontId="38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34" borderId="0" applyNumberFormat="0" applyBorder="0" applyAlignment="0" applyProtection="0"/>
    <xf numFmtId="0" fontId="5" fillId="0" borderId="0"/>
    <xf numFmtId="0" fontId="43" fillId="0" borderId="0"/>
    <xf numFmtId="0" fontId="5" fillId="0" borderId="0"/>
    <xf numFmtId="0" fontId="79" fillId="6" borderId="0" applyNumberFormat="0" applyBorder="0" applyAlignment="0" applyProtection="0"/>
    <xf numFmtId="0" fontId="87" fillId="14" borderId="0" applyNumberFormat="0" applyBorder="0" applyAlignment="0" applyProtection="0"/>
    <xf numFmtId="0" fontId="87" fillId="18" borderId="0" applyNumberFormat="0" applyBorder="0" applyAlignment="0" applyProtection="0"/>
    <xf numFmtId="0" fontId="87" fillId="22" borderId="0" applyNumberFormat="0" applyBorder="0" applyAlignment="0" applyProtection="0"/>
    <xf numFmtId="0" fontId="87" fillId="26" borderId="0" applyNumberFormat="0" applyBorder="0" applyAlignment="0" applyProtection="0"/>
    <xf numFmtId="0" fontId="87" fillId="30" borderId="0" applyNumberFormat="0" applyBorder="0" applyAlignment="0" applyProtection="0"/>
    <xf numFmtId="0" fontId="87" fillId="34" borderId="0" applyNumberFormat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7" fillId="14" borderId="0" applyNumberFormat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43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37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01" fillId="7" borderId="10" applyNumberFormat="0" applyAlignment="0" applyProtection="0"/>
    <xf numFmtId="43" fontId="37" fillId="0" borderId="0" applyFont="0" applyFill="0" applyBorder="0" applyAlignment="0" applyProtection="0"/>
    <xf numFmtId="0" fontId="37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2" fillId="0" borderId="0">
      <protection locked="0"/>
    </xf>
    <xf numFmtId="0" fontId="37" fillId="0" borderId="0"/>
    <xf numFmtId="0" fontId="5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2" fillId="0" borderId="0"/>
    <xf numFmtId="0" fontId="11" fillId="0" borderId="0"/>
    <xf numFmtId="0" fontId="5" fillId="0" borderId="0"/>
    <xf numFmtId="0" fontId="5" fillId="0" borderId="0"/>
    <xf numFmtId="43" fontId="37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37" fontId="4" fillId="0" borderId="0"/>
    <xf numFmtId="173" fontId="11" fillId="0" borderId="0" applyFont="0" applyFill="0" applyBorder="0" applyAlignment="0" applyProtection="0"/>
    <xf numFmtId="37" fontId="71" fillId="0" borderId="0"/>
    <xf numFmtId="43" fontId="1" fillId="0" borderId="0" applyFont="0" applyFill="0" applyBorder="0" applyAlignment="0" applyProtection="0"/>
    <xf numFmtId="37" fontId="4" fillId="0" borderId="0"/>
    <xf numFmtId="37" fontId="7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>
      <protection locked="0"/>
    </xf>
    <xf numFmtId="0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 applyNumberFormat="0" applyFill="0" applyBorder="0" applyAlignment="0">
      <alignment vertical="top"/>
      <protection locked="0"/>
    </xf>
    <xf numFmtId="0" fontId="12" fillId="0" borderId="0">
      <protection locked="0"/>
    </xf>
    <xf numFmtId="0" fontId="1" fillId="0" borderId="0"/>
    <xf numFmtId="0" fontId="5" fillId="0" borderId="0"/>
    <xf numFmtId="37" fontId="4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32" fillId="0" borderId="16" applyNumberFormat="0" applyFill="0" applyBorder="0" applyAlignment="0">
      <protection locked="0"/>
    </xf>
    <xf numFmtId="9" fontId="11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32" fillId="0" borderId="16" applyNumberFormat="0" applyFill="0" applyBorder="0" applyAlignment="0">
      <protection locked="0"/>
    </xf>
    <xf numFmtId="0" fontId="1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39" fontId="89" fillId="0" borderId="0"/>
    <xf numFmtId="0" fontId="12" fillId="0" borderId="0">
      <protection locked="0"/>
    </xf>
    <xf numFmtId="0" fontId="1" fillId="0" borderId="0"/>
    <xf numFmtId="9" fontId="12" fillId="0" borderId="0" applyFont="0" applyFill="0" applyBorder="0" applyAlignment="0" applyProtection="0"/>
    <xf numFmtId="0" fontId="12" fillId="0" borderId="0">
      <protection locked="0"/>
    </xf>
    <xf numFmtId="0" fontId="32" fillId="0" borderId="16" applyNumberFormat="0" applyFill="0" applyBorder="0" applyAlignment="0">
      <protection locked="0"/>
    </xf>
    <xf numFmtId="0" fontId="32" fillId="0" borderId="16" applyNumberFormat="0" applyFill="0" applyBorder="0" applyAlignment="0">
      <protection locked="0"/>
    </xf>
    <xf numFmtId="0" fontId="70" fillId="0" borderId="0" applyNumberFormat="0" applyFill="0" applyBorder="0" applyAlignment="0" applyProtection="0"/>
    <xf numFmtId="0" fontId="39" fillId="0" borderId="16" applyNumberFormat="0" applyFill="0" applyAlignment="0">
      <protection locked="0"/>
    </xf>
    <xf numFmtId="0" fontId="12" fillId="0" borderId="0"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39" fillId="0" borderId="16" applyNumberFormat="0" applyFill="0" applyAlignment="0">
      <protection locked="0"/>
    </xf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39" fontId="89" fillId="0" borderId="0"/>
    <xf numFmtId="43" fontId="10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0" fontId="12" fillId="0" borderId="0">
      <protection locked="0"/>
    </xf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0" fontId="37" fillId="0" borderId="0"/>
    <xf numFmtId="39" fontId="89" fillId="0" borderId="0"/>
    <xf numFmtId="39" fontId="89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9" fillId="0" borderId="16" applyNumberFormat="0" applyFill="0">
      <protection locked="0"/>
    </xf>
    <xf numFmtId="0" fontId="37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0" fontId="11" fillId="0" borderId="0"/>
    <xf numFmtId="43" fontId="11" fillId="0" borderId="0" applyFont="0" applyFill="0" applyBorder="0" applyAlignment="0" applyProtection="0"/>
    <xf numFmtId="0" fontId="37" fillId="0" borderId="0"/>
    <xf numFmtId="43" fontId="5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0" fillId="0" borderId="0"/>
    <xf numFmtId="0" fontId="110" fillId="0" borderId="0"/>
    <xf numFmtId="43" fontId="1" fillId="0" borderId="0" applyFont="0" applyFill="0" applyBorder="0" applyAlignment="0" applyProtection="0"/>
    <xf numFmtId="0" fontId="110" fillId="0" borderId="0"/>
    <xf numFmtId="43" fontId="37" fillId="0" borderId="0" applyFont="0" applyFill="0" applyBorder="0" applyAlignment="0" applyProtection="0"/>
    <xf numFmtId="0" fontId="37" fillId="0" borderId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>
      <protection locked="0"/>
    </xf>
    <xf numFmtId="0" fontId="32" fillId="0" borderId="0" applyNumberFormat="0" applyFill="0" applyBorder="0" applyAlignment="0">
      <alignment vertical="top"/>
      <protection locked="0"/>
    </xf>
    <xf numFmtId="0" fontId="31" fillId="0" borderId="0"/>
    <xf numFmtId="43" fontId="5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39" fillId="0" borderId="16" applyNumberFormat="0" applyFill="0" applyAlignment="0">
      <protection locked="0"/>
    </xf>
    <xf numFmtId="0" fontId="1" fillId="0" borderId="0"/>
    <xf numFmtId="0" fontId="41" fillId="0" borderId="0" applyNumberFormat="0" applyFill="0" applyBorder="0" applyAlignment="0" applyProtection="0"/>
    <xf numFmtId="0" fontId="32" fillId="0" borderId="0" applyNumberFormat="0" applyFill="0" applyBorder="0" applyAlignment="0">
      <alignment vertical="top"/>
      <protection locked="0"/>
    </xf>
    <xf numFmtId="0" fontId="39" fillId="0" borderId="16" applyNumberFormat="0" applyFill="0" applyAlignment="0">
      <protection locked="0"/>
    </xf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9" fillId="0" borderId="16" applyNumberFormat="0" applyFill="0" applyAlignment="0">
      <alignment wrapText="1"/>
      <protection locked="0"/>
    </xf>
    <xf numFmtId="0" fontId="39" fillId="0" borderId="16" applyNumberFormat="0" applyFill="0" applyAlignment="0">
      <protection locked="0"/>
    </xf>
    <xf numFmtId="0" fontId="1" fillId="0" borderId="0"/>
    <xf numFmtId="0" fontId="1" fillId="0" borderId="0"/>
    <xf numFmtId="0" fontId="32" fillId="0" borderId="16" applyNumberFormat="0" applyFill="0" applyBorder="0" applyAlignment="0">
      <protection locked="0"/>
    </xf>
    <xf numFmtId="0" fontId="112" fillId="0" borderId="0"/>
    <xf numFmtId="0" fontId="11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43" fontId="37" fillId="0" borderId="0" applyFont="0" applyFill="0" applyBorder="0" applyAlignment="0" applyProtection="0"/>
    <xf numFmtId="0" fontId="113" fillId="0" borderId="0"/>
    <xf numFmtId="0" fontId="113" fillId="0" borderId="0"/>
    <xf numFmtId="0" fontId="114" fillId="57" borderId="0">
      <alignment horizontal="center"/>
    </xf>
    <xf numFmtId="0" fontId="115" fillId="0" borderId="0">
      <alignment vertical="top" wrapText="1"/>
    </xf>
    <xf numFmtId="0" fontId="116" fillId="58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39" fontId="89" fillId="0" borderId="0"/>
    <xf numFmtId="9" fontId="89" fillId="0" borderId="0" applyFont="0" applyFill="0" applyBorder="0" applyAlignment="0" applyProtection="0"/>
    <xf numFmtId="39" fontId="89" fillId="0" borderId="0"/>
    <xf numFmtId="43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5" fillId="0" borderId="0"/>
    <xf numFmtId="0" fontId="1" fillId="0" borderId="0"/>
    <xf numFmtId="0" fontId="31" fillId="0" borderId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43" fontId="5" fillId="0" borderId="0" applyFont="0" applyFill="0" applyBorder="0" applyAlignment="0" applyProtection="0"/>
    <xf numFmtId="0" fontId="11" fillId="0" borderId="0"/>
    <xf numFmtId="0" fontId="4" fillId="0" borderId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0" borderId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1" fillId="0" borderId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1" fontId="10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8" fillId="0" borderId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7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" fillId="0" borderId="0"/>
    <xf numFmtId="43" fontId="112" fillId="0" borderId="0" applyFont="0" applyFill="0" applyBorder="0" applyAlignment="0" applyProtection="0"/>
    <xf numFmtId="9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2" fillId="0" borderId="0">
      <protection locked="0"/>
    </xf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16" applyNumberFormat="0" applyFill="0" applyAlignment="0">
      <alignment wrapText="1"/>
      <protection locked="0"/>
    </xf>
    <xf numFmtId="0" fontId="39" fillId="0" borderId="16" applyNumberFormat="0" applyFill="0" applyAlignment="0">
      <protection locked="0"/>
    </xf>
    <xf numFmtId="0" fontId="32" fillId="0" borderId="16" applyNumberFormat="0" applyFill="0" applyBorder="0" applyAlignment="0">
      <protection locked="0"/>
    </xf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2" fillId="0" borderId="16" applyNumberFormat="0" applyFill="0" applyBorder="0" applyAlignment="0">
      <protection locked="0"/>
    </xf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39" fontId="89" fillId="0" borderId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16" applyNumberFormat="0" applyFill="0" applyBorder="0" applyAlignment="0">
      <protection locked="0"/>
    </xf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0" fontId="39" fillId="0" borderId="16" applyNumberFormat="0" applyFill="0">
      <protection locked="0"/>
    </xf>
    <xf numFmtId="0" fontId="39" fillId="0" borderId="16" applyNumberFormat="0" applyFill="0" applyAlignment="0">
      <alignment wrapText="1"/>
      <protection locked="0"/>
    </xf>
    <xf numFmtId="0" fontId="39" fillId="0" borderId="16" applyNumberFormat="0" applyFill="0" applyAlignment="0">
      <protection locked="0"/>
    </xf>
    <xf numFmtId="0" fontId="32" fillId="0" borderId="16" applyNumberFormat="0" applyFill="0" applyBorder="0" applyAlignment="0">
      <protection locked="0"/>
    </xf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0" fontId="32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43" fontId="1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 applyAlignment="0">
      <alignment wrapText="1"/>
      <protection locked="0"/>
    </xf>
    <xf numFmtId="0" fontId="92" fillId="0" borderId="0"/>
    <xf numFmtId="184" fontId="9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1" fillId="0" borderId="0"/>
    <xf numFmtId="0" fontId="39" fillId="0" borderId="16" applyNumberFormat="0" applyFill="0" applyAlignment="0">
      <alignment wrapText="1"/>
      <protection locked="0"/>
    </xf>
    <xf numFmtId="43" fontId="11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9" fontId="37" fillId="0" borderId="0" applyFont="0" applyFill="0" applyBorder="0" applyAlignment="0" applyProtection="0"/>
    <xf numFmtId="178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8" fillId="0" borderId="0"/>
    <xf numFmtId="0" fontId="68" fillId="0" borderId="0"/>
    <xf numFmtId="183" fontId="89" fillId="0" borderId="0"/>
    <xf numFmtId="43" fontId="10" fillId="0" borderId="0" applyFont="0" applyFill="0" applyBorder="0" applyAlignment="0" applyProtection="0"/>
    <xf numFmtId="0" fontId="1" fillId="0" borderId="0"/>
    <xf numFmtId="0" fontId="119" fillId="0" borderId="0"/>
    <xf numFmtId="0" fontId="1" fillId="0" borderId="0"/>
    <xf numFmtId="0" fontId="31" fillId="0" borderId="0"/>
    <xf numFmtId="0" fontId="5" fillId="0" borderId="0"/>
    <xf numFmtId="43" fontId="1" fillId="0" borderId="0" applyFont="0" applyFill="0" applyBorder="0" applyAlignment="0" applyProtection="0"/>
    <xf numFmtId="0" fontId="35" fillId="0" borderId="0"/>
    <xf numFmtId="167" fontId="5" fillId="0" borderId="0" applyFont="0" applyFill="0" applyBorder="0" applyAlignment="0" applyProtection="0"/>
    <xf numFmtId="0" fontId="2" fillId="0" borderId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6">
    <xf numFmtId="0" fontId="0" fillId="0" borderId="0" xfId="0"/>
    <xf numFmtId="39" fontId="13" fillId="0" borderId="0" xfId="4" applyNumberFormat="1" applyFont="1" applyFill="1" applyBorder="1" applyAlignment="1">
      <alignment vertical="center"/>
    </xf>
    <xf numFmtId="171" fontId="14" fillId="0" borderId="0" xfId="1" applyNumberFormat="1" applyFont="1" applyFill="1" applyBorder="1" applyAlignment="1">
      <alignment horizontal="right" vertical="center"/>
    </xf>
    <xf numFmtId="171" fontId="14" fillId="0" borderId="0" xfId="1" applyNumberFormat="1" applyFont="1" applyFill="1" applyBorder="1" applyAlignment="1">
      <alignment horizontal="center" vertical="center"/>
    </xf>
    <xf numFmtId="171" fontId="14" fillId="0" borderId="3" xfId="1" applyNumberFormat="1" applyFont="1" applyFill="1" applyBorder="1" applyAlignment="1">
      <alignment horizontal="right" vertical="center"/>
    </xf>
    <xf numFmtId="0" fontId="14" fillId="0" borderId="0" xfId="4" applyNumberFormat="1" applyFont="1" applyFill="1" applyBorder="1" applyAlignment="1">
      <alignment vertical="center"/>
    </xf>
    <xf numFmtId="39" fontId="14" fillId="0" borderId="0" xfId="0" applyNumberFormat="1" applyFont="1" applyAlignment="1">
      <alignment vertical="center"/>
    </xf>
    <xf numFmtId="39" fontId="13" fillId="0" borderId="0" xfId="0" applyNumberFormat="1" applyFont="1" applyAlignment="1">
      <alignment horizontal="center" vertical="center"/>
    </xf>
    <xf numFmtId="39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39" fontId="13" fillId="0" borderId="0" xfId="0" applyNumberFormat="1" applyFont="1" applyAlignment="1">
      <alignment horizontal="left" vertical="center"/>
    </xf>
    <xf numFmtId="39" fontId="13" fillId="0" borderId="3" xfId="0" applyNumberFormat="1" applyFont="1" applyBorder="1" applyAlignment="1">
      <alignment horizontal="center" vertical="center"/>
    </xf>
    <xf numFmtId="39" fontId="13" fillId="0" borderId="4" xfId="0" applyNumberFormat="1" applyFont="1" applyBorder="1" applyAlignment="1">
      <alignment horizontal="right" vertical="center"/>
    </xf>
    <xf numFmtId="39" fontId="14" fillId="0" borderId="0" xfId="0" applyNumberFormat="1" applyFont="1" applyAlignment="1">
      <alignment horizontal="center" vertical="center"/>
    </xf>
    <xf numFmtId="39" fontId="14" fillId="0" borderId="0" xfId="0" applyNumberFormat="1" applyFont="1" applyAlignment="1">
      <alignment horizontal="right" vertical="center"/>
    </xf>
    <xf numFmtId="39" fontId="13" fillId="0" borderId="0" xfId="0" quotePrefix="1" applyNumberFormat="1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171" fontId="13" fillId="0" borderId="3" xfId="0" applyNumberFormat="1" applyFont="1" applyBorder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39" fontId="13" fillId="0" borderId="0" xfId="0" applyNumberFormat="1" applyFont="1" applyAlignment="1">
      <alignment vertical="center"/>
    </xf>
    <xf numFmtId="171" fontId="14" fillId="0" borderId="0" xfId="0" applyNumberFormat="1" applyFont="1" applyAlignment="1">
      <alignment horizontal="center" vertical="center"/>
    </xf>
    <xf numFmtId="171" fontId="14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171" fontId="14" fillId="0" borderId="3" xfId="0" applyNumberFormat="1" applyFont="1" applyBorder="1" applyAlignment="1">
      <alignment vertical="center"/>
    </xf>
    <xf numFmtId="171" fontId="14" fillId="0" borderId="5" xfId="0" applyNumberFormat="1" applyFont="1" applyBorder="1" applyAlignment="1">
      <alignment vertical="center"/>
    </xf>
    <xf numFmtId="39" fontId="14" fillId="0" borderId="0" xfId="18" applyNumberFormat="1" applyFont="1" applyAlignment="1">
      <alignment vertical="center"/>
    </xf>
    <xf numFmtId="0" fontId="13" fillId="0" borderId="0" xfId="0" applyFont="1" applyAlignment="1">
      <alignment vertical="center"/>
    </xf>
    <xf numFmtId="37" fontId="13" fillId="0" borderId="0" xfId="18" applyNumberFormat="1" applyFont="1" applyAlignment="1">
      <alignment horizontal="left" vertical="center"/>
    </xf>
    <xf numFmtId="171" fontId="14" fillId="0" borderId="0" xfId="1" applyNumberFormat="1" applyFont="1" applyFill="1" applyAlignment="1">
      <alignment horizontal="centerContinuous" vertical="center"/>
    </xf>
    <xf numFmtId="37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vertical="center"/>
    </xf>
    <xf numFmtId="37" fontId="13" fillId="0" borderId="3" xfId="0" applyNumberFormat="1" applyFont="1" applyBorder="1" applyAlignment="1">
      <alignment vertical="center"/>
    </xf>
    <xf numFmtId="37" fontId="13" fillId="0" borderId="3" xfId="18" applyNumberFormat="1" applyFont="1" applyBorder="1" applyAlignment="1">
      <alignment horizontal="left" vertical="center"/>
    </xf>
    <xf numFmtId="39" fontId="14" fillId="0" borderId="3" xfId="0" applyNumberFormat="1" applyFont="1" applyBorder="1" applyAlignment="1">
      <alignment horizontal="center" vertical="center"/>
    </xf>
    <xf numFmtId="39" fontId="14" fillId="0" borderId="3" xfId="0" applyNumberFormat="1" applyFont="1" applyBorder="1" applyAlignment="1">
      <alignment vertical="center"/>
    </xf>
    <xf numFmtId="171" fontId="14" fillId="0" borderId="3" xfId="1" quotePrefix="1" applyNumberFormat="1" applyFont="1" applyFill="1" applyBorder="1" applyAlignment="1">
      <alignment horizontal="centerContinuous" vertical="center"/>
    </xf>
    <xf numFmtId="171" fontId="14" fillId="0" borderId="3" xfId="1" applyNumberFormat="1" applyFont="1" applyFill="1" applyBorder="1" applyAlignment="1">
      <alignment horizontal="centerContinuous" vertical="center"/>
    </xf>
    <xf numFmtId="171" fontId="14" fillId="0" borderId="0" xfId="1" applyNumberFormat="1" applyFont="1" applyFill="1" applyBorder="1" applyAlignment="1">
      <alignment horizontal="centerContinuous" vertical="center"/>
    </xf>
    <xf numFmtId="39" fontId="14" fillId="0" borderId="0" xfId="0" applyNumberFormat="1" applyFont="1" applyAlignment="1">
      <alignment horizontal="centerContinuous" vertical="center"/>
    </xf>
    <xf numFmtId="171" fontId="13" fillId="0" borderId="0" xfId="0" quotePrefix="1" applyNumberFormat="1" applyFont="1" applyAlignment="1">
      <alignment horizontal="right" vertical="center"/>
    </xf>
    <xf numFmtId="171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171" fontId="14" fillId="0" borderId="0" xfId="1" applyNumberFormat="1" applyFont="1" applyFill="1" applyAlignment="1">
      <alignment vertical="center"/>
    </xf>
    <xf numFmtId="37" fontId="14" fillId="0" borderId="0" xfId="0" quotePrefix="1" applyNumberFormat="1" applyFont="1" applyAlignment="1">
      <alignment horizontal="center" vertical="center"/>
    </xf>
    <xf numFmtId="176" fontId="14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176" fontId="14" fillId="0" borderId="0" xfId="34" applyNumberFormat="1" applyFont="1" applyFill="1" applyBorder="1" applyAlignment="1">
      <alignment horizontal="right" vertical="center"/>
    </xf>
    <xf numFmtId="37" fontId="14" fillId="0" borderId="0" xfId="0" applyNumberFormat="1" applyFont="1" applyAlignment="1">
      <alignment horizontal="center" vertical="center"/>
    </xf>
    <xf numFmtId="171" fontId="14" fillId="0" borderId="0" xfId="27" applyNumberFormat="1" applyFont="1" applyFill="1" applyAlignment="1">
      <alignment vertical="center"/>
    </xf>
    <xf numFmtId="176" fontId="14" fillId="0" borderId="0" xfId="34" applyNumberFormat="1" applyFont="1" applyFill="1" applyAlignment="1">
      <alignment horizontal="right" vertical="center"/>
    </xf>
    <xf numFmtId="171" fontId="14" fillId="0" borderId="0" xfId="34" applyNumberFormat="1" applyFont="1" applyFill="1" applyBorder="1" applyAlignment="1">
      <alignment horizontal="right" vertical="center"/>
    </xf>
    <xf numFmtId="176" fontId="14" fillId="0" borderId="3" xfId="0" applyNumberFormat="1" applyFont="1" applyBorder="1" applyAlignment="1">
      <alignment horizontal="right" vertical="center"/>
    </xf>
    <xf numFmtId="176" fontId="14" fillId="0" borderId="3" xfId="34" applyNumberFormat="1" applyFont="1" applyFill="1" applyBorder="1" applyAlignment="1">
      <alignment horizontal="right" vertical="center"/>
    </xf>
    <xf numFmtId="39" fontId="14" fillId="0" borderId="0" xfId="0" quotePrefix="1" applyNumberFormat="1" applyFont="1" applyAlignment="1">
      <alignment horizontal="center" vertical="center"/>
    </xf>
    <xf numFmtId="171" fontId="14" fillId="0" borderId="0" xfId="1" applyNumberFormat="1" applyFont="1" applyFill="1" applyBorder="1" applyAlignment="1">
      <alignment vertical="center"/>
    </xf>
    <xf numFmtId="171" fontId="14" fillId="0" borderId="5" xfId="1" applyNumberFormat="1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171" fontId="14" fillId="0" borderId="3" xfId="1" applyNumberFormat="1" applyFont="1" applyFill="1" applyBorder="1" applyAlignment="1">
      <alignment vertical="center"/>
    </xf>
    <xf numFmtId="39" fontId="13" fillId="0" borderId="3" xfId="0" applyNumberFormat="1" applyFont="1" applyBorder="1" applyAlignment="1">
      <alignment horizontal="left" vertical="center"/>
    </xf>
    <xf numFmtId="39" fontId="14" fillId="0" borderId="3" xfId="0" applyNumberFormat="1" applyFont="1" applyBorder="1" applyAlignment="1">
      <alignment horizontal="centerContinuous" vertical="center"/>
    </xf>
    <xf numFmtId="171" fontId="14" fillId="0" borderId="0" xfId="1" quotePrefix="1" applyNumberFormat="1" applyFont="1" applyFill="1" applyBorder="1" applyAlignment="1">
      <alignment horizontal="center" vertical="center"/>
    </xf>
    <xf numFmtId="37" fontId="14" fillId="0" borderId="0" xfId="0" applyNumberFormat="1" applyFont="1" applyAlignment="1">
      <alignment vertical="center"/>
    </xf>
    <xf numFmtId="176" fontId="14" fillId="0" borderId="5" xfId="34" applyNumberFormat="1" applyFont="1" applyFill="1" applyBorder="1" applyAlignment="1">
      <alignment vertical="center"/>
    </xf>
    <xf numFmtId="176" fontId="14" fillId="0" borderId="0" xfId="34" applyNumberFormat="1" applyFont="1" applyFill="1" applyAlignment="1">
      <alignment vertical="center"/>
    </xf>
    <xf numFmtId="176" fontId="14" fillId="0" borderId="3" xfId="34" applyNumberFormat="1" applyFont="1" applyFill="1" applyBorder="1" applyAlignment="1">
      <alignment vertical="center"/>
    </xf>
    <xf numFmtId="39" fontId="13" fillId="0" borderId="0" xfId="18" applyNumberFormat="1" applyFont="1" applyAlignment="1">
      <alignment horizontal="left" vertical="center"/>
    </xf>
    <xf numFmtId="39" fontId="13" fillId="0" borderId="0" xfId="18" applyNumberFormat="1" applyFont="1" applyAlignment="1">
      <alignment horizontal="centerContinuous" vertical="center"/>
    </xf>
    <xf numFmtId="171" fontId="13" fillId="0" borderId="0" xfId="18" applyNumberFormat="1" applyFont="1" applyAlignment="1">
      <alignment horizontal="centerContinuous" vertical="center"/>
    </xf>
    <xf numFmtId="0" fontId="13" fillId="0" borderId="3" xfId="0" applyFont="1" applyBorder="1" applyAlignment="1">
      <alignment vertical="center"/>
    </xf>
    <xf numFmtId="39" fontId="13" fillId="0" borderId="3" xfId="18" applyNumberFormat="1" applyFont="1" applyBorder="1" applyAlignment="1">
      <alignment horizontal="left" vertical="center"/>
    </xf>
    <xf numFmtId="39" fontId="13" fillId="0" borderId="3" xfId="18" applyNumberFormat="1" applyFont="1" applyBorder="1" applyAlignment="1">
      <alignment horizontal="centerContinuous" vertical="center"/>
    </xf>
    <xf numFmtId="171" fontId="13" fillId="0" borderId="3" xfId="18" applyNumberFormat="1" applyFont="1" applyBorder="1" applyAlignment="1">
      <alignment horizontal="centerContinuous" vertical="center"/>
    </xf>
    <xf numFmtId="171" fontId="14" fillId="0" borderId="0" xfId="18" applyNumberFormat="1" applyFont="1" applyAlignment="1">
      <alignment vertical="center"/>
    </xf>
    <xf numFmtId="16" fontId="13" fillId="0" borderId="0" xfId="0" quotePrefix="1" applyNumberFormat="1" applyFont="1" applyAlignment="1">
      <alignment horizontal="right" vertical="center"/>
    </xf>
    <xf numFmtId="39" fontId="14" fillId="0" borderId="0" xfId="18" applyNumberFormat="1" applyFont="1" applyAlignment="1">
      <alignment horizontal="left" vertical="center"/>
    </xf>
    <xf numFmtId="171" fontId="13" fillId="0" borderId="0" xfId="0" applyNumberFormat="1" applyFont="1" applyAlignment="1">
      <alignment horizontal="center" vertical="center"/>
    </xf>
    <xf numFmtId="39" fontId="13" fillId="0" borderId="0" xfId="18" applyNumberFormat="1" applyFont="1" applyAlignment="1">
      <alignment vertical="center"/>
    </xf>
    <xf numFmtId="39" fontId="13" fillId="0" borderId="0" xfId="18" applyNumberFormat="1" applyFont="1" applyAlignment="1">
      <alignment horizontal="centerContinuous" vertical="center" shrinkToFit="1"/>
    </xf>
    <xf numFmtId="39" fontId="14" fillId="0" borderId="0" xfId="18" quotePrefix="1" applyNumberFormat="1" applyFont="1" applyAlignment="1">
      <alignment horizontal="center" vertical="center"/>
    </xf>
    <xf numFmtId="39" fontId="14" fillId="0" borderId="0" xfId="18" applyNumberFormat="1" applyFont="1" applyAlignment="1">
      <alignment horizontal="center" vertical="center"/>
    </xf>
    <xf numFmtId="171" fontId="14" fillId="0" borderId="0" xfId="18" quotePrefix="1" applyNumberFormat="1" applyFont="1" applyAlignment="1">
      <alignment horizontal="center" vertical="center"/>
    </xf>
    <xf numFmtId="171" fontId="14" fillId="0" borderId="0" xfId="18" applyNumberFormat="1" applyFont="1" applyAlignment="1">
      <alignment horizontal="center" vertical="center"/>
    </xf>
    <xf numFmtId="37" fontId="14" fillId="0" borderId="0" xfId="18" quotePrefix="1" applyNumberFormat="1" applyFont="1" applyAlignment="1">
      <alignment horizontal="center" vertical="center"/>
    </xf>
    <xf numFmtId="176" fontId="14" fillId="0" borderId="0" xfId="35" applyNumberFormat="1" applyFont="1" applyAlignment="1">
      <alignment vertical="center"/>
    </xf>
    <xf numFmtId="185" fontId="14" fillId="0" borderId="0" xfId="35" applyNumberFormat="1" applyFont="1" applyAlignment="1">
      <alignment horizontal="right" vertical="center"/>
    </xf>
    <xf numFmtId="176" fontId="14" fillId="0" borderId="3" xfId="35" applyNumberFormat="1" applyFont="1" applyBorder="1" applyAlignment="1">
      <alignment vertical="center"/>
    </xf>
    <xf numFmtId="171" fontId="14" fillId="0" borderId="0" xfId="20" applyNumberFormat="1" applyFont="1" applyAlignment="1">
      <alignment horizontal="right" vertical="center" shrinkToFit="1"/>
    </xf>
    <xf numFmtId="171" fontId="14" fillId="0" borderId="0" xfId="4" applyNumberFormat="1" applyFont="1" applyFill="1" applyBorder="1" applyAlignment="1">
      <alignment horizontal="right" vertical="center"/>
    </xf>
    <xf numFmtId="171" fontId="14" fillId="0" borderId="3" xfId="20" applyNumberFormat="1" applyFont="1" applyBorder="1" applyAlignment="1">
      <alignment horizontal="right" vertical="center" shrinkToFit="1"/>
    </xf>
    <xf numFmtId="0" fontId="14" fillId="0" borderId="0" xfId="19" applyFont="1" applyAlignment="1">
      <alignment vertical="center"/>
    </xf>
    <xf numFmtId="0" fontId="14" fillId="0" borderId="0" xfId="18" applyFont="1" applyAlignment="1">
      <alignment horizontal="left" vertical="center" shrinkToFit="1"/>
    </xf>
    <xf numFmtId="0" fontId="14" fillId="0" borderId="0" xfId="35" quotePrefix="1" applyFont="1" applyAlignment="1">
      <alignment horizontal="center" vertical="center"/>
    </xf>
    <xf numFmtId="171" fontId="14" fillId="0" borderId="0" xfId="20" applyNumberFormat="1" applyFont="1" applyAlignment="1">
      <alignment vertical="center" shrinkToFit="1"/>
    </xf>
    <xf numFmtId="39" fontId="14" fillId="0" borderId="0" xfId="4" applyNumberFormat="1" applyFont="1" applyFill="1" applyBorder="1" applyAlignment="1">
      <alignment horizontal="right" vertical="center"/>
    </xf>
    <xf numFmtId="171" fontId="14" fillId="0" borderId="3" xfId="4" applyNumberFormat="1" applyFont="1" applyFill="1" applyBorder="1" applyAlignment="1">
      <alignment horizontal="right" vertical="center"/>
    </xf>
    <xf numFmtId="171" fontId="14" fillId="0" borderId="0" xfId="4" applyNumberFormat="1" applyFont="1" applyFill="1" applyAlignment="1">
      <alignment horizontal="right" vertical="center"/>
    </xf>
    <xf numFmtId="37" fontId="14" fillId="0" borderId="0" xfId="18" applyNumberFormat="1" applyFont="1" applyAlignment="1">
      <alignment horizontal="center" vertical="center"/>
    </xf>
    <xf numFmtId="39" fontId="14" fillId="0" borderId="0" xfId="4" applyNumberFormat="1" applyFont="1" applyFill="1" applyBorder="1" applyAlignment="1">
      <alignment vertical="center"/>
    </xf>
    <xf numFmtId="37" fontId="14" fillId="0" borderId="0" xfId="4" applyNumberFormat="1" applyFont="1" applyFill="1" applyBorder="1" applyAlignment="1">
      <alignment horizontal="center" vertical="center"/>
    </xf>
    <xf numFmtId="185" fontId="13" fillId="0" borderId="0" xfId="35" applyNumberFormat="1" applyFont="1" applyAlignment="1">
      <alignment horizontal="right" vertical="center"/>
    </xf>
    <xf numFmtId="171" fontId="14" fillId="0" borderId="0" xfId="18" applyNumberFormat="1" applyFont="1" applyAlignment="1">
      <alignment horizontal="right" vertical="center" shrinkToFit="1"/>
    </xf>
    <xf numFmtId="39" fontId="14" fillId="0" borderId="3" xfId="18" applyNumberFormat="1" applyFont="1" applyBorder="1" applyAlignment="1">
      <alignment vertical="center"/>
    </xf>
    <xf numFmtId="39" fontId="14" fillId="0" borderId="3" xfId="4" applyNumberFormat="1" applyFont="1" applyFill="1" applyBorder="1" applyAlignment="1">
      <alignment vertical="center"/>
    </xf>
    <xf numFmtId="39" fontId="14" fillId="0" borderId="3" xfId="4" applyNumberFormat="1" applyFont="1" applyFill="1" applyBorder="1" applyAlignment="1">
      <alignment horizontal="center" vertical="center"/>
    </xf>
    <xf numFmtId="39" fontId="14" fillId="0" borderId="0" xfId="4" applyNumberFormat="1" applyFont="1" applyFill="1" applyBorder="1" applyAlignment="1">
      <alignment horizontal="center" vertical="center"/>
    </xf>
    <xf numFmtId="39" fontId="13" fillId="0" borderId="3" xfId="18" applyNumberFormat="1" applyFont="1" applyBorder="1" applyAlignment="1">
      <alignment vertical="center"/>
    </xf>
    <xf numFmtId="0" fontId="120" fillId="0" borderId="0" xfId="4" applyNumberFormat="1" applyFont="1" applyFill="1" applyBorder="1" applyAlignment="1">
      <alignment vertical="center"/>
    </xf>
    <xf numFmtId="0" fontId="120" fillId="0" borderId="0" xfId="18" applyFont="1" applyAlignment="1">
      <alignment vertical="center"/>
    </xf>
    <xf numFmtId="0" fontId="14" fillId="0" borderId="0" xfId="18" applyFont="1" applyAlignment="1">
      <alignment vertical="center"/>
    </xf>
    <xf numFmtId="171" fontId="14" fillId="0" borderId="0" xfId="34" applyNumberFormat="1" applyFont="1" applyFill="1" applyAlignment="1">
      <alignment horizontal="right" vertical="center"/>
    </xf>
    <xf numFmtId="39" fontId="14" fillId="0" borderId="0" xfId="369" applyNumberFormat="1" applyFont="1" applyAlignment="1">
      <alignment vertical="center"/>
    </xf>
    <xf numFmtId="39" fontId="14" fillId="0" borderId="0" xfId="34" applyNumberFormat="1" applyFont="1" applyFill="1" applyBorder="1" applyAlignment="1">
      <alignment vertical="center"/>
    </xf>
    <xf numFmtId="171" fontId="14" fillId="0" borderId="3" xfId="34" applyNumberFormat="1" applyFont="1" applyFill="1" applyBorder="1" applyAlignment="1">
      <alignment horizontal="right" vertical="center"/>
    </xf>
    <xf numFmtId="39" fontId="120" fillId="0" borderId="0" xfId="4" applyNumberFormat="1" applyFont="1" applyFill="1" applyBorder="1" applyAlignment="1">
      <alignment vertical="center"/>
    </xf>
    <xf numFmtId="171" fontId="13" fillId="0" borderId="0" xfId="18" applyNumberFormat="1" applyFont="1" applyAlignment="1">
      <alignment horizontal="left" vertical="center"/>
    </xf>
    <xf numFmtId="39" fontId="14" fillId="0" borderId="0" xfId="4" applyNumberFormat="1" applyFont="1" applyFill="1" applyAlignment="1">
      <alignment horizontal="right" vertical="center"/>
    </xf>
    <xf numFmtId="0" fontId="13" fillId="0" borderId="0" xfId="35" applyFont="1" applyAlignment="1">
      <alignment vertical="center"/>
    </xf>
    <xf numFmtId="171" fontId="14" fillId="0" borderId="3" xfId="20" applyNumberFormat="1" applyFont="1" applyBorder="1" applyAlignment="1">
      <alignment vertical="center" shrinkToFit="1"/>
    </xf>
    <xf numFmtId="171" fontId="14" fillId="0" borderId="5" xfId="4" applyNumberFormat="1" applyFont="1" applyFill="1" applyBorder="1" applyAlignment="1">
      <alignment horizontal="right" vertical="center"/>
    </xf>
    <xf numFmtId="175" fontId="14" fillId="0" borderId="5" xfId="0" applyNumberFormat="1" applyFont="1" applyBorder="1" applyAlignment="1">
      <alignment horizontal="right" vertical="center"/>
    </xf>
    <xf numFmtId="172" fontId="14" fillId="0" borderId="0" xfId="4" applyNumberFormat="1" applyFont="1" applyFill="1" applyAlignment="1">
      <alignment horizontal="right" vertical="center"/>
    </xf>
    <xf numFmtId="0" fontId="14" fillId="0" borderId="0" xfId="35" applyFont="1" applyAlignment="1">
      <alignment vertical="center"/>
    </xf>
    <xf numFmtId="176" fontId="14" fillId="0" borderId="3" xfId="33" applyNumberFormat="1" applyFont="1" applyFill="1" applyBorder="1" applyAlignment="1">
      <alignment horizontal="right" vertical="center"/>
    </xf>
    <xf numFmtId="171" fontId="14" fillId="0" borderId="0" xfId="33" applyNumberFormat="1" applyFont="1" applyFill="1" applyBorder="1" applyAlignment="1">
      <alignment horizontal="right" vertical="center"/>
    </xf>
    <xf numFmtId="171" fontId="14" fillId="0" borderId="3" xfId="33" applyNumberFormat="1" applyFont="1" applyFill="1" applyBorder="1" applyAlignment="1">
      <alignment horizontal="right" vertical="center"/>
    </xf>
    <xf numFmtId="171" fontId="14" fillId="0" borderId="3" xfId="18" applyNumberFormat="1" applyFont="1" applyBorder="1" applyAlignment="1">
      <alignment vertical="center"/>
    </xf>
    <xf numFmtId="171" fontId="14" fillId="0" borderId="5" xfId="18" applyNumberFormat="1" applyFont="1" applyBorder="1" applyAlignment="1">
      <alignment vertical="center"/>
    </xf>
    <xf numFmtId="176" fontId="14" fillId="0" borderId="3" xfId="33" applyNumberFormat="1" applyFont="1" applyFill="1" applyBorder="1" applyAlignment="1">
      <alignment horizontal="right"/>
    </xf>
    <xf numFmtId="39" fontId="14" fillId="0" borderId="3" xfId="18" applyNumberFormat="1" applyFont="1" applyBorder="1" applyAlignment="1">
      <alignment horizontal="center" vertical="center"/>
    </xf>
    <xf numFmtId="175" fontId="1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vertical="center"/>
    </xf>
    <xf numFmtId="172" fontId="14" fillId="0" borderId="5" xfId="4" applyNumberFormat="1" applyFont="1" applyFill="1" applyBorder="1" applyAlignment="1">
      <alignment horizontal="right" vertical="center"/>
    </xf>
    <xf numFmtId="172" fontId="14" fillId="0" borderId="0" xfId="4" applyNumberFormat="1" applyFont="1" applyFill="1" applyBorder="1" applyAlignment="1">
      <alignment horizontal="right" vertical="center"/>
    </xf>
    <xf numFmtId="39" fontId="13" fillId="0" borderId="3" xfId="0" applyNumberFormat="1" applyFont="1" applyBorder="1" applyAlignment="1">
      <alignment vertical="center"/>
    </xf>
    <xf numFmtId="176" fontId="14" fillId="0" borderId="0" xfId="34" applyNumberFormat="1" applyFont="1" applyFill="1" applyAlignment="1">
      <alignment horizontal="right"/>
    </xf>
    <xf numFmtId="176" fontId="14" fillId="0" borderId="3" xfId="375" applyNumberFormat="1" applyFont="1" applyBorder="1" applyAlignment="1">
      <alignment horizontal="right" vertical="center"/>
    </xf>
    <xf numFmtId="176" fontId="14" fillId="0" borderId="0" xfId="375" applyNumberFormat="1" applyFont="1" applyAlignment="1">
      <alignment horizontal="right" vertical="center"/>
    </xf>
    <xf numFmtId="39" fontId="14" fillId="0" borderId="3" xfId="31" applyNumberFormat="1" applyFont="1" applyBorder="1" applyAlignment="1">
      <alignment horizontal="center" vertical="center"/>
    </xf>
    <xf numFmtId="176" fontId="14" fillId="0" borderId="3" xfId="34" applyNumberFormat="1" applyFont="1" applyFill="1" applyBorder="1" applyAlignment="1">
      <alignment horizontal="right"/>
    </xf>
    <xf numFmtId="176" fontId="14" fillId="0" borderId="0" xfId="0" applyNumberFormat="1" applyFont="1" applyAlignment="1">
      <alignment horizontal="right"/>
    </xf>
    <xf numFmtId="176" fontId="14" fillId="0" borderId="3" xfId="0" applyNumberFormat="1" applyFont="1" applyBorder="1" applyAlignment="1">
      <alignment horizontal="right"/>
    </xf>
    <xf numFmtId="39" fontId="14" fillId="0" borderId="0" xfId="0" applyNumberFormat="1" applyFont="1" applyAlignment="1">
      <alignment horizontal="left" vertical="center"/>
    </xf>
    <xf numFmtId="176" fontId="14" fillId="0" borderId="0" xfId="34" applyNumberFormat="1" applyFont="1" applyFill="1" applyBorder="1" applyAlignment="1">
      <alignment horizontal="right"/>
    </xf>
    <xf numFmtId="186" fontId="14" fillId="0" borderId="0" xfId="34" applyNumberFormat="1" applyFont="1" applyFill="1" applyBorder="1" applyAlignment="1">
      <alignment horizontal="right"/>
    </xf>
    <xf numFmtId="186" fontId="14" fillId="0" borderId="0" xfId="34" applyNumberFormat="1" applyFont="1" applyFill="1" applyBorder="1" applyAlignment="1">
      <alignment horizontal="right" vertical="center"/>
    </xf>
    <xf numFmtId="186" fontId="14" fillId="0" borderId="0" xfId="34" applyNumberFormat="1" applyFont="1" applyFill="1" applyAlignment="1">
      <alignment horizontal="right"/>
    </xf>
    <xf numFmtId="186" fontId="14" fillId="0" borderId="0" xfId="34" applyNumberFormat="1" applyFont="1" applyFill="1" applyAlignment="1">
      <alignment horizontal="right" vertical="center"/>
    </xf>
    <xf numFmtId="171" fontId="14" fillId="0" borderId="0" xfId="27" applyNumberFormat="1" applyFont="1" applyFill="1" applyBorder="1" applyAlignment="1">
      <alignment vertical="center"/>
    </xf>
    <xf numFmtId="171" fontId="14" fillId="0" borderId="3" xfId="27" applyNumberFormat="1" applyFont="1" applyFill="1" applyBorder="1" applyAlignment="1">
      <alignment vertical="center"/>
    </xf>
    <xf numFmtId="171" fontId="14" fillId="0" borderId="0" xfId="27" applyNumberFormat="1" applyFont="1" applyFill="1" applyAlignment="1">
      <alignment horizontal="center" vertical="center"/>
    </xf>
    <xf numFmtId="171" fontId="14" fillId="0" borderId="5" xfId="27" applyNumberFormat="1" applyFont="1" applyFill="1" applyBorder="1" applyAlignment="1">
      <alignment vertical="center"/>
    </xf>
    <xf numFmtId="174" fontId="14" fillId="0" borderId="0" xfId="27" applyNumberFormat="1" applyFont="1" applyFill="1" applyAlignment="1">
      <alignment horizontal="center" vertical="center"/>
    </xf>
    <xf numFmtId="176" fontId="14" fillId="0" borderId="3" xfId="0" applyNumberFormat="1" applyFont="1" applyBorder="1" applyAlignment="1">
      <alignment vertical="center"/>
    </xf>
    <xf numFmtId="171" fontId="14" fillId="0" borderId="0" xfId="0" applyNumberFormat="1" applyFont="1" applyAlignment="1">
      <alignment horizontal="centerContinuous" vertical="center"/>
    </xf>
    <xf numFmtId="167" fontId="13" fillId="0" borderId="3" xfId="0" applyNumberFormat="1" applyFont="1" applyBorder="1" applyAlignment="1">
      <alignment vertical="center"/>
    </xf>
    <xf numFmtId="171" fontId="14" fillId="0" borderId="3" xfId="0" applyNumberFormat="1" applyFont="1" applyBorder="1" applyAlignment="1">
      <alignment horizontal="centerContinuous" vertical="center"/>
    </xf>
    <xf numFmtId="49" fontId="13" fillId="0" borderId="0" xfId="0" applyNumberFormat="1" applyFont="1" applyAlignment="1">
      <alignment horizontal="right" vertical="center"/>
    </xf>
    <xf numFmtId="0" fontId="14" fillId="0" borderId="0" xfId="0" applyFont="1"/>
    <xf numFmtId="0" fontId="13" fillId="0" borderId="0" xfId="0" applyFont="1" applyAlignment="1">
      <alignment horizontal="right" vertical="center"/>
    </xf>
    <xf numFmtId="37" fontId="13" fillId="0" borderId="0" xfId="0" applyNumberFormat="1" applyFont="1" applyAlignment="1">
      <alignment horizontal="left" vertical="center"/>
    </xf>
    <xf numFmtId="39" fontId="120" fillId="0" borderId="0" xfId="0" applyNumberFormat="1" applyFont="1" applyAlignment="1">
      <alignment horizontal="center" vertical="center"/>
    </xf>
    <xf numFmtId="171" fontId="14" fillId="0" borderId="0" xfId="36" applyNumberFormat="1" applyFont="1" applyAlignment="1">
      <alignment vertical="center"/>
    </xf>
    <xf numFmtId="39" fontId="120" fillId="0" borderId="0" xfId="36" applyNumberFormat="1" applyFont="1" applyAlignment="1">
      <alignment horizontal="center" vertical="center"/>
    </xf>
    <xf numFmtId="171" fontId="14" fillId="0" borderId="3" xfId="36" applyNumberFormat="1" applyFont="1" applyBorder="1" applyAlignment="1">
      <alignment vertical="center"/>
    </xf>
    <xf numFmtId="39" fontId="121" fillId="0" borderId="0" xfId="0" applyNumberFormat="1" applyFont="1" applyAlignment="1">
      <alignment vertical="center"/>
    </xf>
    <xf numFmtId="171" fontId="120" fillId="0" borderId="0" xfId="0" applyNumberFormat="1" applyFont="1" applyAlignment="1">
      <alignment horizontal="center" vertical="center"/>
    </xf>
    <xf numFmtId="39" fontId="14" fillId="0" borderId="0" xfId="36" applyNumberFormat="1" applyFont="1" applyAlignment="1">
      <alignment vertical="center"/>
    </xf>
    <xf numFmtId="37" fontId="14" fillId="0" borderId="0" xfId="36" applyNumberFormat="1" applyFont="1" applyAlignment="1">
      <alignment vertical="center"/>
    </xf>
    <xf numFmtId="176" fontId="14" fillId="0" borderId="0" xfId="34" applyNumberFormat="1" applyFont="1" applyAlignment="1">
      <alignment horizontal="right" vertical="center"/>
    </xf>
    <xf numFmtId="171" fontId="14" fillId="0" borderId="0" xfId="27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171" fontId="14" fillId="0" borderId="0" xfId="34" applyNumberFormat="1" applyFont="1" applyAlignment="1">
      <alignment horizontal="right" vertical="center"/>
    </xf>
    <xf numFmtId="166" fontId="14" fillId="0" borderId="3" xfId="34" applyNumberFormat="1" applyFont="1" applyBorder="1" applyAlignment="1">
      <alignment horizontal="right" vertical="center"/>
    </xf>
    <xf numFmtId="176" fontId="14" fillId="0" borderId="3" xfId="34" applyNumberFormat="1" applyFont="1" applyBorder="1" applyAlignment="1">
      <alignment horizontal="right" vertical="center"/>
    </xf>
    <xf numFmtId="171" fontId="14" fillId="0" borderId="0" xfId="1" applyNumberFormat="1" applyFont="1" applyAlignment="1">
      <alignment vertical="center"/>
    </xf>
    <xf numFmtId="171" fontId="14" fillId="0" borderId="5" xfId="1" applyNumberFormat="1" applyFont="1" applyBorder="1" applyAlignment="1">
      <alignment vertical="center"/>
    </xf>
    <xf numFmtId="0" fontId="14" fillId="0" borderId="0" xfId="0" quotePrefix="1" applyFont="1" applyAlignment="1">
      <alignment horizontal="center"/>
    </xf>
    <xf numFmtId="171" fontId="13" fillId="0" borderId="0" xfId="0" quotePrefix="1" applyNumberFormat="1" applyFont="1" applyAlignment="1">
      <alignment horizontal="center" vertical="center"/>
    </xf>
    <xf numFmtId="171" fontId="13" fillId="0" borderId="3" xfId="0" quotePrefix="1" applyNumberFormat="1" applyFont="1" applyBorder="1" applyAlignment="1">
      <alignment horizontal="center" vertical="center"/>
    </xf>
    <xf numFmtId="39" fontId="13" fillId="0" borderId="6" xfId="0" applyNumberFormat="1" applyFont="1" applyBorder="1" applyAlignment="1">
      <alignment horizontal="center" vertical="center"/>
    </xf>
    <xf numFmtId="39" fontId="13" fillId="0" borderId="4" xfId="0" applyNumberFormat="1" applyFont="1" applyBorder="1" applyAlignment="1">
      <alignment horizontal="center" vertical="center"/>
    </xf>
    <xf numFmtId="39" fontId="13" fillId="0" borderId="0" xfId="0" applyNumberFormat="1" applyFont="1" applyAlignment="1">
      <alignment horizontal="center" vertical="center"/>
    </xf>
    <xf numFmtId="39" fontId="13" fillId="0" borderId="3" xfId="0" applyNumberFormat="1" applyFont="1" applyBorder="1" applyAlignment="1">
      <alignment horizontal="center" vertical="center"/>
    </xf>
    <xf numFmtId="171" fontId="14" fillId="0" borderId="3" xfId="1" applyNumberFormat="1" applyFont="1" applyFill="1" applyBorder="1" applyAlignment="1">
      <alignment horizontal="center" vertical="center"/>
    </xf>
    <xf numFmtId="171" fontId="14" fillId="0" borderId="0" xfId="1" applyNumberFormat="1" applyFont="1" applyFill="1" applyBorder="1" applyAlignment="1">
      <alignment horizontal="center" vertical="center"/>
    </xf>
  </cellXfs>
  <cellStyles count="14815">
    <cellStyle name="20% - Accent1" xfId="54" builtinId="30" customBuiltin="1"/>
    <cellStyle name="20% - Accent1 2" xfId="242" xr:uid="{620AA91F-3036-4A54-B661-4B6712E668F0}"/>
    <cellStyle name="20% - Accent1 2 2" xfId="504" xr:uid="{F8BF79E3-CD26-4221-A4B3-00C7C99F9D0B}"/>
    <cellStyle name="20% - Accent1 2 3" xfId="503" xr:uid="{55B092B3-6BFA-4A58-94C0-05365299F435}"/>
    <cellStyle name="20% - Accent1 2 4" xfId="440" xr:uid="{1273AEBF-2399-47DB-A110-78381889BF0A}"/>
    <cellStyle name="20% - Accent1 3" xfId="505" xr:uid="{27117995-08BF-40BD-8977-9A3D033A884F}"/>
    <cellStyle name="20% - Accent2" xfId="58" builtinId="34" customBuiltin="1"/>
    <cellStyle name="20% - Accent2 2" xfId="241" xr:uid="{C3573280-2A1C-47B1-B5BE-8457EEB0DDC4}"/>
    <cellStyle name="20% - Accent2 2 2" xfId="507" xr:uid="{6AC022C1-C011-424A-9104-E27964366D7E}"/>
    <cellStyle name="20% - Accent2 2 3" xfId="506" xr:uid="{A889FB8C-97D1-468B-BF01-83FD3747C906}"/>
    <cellStyle name="20% - Accent2 2 4" xfId="444" xr:uid="{63410768-E52A-411B-AC5E-5DCFF573FC67}"/>
    <cellStyle name="20% - Accent2 3" xfId="508" xr:uid="{0C9471EC-2035-4925-AFF0-E3714BB1CF39}"/>
    <cellStyle name="20% - Accent3" xfId="62" builtinId="38" customBuiltin="1"/>
    <cellStyle name="20% - Accent3 2" xfId="239" xr:uid="{C8988938-FE1A-477D-AFF7-D2331B5AB145}"/>
    <cellStyle name="20% - Accent3 2 2" xfId="510" xr:uid="{73551201-D19F-48EE-B38C-A2138057F037}"/>
    <cellStyle name="20% - Accent3 2 3" xfId="509" xr:uid="{BC1D61E4-2641-4B60-82D9-075C4F43B383}"/>
    <cellStyle name="20% - Accent3 2 4" xfId="448" xr:uid="{59C76790-4F23-4FEE-90D8-14522654998B}"/>
    <cellStyle name="20% - Accent3 3" xfId="511" xr:uid="{D4C64336-0DDA-4000-B496-5000519780A9}"/>
    <cellStyle name="20% - Accent4" xfId="66" builtinId="42" customBuiltin="1"/>
    <cellStyle name="20% - Accent4 2" xfId="238" xr:uid="{FCFF78BA-FECE-4CC5-96A9-F2BD8E568C31}"/>
    <cellStyle name="20% - Accent4 2 2" xfId="513" xr:uid="{36B023E8-E817-486A-935E-B426D5CAA69B}"/>
    <cellStyle name="20% - Accent4 2 3" xfId="512" xr:uid="{27EA9616-71FA-48DB-AAB1-7D461DB5F7F7}"/>
    <cellStyle name="20% - Accent4 2 4" xfId="452" xr:uid="{9E868867-3C96-4887-8868-808F9EDA4E4F}"/>
    <cellStyle name="20% - Accent4 3" xfId="514" xr:uid="{183B8830-4353-4CC9-AA4B-554B7A78E831}"/>
    <cellStyle name="20% - Accent5" xfId="70" builtinId="46" customBuiltin="1"/>
    <cellStyle name="20% - Accent5 2" xfId="237" xr:uid="{119BE8DB-3D86-4AD6-923F-6AAE24F7DA77}"/>
    <cellStyle name="20% - Accent5 2 2" xfId="516" xr:uid="{1B748AF0-22A4-4C10-8C41-7817E8FCCFC1}"/>
    <cellStyle name="20% - Accent5 2 3" xfId="515" xr:uid="{2F7A7EE8-1DD4-47A3-814D-C4D2EFF2F641}"/>
    <cellStyle name="20% - Accent5 2 4" xfId="456" xr:uid="{8D9876CE-640C-449A-A9BD-86BCE646892D}"/>
    <cellStyle name="20% - Accent5 3" xfId="517" xr:uid="{396A9E9D-FD15-497F-93BE-6D75F31CE375}"/>
    <cellStyle name="20% - Accent6" xfId="74" builtinId="50" customBuiltin="1"/>
    <cellStyle name="20% - Accent6 2" xfId="236" xr:uid="{3418C8B4-79EE-444F-A451-C1ED0DAA461E}"/>
    <cellStyle name="20% - Accent6 2 2" xfId="519" xr:uid="{9C607706-5F0A-4B35-9136-0BC68D241DF7}"/>
    <cellStyle name="20% - Accent6 2 3" xfId="518" xr:uid="{6049118A-44AD-48EF-88AE-C5EC81B845F8}"/>
    <cellStyle name="20% - Accent6 2 4" xfId="460" xr:uid="{0E3155B9-E28B-462F-98CD-FF5A0E55AAB4}"/>
    <cellStyle name="20% - Accent6 3" xfId="520" xr:uid="{136E6820-D2D9-46E6-8EF6-3F50FBB22525}"/>
    <cellStyle name="40% - Accent1" xfId="55" builtinId="31" customBuiltin="1"/>
    <cellStyle name="40% - Accent1 2" xfId="235" xr:uid="{EB37E4AD-7F39-41B2-BD22-004346D28B74}"/>
    <cellStyle name="40% - Accent1 2 2" xfId="522" xr:uid="{A01707D6-93ED-463E-88A3-BBE9C7F9D063}"/>
    <cellStyle name="40% - Accent1 2 3" xfId="521" xr:uid="{231BE8B3-BD1D-452B-873B-E1B6F6350615}"/>
    <cellStyle name="40% - Accent1 2 4" xfId="441" xr:uid="{ABD97715-4CD3-4784-A528-082DA109B085}"/>
    <cellStyle name="40% - Accent1 3" xfId="523" xr:uid="{1FE337B7-9573-47D2-880E-02EBE7704D5F}"/>
    <cellStyle name="40% - Accent2" xfId="59" builtinId="35" customBuiltin="1"/>
    <cellStyle name="40% - Accent2 2" xfId="234" xr:uid="{8C035ED2-4B22-440A-B949-C25734716F27}"/>
    <cellStyle name="40% - Accent2 2 2" xfId="525" xr:uid="{9CE9AC83-3092-488B-A658-80425AA872A0}"/>
    <cellStyle name="40% - Accent2 2 3" xfId="524" xr:uid="{2B10CDB1-C084-4739-AF56-70CF55BD076A}"/>
    <cellStyle name="40% - Accent2 2 4" xfId="445" xr:uid="{B2498D5C-977A-44FA-B6EA-657E7F9A49AC}"/>
    <cellStyle name="40% - Accent2 3" xfId="526" xr:uid="{0E06B2B9-CCF8-43CE-957D-30BC755E0CB0}"/>
    <cellStyle name="40% - Accent3" xfId="63" builtinId="39" customBuiltin="1"/>
    <cellStyle name="40% - Accent3 2" xfId="233" xr:uid="{6813838E-8936-4AA7-8C8E-BAAEEE06E9E9}"/>
    <cellStyle name="40% - Accent3 2 2" xfId="528" xr:uid="{D52A6184-57DF-42C5-AADB-DD7C841EDE69}"/>
    <cellStyle name="40% - Accent3 2 3" xfId="527" xr:uid="{9C1026E9-43A9-45EC-B337-67F99D84E1C5}"/>
    <cellStyle name="40% - Accent3 2 4" xfId="449" xr:uid="{3825C8F0-9A58-42DD-A4B2-5615975AA017}"/>
    <cellStyle name="40% - Accent3 3" xfId="529" xr:uid="{BCA7480B-82D3-47A7-A865-EDCE9DCFE362}"/>
    <cellStyle name="40% - Accent4" xfId="67" builtinId="43" customBuiltin="1"/>
    <cellStyle name="40% - Accent4 2" xfId="232" xr:uid="{15672C6B-4A0C-4E59-A207-8636E458DB73}"/>
    <cellStyle name="40% - Accent4 2 2" xfId="531" xr:uid="{B8A8C4F3-E30E-4D55-8685-48AB9A05A848}"/>
    <cellStyle name="40% - Accent4 2 3" xfId="530" xr:uid="{783C8E5A-E87B-4D37-A00A-B45849E52C32}"/>
    <cellStyle name="40% - Accent4 2 4" xfId="453" xr:uid="{A712C2F6-072F-4154-A61F-73A61A345CB9}"/>
    <cellStyle name="40% - Accent4 3" xfId="532" xr:uid="{D3D63D03-B883-40D6-B7B5-DC7E8725722D}"/>
    <cellStyle name="40% - Accent5" xfId="71" builtinId="47" customBuiltin="1"/>
    <cellStyle name="40% - Accent5 2" xfId="231" xr:uid="{EBC30F70-9448-401B-98C5-A3DBF6D744A3}"/>
    <cellStyle name="40% - Accent5 2 2" xfId="534" xr:uid="{1B71E88F-04C8-49A8-A9B8-7DC02C3C6502}"/>
    <cellStyle name="40% - Accent5 2 3" xfId="533" xr:uid="{BE4BF2DB-6B23-4467-8044-E2F0CFF17231}"/>
    <cellStyle name="40% - Accent5 2 4" xfId="457" xr:uid="{74CAFE9F-5C63-46B4-AB71-4208486E6691}"/>
    <cellStyle name="40% - Accent5 3" xfId="535" xr:uid="{45C9716D-A23E-444C-9B5F-A85078E24847}"/>
    <cellStyle name="40% - Accent6" xfId="75" builtinId="51" customBuiltin="1"/>
    <cellStyle name="40% - Accent6 2" xfId="230" xr:uid="{57CD62B1-2712-463D-AC11-105682AE44B2}"/>
    <cellStyle name="40% - Accent6 2 2" xfId="537" xr:uid="{9505F1DD-B4C6-45D3-B842-B57E90C4592D}"/>
    <cellStyle name="40% - Accent6 2 3" xfId="536" xr:uid="{0BCAAE29-1E29-4992-968C-8B93CDFF00AE}"/>
    <cellStyle name="40% - Accent6 2 4" xfId="461" xr:uid="{37EFB9A1-C9D1-4826-B017-0C48C8100B56}"/>
    <cellStyle name="40% - Accent6 3" xfId="538" xr:uid="{D696B45C-E250-4C0C-AE84-627BD943FB07}"/>
    <cellStyle name="60% - Accent1" xfId="56" builtinId="32" customBuiltin="1"/>
    <cellStyle name="60% - Accent1 2" xfId="229" xr:uid="{59197925-3EFC-4FD9-A3BA-BE831382A9D0}"/>
    <cellStyle name="60% - Accent1 2 2" xfId="539" xr:uid="{AFDAE542-183A-4B6D-BD7C-A024C13326A3}"/>
    <cellStyle name="60% - Accent1 2 2 2" xfId="3564" xr:uid="{B84B154D-5BFE-4D05-ADE5-9616FC3C3860}"/>
    <cellStyle name="60% - Accent1 2 3" xfId="3499" xr:uid="{227D5100-BE20-4FD5-9839-B098D2E76CB8}"/>
    <cellStyle name="60% - Accent1 2 4" xfId="442" xr:uid="{9E2D1C17-B967-4767-BB86-474DC7F4043E}"/>
    <cellStyle name="60% - Accent1 2 5" xfId="3576" xr:uid="{9C209A5F-E4AB-4703-A243-1CC5AE03466B}"/>
    <cellStyle name="60% - Accent1 3" xfId="3363" xr:uid="{870E02B6-F90A-417B-BD87-534215011A3E}"/>
    <cellStyle name="60% - Accent1 3 2" xfId="3498" xr:uid="{8C6C64FC-6FB2-4943-8CB5-34D6F4D19B63}"/>
    <cellStyle name="60% - Accent1 3 2 2" xfId="3554" xr:uid="{84A57F10-D76C-4946-9A31-F019CF5780A9}"/>
    <cellStyle name="60% - Accent1 4" xfId="3535" xr:uid="{FFDFBD42-5C37-4BF8-92C8-700C143E5E2C}"/>
    <cellStyle name="60% - Accent1 5" xfId="3486" xr:uid="{8D17577B-E6D2-4CAC-B464-809A4BFAB046}"/>
    <cellStyle name="60% - Accent2" xfId="60" builtinId="36" customBuiltin="1"/>
    <cellStyle name="60% - Accent2 2" xfId="228" xr:uid="{7EAAF902-D0E4-48B9-A7FE-F7D3A5F2409B}"/>
    <cellStyle name="60% - Accent2 2 2" xfId="540" xr:uid="{CF29E39A-F3E3-42FE-B3E8-FD58A99E714F}"/>
    <cellStyle name="60% - Accent2 2 2 2" xfId="3565" xr:uid="{77652E09-1898-434F-B3B5-E3A6447DBF1F}"/>
    <cellStyle name="60% - Accent2 2 3" xfId="3536" xr:uid="{6BF11BC2-BE73-444F-9770-A8B0FFA83782}"/>
    <cellStyle name="60% - Accent2 2 4" xfId="446" xr:uid="{BA91870C-216A-4784-B8E8-B7668EBBA5CF}"/>
    <cellStyle name="60% - Accent2 2 5" xfId="387" xr:uid="{C6607715-7309-4AD2-9A75-5B7EAD46E09E}"/>
    <cellStyle name="60% - Accent2 3" xfId="3362" xr:uid="{7F281FDE-5B78-490B-8D09-A7B25329B368}"/>
    <cellStyle name="60% - Accent2 3 2" xfId="3514" xr:uid="{35012E1D-EB7A-4656-9ACC-EE67B48DF287}"/>
    <cellStyle name="60% - Accent2 3 2 2" xfId="3555" xr:uid="{F955E415-EBBD-41B2-B301-28274750FC00}"/>
    <cellStyle name="60% - Accent2 4" xfId="3526" xr:uid="{0614F2BE-2A2F-4AA2-8C5A-F774584563CC}"/>
    <cellStyle name="60% - Accent2 5" xfId="3545" xr:uid="{5E17B882-D3F5-4607-B8EB-84C1BEF29992}"/>
    <cellStyle name="60% - Accent3" xfId="64" builtinId="40" customBuiltin="1"/>
    <cellStyle name="60% - Accent3 2" xfId="227" xr:uid="{804BF0E2-A424-4986-AEF4-9CA15A30CFDA}"/>
    <cellStyle name="60% - Accent3 2 2" xfId="541" xr:uid="{2B946627-2BA8-4BAD-AAA1-B49055FD1DFF}"/>
    <cellStyle name="60% - Accent3 2 2 2" xfId="3566" xr:uid="{8F183BE5-C510-430F-86E7-3D8958838176}"/>
    <cellStyle name="60% - Accent3 2 3" xfId="3519" xr:uid="{11150364-0A1D-47B7-8CEE-256850242640}"/>
    <cellStyle name="60% - Accent3 2 4" xfId="450" xr:uid="{72570B10-DE37-4CCD-82F0-3C387127E977}"/>
    <cellStyle name="60% - Accent3 2 5" xfId="391" xr:uid="{ED6E402B-ED85-42BB-AC45-75D24C3FC87E}"/>
    <cellStyle name="60% - Accent3 3" xfId="3342" xr:uid="{72BFD1E3-5757-4BF2-8E49-F0499F4DB129}"/>
    <cellStyle name="60% - Accent3 3 2" xfId="3501" xr:uid="{C40ECCE6-1AF3-448F-8970-A47399BC5957}"/>
    <cellStyle name="60% - Accent3 3 2 2" xfId="3556" xr:uid="{C38F967D-FBEB-406E-951B-FF849C213701}"/>
    <cellStyle name="60% - Accent3 4" xfId="3496" xr:uid="{B3F0AF97-DAA9-4B96-94EE-CD447E905F87}"/>
    <cellStyle name="60% - Accent3 5" xfId="3493" xr:uid="{7E235B38-8B96-4632-816C-79368B3CC32C}"/>
    <cellStyle name="60% - Accent4" xfId="68" builtinId="44" customBuiltin="1"/>
    <cellStyle name="60% - Accent4 2" xfId="226" xr:uid="{D9B78173-EBD5-4271-BA3D-2B92BB8A6C3C}"/>
    <cellStyle name="60% - Accent4 2 2" xfId="542" xr:uid="{BCD6E090-7E6F-444E-A39C-4FC5E6F87397}"/>
    <cellStyle name="60% - Accent4 2 2 2" xfId="3567" xr:uid="{27026CEF-5188-4F1D-B172-DA7DACE10A65}"/>
    <cellStyle name="60% - Accent4 2 3" xfId="3515" xr:uid="{C685325F-21CD-428D-944F-07D90E58F97F}"/>
    <cellStyle name="60% - Accent4 2 4" xfId="454" xr:uid="{BC101079-AF84-4C11-8DB5-C5EE808137F2}"/>
    <cellStyle name="60% - Accent4 2 5" xfId="396" xr:uid="{98FCA712-833D-44A3-847C-F0449D5D96F3}"/>
    <cellStyle name="60% - Accent4 3" xfId="3329" xr:uid="{3D13A35F-2B72-4661-87FE-20BA92E889EC}"/>
    <cellStyle name="60% - Accent4 3 2" xfId="3529" xr:uid="{65848A5B-1332-4FDB-A9F2-24876BFA5740}"/>
    <cellStyle name="60% - Accent4 3 2 2" xfId="3557" xr:uid="{188D6753-B351-4927-B3FB-85D90002C777}"/>
    <cellStyle name="60% - Accent4 4" xfId="3512" xr:uid="{387AED9D-62F5-469B-8EF0-F2DD6523D209}"/>
    <cellStyle name="60% - Accent4 5" xfId="3540" xr:uid="{B73877BD-5C3A-4C11-9B88-02222786A1CB}"/>
    <cellStyle name="60% - Accent5" xfId="72" builtinId="48" customBuiltin="1"/>
    <cellStyle name="60% - Accent5 2" xfId="225" xr:uid="{B9C5652F-FBD1-4F9B-90A1-57B77FC41A56}"/>
    <cellStyle name="60% - Accent5 2 2" xfId="543" xr:uid="{A812C48A-BD68-4E4F-917C-ACF90779AD9F}"/>
    <cellStyle name="60% - Accent5 2 2 2" xfId="3568" xr:uid="{A93B6DC0-6996-44BF-AF53-986CF0A25EEA}"/>
    <cellStyle name="60% - Accent5 2 3" xfId="3531" xr:uid="{489E3A76-798A-471F-AA6B-CEF31405B740}"/>
    <cellStyle name="60% - Accent5 2 4" xfId="458" xr:uid="{C12C77C9-875D-4658-98BA-38180FC38EFD}"/>
    <cellStyle name="60% - Accent5 2 5" xfId="390" xr:uid="{C16D4A52-21CA-49EC-BD2A-B471F8929083}"/>
    <cellStyle name="60% - Accent5 3" xfId="3350" xr:uid="{1A849662-B127-4D5D-8842-DAAD70D92517}"/>
    <cellStyle name="60% - Accent5 3 2" xfId="3489" xr:uid="{1BA47C90-F197-4AD5-BC76-0E2BFD85E3A7}"/>
    <cellStyle name="60% - Accent5 3 2 2" xfId="3558" xr:uid="{B9BFA95B-9C79-4D93-B242-E9BAE9F6EE72}"/>
    <cellStyle name="60% - Accent5 4" xfId="3491" xr:uid="{3C7D45F6-0D3E-4FF1-AF85-842B5478C45D}"/>
    <cellStyle name="60% - Accent5 5" xfId="3516" xr:uid="{9A99B5B2-5469-44CF-B54D-E60CFF026AC5}"/>
    <cellStyle name="60% - Accent6" xfId="76" builtinId="52" customBuiltin="1"/>
    <cellStyle name="60% - Accent6 2" xfId="224" xr:uid="{1A17F7D5-5076-4A7F-8D57-763B80E7EB02}"/>
    <cellStyle name="60% - Accent6 2 2" xfId="544" xr:uid="{85CD44BC-7BD4-4AC2-A330-90A903B63F35}"/>
    <cellStyle name="60% - Accent6 2 2 2" xfId="3569" xr:uid="{EC19BABA-EC24-4D94-9FE1-1FACE1873325}"/>
    <cellStyle name="60% - Accent6 2 3" xfId="3525" xr:uid="{2779EA33-B71F-4401-9E9F-A252B5D2603B}"/>
    <cellStyle name="60% - Accent6 2 4" xfId="462" xr:uid="{1E8A08A8-9A40-41D6-945A-E43749A13233}"/>
    <cellStyle name="60% - Accent6 2 5" xfId="393" xr:uid="{E656B875-0B31-48EA-A122-8A9F1DA11405}"/>
    <cellStyle name="60% - Accent6 3" xfId="3349" xr:uid="{808DB87D-C396-4E06-89C4-3D5A0F5606C7}"/>
    <cellStyle name="60% - Accent6 3 2" xfId="3543" xr:uid="{C20D635E-7B48-4FAE-96D3-5ED202D124C6}"/>
    <cellStyle name="60% - Accent6 3 2 2" xfId="3559" xr:uid="{9B9BBEBD-7C84-48A1-8917-EAE39F10DD88}"/>
    <cellStyle name="60% - Accent6 4" xfId="3542" xr:uid="{6F32D3B0-0941-4747-BCC0-EB5E0C84F815}"/>
    <cellStyle name="60% - Accent6 5" xfId="3541" xr:uid="{CC783E08-5F33-4161-90E6-53F20307E6B1}"/>
    <cellStyle name="Accent1" xfId="53" builtinId="29" customBuiltin="1"/>
    <cellStyle name="Accent1 2" xfId="223" xr:uid="{6726FD02-C544-4A9B-A06C-87C03F96D7AE}"/>
    <cellStyle name="Accent1 2 2" xfId="545" xr:uid="{0D5C95C9-2E11-4793-B4E7-8C84E6D769B6}"/>
    <cellStyle name="Accent1 2 3" xfId="439" xr:uid="{CF4F12CF-24CA-4F7E-9C92-24F6D8392790}"/>
    <cellStyle name="Accent1 3" xfId="3524" xr:uid="{DE6C7835-D27E-4C9E-8FCE-AEA10642ADA3}"/>
    <cellStyle name="Accent2" xfId="57" builtinId="33" customBuiltin="1"/>
    <cellStyle name="Accent2 2" xfId="222" xr:uid="{8E216529-AA5F-458F-BA94-A739A363CD7A}"/>
    <cellStyle name="Accent2 2 2" xfId="546" xr:uid="{08C50B44-1CA3-4469-9108-9F34B9E0B787}"/>
    <cellStyle name="Accent2 2 3" xfId="443" xr:uid="{9A70396E-5218-4DB2-8B74-4B0EF0E86315}"/>
    <cellStyle name="Accent2 3" xfId="3520" xr:uid="{1D481534-A3C8-4933-8AD4-C274BD38B3CA}"/>
    <cellStyle name="Accent3" xfId="61" builtinId="37" customBuiltin="1"/>
    <cellStyle name="Accent3 2" xfId="221" xr:uid="{25633C56-9C36-4162-BEA7-CBD8717B3824}"/>
    <cellStyle name="Accent3 2 2" xfId="547" xr:uid="{54AB349D-3646-470D-929B-93B9D396E52D}"/>
    <cellStyle name="Accent3 2 3" xfId="447" xr:uid="{C1B4ACE9-3256-4588-A941-09C4F788392C}"/>
    <cellStyle name="Accent3 3" xfId="3507" xr:uid="{F4B40860-9B82-4A9A-AF04-EA9904F5275D}"/>
    <cellStyle name="Accent4" xfId="65" builtinId="41" customBuiltin="1"/>
    <cellStyle name="Accent4 2" xfId="220" xr:uid="{25B64C46-4F89-4C58-97B7-9CF76B77B09E}"/>
    <cellStyle name="Accent4 2 2" xfId="548" xr:uid="{3ECE55F0-452B-4D5A-9BA3-0AEF44139EA6}"/>
    <cellStyle name="Accent4 2 3" xfId="451" xr:uid="{480DF6BC-D6BD-46BA-8115-191DEFBF504F}"/>
    <cellStyle name="Accent4 3" xfId="3538" xr:uid="{28192104-E845-4410-8761-B78ABE764B5D}"/>
    <cellStyle name="Accent5" xfId="69" builtinId="45" customBuiltin="1"/>
    <cellStyle name="Accent5 2" xfId="219" xr:uid="{5D50A946-B4BB-4B39-9B8E-D81389FB3334}"/>
    <cellStyle name="Accent5 2 2" xfId="549" xr:uid="{30E33B19-B818-45D3-8BC7-8FCC0310EAA8}"/>
    <cellStyle name="Accent5 2 3" xfId="455" xr:uid="{8DD1DC5D-613F-4D3B-9DD5-6D8546AA871E}"/>
    <cellStyle name="Accent5 3" xfId="3504" xr:uid="{1568531E-3EDC-4B34-A565-8D23871F5D49}"/>
    <cellStyle name="Accent6" xfId="73" builtinId="49" customBuiltin="1"/>
    <cellStyle name="Accent6 2" xfId="218" xr:uid="{4DDE148C-9B9D-46F5-A4FE-B729BD92F5B1}"/>
    <cellStyle name="Accent6 2 2" xfId="550" xr:uid="{03C12DAC-3DDA-4CED-88EF-E19B53C55E99}"/>
    <cellStyle name="Accent6 2 3" xfId="459" xr:uid="{69CC0E28-8255-4242-A1B7-1BFCE7766B6C}"/>
    <cellStyle name="Accent6 3" xfId="3500" xr:uid="{35EAAD4E-BA34-41C0-BE34-9263CD6419C2}"/>
    <cellStyle name="Bad" xfId="43" builtinId="27" customBuiltin="1"/>
    <cellStyle name="Bad 2" xfId="168" xr:uid="{188096D1-1816-448C-B73A-4614BA07A473}"/>
    <cellStyle name="Bad 2 2" xfId="551" xr:uid="{48F37CD3-C08D-459A-8AA4-2097D1E65235}"/>
    <cellStyle name="Bad 2 3" xfId="428" xr:uid="{84320C2B-0408-4067-9DAF-3A4DC97D8614}"/>
    <cellStyle name="Bad 3" xfId="217" xr:uid="{32AB2788-38C8-473B-AA27-AAC404B5F509}"/>
    <cellStyle name="Bad 3 2" xfId="3502" xr:uid="{1717B5D8-8638-4CF5-B38B-4ECA65A717DC}"/>
    <cellStyle name="blp_column_header" xfId="14082" xr:uid="{C73C0DD0-654C-4FB0-A531-73AF4F24E391}"/>
    <cellStyle name="Calculation" xfId="47" builtinId="22" customBuiltin="1"/>
    <cellStyle name="Calculation 2" xfId="216" xr:uid="{4B26DB56-3EC1-498B-9A64-1ADFE4E38528}"/>
    <cellStyle name="Calculation 2 2" xfId="552" xr:uid="{5F875951-843B-4EC9-9B73-71EDEE3ED620}"/>
    <cellStyle name="Calculation 2 3" xfId="432" xr:uid="{1CE0F322-25D2-4F3C-8715-1583388A280D}"/>
    <cellStyle name="Calculation 3" xfId="3490" xr:uid="{D2BB0D28-B7B1-4D33-BB1B-ED30E7A76961}"/>
    <cellStyle name="Check Cell" xfId="49" builtinId="23" customBuiltin="1"/>
    <cellStyle name="Check Cell 2" xfId="215" xr:uid="{4C8C447E-E16F-46E3-9374-9145BB90BC1C}"/>
    <cellStyle name="Check Cell 2 2" xfId="553" xr:uid="{FA5AE9DA-9E39-45AC-962E-B2752A06C2AF}"/>
    <cellStyle name="Check Cell 2 3" xfId="434" xr:uid="{8A044E10-BB02-462E-8550-5E846D309AE7}"/>
    <cellStyle name="Check Cell 3" xfId="3537" xr:uid="{D778A390-E7ED-4D4F-9F04-F0EEEFBF0F5D}"/>
    <cellStyle name="Comma" xfId="1" builtinId="3"/>
    <cellStyle name="Comma 10" xfId="2" xr:uid="{00000000-0005-0000-0000-000001000000}"/>
    <cellStyle name="Comma 10 10" xfId="1322" xr:uid="{CC03CCE2-60FB-4E6E-BC48-9FA3175CE324}"/>
    <cellStyle name="Comma 10 10 2" xfId="4238" xr:uid="{14513C8D-F674-4F8D-910C-5D4740ED8103}"/>
    <cellStyle name="Comma 10 10 2 2" xfId="14607" xr:uid="{C8F38955-E136-4AA1-8AA4-86A51A5B3538}"/>
    <cellStyle name="Comma 10 10 2 3" xfId="14431" xr:uid="{E2553E03-8860-448A-8F17-6D37FA1F0298}"/>
    <cellStyle name="Comma 10 10 2 4" xfId="14245" xr:uid="{22F0FCDE-7043-444A-B185-158A970BA6F0}"/>
    <cellStyle name="Comma 10 10 2 5" xfId="9431" xr:uid="{FA568394-7E5D-4755-A753-88C6A0ED0B63}"/>
    <cellStyle name="Comma 10 10 3" xfId="14565" xr:uid="{A5962A77-E7FA-490F-B2D4-2AFB4050A15A}"/>
    <cellStyle name="Comma 10 10 4" xfId="14392" xr:uid="{7595482D-AE8F-429E-8BF3-AB3796C45351}"/>
    <cellStyle name="Comma 10 10 5" xfId="14039" xr:uid="{29D81D39-15BA-408C-B447-6451531B5CA2}"/>
    <cellStyle name="Comma 10 10 6" xfId="11999" xr:uid="{2326E2DC-63F9-41D6-82FE-B36981795548}"/>
    <cellStyle name="Comma 10 10 7" xfId="6857" xr:uid="{C3D9641D-E420-4951-A52C-6DF0FB2B98B5}"/>
    <cellStyle name="Comma 10 11" xfId="3488" xr:uid="{17969E06-09CD-4E8D-93FE-4328470F48A3}"/>
    <cellStyle name="Comma 10 11 2" xfId="6150" xr:uid="{A141C6FD-159E-4FEE-ABF4-E97641504A7F}"/>
    <cellStyle name="Comma 10 11 2 2" xfId="13989" xr:uid="{B2B6BD4F-19A9-4B6E-B994-507D8480A13C}"/>
    <cellStyle name="Comma 10 11 2 3" xfId="11342" xr:uid="{52DC3E75-8E10-4F34-BC7A-F003F378DB53}"/>
    <cellStyle name="Comma 10 11 3" xfId="13910" xr:uid="{23BA58DB-F947-46C1-B26B-8103231D6CC4}"/>
    <cellStyle name="Comma 10 11 4" xfId="8768" xr:uid="{A4789B5B-2E56-4E05-BFC2-5996D88B425C}"/>
    <cellStyle name="Comma 10 12" xfId="3621" xr:uid="{00CD24FC-3C90-450F-8289-F307FE372DA9}"/>
    <cellStyle name="Comma 10 12 2" xfId="8814" xr:uid="{8825740C-B338-4E87-828F-7CB4BCD2650E}"/>
    <cellStyle name="Comma 10 13" xfId="11383" xr:uid="{2EF71277-6F49-4DEE-87A5-550077F8F098}"/>
    <cellStyle name="Comma 10 14" xfId="6241" xr:uid="{6B52B44E-E50B-47EA-A5E2-B128391027C8}"/>
    <cellStyle name="Comma 10 15" xfId="555" xr:uid="{F83A9F51-348B-43AF-8621-3C78EBBEF4AE}"/>
    <cellStyle name="Comma 10 2" xfId="3" xr:uid="{00000000-0005-0000-0000-000002000000}"/>
    <cellStyle name="Comma 10 2 10" xfId="3622" xr:uid="{A267C83E-93CD-4D5C-9E9E-39AD42C49112}"/>
    <cellStyle name="Comma 10 2 10 2" xfId="13931" xr:uid="{89682E15-30F1-4724-99B6-A5CFBD67EE36}"/>
    <cellStyle name="Comma 10 2 10 3" xfId="8815" xr:uid="{0A9B7926-CA48-4DBD-BE28-B476A3F432D5}"/>
    <cellStyle name="Comma 10 2 11" xfId="11384" xr:uid="{B6ABD26F-9DD0-4008-8490-A0B6983341D4}"/>
    <cellStyle name="Comma 10 2 12" xfId="6242" xr:uid="{68BF5A8A-A9F9-4590-B962-2FAB727DAFB0}"/>
    <cellStyle name="Comma 10 2 13" xfId="556" xr:uid="{367ED958-5DDA-4E4B-ABF3-9A0CE080AA4D}"/>
    <cellStyle name="Comma 10 2 14" xfId="186" xr:uid="{F2C13151-B67F-42FD-B5C0-05BB0DDB8904}"/>
    <cellStyle name="Comma 10 2 2" xfId="557" xr:uid="{4C5CEE04-7B89-4BDA-9841-F8A7B45251FF}"/>
    <cellStyle name="Comma 10 2 2 10" xfId="6243" xr:uid="{FB8D96A0-1C50-4708-816A-ECE993830589}"/>
    <cellStyle name="Comma 10 2 2 2" xfId="558" xr:uid="{382FAA02-B0F0-424F-9B32-8ACB2EB90378}"/>
    <cellStyle name="Comma 10 2 2 2 2" xfId="971" xr:uid="{9143D5EA-726A-41D6-A486-FBA16ACCC8DD}"/>
    <cellStyle name="Comma 10 2 2 2 2 2" xfId="2284" xr:uid="{2E638D81-93D1-4939-AE45-45FAF2EAD333}"/>
    <cellStyle name="Comma 10 2 2 2 2 2 2" xfId="5136" xr:uid="{CCCC5D17-6E5A-485B-B6A8-426013EC6EEF}"/>
    <cellStyle name="Comma 10 2 2 2 2 2 2 2" xfId="14609" xr:uid="{E8E095E8-BAF2-4BE7-A3B1-A1FF88E3B119}"/>
    <cellStyle name="Comma 10 2 2 2 2 2 2 3" xfId="10329" xr:uid="{BB844CA6-D854-43DC-BD06-E267BC8AF022}"/>
    <cellStyle name="Comma 10 2 2 2 2 2 3" xfId="12897" xr:uid="{8BDBD822-997E-4B6F-8B99-6BB40C4E6BF7}"/>
    <cellStyle name="Comma 10 2 2 2 2 2 4" xfId="7755" xr:uid="{8B265CCF-637D-4D6F-9C5C-98270EC11ACB}"/>
    <cellStyle name="Comma 10 2 2 2 2 3" xfId="2514" xr:uid="{A91D5848-97CA-4171-A993-B46FD2AC90D5}"/>
    <cellStyle name="Comma 10 2 2 2 2 3 2" xfId="5366" xr:uid="{1B2628A5-96B6-47CB-B61F-44B1F1D48A9C}"/>
    <cellStyle name="Comma 10 2 2 2 2 3 2 2" xfId="10559" xr:uid="{767F0B59-2BE9-4FCB-9EA1-BA43A89B8ECB}"/>
    <cellStyle name="Comma 10 2 2 2 2 3 3" xfId="13127" xr:uid="{29499541-9C58-4853-9D99-D171878FC889}"/>
    <cellStyle name="Comma 10 2 2 2 2 3 4" xfId="7985" xr:uid="{0BF6EFBF-4960-49AD-9DBC-A81EA6C2CDC2}"/>
    <cellStyle name="Comma 10 2 2 2 2 4" xfId="1660" xr:uid="{20245C6E-FC2A-4C8A-B93E-821766E3E532}"/>
    <cellStyle name="Comma 10 2 2 2 2 4 2" xfId="4517" xr:uid="{2333D1FB-FE18-401B-8ED1-B1F6DA2C95F1}"/>
    <cellStyle name="Comma 10 2 2 2 2 4 2 2" xfId="9710" xr:uid="{6A16C557-ED8A-4D38-A4E3-88775EFCEA2F}"/>
    <cellStyle name="Comma 10 2 2 2 2 4 3" xfId="12278" xr:uid="{77152BB0-297D-4386-AFBF-385DBE27A5E3}"/>
    <cellStyle name="Comma 10 2 2 2 2 4 4" xfId="7136" xr:uid="{C7724B63-2F49-4F79-A27F-428913C5325D}"/>
    <cellStyle name="Comma 10 2 2 2 2 5" xfId="3897" xr:uid="{7EE64FAC-93F9-454D-811A-059448D3C964}"/>
    <cellStyle name="Comma 10 2 2 2 2 5 2" xfId="9090" xr:uid="{A9DAEBA7-2B5F-4E96-9740-C7261F860211}"/>
    <cellStyle name="Comma 10 2 2 2 2 6" xfId="11658" xr:uid="{FF44C537-D0E2-4DD4-879E-4CFFEF38FE35}"/>
    <cellStyle name="Comma 10 2 2 2 2 7" xfId="6516" xr:uid="{BD640190-48EE-4968-B211-FE62D514AEC4}"/>
    <cellStyle name="Comma 10 2 2 2 3" xfId="1859" xr:uid="{E7ECE562-6BE6-4B27-B710-1295F0972C24}"/>
    <cellStyle name="Comma 10 2 2 2 3 2" xfId="2864" xr:uid="{F56E2608-31AC-4E29-B519-FA696272AE8C}"/>
    <cellStyle name="Comma 10 2 2 2 3 2 2" xfId="5716" xr:uid="{436B7C7A-1C43-4B64-949D-D7CB54972771}"/>
    <cellStyle name="Comma 10 2 2 2 3 2 2 2" xfId="10909" xr:uid="{A4C8ADE5-9B3D-4453-9A9B-D0977305DB12}"/>
    <cellStyle name="Comma 10 2 2 2 3 2 3" xfId="13477" xr:uid="{9E5F0693-2538-4417-A300-2BD89BD7F927}"/>
    <cellStyle name="Comma 10 2 2 2 3 2 4" xfId="8335" xr:uid="{DC577C21-C95A-436F-9A20-57A5E9DC1FAF}"/>
    <cellStyle name="Comma 10 2 2 2 3 3" xfId="4716" xr:uid="{9E61CFC3-EFD7-495B-BD5A-1FD2DA331778}"/>
    <cellStyle name="Comma 10 2 2 2 3 3 2" xfId="14433" xr:uid="{F863E9F7-A943-4DD5-A21A-DDA31B6D39D9}"/>
    <cellStyle name="Comma 10 2 2 2 3 3 3" xfId="9909" xr:uid="{7553C7E0-D554-4F1F-A9B3-3C3D9FF83604}"/>
    <cellStyle name="Comma 10 2 2 2 3 4" xfId="12477" xr:uid="{0B7EF483-2B4A-4DF7-8BCE-4B13A31388FF}"/>
    <cellStyle name="Comma 10 2 2 2 3 5" xfId="7335" xr:uid="{F9626ECB-6AA7-451E-9413-001A53DC61F2}"/>
    <cellStyle name="Comma 10 2 2 2 4" xfId="2034" xr:uid="{87C7375C-5716-4DF1-9A7C-D7B33A767669}"/>
    <cellStyle name="Comma 10 2 2 2 4 2" xfId="3017" xr:uid="{E9E23F5B-1792-4DDD-A377-0A6209B92459}"/>
    <cellStyle name="Comma 10 2 2 2 4 2 2" xfId="5821" xr:uid="{0D4B2129-397D-40C6-AC33-280FF4BB524B}"/>
    <cellStyle name="Comma 10 2 2 2 4 2 2 2" xfId="11014" xr:uid="{987F89A1-8473-4C87-BE90-48ECDB09F5AE}"/>
    <cellStyle name="Comma 10 2 2 2 4 2 3" xfId="13582" xr:uid="{E6C2B049-DC5B-4B71-BEFB-EA0F7A9505AB}"/>
    <cellStyle name="Comma 10 2 2 2 4 2 4" xfId="8440" xr:uid="{EAE50EAC-24FF-4C38-BE99-39FE27B119FF}"/>
    <cellStyle name="Comma 10 2 2 2 4 3" xfId="4886" xr:uid="{860F6C81-467F-4E5D-AA31-289D172755F0}"/>
    <cellStyle name="Comma 10 2 2 2 4 3 2" xfId="14247" xr:uid="{EF7C8714-0BA3-4466-AA7B-6CDCAA95B770}"/>
    <cellStyle name="Comma 10 2 2 2 4 3 3" xfId="10079" xr:uid="{A48A9CA6-10C5-4D59-95F0-EA0F49831D4B}"/>
    <cellStyle name="Comma 10 2 2 2 4 4" xfId="12647" xr:uid="{4E1333A8-E2BE-4629-BE58-D630DFDF18FC}"/>
    <cellStyle name="Comma 10 2 2 2 4 5" xfId="7505" xr:uid="{C67CD593-22EF-4E40-8C52-A8E07A7DE272}"/>
    <cellStyle name="Comma 10 2 2 2 5" xfId="2678" xr:uid="{389F944A-1136-4F38-86EB-48372D91C380}"/>
    <cellStyle name="Comma 10 2 2 2 5 2" xfId="5530" xr:uid="{00C59F79-2742-405F-84FF-7AE00EB443ED}"/>
    <cellStyle name="Comma 10 2 2 2 5 2 2" xfId="10723" xr:uid="{61F877EE-21BE-46CE-AD2A-49F45BA9141C}"/>
    <cellStyle name="Comma 10 2 2 2 5 3" xfId="13291" xr:uid="{D6BFE519-A419-4793-A698-4B3800F540D6}"/>
    <cellStyle name="Comma 10 2 2 2 5 4" xfId="8149" xr:uid="{E8640A5D-D1E2-4942-B4FC-6F1F660E50D6}"/>
    <cellStyle name="Comma 10 2 2 2 6" xfId="1470" xr:uid="{780F3C92-A465-4128-895B-288F364F5689}"/>
    <cellStyle name="Comma 10 2 2 2 6 2" xfId="4353" xr:uid="{EDEFD8E7-8BEB-44CB-8618-3AC65D0B995E}"/>
    <cellStyle name="Comma 10 2 2 2 6 2 2" xfId="9546" xr:uid="{6C16EF1A-9EC1-4161-BA9F-14E85C1396AD}"/>
    <cellStyle name="Comma 10 2 2 2 6 3" xfId="12114" xr:uid="{78F8D374-DF4E-42C4-A6CE-301823334480}"/>
    <cellStyle name="Comma 10 2 2 2 6 4" xfId="6972" xr:uid="{43367540-427C-4578-A84E-3727C825A748}"/>
    <cellStyle name="Comma 10 2 2 2 7" xfId="3624" xr:uid="{65D8B6B8-AEE9-4571-A27C-D1DCCE08C2C5}"/>
    <cellStyle name="Comma 10 2 2 2 7 2" xfId="8817" xr:uid="{6B23AEDE-1077-46A0-90B4-A69B64781177}"/>
    <cellStyle name="Comma 10 2 2 2 8" xfId="11386" xr:uid="{37581C08-028D-4790-9B4F-854896C3C5F9}"/>
    <cellStyle name="Comma 10 2 2 2 9" xfId="6244" xr:uid="{847FD74B-1FE1-4450-A965-76918E9A3B0C}"/>
    <cellStyle name="Comma 10 2 2 3" xfId="970" xr:uid="{0C5AFD1B-9AEE-4319-B80C-1DB305A7384B}"/>
    <cellStyle name="Comma 10 2 2 3 2" xfId="2268" xr:uid="{ABC37781-3E4F-459C-AAB5-A5B755448398}"/>
    <cellStyle name="Comma 10 2 2 3 2 2" xfId="5120" xr:uid="{ED4211F1-050A-477D-9E0E-D158DBB1EE63}"/>
    <cellStyle name="Comma 10 2 2 3 2 2 2" xfId="14567" xr:uid="{EFA422E8-00D8-44D8-80FF-B2ECA68BDE18}"/>
    <cellStyle name="Comma 10 2 2 3 2 2 3" xfId="10313" xr:uid="{A2772719-93B7-445F-8D4B-6164AB2851F7}"/>
    <cellStyle name="Comma 10 2 2 3 2 3" xfId="12881" xr:uid="{2CFD89B1-2561-4733-9207-081DF8DBF786}"/>
    <cellStyle name="Comma 10 2 2 3 2 4" xfId="7739" xr:uid="{FFF3039D-4BFB-47B9-814B-983E22030701}"/>
    <cellStyle name="Comma 10 2 2 3 3" xfId="2530" xr:uid="{A5488968-EBB7-4217-B061-3C1C06BB1613}"/>
    <cellStyle name="Comma 10 2 2 3 3 2" xfId="5382" xr:uid="{8F6D615C-3B84-4AFF-A706-30A64E08B05D}"/>
    <cellStyle name="Comma 10 2 2 3 3 2 2" xfId="10575" xr:uid="{2B287D36-9E46-4519-96D1-8BF5C133DB4A}"/>
    <cellStyle name="Comma 10 2 2 3 3 3" xfId="13143" xr:uid="{E22BBDCA-09BE-4C33-8385-00048D1E0853}"/>
    <cellStyle name="Comma 10 2 2 3 3 4" xfId="8001" xr:uid="{61950E3B-EFB9-450F-8ADB-89749B831EC4}"/>
    <cellStyle name="Comma 10 2 2 3 4" xfId="1644" xr:uid="{5D1A16F9-A5C6-45B1-AE07-571F222D362A}"/>
    <cellStyle name="Comma 10 2 2 3 4 2" xfId="4501" xr:uid="{86B84E2E-CB83-40D2-9EF8-102D82491E42}"/>
    <cellStyle name="Comma 10 2 2 3 4 2 2" xfId="9694" xr:uid="{A73A9DCF-D2D6-4C16-B1EC-FDBA3327D821}"/>
    <cellStyle name="Comma 10 2 2 3 4 3" xfId="12262" xr:uid="{D01995A5-3D8B-40D4-9376-405CB1402550}"/>
    <cellStyle name="Comma 10 2 2 3 4 4" xfId="7120" xr:uid="{4C7A78D7-670C-4BB7-9A55-8681EFA61226}"/>
    <cellStyle name="Comma 10 2 2 3 5" xfId="3896" xr:uid="{11A7C6BE-4F4A-4DDC-9CF0-CA12C41A8A93}"/>
    <cellStyle name="Comma 10 2 2 3 5 2" xfId="9089" xr:uid="{C0DA04C5-FE2C-49EC-BB51-B08293F10042}"/>
    <cellStyle name="Comma 10 2 2 3 6" xfId="11657" xr:uid="{6FADC48E-0C99-4B59-8725-7737EF36C408}"/>
    <cellStyle name="Comma 10 2 2 3 7" xfId="6515" xr:uid="{AA778294-3415-4B1C-ADCE-2F05E4F2DCB7}"/>
    <cellStyle name="Comma 10 2 2 4" xfId="1836" xr:uid="{1536F28A-A8B6-468F-A2CD-B19DBC13AD4D}"/>
    <cellStyle name="Comma 10 2 2 4 2" xfId="2863" xr:uid="{BCDC6755-16B4-406E-B0FB-DD2CB6B67134}"/>
    <cellStyle name="Comma 10 2 2 4 2 2" xfId="5715" xr:uid="{41B917CA-405A-49D9-B40C-6A2C56FC7BE9}"/>
    <cellStyle name="Comma 10 2 2 4 2 2 2" xfId="10908" xr:uid="{83E2B2D4-2AD9-40F3-996B-61A270277336}"/>
    <cellStyle name="Comma 10 2 2 4 2 3" xfId="13476" xr:uid="{B3D5CA8F-E388-4A45-9E7D-2EC081181F5D}"/>
    <cellStyle name="Comma 10 2 2 4 2 4" xfId="8334" xr:uid="{9DEFBF80-B8E2-40EB-B30B-B8EFC8B970BE}"/>
    <cellStyle name="Comma 10 2 2 4 3" xfId="4693" xr:uid="{D844B94E-AA5E-4FE8-B084-3713DD83A2F7}"/>
    <cellStyle name="Comma 10 2 2 4 3 2" xfId="14394" xr:uid="{2C723748-ED47-4F14-91C3-EA3AC14854E5}"/>
    <cellStyle name="Comma 10 2 2 4 3 3" xfId="9886" xr:uid="{774BAEC4-1820-435D-98AD-26F4170FA198}"/>
    <cellStyle name="Comma 10 2 2 4 4" xfId="12454" xr:uid="{54F91636-93FE-4FE5-86CE-089E7B37302B}"/>
    <cellStyle name="Comma 10 2 2 4 5" xfId="7312" xr:uid="{3306B6D6-A849-46A2-8332-753BB3B68A88}"/>
    <cellStyle name="Comma 10 2 2 5" xfId="2006" xr:uid="{90717E07-045B-4802-8C1A-D695F2EE1679}"/>
    <cellStyle name="Comma 10 2 2 5 2" xfId="3016" xr:uid="{D2D701B4-895A-49CE-9E9D-CC5EFEB94116}"/>
    <cellStyle name="Comma 10 2 2 5 2 2" xfId="5820" xr:uid="{2B5278B0-8499-45E5-89E9-21205EAEDD14}"/>
    <cellStyle name="Comma 10 2 2 5 2 2 2" xfId="14594" xr:uid="{6E7A2B13-47A6-41E4-B381-0DF6B26215B1}"/>
    <cellStyle name="Comma 10 2 2 5 2 2 3" xfId="11013" xr:uid="{F72985EB-421A-47FB-BD22-1B3B464FF271}"/>
    <cellStyle name="Comma 10 2 2 5 2 3" xfId="14418" xr:uid="{2FD6B76B-B1B2-4915-AC91-5B6BBC71E88A}"/>
    <cellStyle name="Comma 10 2 2 5 2 4" xfId="13581" xr:uid="{F405D8C3-5B9D-4B78-8FE6-D772017A3C33}"/>
    <cellStyle name="Comma 10 2 2 5 2 5" xfId="8439" xr:uid="{B9794954-C9D8-465C-B196-48522CB65254}"/>
    <cellStyle name="Comma 10 2 2 5 3" xfId="4858" xr:uid="{5C550117-9FFD-4720-A13F-FDB91AFE7371}"/>
    <cellStyle name="Comma 10 2 2 5 3 2" xfId="14551" xr:uid="{3E0C6400-AE6E-46E6-9DB1-5447EBA1AE5C}"/>
    <cellStyle name="Comma 10 2 2 5 3 3" xfId="10051" xr:uid="{1C6EBC14-FC3E-454A-A242-9410C6C9C213}"/>
    <cellStyle name="Comma 10 2 2 5 4" xfId="14378" xr:uid="{85F0D96B-4411-46A0-837E-5F845062411F}"/>
    <cellStyle name="Comma 10 2 2 5 5" xfId="14688" xr:uid="{97EBFBD7-9489-4BDE-A471-EC64BE454EBA}"/>
    <cellStyle name="Comma 10 2 2 5 6" xfId="12619" xr:uid="{BEE8C65D-78EB-440C-A69B-FD1903229A1C}"/>
    <cellStyle name="Comma 10 2 2 5 7" xfId="7477" xr:uid="{45A587F3-A89B-4CA2-8364-2661330D8601}"/>
    <cellStyle name="Comma 10 2 2 6" xfId="2701" xr:uid="{6984A155-007F-4C70-B03F-0C2BD9591471}"/>
    <cellStyle name="Comma 10 2 2 6 2" xfId="5553" xr:uid="{976B6BA1-76A5-4DB0-B7D3-46FBE464ECF3}"/>
    <cellStyle name="Comma 10 2 2 6 2 2" xfId="14041" xr:uid="{F97C4835-FAA1-473C-8F1D-D84F249B41A6}"/>
    <cellStyle name="Comma 10 2 2 6 2 3" xfId="10746" xr:uid="{5D857B1B-B259-4DB9-BC6D-9390447F9490}"/>
    <cellStyle name="Comma 10 2 2 6 3" xfId="13314" xr:uid="{DBFEF9B7-C27B-4B48-A2E0-5223FD702A5F}"/>
    <cellStyle name="Comma 10 2 2 6 4" xfId="8172" xr:uid="{64FFE691-03E6-4C4C-B70C-9C4C94AA09B5}"/>
    <cellStyle name="Comma 10 2 2 7" xfId="1439" xr:uid="{5F5A6F61-1078-4906-9943-A5A9F441DFF6}"/>
    <cellStyle name="Comma 10 2 2 7 2" xfId="4330" xr:uid="{DDA52252-DFCA-4D3D-8119-378DE5446332}"/>
    <cellStyle name="Comma 10 2 2 7 2 2" xfId="9523" xr:uid="{1180FEFE-9F20-42F7-B40B-22E962B3605D}"/>
    <cellStyle name="Comma 10 2 2 7 3" xfId="12091" xr:uid="{53F16FA1-8F53-48BB-B729-E809CCF45932}"/>
    <cellStyle name="Comma 10 2 2 7 4" xfId="6949" xr:uid="{7CE302AC-F8B0-4E5F-9CA8-6217B4122B9A}"/>
    <cellStyle name="Comma 10 2 2 8" xfId="3623" xr:uid="{DCF673AC-DDE7-4933-9979-189F7F1FA4ED}"/>
    <cellStyle name="Comma 10 2 2 8 2" xfId="8816" xr:uid="{97271D30-2DEA-4311-91F8-5F2E3CEB9253}"/>
    <cellStyle name="Comma 10 2 2 9" xfId="11385" xr:uid="{0AA284B8-9DD3-44F8-8EBD-F5A097FD8FDA}"/>
    <cellStyle name="Comma 10 2 3" xfId="559" xr:uid="{F71D3F56-71C5-43D5-AA98-49A2FB178884}"/>
    <cellStyle name="Comma 10 2 3 10" xfId="6245" xr:uid="{D9AE73D0-2695-41C6-8044-114F254B32C6}"/>
    <cellStyle name="Comma 10 2 3 2" xfId="972" xr:uid="{84A23EB9-07E6-44CA-84AB-F3683266A1D1}"/>
    <cellStyle name="Comma 10 2 3 2 2" xfId="1664" xr:uid="{E0621C99-75D1-4530-9CDC-6225D62D41E4}"/>
    <cellStyle name="Comma 10 2 3 2 2 2" xfId="2288" xr:uid="{D1009302-9DED-4BFB-B166-2335F4F5DB5A}"/>
    <cellStyle name="Comma 10 2 3 2 2 2 2" xfId="5140" xr:uid="{9550F00D-8305-40A2-9765-B8084AF0A771}"/>
    <cellStyle name="Comma 10 2 3 2 2 2 2 2" xfId="10333" xr:uid="{6541EA31-46A4-4B0B-9F0D-7260F77FBCE4}"/>
    <cellStyle name="Comma 10 2 3 2 2 2 3" xfId="12901" xr:uid="{4BA9A945-4F06-4034-B0D2-0879E7A7E721}"/>
    <cellStyle name="Comma 10 2 3 2 2 2 4" xfId="7759" xr:uid="{C3372BA7-DCF7-4D5D-B69C-78B35EC0D922}"/>
    <cellStyle name="Comma 10 2 3 2 2 3" xfId="2510" xr:uid="{A11D64C5-5A98-4F13-8D14-A4A9C6157A27}"/>
    <cellStyle name="Comma 10 2 3 2 2 3 2" xfId="5362" xr:uid="{BFFAC537-977C-4700-AFDA-9B384129F78B}"/>
    <cellStyle name="Comma 10 2 3 2 2 3 2 2" xfId="10555" xr:uid="{B89196E0-C173-4FBF-88C6-9A2B5C1F6CD3}"/>
    <cellStyle name="Comma 10 2 3 2 2 3 3" xfId="13123" xr:uid="{9EB2E450-26D2-4A67-AF59-5BAABC9042E1}"/>
    <cellStyle name="Comma 10 2 3 2 2 3 4" xfId="7981" xr:uid="{FFA777B6-E2BE-49E9-8B64-6262127630CD}"/>
    <cellStyle name="Comma 10 2 3 2 2 4" xfId="4521" xr:uid="{85052812-7D86-4D64-9188-6B4E0341DC20}"/>
    <cellStyle name="Comma 10 2 3 2 2 4 2" xfId="9714" xr:uid="{368F9FC7-998A-4869-BFA1-12E2FCFE06C9}"/>
    <cellStyle name="Comma 10 2 3 2 2 5" xfId="12282" xr:uid="{ACFB2DBA-5071-4149-8CF3-E80274267EC5}"/>
    <cellStyle name="Comma 10 2 3 2 2 6" xfId="7140" xr:uid="{810EACC0-E084-47BC-A41C-528BD5DF5F91}"/>
    <cellStyle name="Comma 10 2 3 2 3" xfId="1864" xr:uid="{71DA4B7C-44A3-437E-9CA5-22F2FE4CFA0E}"/>
    <cellStyle name="Comma 10 2 3 2 3 2" xfId="4721" xr:uid="{CCEFC29F-5A88-4362-B993-37772DA5F701}"/>
    <cellStyle name="Comma 10 2 3 2 3 2 2" xfId="14590" xr:uid="{AE430E50-A140-48D7-89CA-30E9A8B492D1}"/>
    <cellStyle name="Comma 10 2 3 2 3 2 3" xfId="9914" xr:uid="{C6FB322E-8D64-4C37-91CA-FE8F983C1FA2}"/>
    <cellStyle name="Comma 10 2 3 2 3 3" xfId="12482" xr:uid="{DE4302A8-3816-4322-B68A-4A1D9DCA18F1}"/>
    <cellStyle name="Comma 10 2 3 2 3 4" xfId="7340" xr:uid="{DC010FEA-7B35-426B-A52C-2299F95DE922}"/>
    <cellStyle name="Comma 10 2 3 2 4" xfId="2039" xr:uid="{D52164E5-3AE0-44A1-B89C-5F5029410744}"/>
    <cellStyle name="Comma 10 2 3 2 4 2" xfId="4891" xr:uid="{AF783B9B-E21D-47A6-BCD2-F73DDD222B91}"/>
    <cellStyle name="Comma 10 2 3 2 4 2 2" xfId="10084" xr:uid="{A05A2E40-0F99-4792-8FAF-B8C9B162F08F}"/>
    <cellStyle name="Comma 10 2 3 2 4 3" xfId="12652" xr:uid="{906E9FEB-C3DC-4432-9E06-02779657BBC3}"/>
    <cellStyle name="Comma 10 2 3 2 4 4" xfId="7510" xr:uid="{FBB75259-2B68-4245-BE7A-CE883F56F69E}"/>
    <cellStyle name="Comma 10 2 3 2 5" xfId="2673" xr:uid="{9F9CE1F8-12A0-46B0-9C4D-1DF315228A55}"/>
    <cellStyle name="Comma 10 2 3 2 5 2" xfId="5525" xr:uid="{BA7BAF10-15ED-48F0-8CFD-B9CD8195B02E}"/>
    <cellStyle name="Comma 10 2 3 2 5 2 2" xfId="10718" xr:uid="{98AB00E1-22BC-4013-9917-B3A128B1C50C}"/>
    <cellStyle name="Comma 10 2 3 2 5 3" xfId="13286" xr:uid="{ACEF1261-BAD3-48D2-B7F0-5D8952D08C7C}"/>
    <cellStyle name="Comma 10 2 3 2 5 4" xfId="8144" xr:uid="{D51E8B23-6F6F-4AC3-A241-0D184F66EA4B}"/>
    <cellStyle name="Comma 10 2 3 2 6" xfId="1475" xr:uid="{DECA0593-3AEE-4547-B623-569CB914790A}"/>
    <cellStyle name="Comma 10 2 3 2 6 2" xfId="4358" xr:uid="{093BA135-7E1B-4C04-884B-271BC6FB550E}"/>
    <cellStyle name="Comma 10 2 3 2 6 2 2" xfId="9551" xr:uid="{7307883A-C06C-44AA-B330-E3439112EF7F}"/>
    <cellStyle name="Comma 10 2 3 2 6 3" xfId="12119" xr:uid="{450F302C-D676-48BE-B4C1-E074F124A8EC}"/>
    <cellStyle name="Comma 10 2 3 2 6 4" xfId="6977" xr:uid="{469E7605-0E84-4A22-87A9-A3D8A8D2A9DD}"/>
    <cellStyle name="Comma 10 2 3 2 7" xfId="3898" xr:uid="{6ECEA4CD-F148-43A4-8C66-F1149DF54267}"/>
    <cellStyle name="Comma 10 2 3 2 7 2" xfId="9091" xr:uid="{4C5D3A9B-2F1E-4FF4-9115-70DE79114FCD}"/>
    <cellStyle name="Comma 10 2 3 2 8" xfId="11659" xr:uid="{91F2428D-0677-4F06-A7FD-FA3C6FC201FE}"/>
    <cellStyle name="Comma 10 2 3 2 9" xfId="6517" xr:uid="{E231CA64-C9DE-4999-B505-7557A39EBD09}"/>
    <cellStyle name="Comma 10 2 3 3" xfId="1648" xr:uid="{CB531070-054B-4EB2-95FE-43F24C6044CD}"/>
    <cellStyle name="Comma 10 2 3 3 2" xfId="2272" xr:uid="{199C6A3B-341F-46BB-B7AF-5C0BD12E24F3}"/>
    <cellStyle name="Comma 10 2 3 3 2 2" xfId="5124" xr:uid="{A0645BF3-8D9E-4C0E-8782-9EF3F91F8A3A}"/>
    <cellStyle name="Comma 10 2 3 3 2 2 2" xfId="14414" xr:uid="{C7911379-EAE1-4E2B-8296-04CF3FE3C9F2}"/>
    <cellStyle name="Comma 10 2 3 3 2 2 3" xfId="10317" xr:uid="{6DAB8CC9-628A-4ADA-9BC7-6A68E20029E6}"/>
    <cellStyle name="Comma 10 2 3 3 2 3" xfId="12885" xr:uid="{B8B67594-724F-46FB-9674-B8E655D11D82}"/>
    <cellStyle name="Comma 10 2 3 3 2 4" xfId="7743" xr:uid="{566AA0BB-2E67-4624-AE3C-7762C9FF27E6}"/>
    <cellStyle name="Comma 10 2 3 3 3" xfId="2526" xr:uid="{1E6C96A4-2C56-4341-9545-E77D091C7004}"/>
    <cellStyle name="Comma 10 2 3 3 3 2" xfId="5378" xr:uid="{603D341A-1519-4D72-AEA9-7A83F2DE8C1E}"/>
    <cellStyle name="Comma 10 2 3 3 3 2 2" xfId="10571" xr:uid="{602FA4D0-9209-434A-AD60-95DD564B0F83}"/>
    <cellStyle name="Comma 10 2 3 3 3 3" xfId="13139" xr:uid="{111DDD9A-D409-4DCE-8A4C-175DECA7C395}"/>
    <cellStyle name="Comma 10 2 3 3 3 4" xfId="7997" xr:uid="{4471B8A2-3C8C-473B-9D5E-CA2D3BC4A79A}"/>
    <cellStyle name="Comma 10 2 3 3 4" xfId="4505" xr:uid="{6FAAF8CE-DD45-4B9C-B39F-F31842907D77}"/>
    <cellStyle name="Comma 10 2 3 3 4 2" xfId="9698" xr:uid="{84878594-7EDE-4F8A-8613-8D10A2F2F67A}"/>
    <cellStyle name="Comma 10 2 3 3 5" xfId="12266" xr:uid="{35F8954C-1EEF-4D7E-87FD-CA22D34E81FA}"/>
    <cellStyle name="Comma 10 2 3 3 6" xfId="7124" xr:uid="{BBF2654C-7353-4A2E-ACBC-A99A0298319F}"/>
    <cellStyle name="Comma 10 2 3 4" xfId="1841" xr:uid="{0E23CDD5-19B6-4F89-96C6-D5F3D8A094E6}"/>
    <cellStyle name="Comma 10 2 3 4 2" xfId="3018" xr:uid="{57623728-FCAE-4380-904A-8C9AD477537A}"/>
    <cellStyle name="Comma 10 2 3 4 2 2" xfId="5822" xr:uid="{9F2427A3-74EB-4F2E-A165-3E4F7B0953D0}"/>
    <cellStyle name="Comma 10 2 3 4 2 2 2" xfId="11015" xr:uid="{D6C4218D-E381-48C9-A99B-78E3775EB648}"/>
    <cellStyle name="Comma 10 2 3 4 2 3" xfId="13583" xr:uid="{C7DDC452-46D0-4B20-B44F-260D4BBC4626}"/>
    <cellStyle name="Comma 10 2 3 4 2 4" xfId="8441" xr:uid="{9F0AC84D-8478-4C1C-AD28-95ECFD76BFF7}"/>
    <cellStyle name="Comma 10 2 3 4 3" xfId="4698" xr:uid="{201442E7-4C0C-4A68-862D-88D7D114173B}"/>
    <cellStyle name="Comma 10 2 3 4 3 2" xfId="14229" xr:uid="{63DD393C-2890-4996-870A-881243AAA73B}"/>
    <cellStyle name="Comma 10 2 3 4 3 3" xfId="9891" xr:uid="{14D08EF4-9DC4-4084-9CB6-FA2426314E6D}"/>
    <cellStyle name="Comma 10 2 3 4 4" xfId="12459" xr:uid="{B088E2B7-4817-4B30-91C1-A8ADCF25E084}"/>
    <cellStyle name="Comma 10 2 3 4 5" xfId="7317" xr:uid="{C0827A07-18D9-49DF-B6B9-C08C3A0EF10E}"/>
    <cellStyle name="Comma 10 2 3 5" xfId="2012" xr:uid="{C5BAE16F-C8B9-4936-AE12-EE8A3645520C}"/>
    <cellStyle name="Comma 10 2 3 5 2" xfId="4864" xr:uid="{069910AE-629E-429D-974B-4EF378526530}"/>
    <cellStyle name="Comma 10 2 3 5 2 2" xfId="10057" xr:uid="{EDFA512C-45C8-4356-AC68-BA10580C1140}"/>
    <cellStyle name="Comma 10 2 3 5 3" xfId="12625" xr:uid="{C810D95F-C354-4D78-93BB-005152820F69}"/>
    <cellStyle name="Comma 10 2 3 5 4" xfId="7483" xr:uid="{B04D18BD-629D-4C9A-80CC-5C596018DE25}"/>
    <cellStyle name="Comma 10 2 3 6" xfId="2696" xr:uid="{914DB634-2C68-4DE3-AEA5-2AE48733172D}"/>
    <cellStyle name="Comma 10 2 3 6 2" xfId="5548" xr:uid="{83554E77-56F9-4B5A-80F0-E199F56659D4}"/>
    <cellStyle name="Comma 10 2 3 6 2 2" xfId="10741" xr:uid="{711BB109-2FC5-432E-91BA-31125F712C49}"/>
    <cellStyle name="Comma 10 2 3 6 3" xfId="13309" xr:uid="{6567A545-7B39-4D82-982E-55D2372C369A}"/>
    <cellStyle name="Comma 10 2 3 6 4" xfId="8167" xr:uid="{8D6E1440-72EA-4311-85BB-CBD8DFDE4B1F}"/>
    <cellStyle name="Comma 10 2 3 7" xfId="1445" xr:uid="{1673640E-4166-4A14-9F45-E634FBAFD0DF}"/>
    <cellStyle name="Comma 10 2 3 7 2" xfId="4335" xr:uid="{5A4C5116-C012-4F0C-967B-B0A7CCA968F4}"/>
    <cellStyle name="Comma 10 2 3 7 2 2" xfId="9528" xr:uid="{A6506EA1-4079-4E0D-AA91-D7749D1D76BB}"/>
    <cellStyle name="Comma 10 2 3 7 3" xfId="12096" xr:uid="{8FDCB1FB-D6E6-4B7A-B796-51E87E047CDE}"/>
    <cellStyle name="Comma 10 2 3 7 4" xfId="6954" xr:uid="{2284BEA8-5E96-4320-8625-E83E769CAB50}"/>
    <cellStyle name="Comma 10 2 3 8" xfId="3625" xr:uid="{595A1C1F-8295-4365-8459-F89F927A2499}"/>
    <cellStyle name="Comma 10 2 3 8 2" xfId="8818" xr:uid="{5D84CD5A-A4E0-49ED-BCB1-F29CF9FCBF3B}"/>
    <cellStyle name="Comma 10 2 3 9" xfId="11387" xr:uid="{4CFD7DDC-54A6-40BC-A7CD-FB12C2D96405}"/>
    <cellStyle name="Comma 10 2 4" xfId="969" xr:uid="{99B7A2A7-657D-45DC-813E-276CA14058E2}"/>
    <cellStyle name="Comma 10 2 4 2" xfId="2264" xr:uid="{EB5950B4-50C4-4EAD-9581-2B0D82B2D94F}"/>
    <cellStyle name="Comma 10 2 4 2 2" xfId="5116" xr:uid="{AAFAA98B-6DCE-4B28-8948-2BAC3CBB8CAA}"/>
    <cellStyle name="Comma 10 2 4 2 2 2" xfId="10309" xr:uid="{BC9AD79A-F310-4A25-BD88-9DE61389898E}"/>
    <cellStyle name="Comma 10 2 4 2 3" xfId="12877" xr:uid="{FB9B966D-0869-4FA6-ACD9-0455D9AF44F0}"/>
    <cellStyle name="Comma 10 2 4 2 4" xfId="7735" xr:uid="{42605D4B-8567-4116-9989-BF2AAA9E11B3}"/>
    <cellStyle name="Comma 10 2 4 3" xfId="2534" xr:uid="{40041539-8025-4A10-8D0B-CE93B5B1A9AA}"/>
    <cellStyle name="Comma 10 2 4 3 2" xfId="5386" xr:uid="{7C9876C0-7D13-4806-8D05-8BD7C44805A6}"/>
    <cellStyle name="Comma 10 2 4 3 2 2" xfId="10579" xr:uid="{4D11CEE3-CA4F-49CE-B2D9-C1A4ED1A9142}"/>
    <cellStyle name="Comma 10 2 4 3 3" xfId="13147" xr:uid="{6488E2E7-F68B-4886-BFD6-7915EED032AA}"/>
    <cellStyle name="Comma 10 2 4 3 4" xfId="8005" xr:uid="{3418EFCC-926A-415D-853F-FCF2D67CBBFB}"/>
    <cellStyle name="Comma 10 2 4 4" xfId="1640" xr:uid="{7FC387B9-E4CA-4E31-A128-D551F0564FFF}"/>
    <cellStyle name="Comma 10 2 4 4 2" xfId="4497" xr:uid="{7AE61DAF-34E1-4497-92B2-048521A177A4}"/>
    <cellStyle name="Comma 10 2 4 4 2 2" xfId="9690" xr:uid="{4A77CA6B-3C3F-42E9-AB36-152569E08020}"/>
    <cellStyle name="Comma 10 2 4 4 3" xfId="12258" xr:uid="{1FDE02F9-23E9-45BD-A235-D834630B671A}"/>
    <cellStyle name="Comma 10 2 4 4 4" xfId="7116" xr:uid="{FEF19F96-0846-4C72-A251-289F445AC41D}"/>
    <cellStyle name="Comma 10 2 4 5" xfId="3895" xr:uid="{CB1631B8-FB76-4DE9-994F-2453A24272E8}"/>
    <cellStyle name="Comma 10 2 4 5 2" xfId="9088" xr:uid="{374B1042-65E5-4757-B027-1E1AEB38E71C}"/>
    <cellStyle name="Comma 10 2 4 6" xfId="11656" xr:uid="{D7395377-6994-4489-B2B0-7CBE3C1FDF83}"/>
    <cellStyle name="Comma 10 2 4 7" xfId="6514" xr:uid="{C0FAF67F-0398-423D-AE9A-432FBE5E9B04}"/>
    <cellStyle name="Comma 10 2 5" xfId="1819" xr:uid="{099EDB9C-358E-4D8E-82FB-475246369DDC}"/>
    <cellStyle name="Comma 10 2 5 2" xfId="3015" xr:uid="{3B0CF386-4BEB-4A13-B6E7-5D091FCDE523}"/>
    <cellStyle name="Comma 10 2 5 2 2" xfId="5819" xr:uid="{34B95075-7547-4F14-B3F5-31520BEA4F03}"/>
    <cellStyle name="Comma 10 2 5 2 2 2" xfId="14546" xr:uid="{8E624337-D4E6-453D-A9B4-1806C3B68EC3}"/>
    <cellStyle name="Comma 10 2 5 2 2 3" xfId="11012" xr:uid="{6BFF0358-75F7-4074-B3B3-528DAE019207}"/>
    <cellStyle name="Comma 10 2 5 2 3" xfId="13580" xr:uid="{F496AED3-9762-44E6-B346-29C61B79EE4F}"/>
    <cellStyle name="Comma 10 2 5 2 4" xfId="8438" xr:uid="{EE504898-A8DB-4998-BCC5-8DB90B6BAB1F}"/>
    <cellStyle name="Comma 10 2 5 3" xfId="4676" xr:uid="{0FAD345C-6093-46AF-8FF5-870E2462C543}"/>
    <cellStyle name="Comma 10 2 5 3 2" xfId="14373" xr:uid="{DAFEA367-B871-4B12-8170-E5D7003D545F}"/>
    <cellStyle name="Comma 10 2 5 3 3" xfId="9869" xr:uid="{C050BA6C-6FEC-4960-BB53-13895261970E}"/>
    <cellStyle name="Comma 10 2 5 4" xfId="12437" xr:uid="{51FB3490-A1BA-4DE7-B4CC-13FBD9001FB3}"/>
    <cellStyle name="Comma 10 2 5 5" xfId="7295" xr:uid="{1973DEC2-9F6B-47DD-AC9A-EF7DDFFB8715}"/>
    <cellStyle name="Comma 10 2 6" xfId="1976" xr:uid="{7D923383-5140-49D2-8120-409DA9A7C691}"/>
    <cellStyle name="Comma 10 2 6 2" xfId="4828" xr:uid="{46A4C9D7-A416-4DD6-B782-5F55320D7D76}"/>
    <cellStyle name="Comma 10 2 6 2 2" xfId="14012" xr:uid="{8F9B9C78-5F08-4841-B847-797209868DDB}"/>
    <cellStyle name="Comma 10 2 6 2 3" xfId="10021" xr:uid="{54F0C9AE-2E37-4129-ADCD-CAE35801FF7D}"/>
    <cellStyle name="Comma 10 2 6 3" xfId="12589" xr:uid="{4DBF8817-67EE-409D-A0B4-DB9A2B2D899A}"/>
    <cellStyle name="Comma 10 2 6 4" xfId="7447" xr:uid="{52059F7B-304B-4B09-ADF6-C014360BD8B0}"/>
    <cellStyle name="Comma 10 2 7" xfId="2718" xr:uid="{6E906DBB-3B85-4E94-B242-D390F7827ED0}"/>
    <cellStyle name="Comma 10 2 7 2" xfId="5570" xr:uid="{CC91F7C6-B66A-4420-B240-453A3A17C5C5}"/>
    <cellStyle name="Comma 10 2 7 2 2" xfId="10763" xr:uid="{65361214-1744-4405-8D4D-CF91ECD2632D}"/>
    <cellStyle name="Comma 10 2 7 3" xfId="13331" xr:uid="{911886C3-46C8-4BCE-A4CC-9C49721373E3}"/>
    <cellStyle name="Comma 10 2 7 4" xfId="8189" xr:uid="{BA10BA42-B6FF-48DF-B0C9-2124063A87E8}"/>
    <cellStyle name="Comma 10 2 8" xfId="1415" xr:uid="{0225D4FA-F8E8-4073-9B60-1F6C5A1F4569}"/>
    <cellStyle name="Comma 10 2 8 2" xfId="4313" xr:uid="{7AFA2421-50F1-4A1F-B583-38931FACD93A}"/>
    <cellStyle name="Comma 10 2 8 2 2" xfId="9506" xr:uid="{4FD1EA74-98D0-4F6E-8D1F-A46A3C1FDCB1}"/>
    <cellStyle name="Comma 10 2 8 3" xfId="12074" xr:uid="{26FA0EC1-EABC-4AD7-9CFF-D9C04E9E594A}"/>
    <cellStyle name="Comma 10 2 8 4" xfId="6932" xr:uid="{33F7C4B8-0903-476C-92B1-FBAE8A2E1ECA}"/>
    <cellStyle name="Comma 10 2 9" xfId="3318" xr:uid="{7A1B2526-2140-478A-9DFD-8E8DDDD90AC7}"/>
    <cellStyle name="Comma 10 2 9 2" xfId="6119" xr:uid="{39FD8459-5F85-46DF-94E5-74B39F0ABCC2}"/>
    <cellStyle name="Comma 10 2 9 2 2" xfId="11312" xr:uid="{19679DC7-D7DA-4668-9364-62E15725AFA1}"/>
    <cellStyle name="Comma 10 2 9 3" xfId="13880" xr:uid="{206A950D-E76D-4C08-832E-995B9EC8E8D2}"/>
    <cellStyle name="Comma 10 2 9 4" xfId="8738" xr:uid="{AFD72766-CEB3-4BE7-B685-1B739FEF1619}"/>
    <cellStyle name="Comma 10 3" xfId="560" xr:uid="{22DF4F8F-98D0-41BD-954A-A6BCFD63DF72}"/>
    <cellStyle name="Comma 10 3 10" xfId="6246" xr:uid="{C04E8726-4B61-47A9-AA7E-44B64D1AF831}"/>
    <cellStyle name="Comma 10 3 2" xfId="973" xr:uid="{55FB58F7-531C-4117-B70E-75AD597914B4}"/>
    <cellStyle name="Comma 10 3 2 2" xfId="1659" xr:uid="{5C4B6D5F-3F1E-4E60-BD0A-3ED77D069C10}"/>
    <cellStyle name="Comma 10 3 2 2 2" xfId="2283" xr:uid="{429F8307-BEF9-408C-B119-574A29B7AE5C}"/>
    <cellStyle name="Comma 10 3 2 2 2 2" xfId="5135" xr:uid="{BEF65577-68DB-4F8C-BB4A-A00942C2E1A0}"/>
    <cellStyle name="Comma 10 3 2 2 2 2 2" xfId="10328" xr:uid="{8C448819-8890-4A40-B3A3-642079433E81}"/>
    <cellStyle name="Comma 10 3 2 2 2 3" xfId="12896" xr:uid="{1CC8F415-6175-4C43-AC6D-C565DE1C9446}"/>
    <cellStyle name="Comma 10 3 2 2 2 4" xfId="7754" xr:uid="{60ADF151-ABEE-4617-AAAC-390F95270819}"/>
    <cellStyle name="Comma 10 3 2 2 3" xfId="2515" xr:uid="{4C75794C-21F7-43B6-9C47-9FE35BAF198C}"/>
    <cellStyle name="Comma 10 3 2 2 3 2" xfId="5367" xr:uid="{C8BFC5F7-D33D-4DDF-88EB-E1089788A5CE}"/>
    <cellStyle name="Comma 10 3 2 2 3 2 2" xfId="10560" xr:uid="{18F049B7-C198-41F9-8CA8-4B6FD8D2123C}"/>
    <cellStyle name="Comma 10 3 2 2 3 3" xfId="13128" xr:uid="{BE9EEEE2-C89F-494C-92F1-0C89F67BAA7D}"/>
    <cellStyle name="Comma 10 3 2 2 3 4" xfId="7986" xr:uid="{D87AA639-6E27-439B-9F7F-F6E122B1A040}"/>
    <cellStyle name="Comma 10 3 2 2 4" xfId="4516" xr:uid="{A6E32222-6835-4184-A1FB-D37A24993815}"/>
    <cellStyle name="Comma 10 3 2 2 4 2" xfId="14227" xr:uid="{D770E928-B4E3-4C9A-A671-414A66969425}"/>
    <cellStyle name="Comma 10 3 2 2 4 3" xfId="9709" xr:uid="{331B80C9-00A4-46FF-A382-E295CB540815}"/>
    <cellStyle name="Comma 10 3 2 2 5" xfId="12277" xr:uid="{DF58D9D9-E931-4222-A9BE-CE315C5EFDE6}"/>
    <cellStyle name="Comma 10 3 2 2 6" xfId="7135" xr:uid="{CC0739A3-9667-4CAF-8C36-1A53B6E562C1}"/>
    <cellStyle name="Comma 10 3 2 3" xfId="1858" xr:uid="{CFB89067-CD05-4BD9-8B74-0F0D518C97D1}"/>
    <cellStyle name="Comma 10 3 2 3 2" xfId="4715" xr:uid="{5C8497E3-B6B5-4BBC-94F3-D8E8F5855A0D}"/>
    <cellStyle name="Comma 10 3 2 3 2 2" xfId="9908" xr:uid="{1EA8779B-8806-4DEC-A36A-B1A1FC089157}"/>
    <cellStyle name="Comma 10 3 2 3 3" xfId="12476" xr:uid="{12FFF71E-6C52-41C3-89A0-06913A2BE275}"/>
    <cellStyle name="Comma 10 3 2 3 4" xfId="7334" xr:uid="{F440F14D-69B3-47C1-843A-CAFBC4A17666}"/>
    <cellStyle name="Comma 10 3 2 4" xfId="2033" xr:uid="{219A16B8-06AD-485E-BF54-1E27DE06252D}"/>
    <cellStyle name="Comma 10 3 2 4 2" xfId="4885" xr:uid="{16C1E758-E529-4A50-901D-69E3E7482CC9}"/>
    <cellStyle name="Comma 10 3 2 4 2 2" xfId="10078" xr:uid="{CE2B8717-BDD1-40A1-9DD9-F0F894306AAF}"/>
    <cellStyle name="Comma 10 3 2 4 3" xfId="12646" xr:uid="{15362A57-C3EC-4407-878A-34DADE379810}"/>
    <cellStyle name="Comma 10 3 2 4 4" xfId="7504" xr:uid="{83E2FC48-664A-43F7-B01E-647779FAFE5F}"/>
    <cellStyle name="Comma 10 3 2 5" xfId="2679" xr:uid="{77F0BD44-569F-4137-A577-CF306DF04CE8}"/>
    <cellStyle name="Comma 10 3 2 5 2" xfId="5531" xr:uid="{66C5E2E3-495F-4639-8618-3C357655E4CE}"/>
    <cellStyle name="Comma 10 3 2 5 2 2" xfId="10724" xr:uid="{4DA25839-47FB-4224-B07B-A290EB26DCC1}"/>
    <cellStyle name="Comma 10 3 2 5 3" xfId="13292" xr:uid="{813FEB43-C5DB-4D43-B5AB-745454D10A8B}"/>
    <cellStyle name="Comma 10 3 2 5 4" xfId="8150" xr:uid="{84E45B4C-5A70-41CE-A176-20910454004F}"/>
    <cellStyle name="Comma 10 3 2 6" xfId="1469" xr:uid="{351FFC39-5A5B-413F-96CD-6A6B3CE4A2AD}"/>
    <cellStyle name="Comma 10 3 2 6 2" xfId="4352" xr:uid="{095494CE-2934-4158-9178-5E64B42C2171}"/>
    <cellStyle name="Comma 10 3 2 6 2 2" xfId="9545" xr:uid="{B598EEAA-D983-43F3-8DD3-2326CD8C9D0E}"/>
    <cellStyle name="Comma 10 3 2 6 3" xfId="12113" xr:uid="{7663D2C2-316B-420A-992E-956EF4CA2E3E}"/>
    <cellStyle name="Comma 10 3 2 6 4" xfId="6971" xr:uid="{6305E2A6-B84C-4F88-B597-EDF3CEEA9A88}"/>
    <cellStyle name="Comma 10 3 2 7" xfId="3899" xr:uid="{206F1045-B7A3-47C5-80D8-B2655751A031}"/>
    <cellStyle name="Comma 10 3 2 7 2" xfId="9092" xr:uid="{ED7FEF57-5516-4ACE-9CF9-DEFF6A7A5FD6}"/>
    <cellStyle name="Comma 10 3 2 8" xfId="11660" xr:uid="{028AC9C1-DBFC-4FCA-BFC9-910F52025A60}"/>
    <cellStyle name="Comma 10 3 2 9" xfId="6518" xr:uid="{E81ADB12-3804-40B0-ADA5-F2BB890C1FEE}"/>
    <cellStyle name="Comma 10 3 3" xfId="1643" xr:uid="{B678F2AD-6E85-4835-AB8C-6BFD26B63798}"/>
    <cellStyle name="Comma 10 3 3 2" xfId="2267" xr:uid="{9B255B6D-DACC-4879-8FFF-8AAE2F303A83}"/>
    <cellStyle name="Comma 10 3 3 2 2" xfId="5119" xr:uid="{D310DDEA-A758-454A-8F52-94465DB5DF8C}"/>
    <cellStyle name="Comma 10 3 3 2 2 2" xfId="14608" xr:uid="{0F6D2864-05D4-41DF-9A1F-CD87E1C2C316}"/>
    <cellStyle name="Comma 10 3 3 2 2 3" xfId="10312" xr:uid="{BCD59256-364F-4125-A15D-B9272E3BBFD0}"/>
    <cellStyle name="Comma 10 3 3 2 3" xfId="12880" xr:uid="{066E5ADE-E80B-4D5D-808C-ADAC2F4FAF34}"/>
    <cellStyle name="Comma 10 3 3 2 4" xfId="7738" xr:uid="{2964D673-B5CF-4BAA-AF6E-32F3F2E9A763}"/>
    <cellStyle name="Comma 10 3 3 3" xfId="2531" xr:uid="{A18B01CD-CAE6-4B5E-85B2-4F3130FF3BBC}"/>
    <cellStyle name="Comma 10 3 3 3 2" xfId="5383" xr:uid="{0E13B48E-D151-4987-A781-940FCBB9C3C8}"/>
    <cellStyle name="Comma 10 3 3 3 2 2" xfId="14432" xr:uid="{C1CC18FC-CE25-4605-935D-B016DF908CA0}"/>
    <cellStyle name="Comma 10 3 3 3 2 3" xfId="10576" xr:uid="{23A83C6F-ECF9-44EF-A0A8-86AC2BCD25C2}"/>
    <cellStyle name="Comma 10 3 3 3 3" xfId="13144" xr:uid="{A6C55013-EF61-4F27-A94A-184EA6915A46}"/>
    <cellStyle name="Comma 10 3 3 3 4" xfId="8002" xr:uid="{05CC8939-23AE-410B-BE89-38BAC1293C57}"/>
    <cellStyle name="Comma 10 3 3 4" xfId="4500" xr:uid="{7B054EF8-A071-4460-8628-BD792F7A6E6C}"/>
    <cellStyle name="Comma 10 3 3 4 2" xfId="9693" xr:uid="{D5EC7D7A-8C26-4113-9865-D6B648A83A4F}"/>
    <cellStyle name="Comma 10 3 3 5" xfId="12261" xr:uid="{8E166BBC-4CC4-4E83-8927-413E4B0510F4}"/>
    <cellStyle name="Comma 10 3 3 6" xfId="7119" xr:uid="{548978A7-3B7B-465A-9FD4-5526B43CD3A2}"/>
    <cellStyle name="Comma 10 3 4" xfId="1835" xr:uid="{53D245AB-DBD3-4FFE-9304-D8609E337D87}"/>
    <cellStyle name="Comma 10 3 4 2" xfId="3019" xr:uid="{3930E87F-232D-4C70-85CB-8771A1B8823F}"/>
    <cellStyle name="Comma 10 3 4 2 2" xfId="5823" xr:uid="{157854B4-8311-4883-902E-1F59060D34C4}"/>
    <cellStyle name="Comma 10 3 4 2 2 2" xfId="11016" xr:uid="{71635AA4-F4AB-4C9E-AD0C-5E5E6D949106}"/>
    <cellStyle name="Comma 10 3 4 2 3" xfId="13584" xr:uid="{DC3E7E67-1D05-44E6-A560-65E9118A3573}"/>
    <cellStyle name="Comma 10 3 4 2 4" xfId="8442" xr:uid="{DF1DAC62-C8EC-4489-9B00-6F2A148E776E}"/>
    <cellStyle name="Comma 10 3 4 3" xfId="4692" xr:uid="{773CCBB0-6B89-460C-B8D5-CEF98977E644}"/>
    <cellStyle name="Comma 10 3 4 3 2" xfId="14246" xr:uid="{DECB3E45-023D-45BD-AD76-7F298A80C930}"/>
    <cellStyle name="Comma 10 3 4 3 3" xfId="9885" xr:uid="{A9FEE72F-A513-4CDF-ACE9-454765FE5E30}"/>
    <cellStyle name="Comma 10 3 4 4" xfId="12453" xr:uid="{73ABB667-94ED-4E9E-B3C6-E51CD7449802}"/>
    <cellStyle name="Comma 10 3 4 5" xfId="7311" xr:uid="{2FF92D74-C266-4A90-93CD-F34CEF972885}"/>
    <cellStyle name="Comma 10 3 5" xfId="2005" xr:uid="{63AD1EE8-4C45-4CC2-B781-116B829BA603}"/>
    <cellStyle name="Comma 10 3 5 2" xfId="4857" xr:uid="{51F02694-A570-42E8-BE6D-62732AB59624}"/>
    <cellStyle name="Comma 10 3 5 2 2" xfId="14040" xr:uid="{8BB11EE4-1C8B-4334-8CF5-C976430A68F1}"/>
    <cellStyle name="Comma 10 3 5 2 3" xfId="10050" xr:uid="{B74E5F3F-7D40-4D1E-A258-D7A895BF1021}"/>
    <cellStyle name="Comma 10 3 5 3" xfId="12618" xr:uid="{A1415830-71A7-4D76-90BE-F75DB4EC0915}"/>
    <cellStyle name="Comma 10 3 5 4" xfId="7476" xr:uid="{FC89B237-CE22-4935-89D4-493E9A3FCB63}"/>
    <cellStyle name="Comma 10 3 6" xfId="2702" xr:uid="{32AD39C8-B885-4E33-8D92-3C85F2C0B24F}"/>
    <cellStyle name="Comma 10 3 6 2" xfId="5554" xr:uid="{65994823-7C7E-4E5C-B397-973B472955C1}"/>
    <cellStyle name="Comma 10 3 6 2 2" xfId="10747" xr:uid="{3687F467-A5DD-4A7E-8AD4-B34EBBCB8EAE}"/>
    <cellStyle name="Comma 10 3 6 3" xfId="13315" xr:uid="{1B49AFC5-FCC0-4A7E-AC78-C3A0D612BD50}"/>
    <cellStyle name="Comma 10 3 6 4" xfId="8173" xr:uid="{1A486BF1-6C3D-4A94-BD65-7BE8DE7E8518}"/>
    <cellStyle name="Comma 10 3 7" xfId="1438" xr:uid="{F9C4D63F-4F66-459B-ADE9-7A9A524AD2C3}"/>
    <cellStyle name="Comma 10 3 7 2" xfId="4329" xr:uid="{10A45EC9-F941-4213-82CD-EC616E792194}"/>
    <cellStyle name="Comma 10 3 7 2 2" xfId="9522" xr:uid="{545EBE0B-6700-4053-93FE-13712E6183E8}"/>
    <cellStyle name="Comma 10 3 7 3" xfId="12090" xr:uid="{1D7274D6-5B9A-4EE3-946C-B10AC7F7AE6B}"/>
    <cellStyle name="Comma 10 3 7 4" xfId="6948" xr:uid="{D7F7AA7D-D4FE-475F-962B-09E0D9218AC4}"/>
    <cellStyle name="Comma 10 3 8" xfId="3626" xr:uid="{731FEB7A-1E9D-4E2F-8E05-8D3C536062AE}"/>
    <cellStyle name="Comma 10 3 8 2" xfId="8819" xr:uid="{F588E494-9174-4D49-A7F1-9142DFE22416}"/>
    <cellStyle name="Comma 10 3 9" xfId="11388" xr:uid="{A025E837-02C8-41ED-9984-CA3803CD580F}"/>
    <cellStyle name="Comma 10 4" xfId="968" xr:uid="{D168F0BF-9DBE-4EC3-9668-807D420E1D61}"/>
    <cellStyle name="Comma 10 4 2" xfId="1969" xr:uid="{DBB39398-9E38-4E27-9A94-B4CCCEFEF2CF}"/>
    <cellStyle name="Comma 10 4 2 2" xfId="4821" xr:uid="{F6B3FA69-11D5-48F5-AC7A-F9DD274B0A6E}"/>
    <cellStyle name="Comma 10 4 2 2 2" xfId="14638" xr:uid="{CEB214C7-50DD-4DED-BC56-EA0E05EBA9F8}"/>
    <cellStyle name="Comma 10 4 2 2 3" xfId="10014" xr:uid="{F46A701B-2CB5-4719-901E-B44285CA074F}"/>
    <cellStyle name="Comma 10 4 2 3" xfId="12582" xr:uid="{CFB49F9D-A626-488C-8BB3-6E65068C2288}"/>
    <cellStyle name="Comma 10 4 2 4" xfId="7440" xr:uid="{969D36F7-D1FC-4426-A233-7CDFB89EC3AF}"/>
    <cellStyle name="Comma 10 4 3" xfId="2719" xr:uid="{1ACEF778-C7D0-45FF-97AE-AA78A018B1EE}"/>
    <cellStyle name="Comma 10 4 3 2" xfId="5571" xr:uid="{B391FBEC-1B48-4851-8D13-FE7FA3664A37}"/>
    <cellStyle name="Comma 10 4 3 2 2" xfId="14462" xr:uid="{ECF77EDB-42B8-4765-91BF-0550D22DE1B4}"/>
    <cellStyle name="Comma 10 4 3 2 3" xfId="10764" xr:uid="{57289AB8-D0B2-4A68-B107-6F1EE0EEB8FD}"/>
    <cellStyle name="Comma 10 4 3 3" xfId="13332" xr:uid="{C657EF50-413D-49E4-91B6-746E0D2B44FE}"/>
    <cellStyle name="Comma 10 4 3 4" xfId="8190" xr:uid="{42C62672-17E3-4780-8FCC-5EBAB2A6D885}"/>
    <cellStyle name="Comma 10 4 4" xfId="1414" xr:uid="{512BB54E-8CB7-40F2-8E0F-F19545B518D0}"/>
    <cellStyle name="Comma 10 4 4 2" xfId="4312" xr:uid="{7CC3DBE5-9434-4FB0-B80C-6C74E6BF7D8E}"/>
    <cellStyle name="Comma 10 4 4 2 2" xfId="14275" xr:uid="{20FDF971-7233-4435-81B6-2D5D343D76AC}"/>
    <cellStyle name="Comma 10 4 4 2 3" xfId="9505" xr:uid="{D98F9F17-CF23-428C-8E1E-BDD2DAC8695D}"/>
    <cellStyle name="Comma 10 4 4 3" xfId="12073" xr:uid="{AD785C69-F22D-4932-A3C1-3002D9F63936}"/>
    <cellStyle name="Comma 10 4 4 4" xfId="6931" xr:uid="{0F8407F4-A469-458F-A6F7-532E6B976B38}"/>
    <cellStyle name="Comma 10 4 5" xfId="3894" xr:uid="{D35C26DC-41EB-44BF-9AA7-F8054C4E116F}"/>
    <cellStyle name="Comma 10 4 5 2" xfId="14114" xr:uid="{E4735467-00E8-4CE9-B540-86CEBF754556}"/>
    <cellStyle name="Comma 10 4 5 3" xfId="9087" xr:uid="{701EF640-4831-4CE9-B1CD-CB2B1C1D1EC4}"/>
    <cellStyle name="Comma 10 4 6" xfId="11655" xr:uid="{DFF2E666-DD5F-4F9B-A559-B2E778E69CD4}"/>
    <cellStyle name="Comma 10 4 7" xfId="6513" xr:uid="{CE25AF84-2792-4C5A-9F61-CBDDACFEEB7E}"/>
    <cellStyle name="Comma 10 5" xfId="1597" xr:uid="{080DBA2B-3F93-41D1-84B0-0AA79A8D7F60}"/>
    <cellStyle name="Comma 10 5 2" xfId="2224" xr:uid="{75534AFB-C70D-42B0-A842-F4F9C5A38261}"/>
    <cellStyle name="Comma 10 5 2 2" xfId="5076" xr:uid="{118CBF97-05AF-4797-89D4-81B8556202BE}"/>
    <cellStyle name="Comma 10 5 2 2 2" xfId="14677" xr:uid="{FE693202-EBF1-4657-B2F4-254BF67D4004}"/>
    <cellStyle name="Comma 10 5 2 2 3" xfId="10269" xr:uid="{DC6A76CD-58C4-451D-966E-C6DE28749C29}"/>
    <cellStyle name="Comma 10 5 2 3" xfId="14500" xr:uid="{3FC8549A-00F5-4ACD-832C-345EDD46C9CD}"/>
    <cellStyle name="Comma 10 5 2 4" xfId="14320" xr:uid="{DC69CB62-B91B-4FBF-90FC-9C0B7AD7D4C4}"/>
    <cellStyle name="Comma 10 5 2 5" xfId="12837" xr:uid="{301E68A2-5174-4651-B0EE-B2F28F28FFC1}"/>
    <cellStyle name="Comma 10 5 2 6" xfId="7695" xr:uid="{5693F994-1DB9-48C4-B72F-103C2210AC93}"/>
    <cellStyle name="Comma 10 5 3" xfId="2574" xr:uid="{F2BB3D38-C087-45F9-BEF0-EBB97200451C}"/>
    <cellStyle name="Comma 10 5 3 2" xfId="5426" xr:uid="{29246037-6E32-47E7-BE37-03EE756677DB}"/>
    <cellStyle name="Comma 10 5 3 2 2" xfId="10619" xr:uid="{0F477A3D-AFEA-49D0-9BC5-A52D613B1C47}"/>
    <cellStyle name="Comma 10 5 3 3" xfId="13187" xr:uid="{F6F77330-A713-4365-B8C0-9B459043B6C5}"/>
    <cellStyle name="Comma 10 5 3 4" xfId="8045" xr:uid="{8248B077-4D21-4F0A-8690-5E02B57FF0D2}"/>
    <cellStyle name="Comma 10 5 4" xfId="4457" xr:uid="{F6AB38C2-FE01-478B-A890-051CA7603E01}"/>
    <cellStyle name="Comma 10 5 4 2" xfId="14452" xr:uid="{9D26199E-6097-40AC-AD56-74C39A50E8AD}"/>
    <cellStyle name="Comma 10 5 4 3" xfId="9650" xr:uid="{C1F9AEBF-4A40-4EB6-99C2-F01682C96849}"/>
    <cellStyle name="Comma 10 5 5" xfId="14266" xr:uid="{334BA368-458F-44E4-AF1E-0B0DAE55A4B3}"/>
    <cellStyle name="Comma 10 5 6" xfId="12218" xr:uid="{852065AC-C5F0-4959-99DE-8BD0CFE74061}"/>
    <cellStyle name="Comma 10 5 7" xfId="7076" xr:uid="{6DF99BF7-F58B-476E-81D2-AC5B7A5B605B}"/>
    <cellStyle name="Comma 10 6" xfId="1742" xr:uid="{ED50928B-D674-423A-A02A-93887CF6FB4F}"/>
    <cellStyle name="Comma 10 6 2" xfId="2366" xr:uid="{88110FCB-36B4-4AC2-9A50-DEDCD65F6001}"/>
    <cellStyle name="Comma 10 6 2 2" xfId="5218" xr:uid="{F9332C16-DF1F-4FF1-BAC6-029083409497}"/>
    <cellStyle name="Comma 10 6 2 2 2" xfId="14573" xr:uid="{92275892-D281-4FB3-B04B-DF57B92BA726}"/>
    <cellStyle name="Comma 10 6 2 2 3" xfId="10411" xr:uid="{8AEAE140-6D32-44F9-838A-BFD0DA1B1258}"/>
    <cellStyle name="Comma 10 6 2 3" xfId="12979" xr:uid="{BBCA0C58-6AB8-4DD3-9275-2EAA4B73CE13}"/>
    <cellStyle name="Comma 10 6 2 4" xfId="7837" xr:uid="{8E9D8F27-36CE-4077-9402-08BE1F788D1C}"/>
    <cellStyle name="Comma 10 6 3" xfId="2432" xr:uid="{2BEDCC6F-66A0-4D58-B7E4-A2850107BF0F}"/>
    <cellStyle name="Comma 10 6 3 2" xfId="5284" xr:uid="{4B0E494E-0AC4-46ED-94E0-9971440ECAEE}"/>
    <cellStyle name="Comma 10 6 3 2 2" xfId="14400" xr:uid="{61CC1D83-550B-45DD-9188-96344524E1A1}"/>
    <cellStyle name="Comma 10 6 3 2 3" xfId="10477" xr:uid="{DDC83AEC-A632-4085-BD55-649519DA88E9}"/>
    <cellStyle name="Comma 10 6 3 3" xfId="13045" xr:uid="{53B396F1-013C-445F-A7E8-4CBFA9F7AE25}"/>
    <cellStyle name="Comma 10 6 3 4" xfId="7903" xr:uid="{D94D62A8-14C8-48BC-A459-E3E42B97FC3D}"/>
    <cellStyle name="Comma 10 6 4" xfId="4599" xr:uid="{80846508-436A-47BE-A591-C2EADA6FE7A8}"/>
    <cellStyle name="Comma 10 6 4 2" xfId="14212" xr:uid="{2F47415B-921E-47B4-B819-AD7F22433AF2}"/>
    <cellStyle name="Comma 10 6 4 3" xfId="9792" xr:uid="{FE3B1D4F-8084-4EB9-A4F5-BEFBAF31487D}"/>
    <cellStyle name="Comma 10 6 5" xfId="14183" xr:uid="{12D75019-8807-4C77-84E6-C70FEA76581B}"/>
    <cellStyle name="Comma 10 6 6" xfId="12360" xr:uid="{CA46A5AE-19A0-4588-BB4F-ACAF7BF8419F}"/>
    <cellStyle name="Comma 10 6 7" xfId="7218" xr:uid="{2D6345A6-45CD-43DB-ADDC-27F5D7DAA2EC}"/>
    <cellStyle name="Comma 10 7" xfId="1818" xr:uid="{0A62CF0A-11FB-4000-B995-534DBBB4F02F}"/>
    <cellStyle name="Comma 10 7 2" xfId="3014" xr:uid="{9B702B65-8DE1-4A43-9C44-0BF842DD5B1E}"/>
    <cellStyle name="Comma 10 7 2 2" xfId="5818" xr:uid="{C5332E97-8FF0-4C61-BD09-287DE4C66AC2}"/>
    <cellStyle name="Comma 10 7 2 2 2" xfId="14690" xr:uid="{660A7F44-E647-4B25-B0DC-732EB3E814EE}"/>
    <cellStyle name="Comma 10 7 2 2 3" xfId="11011" xr:uid="{FE3DD81C-C3A0-48A8-B43F-C1CED9540C38}"/>
    <cellStyle name="Comma 10 7 2 3" xfId="13579" xr:uid="{641DC966-6C9F-45CF-9431-55971FFE6F32}"/>
    <cellStyle name="Comma 10 7 2 4" xfId="8437" xr:uid="{D7623930-DAA6-4835-ABA2-466CB7F23855}"/>
    <cellStyle name="Comma 10 7 3" xfId="4675" xr:uid="{9D2965BC-7BFF-4DE1-98A0-68B537F95778}"/>
    <cellStyle name="Comma 10 7 3 2" xfId="14511" xr:uid="{ADA7A718-7559-4883-9D10-5B5E09C10773}"/>
    <cellStyle name="Comma 10 7 3 3" xfId="9868" xr:uid="{C9DADC59-BD06-45BF-BC8D-D152191D7661}"/>
    <cellStyle name="Comma 10 7 4" xfId="14330" xr:uid="{052CF986-870F-46A5-A2E3-FD802AA6F0B5}"/>
    <cellStyle name="Comma 10 7 5" xfId="12436" xr:uid="{618C1432-4FC9-4803-998E-5BAD61364A54}"/>
    <cellStyle name="Comma 10 7 6" xfId="7294" xr:uid="{CE374322-6403-4529-AA8C-1ECA6E0A9375}"/>
    <cellStyle name="Comma 10 8" xfId="1975" xr:uid="{98C9A634-FAD5-46E4-82C2-452217E4AE52}"/>
    <cellStyle name="Comma 10 8 2" xfId="4827" xr:uid="{91D1D559-D344-4C26-8534-B763D19D464C}"/>
    <cellStyle name="Comma 10 8 2 2" xfId="14566" xr:uid="{20182B59-5A76-484E-B5E2-CFAECFC76E50}"/>
    <cellStyle name="Comma 10 8 2 3" xfId="10020" xr:uid="{6E1CA056-8AC1-47D1-85D5-C4AB52538FB1}"/>
    <cellStyle name="Comma 10 8 3" xfId="12588" xr:uid="{82B71B66-8D2E-4C04-88EC-A5831C36450E}"/>
    <cellStyle name="Comma 10 8 4" xfId="7446" xr:uid="{F63FDC71-123A-43D1-8AA2-1482FAAF0C11}"/>
    <cellStyle name="Comma 10 9" xfId="2793" xr:uid="{45C1E2E8-8D0D-4838-AC67-481570D96027}"/>
    <cellStyle name="Comma 10 9 2" xfId="5645" xr:uid="{9B7B786D-B314-4192-9239-8C9E73627A7E}"/>
    <cellStyle name="Comma 10 9 2 2" xfId="14393" xr:uid="{6EC34800-A382-4AC1-956E-96A52DA4582D}"/>
    <cellStyle name="Comma 10 9 2 3" xfId="10838" xr:uid="{A1382CFF-A84C-4EAF-93F0-085D0216BD32}"/>
    <cellStyle name="Comma 10 9 3" xfId="13406" xr:uid="{A3C301AE-95D9-4F27-8729-6F88DCDD7829}"/>
    <cellStyle name="Comma 10 9 4" xfId="8264" xr:uid="{C576E0CB-3DDB-447B-9054-FC93A2BF56A8}"/>
    <cellStyle name="Comma 11" xfId="365" xr:uid="{A05C29D8-D2B0-4F6C-A878-EBFF6956CFAF}"/>
    <cellStyle name="Comma 11 10" xfId="1282" xr:uid="{3D7DE4A0-F7CD-46DF-9B6B-B9C8B73634CC}"/>
    <cellStyle name="Comma 11 10 2" xfId="4199" xr:uid="{A0B72F94-D208-40E7-A736-80390D94DCE6}"/>
    <cellStyle name="Comma 11 10 2 2" xfId="9392" xr:uid="{316F9AB6-BF14-4F24-BCDE-DF1CC83CB9FC}"/>
    <cellStyle name="Comma 11 10 3" xfId="11960" xr:uid="{6FA8A7E7-0B4E-4091-8A74-C69712F92636}"/>
    <cellStyle name="Comma 11 10 4" xfId="6818" xr:uid="{BB450C81-9356-440F-B5BB-41A1254BA12B}"/>
    <cellStyle name="Comma 11 11" xfId="3319" xr:uid="{FCFDAE09-643A-4810-8A1A-B46A9E8D7CEC}"/>
    <cellStyle name="Comma 11 11 2" xfId="6120" xr:uid="{C1117FD3-C222-47AD-A482-7B6E21D6C2C5}"/>
    <cellStyle name="Comma 11 11 2 2" xfId="11313" xr:uid="{73A0AC44-B0F6-49AC-89A7-AFD024FC3DBA}"/>
    <cellStyle name="Comma 11 11 3" xfId="13881" xr:uid="{0FFFAAB9-487D-4656-9146-902199DB5DF1}"/>
    <cellStyle name="Comma 11 11 4" xfId="8739" xr:uid="{BD86A6DF-2AF0-43EA-B93F-C6484134775E}"/>
    <cellStyle name="Comma 11 12" xfId="3546" xr:uid="{E4DAAF23-4130-4331-B42A-4E54304EA774}"/>
    <cellStyle name="Comma 11 12 2" xfId="6156" xr:uid="{4D535A96-6B66-42AC-BA1D-749D4EE680B4}"/>
    <cellStyle name="Comma 11 12 2 2" xfId="11348" xr:uid="{84A49790-F149-4928-A718-CD1435595C63}"/>
    <cellStyle name="Comma 11 12 3" xfId="13916" xr:uid="{6730FB3C-C294-40D1-B2B7-0595C8169DA4}"/>
    <cellStyle name="Comma 11 12 4" xfId="8774" xr:uid="{F87336E7-547B-45B9-80B8-62114DEBBE85}"/>
    <cellStyle name="Comma 11 13" xfId="3627" xr:uid="{F6717E47-224D-4D38-BA68-E9EC5F5622DE}"/>
    <cellStyle name="Comma 11 13 2" xfId="8820" xr:uid="{1DDF33A3-AA9C-4E7E-B448-1EE675D6E703}"/>
    <cellStyle name="Comma 11 14" xfId="11389" xr:uid="{9879C8FA-4352-4DE2-B9D2-AB76152AA9DA}"/>
    <cellStyle name="Comma 11 15" xfId="6247" xr:uid="{25E55787-970B-4426-9CCC-E360A87D2B4B}"/>
    <cellStyle name="Comma 11 16" xfId="561" xr:uid="{2A185B67-FBC9-4986-A200-1514F71B9590}"/>
    <cellStyle name="Comma 11 2" xfId="562" xr:uid="{6A71354D-D3B8-4CEA-B9DA-E78E4DA387EF}"/>
    <cellStyle name="Comma 11 2 10" xfId="11390" xr:uid="{9375B16B-FF1E-4048-AD4C-A773B04DF0AD}"/>
    <cellStyle name="Comma 11 2 11" xfId="6248" xr:uid="{9848C629-35A9-4666-8E2E-190CD438F40D}"/>
    <cellStyle name="Comma 11 2 2" xfId="563" xr:uid="{EB52A3B3-32D1-460C-8036-AA9E42D0A095}"/>
    <cellStyle name="Comma 11 2 2 2" xfId="976" xr:uid="{7F927CD4-2F46-4405-ABB0-07445AEA57E6}"/>
    <cellStyle name="Comma 11 2 2 2 2" xfId="3022" xr:uid="{07F228C6-96C9-41ED-A25F-30213C523366}"/>
    <cellStyle name="Comma 11 2 2 2 2 2" xfId="5826" xr:uid="{6721F360-8BE8-4AF9-9A23-8D34D5C99201}"/>
    <cellStyle name="Comma 11 2 2 2 2 2 2" xfId="11019" xr:uid="{BF58D0E3-4DA6-416E-9A92-A6B4A316E996}"/>
    <cellStyle name="Comma 11 2 2 2 2 3" xfId="13587" xr:uid="{7CB894B8-E182-49F9-A356-AC601E2169DF}"/>
    <cellStyle name="Comma 11 2 2 2 2 4" xfId="8445" xr:uid="{D5B33625-76F9-4AED-82B6-690BFA652E63}"/>
    <cellStyle name="Comma 11 2 2 2 3" xfId="2125" xr:uid="{6B2D2C02-3FC0-47C8-B059-A4740E463E75}"/>
    <cellStyle name="Comma 11 2 2 2 3 2" xfId="4977" xr:uid="{075C2E80-0776-4B4F-8BD3-1009DAFB715C}"/>
    <cellStyle name="Comma 11 2 2 2 3 2 2" xfId="10170" xr:uid="{40CC24F2-5626-4809-A16F-34C42CB10F52}"/>
    <cellStyle name="Comma 11 2 2 2 3 3" xfId="12738" xr:uid="{E5DBD617-F0A8-4E43-A551-E9925AB35D3A}"/>
    <cellStyle name="Comma 11 2 2 2 3 4" xfId="7596" xr:uid="{FC182920-6521-4B17-9D18-8A634D210738}"/>
    <cellStyle name="Comma 11 2 2 2 4" xfId="3902" xr:uid="{681E73F8-A252-4968-A454-37FBD0AE1202}"/>
    <cellStyle name="Comma 11 2 2 2 4 2" xfId="14598" xr:uid="{9E75B2C8-6677-4D44-9A8C-5C63A0802A12}"/>
    <cellStyle name="Comma 11 2 2 2 4 3" xfId="9095" xr:uid="{DF371BC4-0248-4CF7-AC29-6051FA78E34B}"/>
    <cellStyle name="Comma 11 2 2 2 5" xfId="11663" xr:uid="{490C62F5-0882-433C-9F68-33A9EA5EEA73}"/>
    <cellStyle name="Comma 11 2 2 2 6" xfId="6521" xr:uid="{3AAE42E8-1E0A-4C15-9C16-31923F435516}"/>
    <cellStyle name="Comma 11 2 2 3" xfId="2711" xr:uid="{1FA3D7C2-D5B9-4519-AD94-C574ECB3B08D}"/>
    <cellStyle name="Comma 11 2 2 3 2" xfId="5563" xr:uid="{D35E73B9-D499-464D-A5DB-4E159A3610A1}"/>
    <cellStyle name="Comma 11 2 2 3 2 2" xfId="10756" xr:uid="{572A2D95-EB43-4FCA-BA0D-AE62B50FF3B8}"/>
    <cellStyle name="Comma 11 2 2 3 3" xfId="13324" xr:uid="{B8EAA847-B4BE-49E8-8F3A-12CE65EB5615}"/>
    <cellStyle name="Comma 11 2 2 3 4" xfId="8182" xr:uid="{AEF9698F-A7C1-4C91-AD21-2F8509D7EB92}"/>
    <cellStyle name="Comma 11 2 2 4" xfId="1428" xr:uid="{D7938A8C-6D1A-4834-A777-B82374B9CE37}"/>
    <cellStyle name="Comma 11 2 2 4 2" xfId="4320" xr:uid="{D0A69C74-DEE1-4B4E-B2D3-7A3F14A7B494}"/>
    <cellStyle name="Comma 11 2 2 4 2 2" xfId="9513" xr:uid="{3800AC38-C05F-4F08-9330-83466085C9C6}"/>
    <cellStyle name="Comma 11 2 2 4 3" xfId="12081" xr:uid="{049F19A0-67F1-40CB-B271-FC9FAD1CC4F4}"/>
    <cellStyle name="Comma 11 2 2 4 4" xfId="6939" xr:uid="{9F22BB8D-131D-4232-B0FD-9521903CD9C1}"/>
    <cellStyle name="Comma 11 2 2 5" xfId="3629" xr:uid="{CE37C0E6-1252-420C-AAE0-98795EF0884C}"/>
    <cellStyle name="Comma 11 2 2 5 2" xfId="8822" xr:uid="{B30F3C78-CFDD-497E-9265-0A0839DCE267}"/>
    <cellStyle name="Comma 11 2 2 6" xfId="11391" xr:uid="{A48647DA-4576-4E29-9A1B-A24F716370B3}"/>
    <cellStyle name="Comma 11 2 2 7" xfId="6249" xr:uid="{AD69CCC4-2C52-41FB-BCC4-1B8E82001959}"/>
    <cellStyle name="Comma 11 2 3" xfId="564" xr:uid="{B9A9BD0A-E8A6-43A3-B27E-52497872A5D4}"/>
    <cellStyle name="Comma 11 2 3 2" xfId="977" xr:uid="{7D01F84D-2286-4FD0-8ED2-748FF74B945D}"/>
    <cellStyle name="Comma 11 2 3 2 2" xfId="3023" xr:uid="{0793EDB1-29AC-4C7C-9E51-858BEEDAB918}"/>
    <cellStyle name="Comma 11 2 3 2 2 2" xfId="5827" xr:uid="{6CBE7592-D70D-4E93-A9F5-FC217BC5BE9E}"/>
    <cellStyle name="Comma 11 2 3 2 2 2 2" xfId="11020" xr:uid="{97829065-5087-4925-82E9-238F717E9FDF}"/>
    <cellStyle name="Comma 11 2 3 2 2 3" xfId="13588" xr:uid="{9F4951F4-CBA1-4035-8390-DB17F08A35CB}"/>
    <cellStyle name="Comma 11 2 3 2 2 4" xfId="8446" xr:uid="{6BF20B70-404F-44F9-BBEA-61D2DFCF163B}"/>
    <cellStyle name="Comma 11 2 3 2 3" xfId="2218" xr:uid="{705ACBCE-ED7A-4F0E-9E79-5370DAA1CB7A}"/>
    <cellStyle name="Comma 11 2 3 2 3 2" xfId="5070" xr:uid="{374EC4C7-85C0-4BFD-8CFE-CE0C37284A03}"/>
    <cellStyle name="Comma 11 2 3 2 3 2 2" xfId="10263" xr:uid="{7391A8CB-A735-4AFE-8A0E-538BE52D0BC9}"/>
    <cellStyle name="Comma 11 2 3 2 3 3" xfId="12831" xr:uid="{80BFDF8A-8B90-4D73-A411-3F18A96E5250}"/>
    <cellStyle name="Comma 11 2 3 2 3 4" xfId="7689" xr:uid="{26C42F12-E252-4C79-8A05-D5CC0DB01A09}"/>
    <cellStyle name="Comma 11 2 3 2 4" xfId="3903" xr:uid="{4A9BAAFE-14F9-4423-A3F5-3328AA5DFB4E}"/>
    <cellStyle name="Comma 11 2 3 2 4 2" xfId="9096" xr:uid="{7090E0AF-8378-4FC8-8C12-5B13DFBB1919}"/>
    <cellStyle name="Comma 11 2 3 2 5" xfId="11664" xr:uid="{297E4000-EC50-4366-83FB-FFDB58479F8E}"/>
    <cellStyle name="Comma 11 2 3 2 6" xfId="6522" xr:uid="{1E8698C8-EB2F-41BA-8F9F-D2387E9A1B61}"/>
    <cellStyle name="Comma 11 2 3 3" xfId="2580" xr:uid="{B625012E-6CDC-4DA3-8BF6-533ED75D2EB8}"/>
    <cellStyle name="Comma 11 2 3 3 2" xfId="5432" xr:uid="{6CC90EE6-98A6-480F-939C-6BB0769614BC}"/>
    <cellStyle name="Comma 11 2 3 3 2 2" xfId="10625" xr:uid="{BB73F703-03B7-45FA-BA30-2A0A3C918304}"/>
    <cellStyle name="Comma 11 2 3 3 3" xfId="13193" xr:uid="{AB10C6FC-8375-437C-9A4E-D720D58885F8}"/>
    <cellStyle name="Comma 11 2 3 3 4" xfId="8051" xr:uid="{75D8D54B-75C8-436D-B73C-7D4B860844E9}"/>
    <cellStyle name="Comma 11 2 3 4" xfId="1590" xr:uid="{25C0DA4F-CFD0-4277-AAFD-51CCDE25A0FF}"/>
    <cellStyle name="Comma 11 2 3 4 2" xfId="4451" xr:uid="{23261ACB-3617-4860-AA31-85FA997810BB}"/>
    <cellStyle name="Comma 11 2 3 4 2 2" xfId="9644" xr:uid="{97082C44-0CB5-4CE4-936B-BC5039BF660D}"/>
    <cellStyle name="Comma 11 2 3 4 3" xfId="12212" xr:uid="{AC8DD887-22D3-4A03-A92E-D0AE24D1E085}"/>
    <cellStyle name="Comma 11 2 3 4 4" xfId="7070" xr:uid="{5BB4B688-202C-4287-9196-9A0BBE816634}"/>
    <cellStyle name="Comma 11 2 3 5" xfId="3630" xr:uid="{3DB30E36-6003-46F1-A550-D67AA3B0AA31}"/>
    <cellStyle name="Comma 11 2 3 5 2" xfId="14422" xr:uid="{2B6BE103-B107-485C-8EF7-1463338CCB09}"/>
    <cellStyle name="Comma 11 2 3 5 3" xfId="8823" xr:uid="{561EC5A5-51B7-4F8D-83FC-F95BAEE0A3A6}"/>
    <cellStyle name="Comma 11 2 3 6" xfId="11392" xr:uid="{E906DB6B-1F1F-4D3F-8301-C24F8ABC2CBA}"/>
    <cellStyle name="Comma 11 2 3 7" xfId="6250" xr:uid="{00CBE2E5-AFB7-4DA8-9ECE-F891323A05CE}"/>
    <cellStyle name="Comma 11 2 4" xfId="975" xr:uid="{9FA4469C-814A-44DE-90B2-ED964703BAFA}"/>
    <cellStyle name="Comma 11 2 4 2" xfId="2360" xr:uid="{92084AA7-D500-4693-8A24-2F2307DB2AA9}"/>
    <cellStyle name="Comma 11 2 4 2 2" xfId="5212" xr:uid="{5A399176-32C0-4FD5-B3E4-4460AEE06168}"/>
    <cellStyle name="Comma 11 2 4 2 2 2" xfId="10405" xr:uid="{EA45A193-4370-47FD-9C93-0EE372D8014E}"/>
    <cellStyle name="Comma 11 2 4 2 3" xfId="12973" xr:uid="{90633D06-0D00-411C-B4E0-F1C138533477}"/>
    <cellStyle name="Comma 11 2 4 2 4" xfId="7831" xr:uid="{165B0F2F-4414-4074-A12D-5F5D7FECCEBC}"/>
    <cellStyle name="Comma 11 2 4 3" xfId="2438" xr:uid="{B2BF7BF4-6A72-42E4-92B8-9C226A10F2D1}"/>
    <cellStyle name="Comma 11 2 4 3 2" xfId="5290" xr:uid="{7CA034A2-2820-4905-924C-0C13C2B5CD51}"/>
    <cellStyle name="Comma 11 2 4 3 2 2" xfId="10483" xr:uid="{9E891861-5B2B-4DAA-AF34-C7A9C39B4AD0}"/>
    <cellStyle name="Comma 11 2 4 3 3" xfId="13051" xr:uid="{C45B66C4-81AA-497E-9FCB-33EEAFDC3A2D}"/>
    <cellStyle name="Comma 11 2 4 3 4" xfId="7909" xr:uid="{6D1D7818-3D93-4411-B40A-F5218E852D38}"/>
    <cellStyle name="Comma 11 2 4 4" xfId="1736" xr:uid="{B28BC984-45D9-4441-B4A9-492EC4DDDAE7}"/>
    <cellStyle name="Comma 11 2 4 4 2" xfId="4593" xr:uid="{2314D334-C8EF-4A0D-AB3E-6C4672150B29}"/>
    <cellStyle name="Comma 11 2 4 4 2 2" xfId="9786" xr:uid="{1A471462-7C9F-4746-BD96-1EE396F505DC}"/>
    <cellStyle name="Comma 11 2 4 4 3" xfId="12354" xr:uid="{AEE86D32-CA05-4206-B84C-68BF7320A134}"/>
    <cellStyle name="Comma 11 2 4 4 4" xfId="7212" xr:uid="{729DC977-102A-41E7-ABBD-F5296919CE26}"/>
    <cellStyle name="Comma 11 2 4 5" xfId="3901" xr:uid="{62DF4850-3942-4BD7-BC88-C442CA4CF768}"/>
    <cellStyle name="Comma 11 2 4 5 2" xfId="14236" xr:uid="{6E9192B3-272A-4009-8398-64A6EC7C5F26}"/>
    <cellStyle name="Comma 11 2 4 5 3" xfId="9094" xr:uid="{919A9594-08E7-4291-911A-8BBEDAA85785}"/>
    <cellStyle name="Comma 11 2 4 6" xfId="11662" xr:uid="{EDB3EB8B-2A4E-4F71-B6F0-9007A807BB1B}"/>
    <cellStyle name="Comma 11 2 4 7" xfId="6520" xr:uid="{A79C3594-93CD-45B4-BEF1-8DFE1518300F}"/>
    <cellStyle name="Comma 11 2 5" xfId="1826" xr:uid="{B206B316-E0B2-4D95-856B-C7D67EFAD5FF}"/>
    <cellStyle name="Comma 11 2 5 2" xfId="2866" xr:uid="{E88D9821-19A1-456F-809A-DDE115AEAEBA}"/>
    <cellStyle name="Comma 11 2 5 2 2" xfId="5718" xr:uid="{8372BB8A-B445-472E-A882-BBB8B5BA89AA}"/>
    <cellStyle name="Comma 11 2 5 2 2 2" xfId="10911" xr:uid="{1B48BBCA-877B-4FFC-A405-70397DDAD772}"/>
    <cellStyle name="Comma 11 2 5 2 3" xfId="13479" xr:uid="{E338C490-CC9E-468F-88E6-D174953A0267}"/>
    <cellStyle name="Comma 11 2 5 2 4" xfId="8337" xr:uid="{969644BA-BCB9-43D4-9D8E-198AAADCCBB9}"/>
    <cellStyle name="Comma 11 2 5 3" xfId="4683" xr:uid="{2B24EF10-42FF-46BC-A368-9170A4D46179}"/>
    <cellStyle name="Comma 11 2 5 3 2" xfId="14019" xr:uid="{FB6E4875-E6B7-4FA4-B8F0-1E2334F907FC}"/>
    <cellStyle name="Comma 11 2 5 3 3" xfId="9876" xr:uid="{8A348B09-8AFC-4A75-A92B-2FE227189151}"/>
    <cellStyle name="Comma 11 2 5 4" xfId="12444" xr:uid="{A5ABF477-6713-405D-B786-BBD0E17D2454}"/>
    <cellStyle name="Comma 11 2 5 5" xfId="7302" xr:uid="{04EC7BA0-E4B6-45E8-88A2-7C797CEC2C5B}"/>
    <cellStyle name="Comma 11 2 6" xfId="1996" xr:uid="{5AB02F0B-5E14-481C-AD5A-5C7166C91D9E}"/>
    <cellStyle name="Comma 11 2 6 2" xfId="3021" xr:uid="{75616F9A-2F8F-48A1-8C68-3F6359F07D08}"/>
    <cellStyle name="Comma 11 2 6 2 2" xfId="5825" xr:uid="{620DCFDA-BC9C-4AD5-8F62-0DE7FC98529B}"/>
    <cellStyle name="Comma 11 2 6 2 2 2" xfId="11018" xr:uid="{9278309D-AF90-47D0-AC0D-0AAE35D6CA40}"/>
    <cellStyle name="Comma 11 2 6 2 3" xfId="13586" xr:uid="{002E1344-10A4-41D5-A1D8-46886794FC39}"/>
    <cellStyle name="Comma 11 2 6 2 4" xfId="8444" xr:uid="{23FE845E-3A20-4E8C-83AA-4A5D94A9383D}"/>
    <cellStyle name="Comma 11 2 6 3" xfId="4848" xr:uid="{0650A56E-5E45-4AE7-960A-743C2AA3ABC3}"/>
    <cellStyle name="Comma 11 2 6 3 2" xfId="10041" xr:uid="{A04961AD-0FD0-496A-8027-34DD37802BA3}"/>
    <cellStyle name="Comma 11 2 6 4" xfId="12609" xr:uid="{9DDADB60-37CD-4F67-B4F9-20992D951E9C}"/>
    <cellStyle name="Comma 11 2 6 5" xfId="7467" xr:uid="{14AA0036-EB84-4978-93E1-047EDC4C1C10}"/>
    <cellStyle name="Comma 11 2 7" xfId="2799" xr:uid="{40507AFF-06AB-4BEC-AB3E-11CB47004CD8}"/>
    <cellStyle name="Comma 11 2 7 2" xfId="5651" xr:uid="{E65F2EE5-6412-48EC-A654-D6F5FC9A4D70}"/>
    <cellStyle name="Comma 11 2 7 2 2" xfId="10844" xr:uid="{87E9CFD0-A0D2-495B-9CEC-B1D4A678E353}"/>
    <cellStyle name="Comma 11 2 7 3" xfId="13412" xr:uid="{320CABFE-EE0E-40CF-B3CF-532EEE82D43F}"/>
    <cellStyle name="Comma 11 2 7 4" xfId="8270" xr:uid="{69327392-5170-4409-A74B-3549A769C3C8}"/>
    <cellStyle name="Comma 11 2 8" xfId="1316" xr:uid="{C6BD66BB-6DC0-4577-B59D-56AD66674DB6}"/>
    <cellStyle name="Comma 11 2 8 2" xfId="4232" xr:uid="{0712F7BC-C3DD-4A38-ABB5-00F78A849024}"/>
    <cellStyle name="Comma 11 2 8 2 2" xfId="9425" xr:uid="{7020D1DB-3EBA-41C4-AF55-8C6E46566BC1}"/>
    <cellStyle name="Comma 11 2 8 3" xfId="11993" xr:uid="{D6C8B431-6F90-4BF1-A8F0-59653E3AB480}"/>
    <cellStyle name="Comma 11 2 8 4" xfId="6851" xr:uid="{5BF76B8B-E5B0-4F33-8AF8-90275CC20A2E}"/>
    <cellStyle name="Comma 11 2 9" xfId="3628" xr:uid="{84278D87-92A0-4963-A0FF-8068B586B4D7}"/>
    <cellStyle name="Comma 11 2 9 2" xfId="8821" xr:uid="{1AB43151-9E78-4DEF-B211-9D6339FA0CC0}"/>
    <cellStyle name="Comma 11 3" xfId="565" xr:uid="{D19F2DCD-6249-4BF7-8543-43679D1A3AED}"/>
    <cellStyle name="Comma 11 3 10" xfId="6251" xr:uid="{501A9C19-23B8-469F-A997-94F6297BA74F}"/>
    <cellStyle name="Comma 11 3 2" xfId="566" xr:uid="{BC959003-6DB6-4C62-AB27-F776F127EF1E}"/>
    <cellStyle name="Comma 11 3 2 2" xfId="979" xr:uid="{71C9500A-FAE5-4745-A8BC-A6D44B425FA3}"/>
    <cellStyle name="Comma 11 3 2 2 2" xfId="3025" xr:uid="{825BFF5C-4B74-4E1A-AE0A-C4E10700D8D9}"/>
    <cellStyle name="Comma 11 3 2 2 2 2" xfId="5829" xr:uid="{91B6885A-B6A8-4428-8801-C965E6D2FBB5}"/>
    <cellStyle name="Comma 11 3 2 2 2 2 2" xfId="11022" xr:uid="{D5B4F247-F1E3-476A-8D68-798C23BC4B57}"/>
    <cellStyle name="Comma 11 3 2 2 2 3" xfId="13590" xr:uid="{F6ED38F7-4630-4941-83C6-7B8788FFCE20}"/>
    <cellStyle name="Comma 11 3 2 2 2 4" xfId="8448" xr:uid="{3D89850F-F3BC-4719-B79B-E23443945D72}"/>
    <cellStyle name="Comma 11 3 2 2 3" xfId="2251" xr:uid="{E0515789-8FD5-4977-853F-186FA0F5067B}"/>
    <cellStyle name="Comma 11 3 2 2 3 2" xfId="5103" xr:uid="{62B79CBF-DBC6-4616-BEAC-C27FB1F63D3A}"/>
    <cellStyle name="Comma 11 3 2 2 3 2 2" xfId="10296" xr:uid="{720BA5E1-3EF6-4273-A354-FAD11423B5F4}"/>
    <cellStyle name="Comma 11 3 2 2 3 3" xfId="12864" xr:uid="{C02B780A-4021-4871-BA7D-3CA0E1AEA647}"/>
    <cellStyle name="Comma 11 3 2 2 3 4" xfId="7722" xr:uid="{C1F68B14-1914-4A75-AC5F-601A4033F593}"/>
    <cellStyle name="Comma 11 3 2 2 4" xfId="3905" xr:uid="{F74967F6-5378-4868-AC4D-D22944E3F8BA}"/>
    <cellStyle name="Comma 11 3 2 2 4 2" xfId="14640" xr:uid="{376BBD23-53E0-4850-94D9-FEDD97902522}"/>
    <cellStyle name="Comma 11 3 2 2 4 3" xfId="9098" xr:uid="{189B6C04-E8EC-4069-A81E-C35454264119}"/>
    <cellStyle name="Comma 11 3 2 2 5" xfId="11666" xr:uid="{DE259DD9-301F-4E82-A2C8-6C685D157CDD}"/>
    <cellStyle name="Comma 11 3 2 2 6" xfId="6524" xr:uid="{B6431955-CBBB-4567-A8B1-4373A9E525C3}"/>
    <cellStyle name="Comma 11 3 2 3" xfId="2547" xr:uid="{A5DC2E83-22EA-46AD-8468-DA2D8C9D908D}"/>
    <cellStyle name="Comma 11 3 2 3 2" xfId="5399" xr:uid="{2DDF045E-47FE-47D0-9C87-AB72C7269E96}"/>
    <cellStyle name="Comma 11 3 2 3 2 2" xfId="10592" xr:uid="{590D6023-4A67-4CAB-B5EF-C59832ACA290}"/>
    <cellStyle name="Comma 11 3 2 3 3" xfId="13160" xr:uid="{14338A8E-DB21-46E9-BC55-D9441FC66206}"/>
    <cellStyle name="Comma 11 3 2 3 4" xfId="8018" xr:uid="{BA8297CA-304C-43F5-9E4E-C19C640B80FB}"/>
    <cellStyle name="Comma 11 3 2 4" xfId="1627" xr:uid="{0F1E8F95-2FDF-42C4-9880-5DF80F3CEB95}"/>
    <cellStyle name="Comma 11 3 2 4 2" xfId="4484" xr:uid="{5E03E556-6339-4EFF-9DB0-8AE730E4E5F8}"/>
    <cellStyle name="Comma 11 3 2 4 2 2" xfId="9677" xr:uid="{F25499C7-DAB3-435A-A0AD-48C963D7B65E}"/>
    <cellStyle name="Comma 11 3 2 4 3" xfId="12245" xr:uid="{97881EED-3F9E-44CF-B975-5C8C53C7E2AB}"/>
    <cellStyle name="Comma 11 3 2 4 4" xfId="7103" xr:uid="{F21A98BC-C640-4B75-A22B-63E4044BDE2D}"/>
    <cellStyle name="Comma 11 3 2 5" xfId="3632" xr:uid="{3E736C38-CD82-447C-B23B-45EB970A99AA}"/>
    <cellStyle name="Comma 11 3 2 5 2" xfId="8825" xr:uid="{1F849DAE-3645-40D0-96E4-CB8C5A7C8E3B}"/>
    <cellStyle name="Comma 11 3 2 6" xfId="11394" xr:uid="{975279DD-09E4-42C4-9A03-898A64EBC59C}"/>
    <cellStyle name="Comma 11 3 2 7" xfId="6252" xr:uid="{CE9448C1-35F2-4D7B-84DB-A4F75D765F02}"/>
    <cellStyle name="Comma 11 3 3" xfId="978" xr:uid="{D0D9C9EF-B0BC-4026-97E3-8A1763992188}"/>
    <cellStyle name="Comma 11 3 3 2" xfId="2393" xr:uid="{9F738A55-5D63-4EDB-ABF7-579B3CD6F525}"/>
    <cellStyle name="Comma 11 3 3 2 2" xfId="5245" xr:uid="{7008BF71-C178-45CD-AFE9-B6582ED03CA3}"/>
    <cellStyle name="Comma 11 3 3 2 2 2" xfId="10438" xr:uid="{8488BB58-04EF-4825-B208-90BB252A2E80}"/>
    <cellStyle name="Comma 11 3 3 2 3" xfId="13006" xr:uid="{AE4A5F0D-4680-4AFD-B50B-6C04C235E89D}"/>
    <cellStyle name="Comma 11 3 3 2 4" xfId="7864" xr:uid="{455B553B-523B-428C-877A-2C218DC8D707}"/>
    <cellStyle name="Comma 11 3 3 3" xfId="2405" xr:uid="{7638295D-B63A-4EE6-973A-89661B96A556}"/>
    <cellStyle name="Comma 11 3 3 3 2" xfId="5257" xr:uid="{0A01DDCA-B3B8-4F56-90F1-6E17126AF4B7}"/>
    <cellStyle name="Comma 11 3 3 3 2 2" xfId="10450" xr:uid="{8E34CA21-6E6B-4641-B7DD-45A7AE19CA71}"/>
    <cellStyle name="Comma 11 3 3 3 3" xfId="13018" xr:uid="{AD41E845-91EF-4971-BC7E-1E02B71486AA}"/>
    <cellStyle name="Comma 11 3 3 3 4" xfId="7876" xr:uid="{0CFC3FCD-5A66-48E9-B6D9-90E6826B9990}"/>
    <cellStyle name="Comma 11 3 3 4" xfId="1769" xr:uid="{79B7637C-CA22-48DD-BEE8-B90AF958EA77}"/>
    <cellStyle name="Comma 11 3 3 4 2" xfId="4626" xr:uid="{29381759-8AA5-4AB5-A9CB-C07A1651D82C}"/>
    <cellStyle name="Comma 11 3 3 4 2 2" xfId="9819" xr:uid="{DA26CF76-7F8A-41CF-A7C7-2734E376CB36}"/>
    <cellStyle name="Comma 11 3 3 4 3" xfId="12387" xr:uid="{423BEADE-437F-47D0-B471-35CEA0C4C35A}"/>
    <cellStyle name="Comma 11 3 3 4 4" xfId="7245" xr:uid="{AE9FF623-ECE8-4908-A706-B5CF19B6CD12}"/>
    <cellStyle name="Comma 11 3 3 5" xfId="3904" xr:uid="{34F3DEB1-121D-4E6B-AB1B-99D28BD8A11B}"/>
    <cellStyle name="Comma 11 3 3 5 2" xfId="14464" xr:uid="{C9B582E6-FB8F-44F7-A99B-E45FF7DE0A9C}"/>
    <cellStyle name="Comma 11 3 3 5 3" xfId="9097" xr:uid="{CBF83082-737C-4850-9A28-5BD41EFC13B0}"/>
    <cellStyle name="Comma 11 3 3 6" xfId="11665" xr:uid="{8EBC3D00-2AAE-4F4F-9907-0BF064666AFD}"/>
    <cellStyle name="Comma 11 3 3 7" xfId="6523" xr:uid="{A3510E75-8F1B-4884-B3A3-453BDA95DB4C}"/>
    <cellStyle name="Comma 11 3 4" xfId="1910" xr:uid="{224BF388-6B21-4BFA-A859-04C61F606393}"/>
    <cellStyle name="Comma 11 3 4 2" xfId="3024" xr:uid="{191AFB5E-1344-4738-9AEC-CB3480BD4641}"/>
    <cellStyle name="Comma 11 3 4 2 2" xfId="5828" xr:uid="{FC419C31-7399-4C5D-8AB6-38A149FF5F94}"/>
    <cellStyle name="Comma 11 3 4 2 2 2" xfId="11021" xr:uid="{36D7DAB2-D75F-4AD6-81A8-4A33C5FDE92A}"/>
    <cellStyle name="Comma 11 3 4 2 3" xfId="13589" xr:uid="{4032AB46-BC83-4CCF-B261-7BDD43498042}"/>
    <cellStyle name="Comma 11 3 4 2 4" xfId="8447" xr:uid="{74C3581A-259A-453A-BD07-75DF6890334A}"/>
    <cellStyle name="Comma 11 3 4 3" xfId="4766" xr:uid="{16E2A00C-EE12-449B-B5DB-7EF5F9C14754}"/>
    <cellStyle name="Comma 11 3 4 3 2" xfId="14277" xr:uid="{E8D518B5-66E0-43A2-8F7F-74AB1865B81A}"/>
    <cellStyle name="Comma 11 3 4 3 3" xfId="9959" xr:uid="{02879329-04EF-4DE5-B0E5-EDAD39B3A760}"/>
    <cellStyle name="Comma 11 3 4 4" xfId="12527" xr:uid="{A0DAEFAE-03B6-4DD0-B3FA-E6C64FB97F7B}"/>
    <cellStyle name="Comma 11 3 4 5" xfId="7385" xr:uid="{03D71135-4103-4AFF-9053-491E53DBE478}"/>
    <cellStyle name="Comma 11 3 5" xfId="2088" xr:uid="{430B26CF-F251-4563-ADC3-DA583FD96DCE}"/>
    <cellStyle name="Comma 11 3 5 2" xfId="4940" xr:uid="{141E83A7-4F59-4D0C-ABC8-782D8A7CF27D}"/>
    <cellStyle name="Comma 11 3 5 2 2" xfId="14118" xr:uid="{277E7A7C-E402-4BD6-A87A-3A79F6D50F30}"/>
    <cellStyle name="Comma 11 3 5 2 3" xfId="10133" xr:uid="{2539C47F-9A5B-4902-A79C-03EAABE182AE}"/>
    <cellStyle name="Comma 11 3 5 3" xfId="12701" xr:uid="{1E8985C2-C54E-493E-8D5F-24DCF187AC40}"/>
    <cellStyle name="Comma 11 3 5 4" xfId="7559" xr:uid="{48C08F70-D9BD-4E40-A2C5-ECBCDDCB6F3F}"/>
    <cellStyle name="Comma 11 3 6" xfId="2766" xr:uid="{A35D0D61-76C7-43D9-B404-B7C413635D6B}"/>
    <cellStyle name="Comma 11 3 6 2" xfId="5618" xr:uid="{1831A4CA-0477-41DB-9E10-6C54E7AA36A2}"/>
    <cellStyle name="Comma 11 3 6 2 2" xfId="10811" xr:uid="{46346B90-825E-4C37-B9AA-9A10928F4C6E}"/>
    <cellStyle name="Comma 11 3 6 3" xfId="13379" xr:uid="{5B2A3BB6-548E-45C9-8E20-9085514530ED}"/>
    <cellStyle name="Comma 11 3 6 4" xfId="8237" xr:uid="{A00258B0-81A3-44F1-BE78-A6DABCC9D16C}"/>
    <cellStyle name="Comma 11 3 7" xfId="1349" xr:uid="{86010A34-6ACA-4A9A-B966-0D889A379C2E}"/>
    <cellStyle name="Comma 11 3 7 2" xfId="4265" xr:uid="{73970040-32D8-4A44-A350-6C914203B404}"/>
    <cellStyle name="Comma 11 3 7 2 2" xfId="9458" xr:uid="{74772E3C-762E-4128-8A23-CFA847511D40}"/>
    <cellStyle name="Comma 11 3 7 3" xfId="12026" xr:uid="{CC4E0638-1A4B-41DF-9407-8FC126B26AD7}"/>
    <cellStyle name="Comma 11 3 7 4" xfId="6884" xr:uid="{590E08D5-F2E1-4662-AAC3-4D4159EA8668}"/>
    <cellStyle name="Comma 11 3 8" xfId="3631" xr:uid="{781CAC3B-D9F4-48A7-A16E-C28C2D800BBA}"/>
    <cellStyle name="Comma 11 3 8 2" xfId="8824" xr:uid="{1E75CC78-5C84-407A-9080-63E32BC93B76}"/>
    <cellStyle name="Comma 11 3 9" xfId="11393" xr:uid="{75D62513-B338-49F6-8311-0DFFB994B919}"/>
    <cellStyle name="Comma 11 4" xfId="567" xr:uid="{162D4596-7F43-497D-AC2C-033237FE5D71}"/>
    <cellStyle name="Comma 11 4 2" xfId="980" xr:uid="{50701723-CBB6-404A-B86D-2AFA1E51C3EB}"/>
    <cellStyle name="Comma 11 4 2 2" xfId="3026" xr:uid="{EB2B9CC2-B703-4A8A-B3D6-1D2A1C037D77}"/>
    <cellStyle name="Comma 11 4 2 2 2" xfId="5830" xr:uid="{213FD540-9E1B-489D-B9A3-9A371E0A37DB}"/>
    <cellStyle name="Comma 11 4 2 2 2 2" xfId="14580" xr:uid="{B752D79E-FEAE-45E7-BA61-1E29F343052D}"/>
    <cellStyle name="Comma 11 4 2 2 2 3" xfId="11023" xr:uid="{899DA3CF-389F-4022-9221-4F5DB40E77F1}"/>
    <cellStyle name="Comma 11 4 2 2 3" xfId="13591" xr:uid="{261C5ED4-9F8B-47E4-92D0-9A6DDD066DA3}"/>
    <cellStyle name="Comma 11 4 2 2 4" xfId="8449" xr:uid="{73FAE0DA-2B35-4EDD-950B-C6A621E70520}"/>
    <cellStyle name="Comma 11 4 2 3" xfId="1919" xr:uid="{6EC3EED2-E822-4C85-8773-73FFC1F8DCE5}"/>
    <cellStyle name="Comma 11 4 2 3 2" xfId="4771" xr:uid="{0CC6A2ED-7970-4D05-ACB6-2055E068168D}"/>
    <cellStyle name="Comma 11 4 2 3 2 2" xfId="9964" xr:uid="{225A81A7-7E83-4053-800B-E704B24F58DE}"/>
    <cellStyle name="Comma 11 4 2 3 3" xfId="12532" xr:uid="{A09B6732-502B-4003-BF8B-62F0C64198D0}"/>
    <cellStyle name="Comma 11 4 2 3 4" xfId="7390" xr:uid="{E6039EFA-9042-4AA9-9235-686534263720}"/>
    <cellStyle name="Comma 11 4 2 4" xfId="3906" xr:uid="{C188FFE6-95A6-4559-8A4D-358DA00C7FEC}"/>
    <cellStyle name="Comma 11 4 2 4 2" xfId="9099" xr:uid="{11BA973D-37BD-4EF1-A254-D3AB13328338}"/>
    <cellStyle name="Comma 11 4 2 5" xfId="11667" xr:uid="{8D917F21-ABE4-4054-B08E-AFD7B023904A}"/>
    <cellStyle name="Comma 11 4 2 6" xfId="6525" xr:uid="{D9FF3004-5EFC-454A-89D4-ADC11638F20F}"/>
    <cellStyle name="Comma 11 4 3" xfId="2736" xr:uid="{BEC46005-B91A-42CF-A863-05152ACFE987}"/>
    <cellStyle name="Comma 11 4 3 2" xfId="5588" xr:uid="{9C9E41DC-BEBC-48D3-B2A2-A03078E02F18}"/>
    <cellStyle name="Comma 11 4 3 2 2" xfId="14406" xr:uid="{2EA4BEA9-AAD8-4715-B3D0-12F8A301E6DF}"/>
    <cellStyle name="Comma 11 4 3 2 3" xfId="10781" xr:uid="{C325D272-5300-4274-938B-95A670F3A6DC}"/>
    <cellStyle name="Comma 11 4 3 3" xfId="13349" xr:uid="{72E5CF06-E488-4D30-9CB7-0DBA73961F7D}"/>
    <cellStyle name="Comma 11 4 3 4" xfId="8207" xr:uid="{BD101096-F1FA-4603-BB3F-666C4956056B}"/>
    <cellStyle name="Comma 11 4 4" xfId="1380" xr:uid="{24BA0108-A688-4A3F-97EB-5428281ACC37}"/>
    <cellStyle name="Comma 11 4 4 2" xfId="4295" xr:uid="{1DB9986E-B5BF-41F1-8AA8-C234E2EA1113}"/>
    <cellStyle name="Comma 11 4 4 2 2" xfId="14219" xr:uid="{A4329D70-CAAF-42E0-A5E9-2BD224F96247}"/>
    <cellStyle name="Comma 11 4 4 2 3" xfId="9488" xr:uid="{08D46F05-43E8-4B14-9A42-FF700E7B3728}"/>
    <cellStyle name="Comma 11 4 4 3" xfId="12056" xr:uid="{E6EFB13F-A853-494A-A775-EEC621E16677}"/>
    <cellStyle name="Comma 11 4 4 4" xfId="6914" xr:uid="{6511C519-BA0E-4C56-BF3B-0ACEAFE46A17}"/>
    <cellStyle name="Comma 11 4 5" xfId="3633" xr:uid="{648FED9B-6A2E-4AF0-9B10-8AD658BA616F}"/>
    <cellStyle name="Comma 11 4 5 2" xfId="14185" xr:uid="{C80E8C9F-A284-4B22-A619-C8158DF984AB}"/>
    <cellStyle name="Comma 11 4 5 3" xfId="8826" xr:uid="{970E723E-DAAD-433E-8590-DC469CFC09D1}"/>
    <cellStyle name="Comma 11 4 6" xfId="11395" xr:uid="{7EB5781E-8390-4E6D-B160-B68C3428C2C4}"/>
    <cellStyle name="Comma 11 4 7" xfId="6253" xr:uid="{2E4C6201-D9A5-476D-9C93-C49C0E421476}"/>
    <cellStyle name="Comma 11 5" xfId="568" xr:uid="{D92864F2-FA84-4E72-B168-B0E0E9E9B35F}"/>
    <cellStyle name="Comma 11 5 2" xfId="981" xr:uid="{564581C5-F9DD-4A63-9A2A-E590E0692DA3}"/>
    <cellStyle name="Comma 11 5 2 2" xfId="3027" xr:uid="{50ED58E2-B00E-4369-843B-57A58F06442A}"/>
    <cellStyle name="Comma 11 5 2 2 2" xfId="5831" xr:uid="{98C23C05-5BDA-4683-9AFA-8AE33EC2738C}"/>
    <cellStyle name="Comma 11 5 2 2 2 2" xfId="11024" xr:uid="{2CDE0C70-6347-4A13-BCE7-BD220ED4CC71}"/>
    <cellStyle name="Comma 11 5 2 2 3" xfId="13592" xr:uid="{1644CE6B-AD9B-4DCD-80BB-7D5D5991820F}"/>
    <cellStyle name="Comma 11 5 2 2 4" xfId="8450" xr:uid="{40EC774F-9533-44F3-B9A2-94A8F9B757FC}"/>
    <cellStyle name="Comma 11 5 2 3" xfId="2185" xr:uid="{496110EF-B033-4D2B-A420-91A2E7314D6B}"/>
    <cellStyle name="Comma 11 5 2 3 2" xfId="5037" xr:uid="{C7CCBA87-C921-4CDA-A07D-A128D4E2EF03}"/>
    <cellStyle name="Comma 11 5 2 3 2 2" xfId="10230" xr:uid="{44E9F809-B056-4727-8FB2-030F090C382E}"/>
    <cellStyle name="Comma 11 5 2 3 3" xfId="12798" xr:uid="{6DB8702D-9AB0-47C8-B00D-C14693E75BD3}"/>
    <cellStyle name="Comma 11 5 2 3 4" xfId="7656" xr:uid="{10A1EAB6-C2E4-4517-8522-EAFFED950F53}"/>
    <cellStyle name="Comma 11 5 2 4" xfId="3907" xr:uid="{F6727DDD-DD84-467D-AE77-50F9DC31E33E}"/>
    <cellStyle name="Comma 11 5 2 4 2" xfId="14692" xr:uid="{473F554A-57EC-4182-9902-B175C920FF05}"/>
    <cellStyle name="Comma 11 5 2 4 3" xfId="9100" xr:uid="{141D282A-491B-42C2-A295-E2479DD89F6E}"/>
    <cellStyle name="Comma 11 5 2 5" xfId="11668" xr:uid="{D8882683-236A-40F4-A877-29E27B5F2DC3}"/>
    <cellStyle name="Comma 11 5 2 6" xfId="6526" xr:uid="{8BC23ABC-7306-4C21-90E0-6B59E6796087}"/>
    <cellStyle name="Comma 11 5 3" xfId="2613" xr:uid="{8A6A2DA6-5B08-4E90-A096-2A414228AA6C}"/>
    <cellStyle name="Comma 11 5 3 2" xfId="5465" xr:uid="{1D6D1738-4AA9-4915-B5F2-317866D86C3D}"/>
    <cellStyle name="Comma 11 5 3 2 2" xfId="14513" xr:uid="{CCDC1207-5061-44F7-8A19-9F94D8A0C3C4}"/>
    <cellStyle name="Comma 11 5 3 2 3" xfId="10658" xr:uid="{94D04C97-CA20-4EA0-804F-16C650A871DE}"/>
    <cellStyle name="Comma 11 5 3 3" xfId="13226" xr:uid="{43F0243C-FBBE-4580-9945-B285E5E0C06C}"/>
    <cellStyle name="Comma 11 5 3 4" xfId="8084" xr:uid="{291C01E4-678D-40A4-A445-E0EAB3222468}"/>
    <cellStyle name="Comma 11 5 4" xfId="1555" xr:uid="{8AF7941F-D842-4E64-8061-A6F16F0D8ED9}"/>
    <cellStyle name="Comma 11 5 4 2" xfId="4418" xr:uid="{15AC3105-27B6-481E-8D2D-B96102005D0B}"/>
    <cellStyle name="Comma 11 5 4 2 2" xfId="14332" xr:uid="{875EBA37-B2DE-41CD-AA38-CE0295B12848}"/>
    <cellStyle name="Comma 11 5 4 2 3" xfId="9611" xr:uid="{14FFA7FD-22BC-47FD-BF0F-1C3F48204CA2}"/>
    <cellStyle name="Comma 11 5 4 3" xfId="12179" xr:uid="{3B6E91EE-33E8-40B1-8DA6-10F6D0EC02DA}"/>
    <cellStyle name="Comma 11 5 4 4" xfId="7037" xr:uid="{EC40137E-B7EC-47E4-BEB9-8EA0480CDB06}"/>
    <cellStyle name="Comma 11 5 5" xfId="3634" xr:uid="{33BE976E-7015-450A-9D8A-E0EA39274490}"/>
    <cellStyle name="Comma 11 5 5 2" xfId="8827" xr:uid="{F4F83CDC-7458-441C-A1E1-8AF62414EC67}"/>
    <cellStyle name="Comma 11 5 6" xfId="11396" xr:uid="{12632247-0054-4FAD-B5BC-44E19EFC82B6}"/>
    <cellStyle name="Comma 11 5 7" xfId="6254" xr:uid="{2D0A27B3-AC45-4803-BFE6-31D59DBC3A26}"/>
    <cellStyle name="Comma 11 6" xfId="569" xr:uid="{85526356-16DE-4E57-9369-2F03544FEF0D}"/>
    <cellStyle name="Comma 11 6 2" xfId="982" xr:uid="{4E3292AF-C9D8-46D2-8E3A-79A72320390B}"/>
    <cellStyle name="Comma 11 6 2 2" xfId="2867" xr:uid="{594CB31A-4718-4166-B222-A645958C9723}"/>
    <cellStyle name="Comma 11 6 2 2 2" xfId="5719" xr:uid="{1F0393B7-52D6-483F-B396-00102B842DC1}"/>
    <cellStyle name="Comma 11 6 2 2 2 2" xfId="10912" xr:uid="{F15BD08B-831C-478C-A199-2ADDF5D207C1}"/>
    <cellStyle name="Comma 11 6 2 2 3" xfId="13480" xr:uid="{95A978AE-B99B-482A-B4EF-165236ACC018}"/>
    <cellStyle name="Comma 11 6 2 2 4" xfId="8338" xr:uid="{F36F78BA-2B1D-4491-A48F-AA4A6118F8FC}"/>
    <cellStyle name="Comma 11 6 2 3" xfId="2329" xr:uid="{2AE26108-65B7-4E0C-9239-F38BD2F5B4B8}"/>
    <cellStyle name="Comma 11 6 2 3 2" xfId="5181" xr:uid="{869DCD78-F3E5-4911-A840-F930740D5A7C}"/>
    <cellStyle name="Comma 11 6 2 3 2 2" xfId="10374" xr:uid="{F44DAEF3-6413-4AD7-9BA9-40E4112406DC}"/>
    <cellStyle name="Comma 11 6 2 3 3" xfId="12942" xr:uid="{A1E8787E-AF30-4502-87C4-91E30858A4A2}"/>
    <cellStyle name="Comma 11 6 2 3 4" xfId="7800" xr:uid="{1AE8EDFA-6AC3-4D1A-B270-D6320C60586F}"/>
    <cellStyle name="Comma 11 6 2 4" xfId="3908" xr:uid="{85AE9511-A15B-429C-A907-5DB7624DB76D}"/>
    <cellStyle name="Comma 11 6 2 4 2" xfId="9101" xr:uid="{67346E4B-7786-4DEB-BE15-3196B84E7D0F}"/>
    <cellStyle name="Comma 11 6 2 5" xfId="11669" xr:uid="{54E1B858-D961-4F0A-81E4-754238E82D6E}"/>
    <cellStyle name="Comma 11 6 2 6" xfId="6527" xr:uid="{582C68BC-A702-4B99-9190-ACDB195DF4E8}"/>
    <cellStyle name="Comma 11 6 3" xfId="3028" xr:uid="{C1F56E7B-F6DA-40E6-BBC0-CE31E2DBFF15}"/>
    <cellStyle name="Comma 11 6 3 2" xfId="5832" xr:uid="{3C94B68A-40ED-4F53-B44F-478210D2C06F}"/>
    <cellStyle name="Comma 11 6 3 2 2" xfId="11025" xr:uid="{8C6F724F-1211-41AA-B1AA-2D759177D8F1}"/>
    <cellStyle name="Comma 11 6 3 3" xfId="13593" xr:uid="{3FE0EF17-97E6-4BB0-A94C-FA60DA40BC2C}"/>
    <cellStyle name="Comma 11 6 3 4" xfId="8451" xr:uid="{6AC9F2E5-C8FC-4277-B1A5-416C9E05D3F0}"/>
    <cellStyle name="Comma 11 6 4" xfId="2469" xr:uid="{18F05F48-E484-4847-9F52-D5BCFDAD9D9A}"/>
    <cellStyle name="Comma 11 6 4 2" xfId="5321" xr:uid="{6522CE46-3E48-4D97-A448-2E9FE8DBE160}"/>
    <cellStyle name="Comma 11 6 4 2 2" xfId="10514" xr:uid="{86C548B9-F961-4844-9B50-F58391C17CC5}"/>
    <cellStyle name="Comma 11 6 4 3" xfId="13082" xr:uid="{490D4DCC-A8CE-4A4B-97AE-7600BB1CBA91}"/>
    <cellStyle name="Comma 11 6 4 4" xfId="7940" xr:uid="{5A6D29BE-BD47-41A3-8D56-3274C300BF9E}"/>
    <cellStyle name="Comma 11 6 5" xfId="1705" xr:uid="{999D22BD-D306-485C-A2C5-A1E7AE04CAFB}"/>
    <cellStyle name="Comma 11 6 5 2" xfId="4562" xr:uid="{40026041-CD40-4ED8-B197-B2D226130C57}"/>
    <cellStyle name="Comma 11 6 5 2 2" xfId="9755" xr:uid="{6A5740A8-F866-4202-B0A9-F8C8681DF4BF}"/>
    <cellStyle name="Comma 11 6 5 3" xfId="12323" xr:uid="{EB20103E-97D8-4ED4-A6A3-95CB73C34FE5}"/>
    <cellStyle name="Comma 11 6 5 4" xfId="7181" xr:uid="{EDE17EE7-D492-4955-98BC-7B3544AAF996}"/>
    <cellStyle name="Comma 11 6 6" xfId="3635" xr:uid="{DDE2E82B-6455-458E-A905-A0AC8449F3ED}"/>
    <cellStyle name="Comma 11 6 6 2" xfId="8828" xr:uid="{21C5A287-3386-4BF5-891E-4C30FDA64BD5}"/>
    <cellStyle name="Comma 11 6 7" xfId="11397" xr:uid="{E95FE82F-38E0-4DC1-B2EC-4338A0D83139}"/>
    <cellStyle name="Comma 11 6 8" xfId="6255" xr:uid="{F4BA0BF0-0ADA-4242-B875-208FEE0523FF}"/>
    <cellStyle name="Comma 11 7" xfId="974" xr:uid="{BF171B94-9EAD-4017-AFB9-32BEE0A1FC5C}"/>
    <cellStyle name="Comma 11 7 2" xfId="2865" xr:uid="{FF89A517-DDB0-4B37-9AE4-0B62E9C7519C}"/>
    <cellStyle name="Comma 11 7 2 2" xfId="5717" xr:uid="{1D7C468E-CAB4-43A3-80A7-E2E22E096588}"/>
    <cellStyle name="Comma 11 7 2 2 2" xfId="10910" xr:uid="{46A88975-4483-434E-B4E9-7433DE0F81AD}"/>
    <cellStyle name="Comma 11 7 2 3" xfId="13478" xr:uid="{A49BEE3C-FD23-44D7-B5EB-6DDA57228A7A}"/>
    <cellStyle name="Comma 11 7 2 4" xfId="8336" xr:uid="{E200D6D6-6DB4-41D3-9B08-67995D47AB41}"/>
    <cellStyle name="Comma 11 7 3" xfId="1801" xr:uid="{19A58F3C-C197-42B4-A3F4-9B6F2E9EDD97}"/>
    <cellStyle name="Comma 11 7 3 2" xfId="4658" xr:uid="{39EFC08A-E0D0-4A4F-BCB7-B46CB2D26C70}"/>
    <cellStyle name="Comma 11 7 3 2 2" xfId="9851" xr:uid="{9378CACE-0FE5-480A-BAFC-7B469C79CAAE}"/>
    <cellStyle name="Comma 11 7 3 3" xfId="12419" xr:uid="{8A2C9715-A76F-425A-A973-F2B852BAC4FE}"/>
    <cellStyle name="Comma 11 7 3 4" xfId="7277" xr:uid="{87DA7AD0-5F98-4ED7-9702-96CF84774ED9}"/>
    <cellStyle name="Comma 11 7 4" xfId="3900" xr:uid="{A5FFF8F3-898A-4AED-A807-CD696253A826}"/>
    <cellStyle name="Comma 11 7 4 2" xfId="9093" xr:uid="{6E6D796C-7E07-4C0F-9DEE-8270F0B70739}"/>
    <cellStyle name="Comma 11 7 5" xfId="11661" xr:uid="{B8BC72CD-4C02-4ED9-B52F-DE196AE32A08}"/>
    <cellStyle name="Comma 11 7 6" xfId="6519" xr:uid="{9B4B885F-EF7E-4854-A7C1-531B028E73F7}"/>
    <cellStyle name="Comma 11 8" xfId="1947" xr:uid="{DD5C7E13-D449-454F-836F-850DC9C5B84C}"/>
    <cellStyle name="Comma 11 8 2" xfId="3020" xr:uid="{0F25C06C-B4F2-4110-B275-B5A05DA740C1}"/>
    <cellStyle name="Comma 11 8 2 2" xfId="5824" xr:uid="{D15771CA-3EB8-4717-AF5E-50F9025E4960}"/>
    <cellStyle name="Comma 11 8 2 2 2" xfId="11017" xr:uid="{FDD90F90-2D6F-43ED-9CB9-90F4D3021771}"/>
    <cellStyle name="Comma 11 8 2 3" xfId="13585" xr:uid="{FEBF57E0-BA06-4620-B597-4CECE79D0891}"/>
    <cellStyle name="Comma 11 8 2 4" xfId="8443" xr:uid="{06EC31FE-CBDE-45CB-8313-C7677A18D164}"/>
    <cellStyle name="Comma 11 8 3" xfId="4799" xr:uid="{9E6A550F-F274-4109-BD4E-8BDCC3F6C3EF}"/>
    <cellStyle name="Comma 11 8 3 2" xfId="9992" xr:uid="{6E6DE245-ABC1-447F-B2DF-E6E6C14A46CB}"/>
    <cellStyle name="Comma 11 8 4" xfId="12560" xr:uid="{D050B27E-BC10-49DD-B6BE-F8EBE669EA9C}"/>
    <cellStyle name="Comma 11 8 5" xfId="7418" xr:uid="{D9878485-D793-47E3-86A2-D92F10AC09D4}"/>
    <cellStyle name="Comma 11 9" xfId="2832" xr:uid="{6BF108EF-0567-4397-AE78-998FE73D220D}"/>
    <cellStyle name="Comma 11 9 2" xfId="5684" xr:uid="{1A166A5E-1116-40EC-A7C5-A3D1B86A5B4C}"/>
    <cellStyle name="Comma 11 9 2 2" xfId="10877" xr:uid="{0003AAAF-41D0-42EF-8565-077F64D7C3EB}"/>
    <cellStyle name="Comma 11 9 3" xfId="13445" xr:uid="{42FCE913-1639-4F16-B7AD-584428AE78FB}"/>
    <cellStyle name="Comma 11 9 4" xfId="8303" xr:uid="{B3FEBDDA-9E09-47D2-A15D-19AB1D13465C}"/>
    <cellStyle name="Comma 12" xfId="475" xr:uid="{CB868272-60FF-4356-ADB4-999699B09D20}"/>
    <cellStyle name="Comma 12 10" xfId="1933" xr:uid="{72937DD3-D5CA-49F8-8B99-062D7DEA792F}"/>
    <cellStyle name="Comma 12 10 2" xfId="3029" xr:uid="{EDA4AEC2-D3B8-4EC6-800C-F1DA7BE9FE5C}"/>
    <cellStyle name="Comma 12 10 2 2" xfId="5833" xr:uid="{9F7CD909-FEFF-497F-AA67-638BD0623677}"/>
    <cellStyle name="Comma 12 10 2 2 2" xfId="11026" xr:uid="{AF223B3D-D6F0-4B12-B9FF-44583ECB1F44}"/>
    <cellStyle name="Comma 12 10 2 3" xfId="13594" xr:uid="{966B29F9-3495-4AC5-83BD-0E97245984B3}"/>
    <cellStyle name="Comma 12 10 2 4" xfId="8452" xr:uid="{3E5CA636-9CE2-436B-A9A8-05A9FC1F6553}"/>
    <cellStyle name="Comma 12 10 3" xfId="4785" xr:uid="{9D0E9D34-AF62-47B1-9D7B-47A91A8D4CAB}"/>
    <cellStyle name="Comma 12 10 3 2" xfId="9978" xr:uid="{5B1D729C-4CC8-460F-99C9-2EFE3B852294}"/>
    <cellStyle name="Comma 12 10 4" xfId="12546" xr:uid="{DA630651-7BBD-49A1-AF73-2D068AB90254}"/>
    <cellStyle name="Comma 12 10 5" xfId="7404" xr:uid="{5A2A6A83-92B9-4321-B970-680546192D39}"/>
    <cellStyle name="Comma 12 11" xfId="2845" xr:uid="{9DCAFC1B-998A-4A56-BBD6-2F64BEE48D3E}"/>
    <cellStyle name="Comma 12 11 2" xfId="5697" xr:uid="{1BB0F0FA-17BB-42B2-98E1-35486130555D}"/>
    <cellStyle name="Comma 12 11 2 2" xfId="10890" xr:uid="{2BFEC3B9-B3FB-469E-9343-CE6115CA5BCB}"/>
    <cellStyle name="Comma 12 11 3" xfId="13458" xr:uid="{10E1021B-DA34-4CD4-AAAB-482CA653CAE9}"/>
    <cellStyle name="Comma 12 11 4" xfId="8316" xr:uid="{473CF133-5B9B-45D4-A20A-25A0BBB1E55C}"/>
    <cellStyle name="Comma 12 12" xfId="1269" xr:uid="{B933CC98-6340-4AEF-B68D-F060836B65B7}"/>
    <cellStyle name="Comma 12 12 2" xfId="4186" xr:uid="{F801EC7B-7FD6-4776-ADE7-2B3FFCD97E59}"/>
    <cellStyle name="Comma 12 12 2 2" xfId="9379" xr:uid="{0CB49411-845B-4093-BD3A-73D57F756A8B}"/>
    <cellStyle name="Comma 12 12 3" xfId="11947" xr:uid="{30C0051D-447A-4EFA-AE5D-3F8F9B08AC44}"/>
    <cellStyle name="Comma 12 12 4" xfId="6805" xr:uid="{7AE109A0-3D43-475C-9ADA-7686FAB3FB78}"/>
    <cellStyle name="Comma 12 13" xfId="3296" xr:uid="{894C1E72-1806-47DD-BFB7-943FA617C0F3}"/>
    <cellStyle name="Comma 12 13 2" xfId="6097" xr:uid="{BC737EE0-ACE0-459D-8271-32586F461B84}"/>
    <cellStyle name="Comma 12 13 2 2" xfId="11290" xr:uid="{1010BD5A-3C39-4242-98AF-6BEC5ADB9559}"/>
    <cellStyle name="Comma 12 13 3" xfId="13858" xr:uid="{BBBC0584-5DD9-4E4D-843A-AEEDF96E35C4}"/>
    <cellStyle name="Comma 12 13 4" xfId="8716" xr:uid="{D403C1AF-9682-4942-9B4D-C0A033EF75FD}"/>
    <cellStyle name="Comma 12 14" xfId="570" xr:uid="{E0FB8555-AD0F-481A-AE02-CBF9EC0F0DCC}"/>
    <cellStyle name="Comma 12 14 2" xfId="3636" xr:uid="{9507EA44-39B1-4EDF-A599-45D9FE72C1E9}"/>
    <cellStyle name="Comma 12 14 2 2" xfId="8829" xr:uid="{CA110DBF-8B8C-4631-82C5-B08ABF00A492}"/>
    <cellStyle name="Comma 12 14 3" xfId="11398" xr:uid="{C2F7D470-D6EB-49F9-9CA1-A11C82C3ECA6}"/>
    <cellStyle name="Comma 12 14 4" xfId="6256" xr:uid="{2668F09C-28EF-40E8-8215-5A324C5D9EDA}"/>
    <cellStyle name="Comma 12 15" xfId="3608" xr:uid="{ACEF2113-8358-4260-8B36-53A27AE78C6D}"/>
    <cellStyle name="Comma 12 15 2" xfId="8801" xr:uid="{B4AD6512-41E6-45DD-9F56-0D56B3CB18A2}"/>
    <cellStyle name="Comma 12 16" xfId="11370" xr:uid="{02F6965D-69C5-4CD7-9C90-55E4FA98D43A}"/>
    <cellStyle name="Comma 12 17" xfId="6228" xr:uid="{D9938B71-3DA1-4740-9DE2-681CAD1DF616}"/>
    <cellStyle name="Comma 12 2" xfId="571" xr:uid="{B316DC7A-E780-4673-98B8-1CD75B95CF06}"/>
    <cellStyle name="Comma 12 2 10" xfId="1271" xr:uid="{6D352238-4CFE-4307-B603-C0F2F3ED8651}"/>
    <cellStyle name="Comma 12 2 10 2" xfId="4188" xr:uid="{D3CA523A-A4DE-4700-BBCC-F7E44C59C86E}"/>
    <cellStyle name="Comma 12 2 10 2 2" xfId="9381" xr:uid="{177348A7-E9B6-47A0-BF3B-5A44A2FE549C}"/>
    <cellStyle name="Comma 12 2 10 3" xfId="11949" xr:uid="{6A25AAA3-D17C-49B4-8565-1D15B394549E}"/>
    <cellStyle name="Comma 12 2 10 4" xfId="6807" xr:uid="{A5A9CA0E-7522-435F-861D-87AEE7C50EA5}"/>
    <cellStyle name="Comma 12 2 11" xfId="3435" xr:uid="{E57F5129-8F7A-446A-92C1-C04A1A044679}"/>
    <cellStyle name="Comma 12 2 11 2" xfId="6132" xr:uid="{4309DF19-8275-428F-BD4D-212149B226B3}"/>
    <cellStyle name="Comma 12 2 11 2 2" xfId="11324" xr:uid="{5197E8DB-9209-4DEF-A430-36D02FDB34A1}"/>
    <cellStyle name="Comma 12 2 11 3" xfId="13892" xr:uid="{FD449BE4-3420-482E-AD16-BB4D1A50666D}"/>
    <cellStyle name="Comma 12 2 11 4" xfId="8750" xr:uid="{DBDEA119-E740-4F65-A639-4B597CD32590}"/>
    <cellStyle name="Comma 12 2 12" xfId="3637" xr:uid="{797593B1-C207-4762-920E-CD1F71D19CA7}"/>
    <cellStyle name="Comma 12 2 12 2" xfId="8830" xr:uid="{98768C34-34F1-4509-8536-6AF1A7400DE3}"/>
    <cellStyle name="Comma 12 2 13" xfId="11399" xr:uid="{66CB2CDB-1E22-41B4-9839-2CACD40294AB}"/>
    <cellStyle name="Comma 12 2 14" xfId="6257" xr:uid="{71A01B58-5621-4C81-97EF-4EECF8429260}"/>
    <cellStyle name="Comma 12 2 2" xfId="572" xr:uid="{770239B8-FAFA-408C-8D0A-459283A49A90}"/>
    <cellStyle name="Comma 12 2 2 10" xfId="11400" xr:uid="{C6B09C49-C0A0-429D-B968-3D9D892DECD4}"/>
    <cellStyle name="Comma 12 2 2 11" xfId="6258" xr:uid="{59A7F9E6-6704-4355-B35B-496F8257BAAC}"/>
    <cellStyle name="Comma 12 2 2 2" xfId="573" xr:uid="{B5F3DD75-98CF-4422-BC8E-41CF5D687342}"/>
    <cellStyle name="Comma 12 2 2 2 2" xfId="986" xr:uid="{C894B765-AC9C-479F-94BE-3BA777923A2B}"/>
    <cellStyle name="Comma 12 2 2 2 2 2" xfId="3032" xr:uid="{6BC45A34-72CF-447E-B65B-0BE1E32522A2}"/>
    <cellStyle name="Comma 12 2 2 2 2 2 2" xfId="5836" xr:uid="{1764CE9C-E9F6-4CE2-9598-111B763669C6}"/>
    <cellStyle name="Comma 12 2 2 2 2 2 2 2" xfId="11029" xr:uid="{811532FE-4282-49B2-88EA-7BB42AB9BF1B}"/>
    <cellStyle name="Comma 12 2 2 2 2 2 3" xfId="13597" xr:uid="{5E2D10E2-F608-4879-8C48-41C6D3EA271D}"/>
    <cellStyle name="Comma 12 2 2 2 2 2 4" xfId="8455" xr:uid="{AEF3E8D0-EB78-482B-A783-F85F4D818F5F}"/>
    <cellStyle name="Comma 12 2 2 2 2 3" xfId="2158" xr:uid="{132D10C9-EF06-4010-B949-81681FAA1CA9}"/>
    <cellStyle name="Comma 12 2 2 2 2 3 2" xfId="5010" xr:uid="{71A619A1-D1E4-4D5F-8974-E75A9309E2BB}"/>
    <cellStyle name="Comma 12 2 2 2 2 3 2 2" xfId="10203" xr:uid="{C8F25382-871A-49DA-B905-BA2A0551145E}"/>
    <cellStyle name="Comma 12 2 2 2 2 3 3" xfId="12771" xr:uid="{4617E99C-6FF5-43BC-AB81-5882333ADD11}"/>
    <cellStyle name="Comma 12 2 2 2 2 3 4" xfId="7629" xr:uid="{9E831246-A1B2-45DA-B987-64A8410FAB88}"/>
    <cellStyle name="Comma 12 2 2 2 2 4" xfId="3912" xr:uid="{2AD73465-B822-4CB7-AEA9-6CB28C4445FB}"/>
    <cellStyle name="Comma 12 2 2 2 2 4 2" xfId="9105" xr:uid="{8D8AE437-06BC-449C-9126-33EA44DB8495}"/>
    <cellStyle name="Comma 12 2 2 2 2 5" xfId="11673" xr:uid="{05DB37DA-3CC4-4FB3-97DD-17C123743ECF}"/>
    <cellStyle name="Comma 12 2 2 2 2 6" xfId="6531" xr:uid="{56435247-0CDA-4BE7-8472-8FBC9D8E74A9}"/>
    <cellStyle name="Comma 12 2 2 2 3" xfId="2641" xr:uid="{0520B49E-6BCA-4F0D-82EA-BC202D08FB30}"/>
    <cellStyle name="Comma 12 2 2 2 3 2" xfId="5493" xr:uid="{83CE0143-0431-441C-9E43-FD0E22BC1670}"/>
    <cellStyle name="Comma 12 2 2 2 3 2 2" xfId="10686" xr:uid="{50DC03C7-538F-44E6-9935-C958C5B10A85}"/>
    <cellStyle name="Comma 12 2 2 2 3 3" xfId="13254" xr:uid="{A5FEC449-5B7C-4F16-83FC-D43B0797CA38}"/>
    <cellStyle name="Comma 12 2 2 2 3 4" xfId="8112" xr:uid="{B9C39926-98A6-44CB-80A3-59BC1096F8DC}"/>
    <cellStyle name="Comma 12 2 2 2 4" xfId="1525" xr:uid="{C46073EE-01CC-4007-BA4C-90C5B1819EBD}"/>
    <cellStyle name="Comma 12 2 2 2 4 2" xfId="4390" xr:uid="{1B8DF3F4-7FD3-4269-A22C-3D956B7B9D45}"/>
    <cellStyle name="Comma 12 2 2 2 4 2 2" xfId="9583" xr:uid="{7F9A8C41-6861-4880-8413-25DC6F1A47CE}"/>
    <cellStyle name="Comma 12 2 2 2 4 3" xfId="12151" xr:uid="{52F7852B-8BFA-4A81-BDF0-A0C057A7BCB0}"/>
    <cellStyle name="Comma 12 2 2 2 4 4" xfId="7009" xr:uid="{2B2831EC-DFCE-478E-9A73-895876D83A43}"/>
    <cellStyle name="Comma 12 2 2 2 5" xfId="3639" xr:uid="{54FC29F4-4A26-41A0-A5EE-793782BB91DB}"/>
    <cellStyle name="Comma 12 2 2 2 5 2" xfId="14028" xr:uid="{F4F8B2F7-3DBC-4C05-98A6-26A54A418EA1}"/>
    <cellStyle name="Comma 12 2 2 2 5 3" xfId="8832" xr:uid="{56A6D6A5-D190-4BB5-BABB-DB25767A0499}"/>
    <cellStyle name="Comma 12 2 2 2 6" xfId="11401" xr:uid="{5AC1D004-50F0-4B57-840C-0AC2FCC1E758}"/>
    <cellStyle name="Comma 12 2 2 2 7" xfId="6259" xr:uid="{C266D654-AD5D-4C1B-85B8-DA65583F58EB}"/>
    <cellStyle name="Comma 12 2 2 3" xfId="985" xr:uid="{4D53F09E-8D30-419E-8E72-43C0C2D7A711}"/>
    <cellStyle name="Comma 12 2 2 3 2" xfId="2207" xr:uid="{F0BE204C-FA65-4B5F-B4AA-BED93DCC7D7C}"/>
    <cellStyle name="Comma 12 2 2 3 2 2" xfId="5059" xr:uid="{B4B47675-2C6F-41B2-B0F2-2E1DB3BD7967}"/>
    <cellStyle name="Comma 12 2 2 3 2 2 2" xfId="10252" xr:uid="{72769480-EB9A-4493-A711-6F2B6C90AFA1}"/>
    <cellStyle name="Comma 12 2 2 3 2 3" xfId="12820" xr:uid="{F99A28CC-2864-4EF1-8538-9CEF92F93BE1}"/>
    <cellStyle name="Comma 12 2 2 3 2 4" xfId="7678" xr:uid="{273FE8C4-999C-4D8E-BDF6-FBABA33DB8A6}"/>
    <cellStyle name="Comma 12 2 2 3 3" xfId="2591" xr:uid="{2919E7EB-A1E1-425E-BC37-2F99D8F85954}"/>
    <cellStyle name="Comma 12 2 2 3 3 2" xfId="5443" xr:uid="{49A4B643-D415-4091-9175-A6FE81457755}"/>
    <cellStyle name="Comma 12 2 2 3 3 2 2" xfId="10636" xr:uid="{60D5E42D-F8D7-44E5-A32D-183578984203}"/>
    <cellStyle name="Comma 12 2 2 3 3 3" xfId="13204" xr:uid="{DAB776F5-E595-4D40-B057-07798904141F}"/>
    <cellStyle name="Comma 12 2 2 3 3 4" xfId="8062" xr:uid="{0AE274A5-473F-4535-9960-C06418BD904E}"/>
    <cellStyle name="Comma 12 2 2 3 4" xfId="1579" xr:uid="{0FFCD3B9-259A-4ED4-9AB5-E225DAB63798}"/>
    <cellStyle name="Comma 12 2 2 3 4 2" xfId="4440" xr:uid="{CD4C6E5E-7EB2-4C6A-9263-4601B8CF3DAB}"/>
    <cellStyle name="Comma 12 2 2 3 4 2 2" xfId="9633" xr:uid="{4C183558-DB9D-40F9-8CE9-AC0B0A52F9C8}"/>
    <cellStyle name="Comma 12 2 2 3 4 3" xfId="12201" xr:uid="{8A8F29EF-B068-4C81-B2C2-B8037945BCD3}"/>
    <cellStyle name="Comma 12 2 2 3 4 4" xfId="7059" xr:uid="{3F171B67-B275-41AB-BC79-DCF429237EB5}"/>
    <cellStyle name="Comma 12 2 2 3 5" xfId="3911" xr:uid="{05D3BEE1-63F9-473A-BD5A-DD14E42D0849}"/>
    <cellStyle name="Comma 12 2 2 3 5 2" xfId="9104" xr:uid="{1B752F89-DB95-456B-9E8B-7580405B4365}"/>
    <cellStyle name="Comma 12 2 2 3 6" xfId="11672" xr:uid="{3CB01636-F325-48F8-9AD0-621FD7CA7403}"/>
    <cellStyle name="Comma 12 2 2 3 7" xfId="6530" xr:uid="{FE132AB8-0A95-4ED3-B2E9-F79081D3135A}"/>
    <cellStyle name="Comma 12 2 2 4" xfId="1725" xr:uid="{B73FC2DA-E068-47B4-9D56-39B2F6558CD0}"/>
    <cellStyle name="Comma 12 2 2 4 2" xfId="2349" xr:uid="{E69CD071-BD15-43CE-857D-9CDEE4344DD1}"/>
    <cellStyle name="Comma 12 2 2 4 2 2" xfId="5201" xr:uid="{A797D397-2C1E-4691-9238-58169C29D699}"/>
    <cellStyle name="Comma 12 2 2 4 2 2 2" xfId="10394" xr:uid="{444DF19C-3401-41E7-8817-32376A5F42AE}"/>
    <cellStyle name="Comma 12 2 2 4 2 3" xfId="12962" xr:uid="{1343C3BD-F393-4FB7-AF80-02EFF874050C}"/>
    <cellStyle name="Comma 12 2 2 4 2 4" xfId="7820" xr:uid="{5A993574-14AA-4FCC-A8BE-D922FCAF46B5}"/>
    <cellStyle name="Comma 12 2 2 4 3" xfId="2449" xr:uid="{3CE4B6C4-BE32-435F-9243-2BEE02F83A18}"/>
    <cellStyle name="Comma 12 2 2 4 3 2" xfId="5301" xr:uid="{B1F97F12-580A-44A1-B934-94A3B833E234}"/>
    <cellStyle name="Comma 12 2 2 4 3 2 2" xfId="10494" xr:uid="{385CD49A-06E1-487D-9FA2-6AF82E1DF1AA}"/>
    <cellStyle name="Comma 12 2 2 4 3 3" xfId="13062" xr:uid="{6AA6BCBD-3710-467D-913D-DC4D0D512C6A}"/>
    <cellStyle name="Comma 12 2 2 4 3 4" xfId="7920" xr:uid="{478EB8D0-F4F9-44CA-8442-608A804643C8}"/>
    <cellStyle name="Comma 12 2 2 4 4" xfId="4582" xr:uid="{50218582-C7CF-4F6D-A505-0FB9E25BB7C3}"/>
    <cellStyle name="Comma 12 2 2 4 4 2" xfId="9775" xr:uid="{356838CF-FE4A-4A3A-9167-A75588776665}"/>
    <cellStyle name="Comma 12 2 2 4 5" xfId="12343" xr:uid="{8241B9F2-69EE-465A-9190-1114757AD167}"/>
    <cellStyle name="Comma 12 2 2 4 6" xfId="7201" xr:uid="{A633AA99-A3AC-445E-B2F3-055973F26F6F}"/>
    <cellStyle name="Comma 12 2 2 5" xfId="1896" xr:uid="{9720B2A5-6CA5-49B9-BA25-C71D1382AB32}"/>
    <cellStyle name="Comma 12 2 2 5 2" xfId="3031" xr:uid="{9B2D259A-562C-48C8-AC12-0EC7833E524D}"/>
    <cellStyle name="Comma 12 2 2 5 2 2" xfId="5835" xr:uid="{ED1C7A4B-1BF3-4A3F-A808-E97B3DAF3805}"/>
    <cellStyle name="Comma 12 2 2 5 2 2 2" xfId="11028" xr:uid="{E4FCB5FE-D9C3-42A9-9872-FEEFFB366EF2}"/>
    <cellStyle name="Comma 12 2 2 5 2 3" xfId="13596" xr:uid="{F628BF3D-CA3B-4BEB-921A-686CA010ADCE}"/>
    <cellStyle name="Comma 12 2 2 5 2 4" xfId="8454" xr:uid="{1B75267B-8CCB-4892-8822-0582A944A4A4}"/>
    <cellStyle name="Comma 12 2 2 5 3" xfId="4753" xr:uid="{F637CD0D-7820-41AC-A942-43C658C99E5E}"/>
    <cellStyle name="Comma 12 2 2 5 3 2" xfId="9946" xr:uid="{180E4DC0-F7AE-4277-B94D-C3438DAC9076}"/>
    <cellStyle name="Comma 12 2 2 5 4" xfId="12514" xr:uid="{97222AAF-02BB-4ED7-8DB2-295F04BEB2CD}"/>
    <cellStyle name="Comma 12 2 2 5 5" xfId="7372" xr:uid="{4D62CBA7-D861-4EA1-938B-CB5411F6A893}"/>
    <cellStyle name="Comma 12 2 2 6" xfId="2075" xr:uid="{01CD3AD4-C144-4766-971B-A543499DC147}"/>
    <cellStyle name="Comma 12 2 2 6 2" xfId="4927" xr:uid="{7E155BC9-E6EC-40AC-9731-872A481DD60F}"/>
    <cellStyle name="Comma 12 2 2 6 2 2" xfId="10120" xr:uid="{7719C94F-F71F-4C1D-AD41-2023E0C61F29}"/>
    <cellStyle name="Comma 12 2 2 6 3" xfId="12688" xr:uid="{3CCF0032-58ED-4DAE-A769-53A2D5831C24}"/>
    <cellStyle name="Comma 12 2 2 6 4" xfId="7546" xr:uid="{7AFF87F2-FF28-4837-B3E6-77E704A07F40}"/>
    <cellStyle name="Comma 12 2 2 7" xfId="2810" xr:uid="{10D29F5A-3AB5-4EC1-8193-4FF518CBC8F4}"/>
    <cellStyle name="Comma 12 2 2 7 2" xfId="5662" xr:uid="{7C4178B1-DB34-4717-B0E8-277B7DC3DA26}"/>
    <cellStyle name="Comma 12 2 2 7 2 2" xfId="10855" xr:uid="{A72AF26B-A565-4D9D-A262-9179B8742658}"/>
    <cellStyle name="Comma 12 2 2 7 3" xfId="13423" xr:uid="{2962AAE9-0C90-4481-AD03-21385AE83B38}"/>
    <cellStyle name="Comma 12 2 2 7 4" xfId="8281" xr:uid="{2A50E046-53AA-41AC-9512-12FD3C0230D5}"/>
    <cellStyle name="Comma 12 2 2 8" xfId="1305" xr:uid="{42B7FA45-6920-4DE6-BF64-9606ABCEDCC2}"/>
    <cellStyle name="Comma 12 2 2 8 2" xfId="4221" xr:uid="{83201618-7C70-470F-8C5F-3954558B3056}"/>
    <cellStyle name="Comma 12 2 2 8 2 2" xfId="9414" xr:uid="{0063989C-25B1-4A2F-8AB6-C2598FF1F995}"/>
    <cellStyle name="Comma 12 2 2 8 3" xfId="11982" xr:uid="{3580D1B5-0E52-43B3-B875-41C3EF1E8196}"/>
    <cellStyle name="Comma 12 2 2 8 4" xfId="6840" xr:uid="{3A0E7997-8DE4-4B15-B9F5-CC4376BB844D}"/>
    <cellStyle name="Comma 12 2 2 9" xfId="3638" xr:uid="{D92FE79F-FA79-4B08-A256-73973080D23A}"/>
    <cellStyle name="Comma 12 2 2 9 2" xfId="8831" xr:uid="{59AA3B92-82E5-48F5-A69A-657C5C0590E0}"/>
    <cellStyle name="Comma 12 2 3" xfId="102" xr:uid="{33F1073E-EF7D-4C7B-AFCB-B837D1D604FB}"/>
    <cellStyle name="Comma 12 2 3 10" xfId="574" xr:uid="{7F58DFC6-087C-4D07-8D54-16DCE03A640A}"/>
    <cellStyle name="Comma 12 2 3 2" xfId="575" xr:uid="{34655EE3-CE32-41CB-8ECF-E6F35689D59D}"/>
    <cellStyle name="Comma 12 2 3 2 2" xfId="988" xr:uid="{683333BD-5B97-455F-81FF-15F4E99E8E6B}"/>
    <cellStyle name="Comma 12 2 3 2 2 2" xfId="3034" xr:uid="{E3EB0F37-AAF3-4E95-A452-6488FB57B344}"/>
    <cellStyle name="Comma 12 2 3 2 2 2 2" xfId="5838" xr:uid="{58CB6299-D52A-4CA9-A3AF-0A9BAD6712DD}"/>
    <cellStyle name="Comma 12 2 3 2 2 2 2 2" xfId="11031" xr:uid="{B5507C9F-0688-4D44-BC09-AC436D681241}"/>
    <cellStyle name="Comma 12 2 3 2 2 2 3" xfId="13599" xr:uid="{69BB8A17-8619-4F14-925C-CE1537371BDB}"/>
    <cellStyle name="Comma 12 2 3 2 2 2 4" xfId="8457" xr:uid="{130921A4-0C7E-4187-AF36-EB50F0736E9D}"/>
    <cellStyle name="Comma 12 2 3 2 2 3" xfId="2240" xr:uid="{A55CA5C0-2ABB-4079-9530-5D6FD48BFF7D}"/>
    <cellStyle name="Comma 12 2 3 2 2 3 2" xfId="5092" xr:uid="{61465247-B3D3-4ED9-8FCD-F5C18E38F92C}"/>
    <cellStyle name="Comma 12 2 3 2 2 3 2 2" xfId="10285" xr:uid="{3A97C7C4-41AE-405F-A234-5AA7654E4BC9}"/>
    <cellStyle name="Comma 12 2 3 2 2 3 3" xfId="12853" xr:uid="{6AB0752B-BD5F-457E-8C35-96394C2DE6AB}"/>
    <cellStyle name="Comma 12 2 3 2 2 3 4" xfId="7711" xr:uid="{83C3352B-0DDE-45B0-9FD4-1564C3B42425}"/>
    <cellStyle name="Comma 12 2 3 2 2 4" xfId="3914" xr:uid="{73FE58FC-550D-43FB-8E3A-F991C77A21D0}"/>
    <cellStyle name="Comma 12 2 3 2 2 4 2" xfId="9107" xr:uid="{1429E9F6-086D-4CFA-8F0B-E561EBA8D293}"/>
    <cellStyle name="Comma 12 2 3 2 2 5" xfId="11675" xr:uid="{D35DEFCE-E0FB-4867-89EF-C73710A0D57E}"/>
    <cellStyle name="Comma 12 2 3 2 2 6" xfId="6533" xr:uid="{980AD5EE-61E6-42B8-9A83-192059B797E1}"/>
    <cellStyle name="Comma 12 2 3 2 3" xfId="2558" xr:uid="{EDD4C6EC-1AF1-47BD-8602-EEE8D26A432A}"/>
    <cellStyle name="Comma 12 2 3 2 3 2" xfId="5410" xr:uid="{8FCEEBAA-170E-442C-9F03-C6C7D4C8413D}"/>
    <cellStyle name="Comma 12 2 3 2 3 2 2" xfId="10603" xr:uid="{5D083099-1C28-4E47-A336-9BC9E45822E2}"/>
    <cellStyle name="Comma 12 2 3 2 3 3" xfId="13171" xr:uid="{26EE059F-23F4-442B-BBDE-7D2911DEE271}"/>
    <cellStyle name="Comma 12 2 3 2 3 4" xfId="8029" xr:uid="{4DD5F87F-6AA8-41E5-A62F-BDC182A82E1E}"/>
    <cellStyle name="Comma 12 2 3 2 4" xfId="1616" xr:uid="{C595A7A3-B9B9-4F8F-9177-86615FD95D34}"/>
    <cellStyle name="Comma 12 2 3 2 4 2" xfId="4473" xr:uid="{1B07FBA4-E558-4B8C-9551-B7E74E8E7B9F}"/>
    <cellStyle name="Comma 12 2 3 2 4 2 2" xfId="9666" xr:uid="{5259ACA5-ABC3-4BE9-8206-D3F7E92D16DF}"/>
    <cellStyle name="Comma 12 2 3 2 4 3" xfId="12234" xr:uid="{93604331-0F85-423B-B1E0-37C29E3FF88D}"/>
    <cellStyle name="Comma 12 2 3 2 4 4" xfId="7092" xr:uid="{0845F4CD-6801-4F3B-8D56-28CA019CA7DA}"/>
    <cellStyle name="Comma 12 2 3 2 5" xfId="3641" xr:uid="{CC989D74-764B-4B8A-9B69-8E8B150AD8E9}"/>
    <cellStyle name="Comma 12 2 3 2 5 2" xfId="8834" xr:uid="{166E1283-655B-48EA-B44C-29E1AF4EFAA9}"/>
    <cellStyle name="Comma 12 2 3 2 6" xfId="11403" xr:uid="{0AB15DEA-90A5-4859-B411-C679758E1C37}"/>
    <cellStyle name="Comma 12 2 3 2 7" xfId="6261" xr:uid="{A2B271E4-52A2-4D8E-B3FE-9B7B8A202C37}"/>
    <cellStyle name="Comma 12 2 3 3" xfId="987" xr:uid="{988D9039-4AA8-4F70-AB42-12AF02AA9242}"/>
    <cellStyle name="Comma 12 2 3 3 2" xfId="2382" xr:uid="{FF4CCF42-F638-412E-A765-674835DBE768}"/>
    <cellStyle name="Comma 12 2 3 3 2 2" xfId="5234" xr:uid="{F4B943D3-25E8-456D-BF7C-2C985CEFDCB3}"/>
    <cellStyle name="Comma 12 2 3 3 2 2 2" xfId="10427" xr:uid="{AF587FD6-11E8-4C12-AAA9-28B0FAB08E22}"/>
    <cellStyle name="Comma 12 2 3 3 2 3" xfId="12995" xr:uid="{AC70AB1A-44DE-4159-8844-1785B15A3E24}"/>
    <cellStyle name="Comma 12 2 3 3 2 4" xfId="7853" xr:uid="{782C00E9-8CE8-4F5A-85E2-10DD0B7F7DEE}"/>
    <cellStyle name="Comma 12 2 3 3 3" xfId="2416" xr:uid="{5895F479-1E54-4FA2-8F79-79A8889C30CA}"/>
    <cellStyle name="Comma 12 2 3 3 3 2" xfId="5268" xr:uid="{F4BA4B8F-3354-42CC-A258-FA07CC88E850}"/>
    <cellStyle name="Comma 12 2 3 3 3 2 2" xfId="10461" xr:uid="{DCD0251E-F000-49A9-AFA1-4C9186B481A2}"/>
    <cellStyle name="Comma 12 2 3 3 3 3" xfId="13029" xr:uid="{169F17D6-1CF4-43C4-8136-11E7B8531508}"/>
    <cellStyle name="Comma 12 2 3 3 3 4" xfId="7887" xr:uid="{E381F211-67EA-4FBE-85F1-BDADB7BB6160}"/>
    <cellStyle name="Comma 12 2 3 3 4" xfId="1758" xr:uid="{C3787DCC-80BB-4D30-AE1E-EED8A44088EC}"/>
    <cellStyle name="Comma 12 2 3 3 4 2" xfId="4615" xr:uid="{6A557B99-FB2D-4C49-95E1-9D624A7D9CC6}"/>
    <cellStyle name="Comma 12 2 3 3 4 2 2" xfId="9808" xr:uid="{C14C9BE3-DC69-4CDC-91E3-994D49F36F9B}"/>
    <cellStyle name="Comma 12 2 3 3 4 3" xfId="12376" xr:uid="{79841F99-2416-4FF9-9674-C0F2A5DFD6FB}"/>
    <cellStyle name="Comma 12 2 3 3 4 4" xfId="7234" xr:uid="{FBF2ECD7-417A-41B3-BA9B-C706725E6C9A}"/>
    <cellStyle name="Comma 12 2 3 3 5" xfId="3913" xr:uid="{D36BFA57-4F52-49DF-965A-948733E685F3}"/>
    <cellStyle name="Comma 12 2 3 3 5 2" xfId="9106" xr:uid="{631C9561-67BC-498E-9D40-C14796DB06B1}"/>
    <cellStyle name="Comma 12 2 3 3 6" xfId="11674" xr:uid="{5FC8A729-E997-4C63-A6A9-99527777370D}"/>
    <cellStyle name="Comma 12 2 3 3 7" xfId="6532" xr:uid="{F1A52412-B08A-4647-91E3-E897ABA42185}"/>
    <cellStyle name="Comma 12 2 3 4" xfId="1978" xr:uid="{9798E581-0CA3-4D98-B787-8D7D1C542427}"/>
    <cellStyle name="Comma 12 2 3 4 2" xfId="3033" xr:uid="{480BD9EE-8889-4056-AF97-F64F577FFF9F}"/>
    <cellStyle name="Comma 12 2 3 4 2 2" xfId="5837" xr:uid="{0B5A7DA5-109B-4DCD-802F-8305EB5CC3D9}"/>
    <cellStyle name="Comma 12 2 3 4 2 2 2" xfId="11030" xr:uid="{CCAAC3DF-3C8E-4F0E-9524-D5E1741FB3E8}"/>
    <cellStyle name="Comma 12 2 3 4 2 3" xfId="13598" xr:uid="{6B0D1D0D-3D38-4EA0-AC19-36DE9524431C}"/>
    <cellStyle name="Comma 12 2 3 4 2 4" xfId="8456" xr:uid="{6C84E699-83F0-4AA1-99B7-502DA5D546E5}"/>
    <cellStyle name="Comma 12 2 3 4 3" xfId="4830" xr:uid="{63146EF3-2D0F-402E-971E-C2FFA553B459}"/>
    <cellStyle name="Comma 12 2 3 4 3 2" xfId="10023" xr:uid="{A79F9C7C-C4A3-4A4E-BDD8-5600A700FF61}"/>
    <cellStyle name="Comma 12 2 3 4 4" xfId="12591" xr:uid="{9E0AE896-AB8D-4955-AB27-1A4D172A8D22}"/>
    <cellStyle name="Comma 12 2 3 4 5" xfId="7449" xr:uid="{4662A7DF-9659-480B-AD3B-9DE3F61958C9}"/>
    <cellStyle name="Comma 12 2 3 5" xfId="2777" xr:uid="{5B0EABFF-59E9-4C5D-8E99-3C2C4332F61E}"/>
    <cellStyle name="Comma 12 2 3 5 2" xfId="5629" xr:uid="{163CA9BC-A010-44CC-9753-F1CC8BE65A0A}"/>
    <cellStyle name="Comma 12 2 3 5 2 2" xfId="10822" xr:uid="{01C76E40-59CD-4695-A4EB-8DDF470E47D0}"/>
    <cellStyle name="Comma 12 2 3 5 3" xfId="13390" xr:uid="{44E09488-F24F-43A9-8404-70EA6BCEFD3D}"/>
    <cellStyle name="Comma 12 2 3 5 4" xfId="8248" xr:uid="{4A2FF8E4-59ED-4099-B492-DDA5FF25DA80}"/>
    <cellStyle name="Comma 12 2 3 6" xfId="1338" xr:uid="{817B1C49-2FA4-4752-814F-61CD38548DC7}"/>
    <cellStyle name="Comma 12 2 3 6 2" xfId="4254" xr:uid="{F7C54E0A-EB61-454B-A725-F38760131CC2}"/>
    <cellStyle name="Comma 12 2 3 6 2 2" xfId="9447" xr:uid="{15FA73D2-EA7D-42A2-9F6D-E653D88AD1A3}"/>
    <cellStyle name="Comma 12 2 3 6 3" xfId="12015" xr:uid="{A399E40A-5916-4760-A3E0-B8E66616F82F}"/>
    <cellStyle name="Comma 12 2 3 6 4" xfId="6873" xr:uid="{63F58D48-EEB2-4208-B8CB-921E63DFF322}"/>
    <cellStyle name="Comma 12 2 3 7" xfId="3640" xr:uid="{C6ADA003-974B-4A14-9D66-1A3B835F4EF8}"/>
    <cellStyle name="Comma 12 2 3 7 2" xfId="8833" xr:uid="{852705B6-6B4D-4E68-9C2D-F305F6C08330}"/>
    <cellStyle name="Comma 12 2 3 8" xfId="11402" xr:uid="{59DD7AF5-C263-40F8-A3AE-D6A2FF54C7D6}"/>
    <cellStyle name="Comma 12 2 3 9" xfId="6260" xr:uid="{E9203F4C-33CC-4C35-BAAB-D883F10B4C98}"/>
    <cellStyle name="Comma 12 2 4" xfId="576" xr:uid="{A93C80C1-8E05-4146-8397-671C51BC79DD}"/>
    <cellStyle name="Comma 12 2 4 2" xfId="989" xr:uid="{2D2829A7-5C18-41EC-9B16-E141390649E8}"/>
    <cellStyle name="Comma 12 2 4 2 2" xfId="3035" xr:uid="{C88431B9-A902-4610-B95A-647C682F9E60}"/>
    <cellStyle name="Comma 12 2 4 2 2 2" xfId="5839" xr:uid="{F6C60D4C-5339-4B6E-8E50-904F0F201172}"/>
    <cellStyle name="Comma 12 2 4 2 2 2 2" xfId="11032" xr:uid="{640B99C1-AA89-4ED9-9338-B45745DB4B15}"/>
    <cellStyle name="Comma 12 2 4 2 2 3" xfId="13600" xr:uid="{4841B456-B75F-4BDB-9DAF-84FBFFF6419C}"/>
    <cellStyle name="Comma 12 2 4 2 2 4" xfId="8458" xr:uid="{C9637F97-7045-41F6-B47A-88140367C41B}"/>
    <cellStyle name="Comma 12 2 4 2 3" xfId="1943" xr:uid="{112CEEC2-CCF0-4C4D-A144-A4A224C213C8}"/>
    <cellStyle name="Comma 12 2 4 2 3 2" xfId="4795" xr:uid="{3E562A18-747D-47F9-8889-B117FA577B62}"/>
    <cellStyle name="Comma 12 2 4 2 3 2 2" xfId="9988" xr:uid="{9019FF50-5F79-482E-AF1F-7702BF587288}"/>
    <cellStyle name="Comma 12 2 4 2 3 3" xfId="12556" xr:uid="{69FB147F-53B2-464F-BEBC-F50165246F01}"/>
    <cellStyle name="Comma 12 2 4 2 3 4" xfId="7414" xr:uid="{38735798-118B-404E-A009-93F13A522D15}"/>
    <cellStyle name="Comma 12 2 4 2 4" xfId="3915" xr:uid="{4D199DF5-C973-417F-AE99-E97370918C1F}"/>
    <cellStyle name="Comma 12 2 4 2 4 2" xfId="9108" xr:uid="{FD04D850-8A09-4420-B4B8-446F0DE73341}"/>
    <cellStyle name="Comma 12 2 4 2 5" xfId="11676" xr:uid="{75D6ABC4-ECEE-449F-9D18-F70446EA7CD3}"/>
    <cellStyle name="Comma 12 2 4 2 6" xfId="6534" xr:uid="{5B0AB737-36A0-4B13-A943-76FD719FF098}"/>
    <cellStyle name="Comma 12 2 4 3" xfId="2747" xr:uid="{E35E01D3-E2A1-4CE8-B903-1F21E3947FAC}"/>
    <cellStyle name="Comma 12 2 4 3 2" xfId="5599" xr:uid="{27E7825F-D458-48D8-A787-4D3FFF09CA90}"/>
    <cellStyle name="Comma 12 2 4 3 2 2" xfId="10792" xr:uid="{CDBF88B5-C194-4D02-BCA7-E4624F53F431}"/>
    <cellStyle name="Comma 12 2 4 3 3" xfId="13360" xr:uid="{EA07D822-38C7-4297-BEF7-5B2107AC572E}"/>
    <cellStyle name="Comma 12 2 4 3 4" xfId="8218" xr:uid="{9294D0BE-245C-4D07-9C64-BF9998F62534}"/>
    <cellStyle name="Comma 12 2 4 4" xfId="1369" xr:uid="{2B2AD41F-8C2D-4AE5-8D6A-705853A00699}"/>
    <cellStyle name="Comma 12 2 4 4 2" xfId="4284" xr:uid="{3F731FE9-6809-439F-B283-DAE2EA5FF4C0}"/>
    <cellStyle name="Comma 12 2 4 4 2 2" xfId="9477" xr:uid="{B099C0D9-E709-401B-91A3-E2F82D9BE7C8}"/>
    <cellStyle name="Comma 12 2 4 4 3" xfId="12045" xr:uid="{99F99F6B-5B49-4EAF-93FA-51A12AD6B255}"/>
    <cellStyle name="Comma 12 2 4 4 4" xfId="6903" xr:uid="{5389C2F0-80A8-45CC-A684-4E7BC039727F}"/>
    <cellStyle name="Comma 12 2 4 5" xfId="3642" xr:uid="{40FD63C5-0292-4BD2-80A5-E8C8F9E331E7}"/>
    <cellStyle name="Comma 12 2 4 5 2" xfId="14198" xr:uid="{0F690D53-BD4B-45C4-BB52-5E2928B54A07}"/>
    <cellStyle name="Comma 12 2 4 5 3" xfId="8835" xr:uid="{9347D0DF-D7A9-4998-93C1-773F2FFE65D4}"/>
    <cellStyle name="Comma 12 2 4 6" xfId="11404" xr:uid="{507CFDC4-C7BA-494B-81E7-58265E7E7F52}"/>
    <cellStyle name="Comma 12 2 4 7" xfId="6262" xr:uid="{89A2DB93-AEEE-4790-9609-78CC3DE45C62}"/>
    <cellStyle name="Comma 12 2 5" xfId="577" xr:uid="{6949347E-72BA-4C57-97CA-3ED0EB9FF2D0}"/>
    <cellStyle name="Comma 12 2 5 2" xfId="990" xr:uid="{CC7DE823-B4FB-4C82-A11B-0ADA791E10FE}"/>
    <cellStyle name="Comma 12 2 5 2 2" xfId="3036" xr:uid="{5982757D-E032-47B4-9882-10C77A1D57B6}"/>
    <cellStyle name="Comma 12 2 5 2 2 2" xfId="5840" xr:uid="{32C7EA4E-66BC-4DC1-AAFE-D1A461F9501F}"/>
    <cellStyle name="Comma 12 2 5 2 2 2 2" xfId="11033" xr:uid="{D93525B8-6ACC-4496-8CBE-2EF83B6883B0}"/>
    <cellStyle name="Comma 12 2 5 2 2 3" xfId="13601" xr:uid="{D3D5DF2B-5B56-440D-8E6D-CAC6E2110543}"/>
    <cellStyle name="Comma 12 2 5 2 2 4" xfId="8459" xr:uid="{C8700610-3F83-492F-AA8C-EB70059EED1C}"/>
    <cellStyle name="Comma 12 2 5 2 3" xfId="2174" xr:uid="{022F441F-A350-41D2-A1F1-D53FAAFFE609}"/>
    <cellStyle name="Comma 12 2 5 2 3 2" xfId="5026" xr:uid="{52BC0474-59A1-48D4-8C54-A272563EE1E0}"/>
    <cellStyle name="Comma 12 2 5 2 3 2 2" xfId="10219" xr:uid="{C2AB2342-4BC4-441D-86B6-62280807B7EB}"/>
    <cellStyle name="Comma 12 2 5 2 3 3" xfId="12787" xr:uid="{6B9B4BFF-0D68-4339-AAA5-63850AAE69D5}"/>
    <cellStyle name="Comma 12 2 5 2 3 4" xfId="7645" xr:uid="{7EEED50F-0259-4142-A18B-E0C025229DED}"/>
    <cellStyle name="Comma 12 2 5 2 4" xfId="3916" xr:uid="{39A7125B-0ABB-4A02-BB57-0AC0C65121D6}"/>
    <cellStyle name="Comma 12 2 5 2 4 2" xfId="9109" xr:uid="{D36159DB-314B-4B70-9FD7-80ED9C49E48E}"/>
    <cellStyle name="Comma 12 2 5 2 5" xfId="11677" xr:uid="{8CC9B007-6F95-4481-939A-6C2DFC0C8932}"/>
    <cellStyle name="Comma 12 2 5 2 6" xfId="6535" xr:uid="{CCA5A3B4-426E-4356-8D4B-23059B54B7AE}"/>
    <cellStyle name="Comma 12 2 5 3" xfId="2624" xr:uid="{E8D12E1F-8194-48ED-B97E-851C4465600E}"/>
    <cellStyle name="Comma 12 2 5 3 2" xfId="5476" xr:uid="{70A4D3A0-F1B2-47D4-BC2E-169D5BFFE4E8}"/>
    <cellStyle name="Comma 12 2 5 3 2 2" xfId="10669" xr:uid="{ED9EFCAC-4499-4474-ABF2-088D0B1DBB80}"/>
    <cellStyle name="Comma 12 2 5 3 3" xfId="13237" xr:uid="{4052651F-9522-4ACB-9EC0-6396B6A719E5}"/>
    <cellStyle name="Comma 12 2 5 3 4" xfId="8095" xr:uid="{062A8F8B-ECCA-4AE5-906B-87C6AF13D43B}"/>
    <cellStyle name="Comma 12 2 5 4" xfId="1544" xr:uid="{1A1B4B0C-5975-4AD3-AEB5-D3952AF53DF2}"/>
    <cellStyle name="Comma 12 2 5 4 2" xfId="4407" xr:uid="{D8D1BD00-699C-47D1-B461-53E254B87750}"/>
    <cellStyle name="Comma 12 2 5 4 2 2" xfId="9600" xr:uid="{7D82CF6B-D55D-4A06-899A-387566EAAAE4}"/>
    <cellStyle name="Comma 12 2 5 4 3" xfId="12168" xr:uid="{D151BE78-C5F5-435C-8429-7ADF7A32A08A}"/>
    <cellStyle name="Comma 12 2 5 4 4" xfId="7026" xr:uid="{AD1424B2-7F3E-4006-8C4F-7058DA5F36C0}"/>
    <cellStyle name="Comma 12 2 5 5" xfId="3643" xr:uid="{E6E76FA1-2224-447D-8451-24D22C0B46A4}"/>
    <cellStyle name="Comma 12 2 5 5 2" xfId="8836" xr:uid="{47742126-AC4F-4DB5-9D22-7CEE43168FE2}"/>
    <cellStyle name="Comma 12 2 5 6" xfId="11405" xr:uid="{B6F0F76A-1888-4FE8-8457-809B30EDFC5E}"/>
    <cellStyle name="Comma 12 2 5 7" xfId="6263" xr:uid="{F74E8672-12FC-444A-B02E-133D3ECF6DBB}"/>
    <cellStyle name="Comma 12 2 6" xfId="984" xr:uid="{D4FD107A-B456-4676-B8FE-D479A2AA68F9}"/>
    <cellStyle name="Comma 12 2 6 2" xfId="2318" xr:uid="{3FA7C73F-25BF-471B-AB83-15E19E3355B2}"/>
    <cellStyle name="Comma 12 2 6 2 2" xfId="5170" xr:uid="{1A1CE9E5-B2B6-4FCA-98A3-87A5C13471F8}"/>
    <cellStyle name="Comma 12 2 6 2 2 2" xfId="10363" xr:uid="{DD2F638F-DC06-4CAD-8A09-3FABEC044129}"/>
    <cellStyle name="Comma 12 2 6 2 3" xfId="12931" xr:uid="{41BE874F-315D-454F-A9D5-9ACEFA838D5C}"/>
    <cellStyle name="Comma 12 2 6 2 4" xfId="7789" xr:uid="{2AB1AC68-7F3B-45A7-B81B-248FBE29C969}"/>
    <cellStyle name="Comma 12 2 6 3" xfId="2480" xr:uid="{B57E745F-7894-4BF7-AA65-2E6A664CA07B}"/>
    <cellStyle name="Comma 12 2 6 3 2" xfId="5332" xr:uid="{1D8BF56A-0EB4-4CEA-9A93-0499E0CE16C3}"/>
    <cellStyle name="Comma 12 2 6 3 2 2" xfId="10525" xr:uid="{02A76A8E-2336-4B8B-8133-15E68488A2D9}"/>
    <cellStyle name="Comma 12 2 6 3 3" xfId="13093" xr:uid="{E5274A11-BB88-49DD-9AF1-9060F1880E84}"/>
    <cellStyle name="Comma 12 2 6 3 4" xfId="7951" xr:uid="{7BA31A04-3670-48BF-830C-BA1C37D8C5A7}"/>
    <cellStyle name="Comma 12 2 6 4" xfId="1694" xr:uid="{1612995D-E22F-44AE-A90B-62AE880F588D}"/>
    <cellStyle name="Comma 12 2 6 4 2" xfId="4551" xr:uid="{8DDC6595-6FCA-46AF-86DC-1E6E5F9214C8}"/>
    <cellStyle name="Comma 12 2 6 4 2 2" xfId="9744" xr:uid="{4339F4A1-7408-45A5-8ABE-B023508AC81C}"/>
    <cellStyle name="Comma 12 2 6 4 3" xfId="12312" xr:uid="{A53CC729-B9A9-4B51-90C8-187ADC4E9BD2}"/>
    <cellStyle name="Comma 12 2 6 4 4" xfId="7170" xr:uid="{6AF9531B-7BAB-4309-B271-78B107E2859A}"/>
    <cellStyle name="Comma 12 2 6 5" xfId="3910" xr:uid="{A92BA44C-A092-4840-A2E5-8D66F6C22267}"/>
    <cellStyle name="Comma 12 2 6 5 2" xfId="9103" xr:uid="{4EC0024B-6EE5-4F20-A38A-D7A7E8D294D7}"/>
    <cellStyle name="Comma 12 2 6 6" xfId="11671" xr:uid="{74C659EF-13F1-488F-9F60-81E68CC1998E}"/>
    <cellStyle name="Comma 12 2 6 7" xfId="6529" xr:uid="{C02A681E-8903-4FE1-8777-7A6F0F4192B3}"/>
    <cellStyle name="Comma 12 2 7" xfId="1790" xr:uid="{78700E15-ADEB-432D-9318-57341F177522}"/>
    <cellStyle name="Comma 12 2 7 2" xfId="2869" xr:uid="{8F6DBF34-BAD8-404E-8F43-3B4C80A706CD}"/>
    <cellStyle name="Comma 12 2 7 2 2" xfId="5721" xr:uid="{C74629DA-DC32-40A2-84C1-4DC881F96B71}"/>
    <cellStyle name="Comma 12 2 7 2 2 2" xfId="10914" xr:uid="{7BF181D2-A9E9-448F-9712-7F4B51143A16}"/>
    <cellStyle name="Comma 12 2 7 2 3" xfId="13482" xr:uid="{9EAC0A0A-0DDA-495F-ACEC-21ED47C4252F}"/>
    <cellStyle name="Comma 12 2 7 2 4" xfId="8340" xr:uid="{178A6FE4-9624-471C-A98C-1DD6F3B641E9}"/>
    <cellStyle name="Comma 12 2 7 3" xfId="4647" xr:uid="{A8B9D98E-20D3-4A62-8288-382EE02CF0A6}"/>
    <cellStyle name="Comma 12 2 7 3 2" xfId="9840" xr:uid="{79780D7B-5271-4318-9A55-47D02739D13C}"/>
    <cellStyle name="Comma 12 2 7 4" xfId="12408" xr:uid="{A5E4695E-2ABB-48A9-B682-F070F4238C53}"/>
    <cellStyle name="Comma 12 2 7 5" xfId="7266" xr:uid="{274722ED-92FA-46E3-B9DF-9C46C2A423DF}"/>
    <cellStyle name="Comma 12 2 8" xfId="1935" xr:uid="{A4F9CF45-5A5B-4A76-A997-940A5C764751}"/>
    <cellStyle name="Comma 12 2 8 2" xfId="3030" xr:uid="{7F25BF0F-8AEE-460F-BC9D-5234FDA753D8}"/>
    <cellStyle name="Comma 12 2 8 2 2" xfId="5834" xr:uid="{02DAEA59-4453-4684-B4F2-8C46220FAFFF}"/>
    <cellStyle name="Comma 12 2 8 2 2 2" xfId="11027" xr:uid="{AF1E9519-18F9-4B10-A16F-6FA4E330599D}"/>
    <cellStyle name="Comma 12 2 8 2 3" xfId="13595" xr:uid="{8BBB9691-AD0D-4573-ACF0-43C720848FBB}"/>
    <cellStyle name="Comma 12 2 8 2 4" xfId="8453" xr:uid="{26CE1184-105A-4CE5-81C4-43D1D89448BF}"/>
    <cellStyle name="Comma 12 2 8 3" xfId="4787" xr:uid="{42EF0DFE-60C5-469B-BB5F-C830C977AA19}"/>
    <cellStyle name="Comma 12 2 8 3 2" xfId="9980" xr:uid="{EAA5CAEC-8D38-41F1-B906-476AD9AAB947}"/>
    <cellStyle name="Comma 12 2 8 4" xfId="12548" xr:uid="{68CE6297-1F1A-4220-9C31-6F4F6BE6D8A6}"/>
    <cellStyle name="Comma 12 2 8 5" xfId="7406" xr:uid="{D784A862-4624-4F9C-B846-8FFB0ACC5ED4}"/>
    <cellStyle name="Comma 12 2 9" xfId="2843" xr:uid="{135C79D7-31A5-4EE0-83C6-2EB1AF9047F2}"/>
    <cellStyle name="Comma 12 2 9 2" xfId="5695" xr:uid="{6C25B413-5547-4773-B7CD-D73C3ADDD6BC}"/>
    <cellStyle name="Comma 12 2 9 2 2" xfId="10888" xr:uid="{289A5E51-2341-4866-8FF6-06F6127A6194}"/>
    <cellStyle name="Comma 12 2 9 3" xfId="13456" xr:uid="{0B5D2A16-B979-4CFB-853E-AC54D328E56B}"/>
    <cellStyle name="Comma 12 2 9 4" xfId="8314" xr:uid="{D53D8E77-BC5A-4A9B-8AB8-E8910E383291}"/>
    <cellStyle name="Comma 12 3" xfId="496" xr:uid="{9290507B-3222-41F8-8FAA-F19DB4E669B2}"/>
    <cellStyle name="Comma 12 3 10" xfId="1272" xr:uid="{BDDF11A0-84D0-474D-821D-E28AC40B6CAD}"/>
    <cellStyle name="Comma 12 3 10 2" xfId="4189" xr:uid="{28225C4C-75B1-4BC9-B2FA-7775AB81E3BC}"/>
    <cellStyle name="Comma 12 3 10 2 2" xfId="9382" xr:uid="{52E8763C-B7AC-4BAB-ACD2-2C5ED61CC0C8}"/>
    <cellStyle name="Comma 12 3 10 3" xfId="11950" xr:uid="{AD4D53FF-0982-40EE-9F7B-E9E801B047C2}"/>
    <cellStyle name="Comma 12 3 10 4" xfId="6808" xr:uid="{EB2B4CD5-B83E-42AA-9F85-D1C24601D1EB}"/>
    <cellStyle name="Comma 12 3 11" xfId="578" xr:uid="{D9A4CFF0-A616-47DA-8D56-FCB62A0938FF}"/>
    <cellStyle name="Comma 12 3 11 2" xfId="3644" xr:uid="{DF7C254E-1348-4A0D-BB02-3443465F6E53}"/>
    <cellStyle name="Comma 12 3 11 2 2" xfId="8837" xr:uid="{2892FF3E-4D96-463A-8A39-E9782931D774}"/>
    <cellStyle name="Comma 12 3 11 3" xfId="11406" xr:uid="{3B5404A5-5178-447C-A274-6B6CAB88FEFE}"/>
    <cellStyle name="Comma 12 3 11 4" xfId="6264" xr:uid="{4E2D18A4-05DD-411D-9A4B-6E1706271665}"/>
    <cellStyle name="Comma 12 3 12" xfId="3458" xr:uid="{72599A90-B0C8-413D-95DD-7E600F81B100}"/>
    <cellStyle name="Comma 12 3 12 2" xfId="6140" xr:uid="{4FDCB077-66D3-44AA-B8B9-20E4DA271A14}"/>
    <cellStyle name="Comma 12 3 12 2 2" xfId="11332" xr:uid="{32E03298-EE3A-4286-BDD9-B4570BD6EC40}"/>
    <cellStyle name="Comma 12 3 12 3" xfId="13900" xr:uid="{0D61E710-6C2A-4C8A-BF86-5340BBB2CE04}"/>
    <cellStyle name="Comma 12 3 12 4" xfId="8758" xr:uid="{0AAFB044-35B4-4ED9-9081-DE44F84B11A7}"/>
    <cellStyle name="Comma 12 3 13" xfId="3616" xr:uid="{E21B2942-B9F8-4AEE-9F41-A47C56ADCAB8}"/>
    <cellStyle name="Comma 12 3 13 2" xfId="8809" xr:uid="{AA16C43D-32C4-4CD3-A23E-6B8B6F302834}"/>
    <cellStyle name="Comma 12 3 14" xfId="11378" xr:uid="{E0C62730-FD1F-4D09-9DC7-BC5FCBF07941}"/>
    <cellStyle name="Comma 12 3 15" xfId="6236" xr:uid="{A9028D59-B1A9-4E22-A366-C301A8909CBF}"/>
    <cellStyle name="Comma 12 3 2" xfId="579" xr:uid="{C980EBE3-DBC6-422D-A055-B8722AB53859}"/>
    <cellStyle name="Comma 12 3 2 10" xfId="3645" xr:uid="{8F7872A2-BCC8-4863-9D84-099FD5964A84}"/>
    <cellStyle name="Comma 12 3 2 10 2" xfId="8838" xr:uid="{5BAF041E-2977-4656-9F61-4B415FD3FB58}"/>
    <cellStyle name="Comma 12 3 2 11" xfId="11407" xr:uid="{5A181BB9-308D-4296-BCDB-D0486EE7454B}"/>
    <cellStyle name="Comma 12 3 2 12" xfId="6265" xr:uid="{9ECFF7FF-3F64-4E6F-AF1F-3A8B5E57CBFF}"/>
    <cellStyle name="Comma 12 3 2 2" xfId="580" xr:uid="{5F1AA428-7E77-4CCE-B283-1B940804D677}"/>
    <cellStyle name="Comma 12 3 2 2 2" xfId="993" xr:uid="{0B8926E8-AB48-436B-AD4F-15AAE1C6ED06}"/>
    <cellStyle name="Comma 12 3 2 2 2 2" xfId="2870" xr:uid="{1BEF7079-0A0D-4760-898D-D8B31E8A820C}"/>
    <cellStyle name="Comma 12 3 2 2 2 2 2" xfId="5722" xr:uid="{60F31B96-2B69-4F4A-9730-71AAF2DD1F37}"/>
    <cellStyle name="Comma 12 3 2 2 2 2 2 2" xfId="10915" xr:uid="{564B6104-3473-435E-B014-025D3A5681CB}"/>
    <cellStyle name="Comma 12 3 2 2 2 2 3" xfId="13483" xr:uid="{FD1A3AAA-029A-4E41-83C1-F9500776766B}"/>
    <cellStyle name="Comma 12 3 2 2 2 2 4" xfId="8341" xr:uid="{D0227B1E-417E-4D13-8254-6224930871F5}"/>
    <cellStyle name="Comma 12 3 2 2 2 3" xfId="2156" xr:uid="{6967A761-5A80-4AA9-BCB9-2B0C0E6EC67C}"/>
    <cellStyle name="Comma 12 3 2 2 2 3 2" xfId="5008" xr:uid="{37BDE6BA-10C2-4522-B682-9389ECFD53B9}"/>
    <cellStyle name="Comma 12 3 2 2 2 3 2 2" xfId="10201" xr:uid="{22F584E0-89AA-4A45-8F6C-40BDC2176CCB}"/>
    <cellStyle name="Comma 12 3 2 2 2 3 3" xfId="12769" xr:uid="{316DF158-3D66-47CF-86BA-4159BEF3532D}"/>
    <cellStyle name="Comma 12 3 2 2 2 3 4" xfId="7627" xr:uid="{A3BC8E13-1C63-4D4A-823B-FE147FFBD35D}"/>
    <cellStyle name="Comma 12 3 2 2 2 4" xfId="3919" xr:uid="{C6836233-E276-4AF1-961B-4A43E4802E7A}"/>
    <cellStyle name="Comma 12 3 2 2 2 4 2" xfId="9112" xr:uid="{B9605237-1D03-4CB0-8E41-6906274C48BC}"/>
    <cellStyle name="Comma 12 3 2 2 2 5" xfId="11680" xr:uid="{49C1B3EC-58C0-44C8-A34E-256EB2A6B473}"/>
    <cellStyle name="Comma 12 3 2 2 2 6" xfId="6538" xr:uid="{51ABC07E-502A-4BB4-BA2B-466BB69ECE97}"/>
    <cellStyle name="Comma 12 3 2 2 3" xfId="3039" xr:uid="{4EECC137-A211-441E-AC30-5AD4B5192905}"/>
    <cellStyle name="Comma 12 3 2 2 3 2" xfId="5843" xr:uid="{5B9B078D-3AD7-435D-B5FC-4BC18C3A1258}"/>
    <cellStyle name="Comma 12 3 2 2 3 2 2" xfId="11036" xr:uid="{59E4020F-62E7-4687-8594-ACAF85AF4FFC}"/>
    <cellStyle name="Comma 12 3 2 2 3 3" xfId="13604" xr:uid="{BD4D11A2-A6EC-4E24-A6B7-D19217F988DB}"/>
    <cellStyle name="Comma 12 3 2 2 3 4" xfId="8462" xr:uid="{803F76F6-79F5-4824-85CD-598D9CF12013}"/>
    <cellStyle name="Comma 12 3 2 2 4" xfId="2643" xr:uid="{137F57BB-01FB-4E68-954E-F0269609A8F1}"/>
    <cellStyle name="Comma 12 3 2 2 4 2" xfId="5495" xr:uid="{9F755DE9-FE47-45A0-97D3-A5D2570DAB9F}"/>
    <cellStyle name="Comma 12 3 2 2 4 2 2" xfId="10688" xr:uid="{B28BDA91-9C0C-4875-971F-1439949B82CD}"/>
    <cellStyle name="Comma 12 3 2 2 4 3" xfId="13256" xr:uid="{D67C7DAE-9DE0-4749-BF7A-B7A6EA460498}"/>
    <cellStyle name="Comma 12 3 2 2 4 4" xfId="8114" xr:uid="{12A1045D-9779-4281-9150-F6F79D2BF259}"/>
    <cellStyle name="Comma 12 3 2 2 5" xfId="1523" xr:uid="{411613E6-A0DD-4DEB-BDD0-0DB825E6ADFD}"/>
    <cellStyle name="Comma 12 3 2 2 5 2" xfId="4388" xr:uid="{9F1C8316-95E1-4668-BC6F-1B1AD6CB8BED}"/>
    <cellStyle name="Comma 12 3 2 2 5 2 2" xfId="9581" xr:uid="{054AEF49-0087-495C-9079-95B714DA792E}"/>
    <cellStyle name="Comma 12 3 2 2 5 3" xfId="12149" xr:uid="{0DC934C0-4DF7-45FA-8CC3-34E68484939E}"/>
    <cellStyle name="Comma 12 3 2 2 5 4" xfId="7007" xr:uid="{7D91A939-CE21-419B-844C-9699916362E1}"/>
    <cellStyle name="Comma 12 3 2 2 6" xfId="3646" xr:uid="{0E22DBA0-D0A9-4E8D-86FD-745CCE037688}"/>
    <cellStyle name="Comma 12 3 2 2 6 2" xfId="8839" xr:uid="{7AFE5EB2-31B1-4595-A829-958A36F0E3E2}"/>
    <cellStyle name="Comma 12 3 2 2 7" xfId="11408" xr:uid="{23FE3356-F702-4B93-A8D8-613EFED636EC}"/>
    <cellStyle name="Comma 12 3 2 2 8" xfId="6266" xr:uid="{73E6C39C-BA55-411A-9B55-2B3A7F0066FD}"/>
    <cellStyle name="Comma 12 3 2 3" xfId="992" xr:uid="{F7293977-169F-4226-8A97-A98939D25ED4}"/>
    <cellStyle name="Comma 12 3 2 3 2" xfId="2208" xr:uid="{5F2A51DC-883C-4BE7-BDAC-CE710B29BECB}"/>
    <cellStyle name="Comma 12 3 2 3 2 2" xfId="5060" xr:uid="{328452D4-BA2B-4D1C-9D14-E1B0C60B0667}"/>
    <cellStyle name="Comma 12 3 2 3 2 2 2" xfId="10253" xr:uid="{4EC7A159-DF1A-4862-8700-A7535AA6CFA3}"/>
    <cellStyle name="Comma 12 3 2 3 2 3" xfId="12821" xr:uid="{5FA67AA5-8F6B-4EE6-B454-6818634A6F38}"/>
    <cellStyle name="Comma 12 3 2 3 2 4" xfId="7679" xr:uid="{FD074C1C-E801-4DBD-85B7-9FBB70315097}"/>
    <cellStyle name="Comma 12 3 2 3 3" xfId="2590" xr:uid="{D2B3F189-7FBC-432E-BE4A-F1EDE6EFDEED}"/>
    <cellStyle name="Comma 12 3 2 3 3 2" xfId="5442" xr:uid="{02F388A6-D3D0-4A0C-A7E1-7EC4032D1916}"/>
    <cellStyle name="Comma 12 3 2 3 3 2 2" xfId="10635" xr:uid="{796C8704-BB1F-47E5-95D1-62E539EDB31F}"/>
    <cellStyle name="Comma 12 3 2 3 3 3" xfId="13203" xr:uid="{C77D65EA-B179-4016-BB32-43A371B5F200}"/>
    <cellStyle name="Comma 12 3 2 3 3 4" xfId="8061" xr:uid="{9DCCF84E-AE51-4D7D-A0C7-E39C81A766DF}"/>
    <cellStyle name="Comma 12 3 2 3 4" xfId="1580" xr:uid="{FBDCFD84-2556-4FE7-95B6-494026477369}"/>
    <cellStyle name="Comma 12 3 2 3 4 2" xfId="4441" xr:uid="{4036F662-E6BA-4FC5-BCAD-64BB3321BC6C}"/>
    <cellStyle name="Comma 12 3 2 3 4 2 2" xfId="9634" xr:uid="{C0C29184-D58A-490F-9A50-4CB68A5B2C91}"/>
    <cellStyle name="Comma 12 3 2 3 4 3" xfId="12202" xr:uid="{A4362EBC-479B-42A2-941C-7134308B68F7}"/>
    <cellStyle name="Comma 12 3 2 3 4 4" xfId="7060" xr:uid="{03E4F754-95F2-47E1-81FC-1B3980B905BA}"/>
    <cellStyle name="Comma 12 3 2 3 5" xfId="3918" xr:uid="{4E7A2466-BB73-41FA-BFA4-888E7C43140B}"/>
    <cellStyle name="Comma 12 3 2 3 5 2" xfId="14526" xr:uid="{E80B8C2A-D953-4DC3-A95B-B4176EFA3500}"/>
    <cellStyle name="Comma 12 3 2 3 5 3" xfId="9111" xr:uid="{192B2FED-A979-4B5D-9C36-C359055A3B78}"/>
    <cellStyle name="Comma 12 3 2 3 6" xfId="11679" xr:uid="{31CFCCC4-053C-446C-ADAE-410BA2D5C56E}"/>
    <cellStyle name="Comma 12 3 2 3 7" xfId="6537" xr:uid="{5F1B5C95-F4A3-4FAA-9F97-B84B65A54A9B}"/>
    <cellStyle name="Comma 12 3 2 4" xfId="1726" xr:uid="{2F4217C0-38E2-4D41-98D0-5359B09D15F2}"/>
    <cellStyle name="Comma 12 3 2 4 2" xfId="2350" xr:uid="{777E7046-EA00-4A77-9CA7-E3D809BE9AD0}"/>
    <cellStyle name="Comma 12 3 2 4 2 2" xfId="5202" xr:uid="{DE9ED8F6-0D2C-4FE4-9C81-2B982370E277}"/>
    <cellStyle name="Comma 12 3 2 4 2 2 2" xfId="10395" xr:uid="{97EC336B-1155-472C-9236-05B353ADCF76}"/>
    <cellStyle name="Comma 12 3 2 4 2 3" xfId="12963" xr:uid="{F8E85320-B0DD-4874-B6BE-B110250180F4}"/>
    <cellStyle name="Comma 12 3 2 4 2 4" xfId="7821" xr:uid="{D7B1B820-2EFB-4A72-95F8-522A830A661B}"/>
    <cellStyle name="Comma 12 3 2 4 3" xfId="2448" xr:uid="{ABC505AF-C12D-493F-B66F-A8FF5C81EDF3}"/>
    <cellStyle name="Comma 12 3 2 4 3 2" xfId="5300" xr:uid="{7744E0C2-C1C2-4319-8BEE-E07CBB647728}"/>
    <cellStyle name="Comma 12 3 2 4 3 2 2" xfId="10493" xr:uid="{DC0D726C-9C70-4BE7-8A34-C4D481BC5BC3}"/>
    <cellStyle name="Comma 12 3 2 4 3 3" xfId="13061" xr:uid="{6D447D20-E048-49C1-B612-6B18B0F4CABA}"/>
    <cellStyle name="Comma 12 3 2 4 3 4" xfId="7919" xr:uid="{8838664C-17C8-4ADD-A322-2EB3CDA867CF}"/>
    <cellStyle name="Comma 12 3 2 4 4" xfId="4583" xr:uid="{068B7074-6760-45A4-BC93-3D9E6464E49E}"/>
    <cellStyle name="Comma 12 3 2 4 4 2" xfId="14343" xr:uid="{C23DB1BA-884E-4629-9B0B-557B4F6F1FF0}"/>
    <cellStyle name="Comma 12 3 2 4 4 3" xfId="9776" xr:uid="{891E8CCC-2537-493D-A280-59FD7FEE5C98}"/>
    <cellStyle name="Comma 12 3 2 4 5" xfId="12344" xr:uid="{0BFC1E56-E385-411D-A523-6E0FD919EA3C}"/>
    <cellStyle name="Comma 12 3 2 4 6" xfId="7202" xr:uid="{082C5DC9-3B10-466D-BB70-65599A46CA51}"/>
    <cellStyle name="Comma 12 3 2 5" xfId="1894" xr:uid="{76F42462-5A80-4E22-8690-6D691B66B0FC}"/>
    <cellStyle name="Comma 12 3 2 5 2" xfId="3038" xr:uid="{7EC094F4-54DF-48E6-919C-8BEFBCB77292}"/>
    <cellStyle name="Comma 12 3 2 5 2 2" xfId="5842" xr:uid="{3C1293F1-4C32-4D7E-99DD-C190FE2569C6}"/>
    <cellStyle name="Comma 12 3 2 5 2 2 2" xfId="11035" xr:uid="{96EA6127-DA8F-44E8-9AE9-52DA33244955}"/>
    <cellStyle name="Comma 12 3 2 5 2 3" xfId="13603" xr:uid="{B8687B41-8C89-42B5-B22B-205D7EE34F00}"/>
    <cellStyle name="Comma 12 3 2 5 2 4" xfId="8461" xr:uid="{95E5F878-EBAC-4F74-B470-00F873892867}"/>
    <cellStyle name="Comma 12 3 2 5 3" xfId="4751" xr:uid="{FF49A5F0-8B4A-4CD3-A1B8-08301755B2BB}"/>
    <cellStyle name="Comma 12 3 2 5 3 2" xfId="9944" xr:uid="{0FEA84BF-7289-4FB9-9970-FDF720D4CB25}"/>
    <cellStyle name="Comma 12 3 2 5 4" xfId="12512" xr:uid="{0913CA64-186B-4AD7-A010-0463891993C3}"/>
    <cellStyle name="Comma 12 3 2 5 5" xfId="7370" xr:uid="{4AD2317B-3C0E-40E3-84F6-FA3BD6F7DBD7}"/>
    <cellStyle name="Comma 12 3 2 6" xfId="2073" xr:uid="{9035221B-9B74-43DC-8329-D88A34B05FB9}"/>
    <cellStyle name="Comma 12 3 2 6 2" xfId="4925" xr:uid="{63641F02-E56C-4B0B-B392-D4E3119C2CF2}"/>
    <cellStyle name="Comma 12 3 2 6 2 2" xfId="10118" xr:uid="{D35DA5B4-1A03-4E6B-AF5E-6098004E0271}"/>
    <cellStyle name="Comma 12 3 2 6 3" xfId="12686" xr:uid="{90402213-B3EE-40AA-810B-D2A7A9F8F7FF}"/>
    <cellStyle name="Comma 12 3 2 6 4" xfId="7544" xr:uid="{BE6B3660-2327-4DB9-8925-77088800C1C5}"/>
    <cellStyle name="Comma 12 3 2 7" xfId="2093" xr:uid="{B62A3EEE-7429-42AE-8634-4FED20C0DF0E}"/>
    <cellStyle name="Comma 12 3 2 7 2" xfId="4945" xr:uid="{4A71E5C3-2483-4CB8-97FB-D3C4DCB8B8A7}"/>
    <cellStyle name="Comma 12 3 2 7 2 2" xfId="10138" xr:uid="{36F1D6A1-8EEE-45D1-A740-7921F4A6F6A3}"/>
    <cellStyle name="Comma 12 3 2 7 3" xfId="12706" xr:uid="{6AFA32C0-BF27-4CD4-9328-B40260CDB0C9}"/>
    <cellStyle name="Comma 12 3 2 7 4" xfId="7564" xr:uid="{9EB3468D-900B-49F7-B399-78B576DE6327}"/>
    <cellStyle name="Comma 12 3 2 8" xfId="2809" xr:uid="{7C1BD0F9-A5C5-42A5-97B1-87EA75A75ACC}"/>
    <cellStyle name="Comma 12 3 2 8 2" xfId="5661" xr:uid="{B7CD93E0-1041-4EB9-9B5F-200807F5B976}"/>
    <cellStyle name="Comma 12 3 2 8 2 2" xfId="10854" xr:uid="{799E3092-6DA5-46E3-8D12-2D493F5B830A}"/>
    <cellStyle name="Comma 12 3 2 8 3" xfId="13422" xr:uid="{CDB0BCDB-16E0-441A-AA85-2D10754C1DDF}"/>
    <cellStyle name="Comma 12 3 2 8 4" xfId="8280" xr:uid="{2D565E23-53E2-4E79-B050-8FBD0C9E3493}"/>
    <cellStyle name="Comma 12 3 2 9" xfId="1306" xr:uid="{43BFB241-8EDC-4CEB-9A47-F5B1F02593AA}"/>
    <cellStyle name="Comma 12 3 2 9 2" xfId="4222" xr:uid="{9F75EB48-E0C6-4EB8-B839-642664B26ABC}"/>
    <cellStyle name="Comma 12 3 2 9 2 2" xfId="9415" xr:uid="{2DBFA168-2B95-427B-B9D7-C894D0EE2EC0}"/>
    <cellStyle name="Comma 12 3 2 9 3" xfId="11983" xr:uid="{05179D0B-AF7B-49DB-A8D4-A28476C906B8}"/>
    <cellStyle name="Comma 12 3 2 9 4" xfId="6841" xr:uid="{39CAF3D9-B859-4304-8533-145ED97AE9EA}"/>
    <cellStyle name="Comma 12 3 3" xfId="581" xr:uid="{9DBE8A8A-8749-4956-963F-30ECE7DBDA8C}"/>
    <cellStyle name="Comma 12 3 3 2" xfId="582" xr:uid="{072E0C03-F8A7-4971-B463-D29D1328E1A6}"/>
    <cellStyle name="Comma 12 3 3 2 2" xfId="995" xr:uid="{032A0D5F-CBC1-4C96-9B66-ECA11731B5BE}"/>
    <cellStyle name="Comma 12 3 3 2 2 2" xfId="3041" xr:uid="{71F0B929-0FD2-452C-8060-83AB35710E6A}"/>
    <cellStyle name="Comma 12 3 3 2 2 2 2" xfId="5845" xr:uid="{BFC2EE1E-45D7-409F-B009-31F7AA540DB0}"/>
    <cellStyle name="Comma 12 3 3 2 2 2 2 2" xfId="11038" xr:uid="{2897DCC5-E9D4-4D98-9657-A148B93E1C4F}"/>
    <cellStyle name="Comma 12 3 3 2 2 2 3" xfId="13606" xr:uid="{2748C1DA-7606-4A06-92B3-635AB7D3A556}"/>
    <cellStyle name="Comma 12 3 3 2 2 2 4" xfId="8464" xr:uid="{8F9705B2-AC8C-437D-813B-E382AF4362A7}"/>
    <cellStyle name="Comma 12 3 3 2 2 3" xfId="2241" xr:uid="{9CDAA0B1-D94B-4910-BAA1-FC92ED46EFE1}"/>
    <cellStyle name="Comma 12 3 3 2 2 3 2" xfId="5093" xr:uid="{A6AD9E0B-B907-4C1C-91FE-A30AB2304988}"/>
    <cellStyle name="Comma 12 3 3 2 2 3 2 2" xfId="10286" xr:uid="{8806770B-F318-4425-A492-427B77A02EE7}"/>
    <cellStyle name="Comma 12 3 3 2 2 3 3" xfId="12854" xr:uid="{D57DCC0D-EA60-4E36-8D1E-911E8B9156DE}"/>
    <cellStyle name="Comma 12 3 3 2 2 3 4" xfId="7712" xr:uid="{B4072B1C-85DA-4DC0-B021-703B282C99DB}"/>
    <cellStyle name="Comma 12 3 3 2 2 4" xfId="3921" xr:uid="{7CB4FC2A-D860-4558-ABFB-ACF5760B9A2F}"/>
    <cellStyle name="Comma 12 3 3 2 2 4 2" xfId="9114" xr:uid="{1FA73039-D015-4605-AD4D-0FB3D636A785}"/>
    <cellStyle name="Comma 12 3 3 2 2 5" xfId="11682" xr:uid="{A03FE25C-B407-45C3-9CFF-B5FB876391B2}"/>
    <cellStyle name="Comma 12 3 3 2 2 6" xfId="6540" xr:uid="{E6B3C6DE-184B-44AD-8B26-344A400451E1}"/>
    <cellStyle name="Comma 12 3 3 2 3" xfId="2557" xr:uid="{8FEBEE45-29D7-49AA-B708-4795C3523383}"/>
    <cellStyle name="Comma 12 3 3 2 3 2" xfId="5409" xr:uid="{FAB22B36-E2A6-424C-AD9D-733064020DF9}"/>
    <cellStyle name="Comma 12 3 3 2 3 2 2" xfId="10602" xr:uid="{D64419A6-3A82-406E-8F53-A6D5C1F9D8E3}"/>
    <cellStyle name="Comma 12 3 3 2 3 3" xfId="13170" xr:uid="{BA5C7443-43AB-4DCA-9CEE-45D7A27A92AB}"/>
    <cellStyle name="Comma 12 3 3 2 3 4" xfId="8028" xr:uid="{4C2B6B28-9787-485E-A422-D9D7B3322734}"/>
    <cellStyle name="Comma 12 3 3 2 4" xfId="1617" xr:uid="{D71708EA-2E77-49B3-AC88-F8E249FDCA5D}"/>
    <cellStyle name="Comma 12 3 3 2 4 2" xfId="4474" xr:uid="{43503A99-815F-46A6-B1A5-E2F6D391FD99}"/>
    <cellStyle name="Comma 12 3 3 2 4 2 2" xfId="9667" xr:uid="{279B9D9B-6435-4159-B85A-D601F88C3187}"/>
    <cellStyle name="Comma 12 3 3 2 4 3" xfId="12235" xr:uid="{31584960-D6D8-4BDB-9074-65B4B97824C5}"/>
    <cellStyle name="Comma 12 3 3 2 4 4" xfId="7093" xr:uid="{23A33A5F-BF4B-4C8E-A2DA-14BA02730499}"/>
    <cellStyle name="Comma 12 3 3 2 5" xfId="3648" xr:uid="{F7CADC80-C426-46D0-A022-C5124A4DCFBA}"/>
    <cellStyle name="Comma 12 3 3 2 5 2" xfId="14654" xr:uid="{ED9B74FA-11DE-43A5-887F-01D63FAE4F9A}"/>
    <cellStyle name="Comma 12 3 3 2 5 3" xfId="8841" xr:uid="{20629404-22BD-4BEF-96E7-071981AD9524}"/>
    <cellStyle name="Comma 12 3 3 2 6" xfId="11410" xr:uid="{4117166E-84E1-4FC5-800F-E520F0BA883E}"/>
    <cellStyle name="Comma 12 3 3 2 7" xfId="6268" xr:uid="{F9711039-A10D-4A7A-A77A-721D4AEF5CF5}"/>
    <cellStyle name="Comma 12 3 3 3" xfId="994" xr:uid="{12EDD243-9261-4F61-9657-83366431188E}"/>
    <cellStyle name="Comma 12 3 3 3 2" xfId="2383" xr:uid="{EE44C799-CB57-41EC-BDB7-1DD866656C11}"/>
    <cellStyle name="Comma 12 3 3 3 2 2" xfId="5235" xr:uid="{D2A1FDE0-07A6-41F9-A7EB-329BD80403A8}"/>
    <cellStyle name="Comma 12 3 3 3 2 2 2" xfId="10428" xr:uid="{8C0F3F11-853B-46C9-80A4-99E261D5D391}"/>
    <cellStyle name="Comma 12 3 3 3 2 3" xfId="12996" xr:uid="{E29ABD39-8E09-4480-B0D7-07E10EE046E5}"/>
    <cellStyle name="Comma 12 3 3 3 2 4" xfId="7854" xr:uid="{8503CAC9-77A6-46AC-991E-4C3761A4DBFA}"/>
    <cellStyle name="Comma 12 3 3 3 3" xfId="2415" xr:uid="{527104A3-05AC-4E80-8897-6F5477AC0EEB}"/>
    <cellStyle name="Comma 12 3 3 3 3 2" xfId="5267" xr:uid="{6C8601F5-7003-461F-AC21-01A123D00611}"/>
    <cellStyle name="Comma 12 3 3 3 3 2 2" xfId="10460" xr:uid="{860F094A-FD7F-4B62-9ABF-B771BAD23DC8}"/>
    <cellStyle name="Comma 12 3 3 3 3 3" xfId="13028" xr:uid="{592C25E8-2840-4A89-9DBB-5A85E386C54E}"/>
    <cellStyle name="Comma 12 3 3 3 3 4" xfId="7886" xr:uid="{6173DE24-B13C-4A08-B603-A3A79E82DBC4}"/>
    <cellStyle name="Comma 12 3 3 3 4" xfId="1759" xr:uid="{3689F325-AAC6-47C3-BF7C-B3F36875730E}"/>
    <cellStyle name="Comma 12 3 3 3 4 2" xfId="4616" xr:uid="{00DE9E18-FF4B-496B-9366-9697BD2BB884}"/>
    <cellStyle name="Comma 12 3 3 3 4 2 2" xfId="9809" xr:uid="{A6A9C923-EFC4-4C83-8A9A-649719B73591}"/>
    <cellStyle name="Comma 12 3 3 3 4 3" xfId="12377" xr:uid="{68E7773E-874B-4DD5-ABA4-BDC8CDD3C611}"/>
    <cellStyle name="Comma 12 3 3 3 4 4" xfId="7235" xr:uid="{0F3D2D18-10C9-47FD-8AEA-D4923AE7A39F}"/>
    <cellStyle name="Comma 12 3 3 3 5" xfId="3920" xr:uid="{7948F7A2-0DF9-4941-9AEF-8809669DBF8A}"/>
    <cellStyle name="Comma 12 3 3 3 5 2" xfId="14477" xr:uid="{94DEE1B0-D7D9-4DE4-A969-F55497890E07}"/>
    <cellStyle name="Comma 12 3 3 3 5 3" xfId="9113" xr:uid="{15115966-67C7-4E60-9DE6-DC21E76DFFE7}"/>
    <cellStyle name="Comma 12 3 3 3 6" xfId="11681" xr:uid="{1D6ED8A3-457E-4133-94F4-8931B9F430C0}"/>
    <cellStyle name="Comma 12 3 3 3 7" xfId="6539" xr:uid="{29CF2E47-8398-4481-8609-7DECBD7C5D98}"/>
    <cellStyle name="Comma 12 3 3 4" xfId="2117" xr:uid="{54A62560-3E2D-4A32-8AD5-97845A186C3D}"/>
    <cellStyle name="Comma 12 3 3 4 2" xfId="3040" xr:uid="{EE39525B-FDD1-4431-85CE-243A55867B5B}"/>
    <cellStyle name="Comma 12 3 3 4 2 2" xfId="5844" xr:uid="{AD2F05A3-4F53-4EC9-93D9-DAB1809379EC}"/>
    <cellStyle name="Comma 12 3 3 4 2 2 2" xfId="11037" xr:uid="{A0579568-D494-4441-8138-A92D96F6E2F6}"/>
    <cellStyle name="Comma 12 3 3 4 2 3" xfId="13605" xr:uid="{920EE519-3CCE-4B02-BC8A-026AA216D05D}"/>
    <cellStyle name="Comma 12 3 3 4 2 4" xfId="8463" xr:uid="{BE174AE3-1442-4A38-BCF7-9A3BC41A9588}"/>
    <cellStyle name="Comma 12 3 3 4 3" xfId="4969" xr:uid="{B260FB80-FCF8-48EC-8B2D-59B324037FFC}"/>
    <cellStyle name="Comma 12 3 3 4 3 2" xfId="10162" xr:uid="{0DCD951C-52AF-4702-A71A-B4EF431CAB0A}"/>
    <cellStyle name="Comma 12 3 3 4 4" xfId="12730" xr:uid="{2AF8A8CA-CD86-49AB-8D24-268F35B5C8A4}"/>
    <cellStyle name="Comma 12 3 3 4 5" xfId="7588" xr:uid="{25AC9C33-4F53-4FD4-B0DD-3AFA506266AD}"/>
    <cellStyle name="Comma 12 3 3 5" xfId="2776" xr:uid="{8F50F5BF-4177-4A20-A16E-26E19F40F57B}"/>
    <cellStyle name="Comma 12 3 3 5 2" xfId="5628" xr:uid="{A2EA09A8-DF4D-47D6-B76E-406C67158778}"/>
    <cellStyle name="Comma 12 3 3 5 2 2" xfId="10821" xr:uid="{C0757A6C-B693-41B6-B905-8ECE565261EE}"/>
    <cellStyle name="Comma 12 3 3 5 3" xfId="13389" xr:uid="{A9DE478D-1190-484F-B40A-E6DB53373081}"/>
    <cellStyle name="Comma 12 3 3 5 4" xfId="8247" xr:uid="{42502811-99D8-45A8-AA18-B3A3DB1BEDF1}"/>
    <cellStyle name="Comma 12 3 3 6" xfId="1339" xr:uid="{DF60C561-BAB3-4900-A818-A16A8F41B15A}"/>
    <cellStyle name="Comma 12 3 3 6 2" xfId="4255" xr:uid="{8E7BF951-91A4-4EEC-911B-16BCA37C2252}"/>
    <cellStyle name="Comma 12 3 3 6 2 2" xfId="9448" xr:uid="{52E05AC1-B3DD-4516-BC9F-B4FC27730883}"/>
    <cellStyle name="Comma 12 3 3 6 3" xfId="12016" xr:uid="{1B0709CD-0EA2-4536-8129-6B13ECFEC17B}"/>
    <cellStyle name="Comma 12 3 3 6 4" xfId="6874" xr:uid="{2EDCB2E1-BCAF-4722-B901-4EAD9AA7E2A8}"/>
    <cellStyle name="Comma 12 3 3 7" xfId="3647" xr:uid="{3EEBCCE0-E3BA-4D3E-ABF6-C11F586D1559}"/>
    <cellStyle name="Comma 12 3 3 7 2" xfId="8840" xr:uid="{CC57C14D-2751-4E7E-A7EA-21B87C5140BC}"/>
    <cellStyle name="Comma 12 3 3 8" xfId="11409" xr:uid="{DFD53E55-BFDE-42D2-A153-A4B774F0B391}"/>
    <cellStyle name="Comma 12 3 3 9" xfId="6267" xr:uid="{CCBF6525-FF99-43AA-A707-B0C5233D8806}"/>
    <cellStyle name="Comma 12 3 4" xfId="583" xr:uid="{45422945-3D27-4CDC-8A59-B6725B830452}"/>
    <cellStyle name="Comma 12 3 4 2" xfId="996" xr:uid="{E618011B-401E-4E2C-9ED6-3AC776EA1811}"/>
    <cellStyle name="Comma 12 3 4 2 2" xfId="3042" xr:uid="{1DF28FF1-5AA3-4B8E-A1C7-FC41A9DFAB6B}"/>
    <cellStyle name="Comma 12 3 4 2 2 2" xfId="5846" xr:uid="{BC35F6AA-B276-4723-8117-76AC29F0B92B}"/>
    <cellStyle name="Comma 12 3 4 2 2 2 2" xfId="11039" xr:uid="{B9913D2A-DC31-4D49-BE74-AC2840037417}"/>
    <cellStyle name="Comma 12 3 4 2 2 3" xfId="13607" xr:uid="{77804391-54A3-4B66-A31E-14919B6FEFBB}"/>
    <cellStyle name="Comma 12 3 4 2 2 4" xfId="8465" xr:uid="{E7CBFE27-3CE2-4D97-86BB-88996F2EE3CC}"/>
    <cellStyle name="Comma 12 3 4 2 3" xfId="2114" xr:uid="{566CB446-832E-4FA4-9C0E-D7650B7F08A7}"/>
    <cellStyle name="Comma 12 3 4 2 3 2" xfId="4966" xr:uid="{C8300628-8126-4EB0-8B6D-BA861507938D}"/>
    <cellStyle name="Comma 12 3 4 2 3 2 2" xfId="10159" xr:uid="{FD5021A2-F87F-4788-A0AB-7F70E539976D}"/>
    <cellStyle name="Comma 12 3 4 2 3 3" xfId="12727" xr:uid="{49A8B398-860A-46E4-9EDD-7EDF45D5DAF1}"/>
    <cellStyle name="Comma 12 3 4 2 3 4" xfId="7585" xr:uid="{245FA590-E3A0-4E94-B414-761F06710188}"/>
    <cellStyle name="Comma 12 3 4 2 4" xfId="3922" xr:uid="{CAE7F6A6-FF54-4F06-B788-94DE54D2C42A}"/>
    <cellStyle name="Comma 12 3 4 2 4 2" xfId="9115" xr:uid="{F2ADA0C7-76AA-4F7E-AFC6-F10382FB3CB4}"/>
    <cellStyle name="Comma 12 3 4 2 5" xfId="11683" xr:uid="{510ABC1A-889B-4F61-B8CC-C87993692A8F}"/>
    <cellStyle name="Comma 12 3 4 2 6" xfId="6541" xr:uid="{68EAFD4F-F213-41CC-AB70-99157426B361}"/>
    <cellStyle name="Comma 12 3 4 3" xfId="2746" xr:uid="{1B59F38E-2704-4C3A-B509-EE1BFB65CAC2}"/>
    <cellStyle name="Comma 12 3 4 3 2" xfId="5598" xr:uid="{20724B2B-7C30-4C32-BEF2-F62184E20FA1}"/>
    <cellStyle name="Comma 12 3 4 3 2 2" xfId="10791" xr:uid="{263E2D3B-F9F2-410E-B205-30D68499BE7E}"/>
    <cellStyle name="Comma 12 3 4 3 3" xfId="13359" xr:uid="{97DC4A40-D944-46DF-8E32-1C5A199821D0}"/>
    <cellStyle name="Comma 12 3 4 3 4" xfId="8217" xr:uid="{AEC425FA-8675-402B-8896-A122FAB57F99}"/>
    <cellStyle name="Comma 12 3 4 4" xfId="1370" xr:uid="{044A4628-A8CF-4906-984E-FAA805AFCCC4}"/>
    <cellStyle name="Comma 12 3 4 4 2" xfId="4285" xr:uid="{AB54D071-5CEA-4DA2-BEB1-6CD1EFFC4D5B}"/>
    <cellStyle name="Comma 12 3 4 4 2 2" xfId="9478" xr:uid="{1BC5288E-FEBC-4034-BCEC-810FEA69E3B4}"/>
    <cellStyle name="Comma 12 3 4 4 3" xfId="12046" xr:uid="{321A96D9-6C01-4629-83C8-BE3E1633F2CD}"/>
    <cellStyle name="Comma 12 3 4 4 4" xfId="6904" xr:uid="{F3EEBC42-F5CF-40B3-AB60-9E212C3F626F}"/>
    <cellStyle name="Comma 12 3 4 5" xfId="3649" xr:uid="{C01CC3EF-A4BE-4F3C-9D89-5B5BD9250553}"/>
    <cellStyle name="Comma 12 3 4 5 2" xfId="14538" xr:uid="{1A323976-A29C-4B37-8E72-EEDA8CA862D5}"/>
    <cellStyle name="Comma 12 3 4 5 3" xfId="8842" xr:uid="{2EB963A7-729E-4893-BFBF-D4AC0DFADB57}"/>
    <cellStyle name="Comma 12 3 4 6" xfId="11411" xr:uid="{209E7937-F35A-44B0-9CD0-9F88F91A22ED}"/>
    <cellStyle name="Comma 12 3 4 7" xfId="6269" xr:uid="{1228E80B-C25A-4A87-BF83-D148BA3F96C9}"/>
    <cellStyle name="Comma 12 3 5" xfId="991" xr:uid="{4A7C4A70-D9BB-4C40-8E41-7211FB5CFCE6}"/>
    <cellStyle name="Comma 12 3 5 2" xfId="2175" xr:uid="{E091C762-1EFC-4A69-9FEB-13BAFC0A2BB1}"/>
    <cellStyle name="Comma 12 3 5 2 2" xfId="5027" xr:uid="{15810F78-A15D-4E2F-964A-A372175DFFDF}"/>
    <cellStyle name="Comma 12 3 5 2 2 2" xfId="10220" xr:uid="{F18B82C2-23C6-415D-AE0F-994BB97F2B06}"/>
    <cellStyle name="Comma 12 3 5 2 3" xfId="12788" xr:uid="{0479B676-8BB1-4AE4-8022-799B81F05AB7}"/>
    <cellStyle name="Comma 12 3 5 2 4" xfId="7646" xr:uid="{33ED7DA3-15C6-47D3-B3A0-7CE9D67A63AE}"/>
    <cellStyle name="Comma 12 3 5 3" xfId="2623" xr:uid="{BE5172F9-D9A8-42AD-86A7-A0B7AEDB5272}"/>
    <cellStyle name="Comma 12 3 5 3 2" xfId="5475" xr:uid="{26CDA06E-11AB-4570-88AE-DE9EC0A01D1A}"/>
    <cellStyle name="Comma 12 3 5 3 2 2" xfId="10668" xr:uid="{2754F4AB-24C0-4B12-95A2-8CE5658B3510}"/>
    <cellStyle name="Comma 12 3 5 3 3" xfId="13236" xr:uid="{3F9B8530-B30D-4DEE-8E28-8D1A74B2EDE7}"/>
    <cellStyle name="Comma 12 3 5 3 4" xfId="8094" xr:uid="{CEB058EB-7279-4FFB-BC64-8B65C3906772}"/>
    <cellStyle name="Comma 12 3 5 4" xfId="1545" xr:uid="{D801C59F-52DF-4092-A919-9673E6B4F9BD}"/>
    <cellStyle name="Comma 12 3 5 4 2" xfId="4408" xr:uid="{7200B2BF-655A-42A3-A6E1-BA2EF4E30EF7}"/>
    <cellStyle name="Comma 12 3 5 4 2 2" xfId="9601" xr:uid="{B5ED83A6-C297-442F-8705-8F214AE86511}"/>
    <cellStyle name="Comma 12 3 5 4 3" xfId="12169" xr:uid="{D82287AA-4EA6-498E-8E7E-B0372D13BE24}"/>
    <cellStyle name="Comma 12 3 5 4 4" xfId="7027" xr:uid="{DB5CC136-A2F2-4D5E-BB9E-6B6E10366721}"/>
    <cellStyle name="Comma 12 3 5 5" xfId="3917" xr:uid="{EC6B808B-18E5-4F2C-89CF-2EB59259ECCA}"/>
    <cellStyle name="Comma 12 3 5 5 2" xfId="14365" xr:uid="{F582E45B-F4F4-4FD6-B9EA-66C6A6521447}"/>
    <cellStyle name="Comma 12 3 5 5 3" xfId="9110" xr:uid="{4FF8F8C7-3462-4022-A091-B2023BA5F080}"/>
    <cellStyle name="Comma 12 3 5 6" xfId="11678" xr:uid="{F9969865-1CD6-4DF5-8323-3A2452CAAB3E}"/>
    <cellStyle name="Comma 12 3 5 7" xfId="6536" xr:uid="{96B40A64-424D-44BD-8664-B9C7EA62B053}"/>
    <cellStyle name="Comma 12 3 6" xfId="1695" xr:uid="{196AC889-98A6-42C3-BD6D-BCC693A942D3}"/>
    <cellStyle name="Comma 12 3 6 2" xfId="2319" xr:uid="{4173B150-E651-4138-A1DB-CF1A62CF91B9}"/>
    <cellStyle name="Comma 12 3 6 2 2" xfId="5171" xr:uid="{608DD57C-742D-44A3-B675-77EC210C5BC5}"/>
    <cellStyle name="Comma 12 3 6 2 2 2" xfId="10364" xr:uid="{3678FF8B-A284-479A-8B8A-52697EE7D6C6}"/>
    <cellStyle name="Comma 12 3 6 2 3" xfId="12932" xr:uid="{A12D5771-2CA3-4298-987E-A3AA1DEDEF0D}"/>
    <cellStyle name="Comma 12 3 6 2 4" xfId="7790" xr:uid="{F18DAD58-84E6-43FA-9231-774C62951397}"/>
    <cellStyle name="Comma 12 3 6 3" xfId="2479" xr:uid="{8B9BE7F9-1530-4FAC-ADE7-808F67ABF367}"/>
    <cellStyle name="Comma 12 3 6 3 2" xfId="5331" xr:uid="{262B531B-47B2-4846-A0F3-875E9804AAA6}"/>
    <cellStyle name="Comma 12 3 6 3 2 2" xfId="10524" xr:uid="{96495616-4EF6-4A6B-92A7-7C1A6B9F3E67}"/>
    <cellStyle name="Comma 12 3 6 3 3" xfId="13092" xr:uid="{E9BB8CCA-8EEE-4A64-B994-5B4C1D0639ED}"/>
    <cellStyle name="Comma 12 3 6 3 4" xfId="7950" xr:uid="{53A3927D-B731-4EFA-9F3B-5DCF870EC9D1}"/>
    <cellStyle name="Comma 12 3 6 4" xfId="4552" xr:uid="{C3CD0538-49D5-4DA4-85E7-9759077D5BA4}"/>
    <cellStyle name="Comma 12 3 6 4 2" xfId="14290" xr:uid="{003C8185-5800-4CC9-B7D8-596441F1EF5F}"/>
    <cellStyle name="Comma 12 3 6 4 3" xfId="9745" xr:uid="{2D7C7BBB-682C-446D-86F0-ECE6FF70ECDF}"/>
    <cellStyle name="Comma 12 3 6 5" xfId="12313" xr:uid="{A551C458-DF78-4B2E-AD27-B4BED153E831}"/>
    <cellStyle name="Comma 12 3 6 6" xfId="7171" xr:uid="{82D4B607-8841-4581-A0E6-207B798477C7}"/>
    <cellStyle name="Comma 12 3 7" xfId="1791" xr:uid="{088DF8E9-2BF9-4867-90FD-415C34756F8F}"/>
    <cellStyle name="Comma 12 3 7 2" xfId="3037" xr:uid="{C55033E9-9DA4-45E3-8E9B-D08B2FF22E22}"/>
    <cellStyle name="Comma 12 3 7 2 2" xfId="5841" xr:uid="{3CE6E335-F584-449D-BDA7-65ED00005442}"/>
    <cellStyle name="Comma 12 3 7 2 2 2" xfId="11034" xr:uid="{48FD6963-DF29-42BF-A09A-5E895818AF3D}"/>
    <cellStyle name="Comma 12 3 7 2 3" xfId="13602" xr:uid="{065C88BD-86E6-45A9-9F9A-93901C6F625F}"/>
    <cellStyle name="Comma 12 3 7 2 4" xfId="8460" xr:uid="{DD6BA862-E1CF-46B6-B968-0A7131005918}"/>
    <cellStyle name="Comma 12 3 7 3" xfId="4648" xr:uid="{C4D99BD0-390A-4FAF-8EEF-013AE5A6DD40}"/>
    <cellStyle name="Comma 12 3 7 3 2" xfId="14137" xr:uid="{62DC1117-F0FE-4AA1-B284-BBC25B37671E}"/>
    <cellStyle name="Comma 12 3 7 3 3" xfId="9841" xr:uid="{6AD8590C-8C50-405E-AC2C-9E1D1BB8AC98}"/>
    <cellStyle name="Comma 12 3 7 4" xfId="12409" xr:uid="{D6BA4586-473C-4B6D-9B62-6D182C42360C}"/>
    <cellStyle name="Comma 12 3 7 5" xfId="7267" xr:uid="{D8E7F359-031A-4DC8-8CE6-6D9014F37387}"/>
    <cellStyle name="Comma 12 3 8" xfId="1936" xr:uid="{80634109-AC77-4C9C-AD1C-E7CBBAE5B177}"/>
    <cellStyle name="Comma 12 3 8 2" xfId="4788" xr:uid="{A3C5A9D7-B08E-4959-AD4E-4DF4289A1B43}"/>
    <cellStyle name="Comma 12 3 8 2 2" xfId="9981" xr:uid="{67C9C839-E0A0-4416-AF87-554D136C154A}"/>
    <cellStyle name="Comma 12 3 8 3" xfId="12549" xr:uid="{918635E3-7725-49ED-8C9F-7AAA373F575D}"/>
    <cellStyle name="Comma 12 3 8 4" xfId="7407" xr:uid="{0DF9E2B7-C6C5-4AB0-974C-0558CC37F08F}"/>
    <cellStyle name="Comma 12 3 9" xfId="2842" xr:uid="{9DA48390-7CFC-4935-8C68-3A21A642D283}"/>
    <cellStyle name="Comma 12 3 9 2" xfId="5694" xr:uid="{FE96D619-03BB-4F3E-BB71-5E9FE70D1D82}"/>
    <cellStyle name="Comma 12 3 9 2 2" xfId="10887" xr:uid="{5166CBEF-1228-4B87-8974-A53F3180237F}"/>
    <cellStyle name="Comma 12 3 9 3" xfId="13455" xr:uid="{4A3F1E77-5DC9-4224-ADDB-D174DD6DAB33}"/>
    <cellStyle name="Comma 12 3 9 4" xfId="8313" xr:uid="{CDCD86A4-B2FD-461A-92B2-16642F273498}"/>
    <cellStyle name="Comma 12 4" xfId="584" xr:uid="{5D9B726C-6DD6-46BF-A4DB-E2C7E23C8DBD}"/>
    <cellStyle name="Comma 12 4 10" xfId="3650" xr:uid="{0B0BD6ED-D7D9-47F6-AD0E-EA43D35C3B46}"/>
    <cellStyle name="Comma 12 4 10 2" xfId="8843" xr:uid="{8DF21F00-1675-42C2-AB18-123012F84FC6}"/>
    <cellStyle name="Comma 12 4 11" xfId="11412" xr:uid="{FADEA78C-BA6E-4A09-B9E8-4CF24AA3052A}"/>
    <cellStyle name="Comma 12 4 12" xfId="6270" xr:uid="{C66929AC-2F76-4564-94D5-91033175320D}"/>
    <cellStyle name="Comma 12 4 2" xfId="585" xr:uid="{95E79103-D797-4D01-B091-EDDE3E7EE6BF}"/>
    <cellStyle name="Comma 12 4 2 2" xfId="998" xr:uid="{C5092F6B-D522-450A-AFCF-E8F95D6BC9F7}"/>
    <cellStyle name="Comma 12 4 2 2 2" xfId="2871" xr:uid="{5826C159-C4EF-4A7A-AA5C-01EC8F01DFF9}"/>
    <cellStyle name="Comma 12 4 2 2 2 2" xfId="5723" xr:uid="{6C008C46-79A4-47FF-B8A2-DD97C9DE31FD}"/>
    <cellStyle name="Comma 12 4 2 2 2 2 2" xfId="10916" xr:uid="{0E158FE6-1EC0-4560-AA67-C634AB8F4D79}"/>
    <cellStyle name="Comma 12 4 2 2 2 3" xfId="13484" xr:uid="{AE76A3E3-2CE1-44D8-9B45-2F4B0E36201B}"/>
    <cellStyle name="Comma 12 4 2 2 2 4" xfId="8342" xr:uid="{72651506-EFEB-4428-AC9E-7D958B8A29A3}"/>
    <cellStyle name="Comma 12 4 2 2 3" xfId="2127" xr:uid="{834FDB1F-B253-4442-A684-65E3A4927422}"/>
    <cellStyle name="Comma 12 4 2 2 3 2" xfId="4979" xr:uid="{FA58359E-323B-45E3-9D2C-A04F3E5C143B}"/>
    <cellStyle name="Comma 12 4 2 2 3 2 2" xfId="10172" xr:uid="{F1035B3F-C93F-487F-ABFD-5B9C34D2111A}"/>
    <cellStyle name="Comma 12 4 2 2 3 3" xfId="12740" xr:uid="{1A0CE4D5-C7CB-4E77-94A1-8EEBB5E6E36E}"/>
    <cellStyle name="Comma 12 4 2 2 3 4" xfId="7598" xr:uid="{74430459-8E63-4022-B9AC-DB9DC7343EA2}"/>
    <cellStyle name="Comma 12 4 2 2 4" xfId="3924" xr:uid="{A7D0312D-D703-4F90-A17C-8494B153B789}"/>
    <cellStyle name="Comma 12 4 2 2 4 2" xfId="14641" xr:uid="{80251592-ECBF-4618-B6DB-256FC6657B12}"/>
    <cellStyle name="Comma 12 4 2 2 4 3" xfId="9117" xr:uid="{57978112-7DF0-4191-9996-47824A3CF827}"/>
    <cellStyle name="Comma 12 4 2 2 5" xfId="11685" xr:uid="{EA330BAE-93CB-4ACE-8F4A-CA7CD449132F}"/>
    <cellStyle name="Comma 12 4 2 2 6" xfId="6543" xr:uid="{235DC95B-9E01-49AA-97F4-6B53F9DB17E8}"/>
    <cellStyle name="Comma 12 4 2 3" xfId="3044" xr:uid="{B64B2E4A-EEE8-4F1B-B747-366DB2576E5F}"/>
    <cellStyle name="Comma 12 4 2 3 2" xfId="5848" xr:uid="{49FD8EB2-7C6C-414C-8CE0-FD1373CB77BE}"/>
    <cellStyle name="Comma 12 4 2 3 2 2" xfId="11041" xr:uid="{F58F4490-291D-40FB-8DAE-83E811406F2B}"/>
    <cellStyle name="Comma 12 4 2 3 3" xfId="13609" xr:uid="{283207E7-90A8-48FB-8407-8FD0D50B0BCC}"/>
    <cellStyle name="Comma 12 4 2 3 4" xfId="8467" xr:uid="{D24C69DD-5DD8-48C5-BBC1-45D6FB1C87F4}"/>
    <cellStyle name="Comma 12 4 2 4" xfId="2709" xr:uid="{B604A7A9-3D08-4C6F-819B-9D80565794D1}"/>
    <cellStyle name="Comma 12 4 2 4 2" xfId="5561" xr:uid="{A55C5DEA-5F16-4C76-9E09-152204D5DAB1}"/>
    <cellStyle name="Comma 12 4 2 4 2 2" xfId="10754" xr:uid="{9903B801-DE6A-462A-855C-BABF92711ECD}"/>
    <cellStyle name="Comma 12 4 2 4 3" xfId="13322" xr:uid="{54E383DA-F4A4-40C0-9982-490DB3265990}"/>
    <cellStyle name="Comma 12 4 2 4 4" xfId="8180" xr:uid="{04372A2F-39BF-49B4-A2DB-5AF76F6A5C39}"/>
    <cellStyle name="Comma 12 4 2 5" xfId="1430" xr:uid="{8027D124-028C-4326-A631-E307A3556ABA}"/>
    <cellStyle name="Comma 12 4 2 5 2" xfId="4322" xr:uid="{BA2289DA-B0D6-4CFA-8ADA-28CFAEE4BB74}"/>
    <cellStyle name="Comma 12 4 2 5 2 2" xfId="9515" xr:uid="{58434C69-FA8D-408A-BFC9-AB532C7509E3}"/>
    <cellStyle name="Comma 12 4 2 5 3" xfId="12083" xr:uid="{C7958168-0890-4D00-843C-805E780646B7}"/>
    <cellStyle name="Comma 12 4 2 5 4" xfId="6941" xr:uid="{EFE81367-551E-4C2D-9243-7EF0CAFE01D7}"/>
    <cellStyle name="Comma 12 4 2 6" xfId="3651" xr:uid="{8F6666A0-BF1F-4EF2-9BF4-F1A9AFBFC7BD}"/>
    <cellStyle name="Comma 12 4 2 6 2" xfId="8844" xr:uid="{7B2D5294-B6B9-4966-9F7F-ED3FDE18AC87}"/>
    <cellStyle name="Comma 12 4 2 7" xfId="11413" xr:uid="{C3691C4D-A760-4D28-99F1-D57074DAA9C3}"/>
    <cellStyle name="Comma 12 4 2 8" xfId="6271" xr:uid="{95B16222-3DB2-4561-AFF2-5073937DE473}"/>
    <cellStyle name="Comma 12 4 3" xfId="997" xr:uid="{B4E56EFB-0BEE-4C96-9B6C-A4812CE47A03}"/>
    <cellStyle name="Comma 12 4 3 2" xfId="2205" xr:uid="{050F94A3-0B8C-4374-96C6-CEE5390EBE76}"/>
    <cellStyle name="Comma 12 4 3 2 2" xfId="5057" xr:uid="{BC6C3D67-6DAE-4A18-B1BB-B89DCB71799E}"/>
    <cellStyle name="Comma 12 4 3 2 2 2" xfId="10250" xr:uid="{5A72470F-1315-44C5-B2FE-B952BCF77115}"/>
    <cellStyle name="Comma 12 4 3 2 3" xfId="12818" xr:uid="{3371A6F5-2BA0-4042-B084-B4B19BCD153A}"/>
    <cellStyle name="Comma 12 4 3 2 4" xfId="7676" xr:uid="{4DE0EEB7-C1E7-4641-BC17-57F878F61C04}"/>
    <cellStyle name="Comma 12 4 3 3" xfId="2593" xr:uid="{F7DA4F73-CB31-4AF2-9EF1-ED548333BBC9}"/>
    <cellStyle name="Comma 12 4 3 3 2" xfId="5445" xr:uid="{A2E441B4-C170-4B3D-9288-CEB115ECD63E}"/>
    <cellStyle name="Comma 12 4 3 3 2 2" xfId="10638" xr:uid="{83D7E02C-8B1A-4E29-93FB-3459369E905B}"/>
    <cellStyle name="Comma 12 4 3 3 3" xfId="13206" xr:uid="{5C6BE8BB-9883-49A1-9958-8BACF555F581}"/>
    <cellStyle name="Comma 12 4 3 3 4" xfId="8064" xr:uid="{88957AEA-8BB9-446C-B699-85AD84771973}"/>
    <cellStyle name="Comma 12 4 3 4" xfId="1577" xr:uid="{C41C787C-7EA8-44E8-9629-92ED8AE3BAC5}"/>
    <cellStyle name="Comma 12 4 3 4 2" xfId="4438" xr:uid="{824FED60-36AC-4739-B486-FD5CCCE28484}"/>
    <cellStyle name="Comma 12 4 3 4 2 2" xfId="9631" xr:uid="{7E42EB8B-A15C-4C84-B4A6-F2C8AA590787}"/>
    <cellStyle name="Comma 12 4 3 4 3" xfId="12199" xr:uid="{571F4CCC-B51A-491A-9D68-0D08FE2B10E1}"/>
    <cellStyle name="Comma 12 4 3 4 4" xfId="7057" xr:uid="{E4FA9B7B-0B9E-4BDE-9561-9ADF401AAB86}"/>
    <cellStyle name="Comma 12 4 3 5" xfId="3923" xr:uid="{ED22A399-1578-4057-B917-E1B9B3B210DD}"/>
    <cellStyle name="Comma 12 4 3 5 2" xfId="14465" xr:uid="{46903EB6-9C1B-4700-A626-ECC306E9D256}"/>
    <cellStyle name="Comma 12 4 3 5 3" xfId="9116" xr:uid="{8DEE6CFF-DC18-4FC0-8A5A-6AF1355A10C4}"/>
    <cellStyle name="Comma 12 4 3 6" xfId="11684" xr:uid="{0A7500E5-4652-45F8-B3E9-98B913221477}"/>
    <cellStyle name="Comma 12 4 3 7" xfId="6542" xr:uid="{FC56C1C4-1B72-4415-B791-639D6427D0C1}"/>
    <cellStyle name="Comma 12 4 4" xfId="1723" xr:uid="{7242CA23-1C80-4A9D-8781-DE9C7FFE4D21}"/>
    <cellStyle name="Comma 12 4 4 2" xfId="2347" xr:uid="{7476FB5B-7F55-4355-9228-32FB10152153}"/>
    <cellStyle name="Comma 12 4 4 2 2" xfId="5199" xr:uid="{2B082ED1-C51A-4928-AE6F-969454CD6388}"/>
    <cellStyle name="Comma 12 4 4 2 2 2" xfId="10392" xr:uid="{B43D5C07-09F2-4E43-A7F3-9F87979FB04A}"/>
    <cellStyle name="Comma 12 4 4 2 3" xfId="12960" xr:uid="{5F988123-9F8D-4724-9E61-2AADCB1D4E7A}"/>
    <cellStyle name="Comma 12 4 4 2 4" xfId="7818" xr:uid="{3B88FE8B-DB37-4726-BBBD-89724198CDD6}"/>
    <cellStyle name="Comma 12 4 4 3" xfId="2451" xr:uid="{A652583C-FA72-4BAF-B2F7-D12C97747CCB}"/>
    <cellStyle name="Comma 12 4 4 3 2" xfId="5303" xr:uid="{C910EBE9-BAB9-4991-BAD3-18A51F23D9D6}"/>
    <cellStyle name="Comma 12 4 4 3 2 2" xfId="10496" xr:uid="{3E394797-3657-4337-9B13-728A498AF747}"/>
    <cellStyle name="Comma 12 4 4 3 3" xfId="13064" xr:uid="{DDA07173-9ADB-4BED-B8B5-5A2F235AA5DD}"/>
    <cellStyle name="Comma 12 4 4 3 4" xfId="7922" xr:uid="{7728F69F-2EF3-4B1E-9207-29EDB4FCDA79}"/>
    <cellStyle name="Comma 12 4 4 4" xfId="4580" xr:uid="{E5B115CF-B0FD-4FC6-B41D-5E3BDAB98A9C}"/>
    <cellStyle name="Comma 12 4 4 4 2" xfId="14278" xr:uid="{0E9DB770-F667-4375-B038-5F858D6E155A}"/>
    <cellStyle name="Comma 12 4 4 4 3" xfId="9773" xr:uid="{0680EA50-7AF1-4E82-B484-B87E21825893}"/>
    <cellStyle name="Comma 12 4 4 5" xfId="12341" xr:uid="{EE9B2909-3BF3-46AE-B647-8D7B0AF19A77}"/>
    <cellStyle name="Comma 12 4 4 6" xfId="7199" xr:uid="{CD0FA2B1-C90C-4CC8-B152-AA3F4F00B2AE}"/>
    <cellStyle name="Comma 12 4 5" xfId="1828" xr:uid="{6DADB9FC-C7EC-4552-BE1D-19C34FB394BA}"/>
    <cellStyle name="Comma 12 4 5 2" xfId="3043" xr:uid="{DD13561B-76AA-403E-BA47-AC222B84A4F7}"/>
    <cellStyle name="Comma 12 4 5 2 2" xfId="5847" xr:uid="{0FADE19F-F5F7-4D8B-A4CE-F21AF3C7DFC9}"/>
    <cellStyle name="Comma 12 4 5 2 2 2" xfId="11040" xr:uid="{2351FB1A-556C-4092-BA48-B96EC3711DCA}"/>
    <cellStyle name="Comma 12 4 5 2 3" xfId="13608" xr:uid="{BD8C4D91-7DF3-49CE-954C-53CE53379E53}"/>
    <cellStyle name="Comma 12 4 5 2 4" xfId="8466" xr:uid="{D151C28E-6DA5-401F-B90A-29F0163A890C}"/>
    <cellStyle name="Comma 12 4 5 3" xfId="4685" xr:uid="{3BA1AE0C-D34A-40AC-8BF8-208E5C4B45E5}"/>
    <cellStyle name="Comma 12 4 5 3 2" xfId="14119" xr:uid="{1F3C672A-E6C5-407C-9446-FD53117D504E}"/>
    <cellStyle name="Comma 12 4 5 3 3" xfId="9878" xr:uid="{71B58283-E76C-4264-AAC8-37E19670F76F}"/>
    <cellStyle name="Comma 12 4 5 4" xfId="12446" xr:uid="{766D7716-08EB-4B32-A0FD-C320D6C2AF25}"/>
    <cellStyle name="Comma 12 4 5 5" xfId="7304" xr:uid="{F763B369-E19B-4084-8DDA-464494EA616D}"/>
    <cellStyle name="Comma 12 4 6" xfId="1998" xr:uid="{9CED33C0-7825-4D5C-ACC0-65265086CAA6}"/>
    <cellStyle name="Comma 12 4 6 2" xfId="4850" xr:uid="{B21B5A9E-9677-4B5C-BF80-5BF6445DE423}"/>
    <cellStyle name="Comma 12 4 6 2 2" xfId="10043" xr:uid="{622703E6-DB36-468B-9F6F-E73B3DB8E423}"/>
    <cellStyle name="Comma 12 4 6 3" xfId="12611" xr:uid="{14DEDEA0-D5CF-43DA-B643-221E347772F8}"/>
    <cellStyle name="Comma 12 4 6 4" xfId="7469" xr:uid="{D7E34397-23C8-40E5-BD89-EB676DB8FD3E}"/>
    <cellStyle name="Comma 12 4 7" xfId="2108" xr:uid="{C3887551-41CB-4E67-BC9A-9C05D6E4D1A5}"/>
    <cellStyle name="Comma 12 4 7 2" xfId="4960" xr:uid="{93B18E8E-052F-45CA-B3CF-EF76C48D87B3}"/>
    <cellStyle name="Comma 12 4 7 2 2" xfId="10153" xr:uid="{227F198B-7C88-4327-8592-5F0286C2B822}"/>
    <cellStyle name="Comma 12 4 7 3" xfId="12721" xr:uid="{843D9534-134B-4E25-AEF2-165DDA9B9B67}"/>
    <cellStyle name="Comma 12 4 7 4" xfId="7579" xr:uid="{D0A5F168-3819-41AD-8987-9263107C8D3F}"/>
    <cellStyle name="Comma 12 4 8" xfId="2812" xr:uid="{085B7475-7B74-4911-A132-0CDC6937BBED}"/>
    <cellStyle name="Comma 12 4 8 2" xfId="5664" xr:uid="{5EB8CFA9-5D68-44B0-98AC-0BAE5C5B0C7F}"/>
    <cellStyle name="Comma 12 4 8 2 2" xfId="10857" xr:uid="{272B7E41-AC0F-41DF-9CF6-395CEC9B1621}"/>
    <cellStyle name="Comma 12 4 8 3" xfId="13425" xr:uid="{23025292-C410-4EA5-A051-82813E987721}"/>
    <cellStyle name="Comma 12 4 8 4" xfId="8283" xr:uid="{A328961E-7733-41A4-A317-3F9C5069774B}"/>
    <cellStyle name="Comma 12 4 9" xfId="1303" xr:uid="{AD3762A7-7DFE-4FCE-8C3E-8DF366089990}"/>
    <cellStyle name="Comma 12 4 9 2" xfId="4219" xr:uid="{E6A08473-6ACF-4960-8A1B-DBB3691F916A}"/>
    <cellStyle name="Comma 12 4 9 2 2" xfId="9412" xr:uid="{98E99E3C-93ED-49B1-9C47-9828E278C6C9}"/>
    <cellStyle name="Comma 12 4 9 3" xfId="11980" xr:uid="{D91F7280-E96C-45A8-9998-66782D3ACC08}"/>
    <cellStyle name="Comma 12 4 9 4" xfId="6838" xr:uid="{98EDC0B2-AB8C-451A-A34D-A87D2C514DB7}"/>
    <cellStyle name="Comma 12 5" xfId="586" xr:uid="{E235EBE2-03AA-4A53-BD94-8A0B6DDC4037}"/>
    <cellStyle name="Comma 12 5 10" xfId="11414" xr:uid="{44FC1880-5B80-497A-B1D0-487615E01E48}"/>
    <cellStyle name="Comma 12 5 11" xfId="6272" xr:uid="{34F02728-FFF6-4F84-BA0A-E339A6B53298}"/>
    <cellStyle name="Comma 12 5 2" xfId="587" xr:uid="{D9FE4229-4B60-495E-990E-160F83CAC419}"/>
    <cellStyle name="Comma 12 5 2 2" xfId="1000" xr:uid="{FA4E629C-31BA-4B57-81CB-B28EC415FC34}"/>
    <cellStyle name="Comma 12 5 2 2 2" xfId="3046" xr:uid="{CE3DABF1-9AAD-47D0-BB82-155A59DD671D}"/>
    <cellStyle name="Comma 12 5 2 2 2 2" xfId="5850" xr:uid="{DE937CB4-F991-46BF-A026-24B706C5E561}"/>
    <cellStyle name="Comma 12 5 2 2 2 2 2" xfId="11043" xr:uid="{68FDAC3A-6920-42BC-85E1-BADCD087C701}"/>
    <cellStyle name="Comma 12 5 2 2 2 3" xfId="13611" xr:uid="{8285690C-3694-41B2-B139-2D7FC5F7E34A}"/>
    <cellStyle name="Comma 12 5 2 2 2 4" xfId="8469" xr:uid="{6F03C360-389B-4C33-AFE0-B977F3D827CA}"/>
    <cellStyle name="Comma 12 5 2 2 3" xfId="2238" xr:uid="{DB17F244-BEFA-42D9-8972-09792364B049}"/>
    <cellStyle name="Comma 12 5 2 2 3 2" xfId="5090" xr:uid="{E8E432A9-5E32-4CB1-BDBB-80625C102578}"/>
    <cellStyle name="Comma 12 5 2 2 3 2 2" xfId="10283" xr:uid="{F8129541-5735-4D8B-804F-B277527699FE}"/>
    <cellStyle name="Comma 12 5 2 2 3 3" xfId="12851" xr:uid="{BC4CFC31-0A3D-4181-BE31-C30D3312BCA9}"/>
    <cellStyle name="Comma 12 5 2 2 3 4" xfId="7709" xr:uid="{21BD6D54-B6B1-4E08-8EF9-56EB8B98EE9A}"/>
    <cellStyle name="Comma 12 5 2 2 4" xfId="3926" xr:uid="{4F7C4508-AECD-4C13-AB50-158E3F1FB386}"/>
    <cellStyle name="Comma 12 5 2 2 4 2" xfId="14668" xr:uid="{EA5D2E08-3565-4D70-9F4B-4D9879703C65}"/>
    <cellStyle name="Comma 12 5 2 2 4 3" xfId="9119" xr:uid="{724BE778-F99D-48F2-A392-610B76DFB1D2}"/>
    <cellStyle name="Comma 12 5 2 2 5" xfId="11687" xr:uid="{3B6DF252-B644-4BB6-8F0E-9BF8E9C5CA2C}"/>
    <cellStyle name="Comma 12 5 2 2 6" xfId="6545" xr:uid="{10450C84-A6C8-4A63-B44E-704C793ED02F}"/>
    <cellStyle name="Comma 12 5 2 3" xfId="2560" xr:uid="{50E108F1-6DD1-42A0-BD8E-C2F69105302D}"/>
    <cellStyle name="Comma 12 5 2 3 2" xfId="5412" xr:uid="{D3DC416E-62EF-46E0-B930-021D2C7F1288}"/>
    <cellStyle name="Comma 12 5 2 3 2 2" xfId="14491" xr:uid="{69116A6F-B240-4373-ADA7-433F815553B5}"/>
    <cellStyle name="Comma 12 5 2 3 2 3" xfId="10605" xr:uid="{84D852EE-4BE2-4A34-814A-6FA07516FBCA}"/>
    <cellStyle name="Comma 12 5 2 3 3" xfId="13173" xr:uid="{9D303BEE-A6A3-46F0-AB46-B7115BB57D34}"/>
    <cellStyle name="Comma 12 5 2 3 4" xfId="8031" xr:uid="{9BA16786-9442-4604-AB2B-DDE81679AFFB}"/>
    <cellStyle name="Comma 12 5 2 4" xfId="1614" xr:uid="{47BF8FD0-4990-4D94-BD1C-198738189B58}"/>
    <cellStyle name="Comma 12 5 2 4 2" xfId="4471" xr:uid="{676F79DB-20C0-4842-9232-67AADDBD8BB2}"/>
    <cellStyle name="Comma 12 5 2 4 2 2" xfId="14311" xr:uid="{75664284-0A51-403F-AE65-2E71FA19B6F3}"/>
    <cellStyle name="Comma 12 5 2 4 2 3" xfId="9664" xr:uid="{F3F21570-68EC-49FF-A63E-F8CE62EEDFFF}"/>
    <cellStyle name="Comma 12 5 2 4 3" xfId="12232" xr:uid="{D678E223-FBCA-46E0-BE5F-95D202DAC0DF}"/>
    <cellStyle name="Comma 12 5 2 4 4" xfId="7090" xr:uid="{3E2699EE-42B0-4C2D-9D90-5F07F1BE7650}"/>
    <cellStyle name="Comma 12 5 2 5" xfId="3653" xr:uid="{44268935-B162-45CC-B0F9-C5C4E5298CF6}"/>
    <cellStyle name="Comma 12 5 2 5 2" xfId="14165" xr:uid="{644AFE8A-2F0B-4C8B-A549-69FFAF653EE4}"/>
    <cellStyle name="Comma 12 5 2 5 3" xfId="8846" xr:uid="{7D86723B-702C-4910-9641-38317B8CA274}"/>
    <cellStyle name="Comma 12 5 2 6" xfId="13978" xr:uid="{51CCC62E-26DF-4DF3-BA25-323008DC7F14}"/>
    <cellStyle name="Comma 12 5 2 7" xfId="11415" xr:uid="{6E6F17CA-52B5-4042-9325-F2ED361CD9AE}"/>
    <cellStyle name="Comma 12 5 2 8" xfId="6273" xr:uid="{1975ACE0-220C-432B-8385-AED58B0FDA1F}"/>
    <cellStyle name="Comma 12 5 3" xfId="999" xr:uid="{AB0143F9-1467-4741-B187-AB81135CD30E}"/>
    <cellStyle name="Comma 12 5 3 2" xfId="2380" xr:uid="{86A21B13-ACF1-466F-B660-322BC8DD96FF}"/>
    <cellStyle name="Comma 12 5 3 2 2" xfId="5232" xr:uid="{2891B6E8-7420-4DAE-86D9-A430C791B981}"/>
    <cellStyle name="Comma 12 5 3 2 2 2" xfId="10425" xr:uid="{C9309EA2-D7AE-469D-9342-752B43458EDF}"/>
    <cellStyle name="Comma 12 5 3 2 3" xfId="12993" xr:uid="{3E6871BF-AFF1-4B4B-92B9-60CE5A2B3E73}"/>
    <cellStyle name="Comma 12 5 3 2 4" xfId="7851" xr:uid="{0F8D08CA-8EAF-43C8-BF73-3DB62BB0B91F}"/>
    <cellStyle name="Comma 12 5 3 3" xfId="2418" xr:uid="{3B781E30-7158-4BB9-A5DF-096288A20DFE}"/>
    <cellStyle name="Comma 12 5 3 3 2" xfId="5270" xr:uid="{DC21E87A-ED6B-4DD6-BA20-AFDFB157A95B}"/>
    <cellStyle name="Comma 12 5 3 3 2 2" xfId="10463" xr:uid="{B9368165-4CDF-400D-B7AA-E1E7270FA19F}"/>
    <cellStyle name="Comma 12 5 3 3 3" xfId="13031" xr:uid="{C057665E-D2D8-4751-8E0B-6D56F0D5976C}"/>
    <cellStyle name="Comma 12 5 3 3 4" xfId="7889" xr:uid="{D32F8C1F-AB83-458A-BFF3-B38577ADF017}"/>
    <cellStyle name="Comma 12 5 3 4" xfId="1756" xr:uid="{A98B657A-7B0D-4702-821D-A68DBE5F0B27}"/>
    <cellStyle name="Comma 12 5 3 4 2" xfId="4613" xr:uid="{C457F6C4-87FD-4DF1-9301-521B5F663F9C}"/>
    <cellStyle name="Comma 12 5 3 4 2 2" xfId="9806" xr:uid="{C58FA677-AD44-4C87-BD83-7BCACD084AEF}"/>
    <cellStyle name="Comma 12 5 3 4 3" xfId="12374" xr:uid="{71D81136-B3FB-492E-82D6-856F72DE3097}"/>
    <cellStyle name="Comma 12 5 3 4 4" xfId="7232" xr:uid="{279E34C7-5129-4484-BCA8-247F40C4CB8C}"/>
    <cellStyle name="Comma 12 5 3 5" xfId="3925" xr:uid="{D8F04505-F8AB-401B-9E7C-50854EACE2C1}"/>
    <cellStyle name="Comma 12 5 3 5 2" xfId="14620" xr:uid="{4F97C5F9-5BED-425E-A533-B4AB2616A4B9}"/>
    <cellStyle name="Comma 12 5 3 5 3" xfId="9118" xr:uid="{4FAE80AA-51F2-4958-B782-4AE30BC2EA77}"/>
    <cellStyle name="Comma 12 5 3 6" xfId="11686" xr:uid="{697BA0B2-6F98-4AA1-A171-A372E6061A33}"/>
    <cellStyle name="Comma 12 5 3 7" xfId="6544" xr:uid="{9E723349-40CF-4EC1-BCF1-35DD61F0B5D8}"/>
    <cellStyle name="Comma 12 5 4" xfId="1901" xr:uid="{EEBCD9BE-99BE-4EC2-AB90-9DE1CED47150}"/>
    <cellStyle name="Comma 12 5 4 2" xfId="3045" xr:uid="{09422AF1-5A30-4652-B007-61EB95CFEA42}"/>
    <cellStyle name="Comma 12 5 4 2 2" xfId="5849" xr:uid="{B91E8F8F-B00B-4786-81AE-4A3DE980E7FE}"/>
    <cellStyle name="Comma 12 5 4 2 2 2" xfId="11042" xr:uid="{A4470E69-2ABA-4D17-9643-8173FF5A8EF1}"/>
    <cellStyle name="Comma 12 5 4 2 3" xfId="13610" xr:uid="{68FC23D1-2292-4D35-8AE9-C43A42A3B53E}"/>
    <cellStyle name="Comma 12 5 4 2 4" xfId="8468" xr:uid="{7227E720-01FE-4405-9324-67C9FE295A7A}"/>
    <cellStyle name="Comma 12 5 4 3" xfId="4757" xr:uid="{8419B383-FF0D-40AA-A0C3-DC6711E61481}"/>
    <cellStyle name="Comma 12 5 4 3 2" xfId="14443" xr:uid="{092D3809-104F-45AF-8C1A-DC3B36331878}"/>
    <cellStyle name="Comma 12 5 4 3 3" xfId="9950" xr:uid="{681F4B77-BE40-4B5B-8F68-BF9325CF2578}"/>
    <cellStyle name="Comma 12 5 4 4" xfId="12518" xr:uid="{D319260A-2EA2-4FDA-84FF-198FC4A01EEF}"/>
    <cellStyle name="Comma 12 5 4 5" xfId="7376" xr:uid="{44E96232-7B73-4788-B272-D463B2248437}"/>
    <cellStyle name="Comma 12 5 5" xfId="2079" xr:uid="{043D756E-952F-4950-98C1-FE963C743777}"/>
    <cellStyle name="Comma 12 5 5 2" xfId="4931" xr:uid="{BA95FEA2-C51D-4F04-B0B8-683FAD4B1EBE}"/>
    <cellStyle name="Comma 12 5 5 2 2" xfId="14257" xr:uid="{499E2AAF-9CB8-42B0-BB6A-C826BD475B88}"/>
    <cellStyle name="Comma 12 5 5 2 3" xfId="10124" xr:uid="{6F2A745C-8252-410D-AF61-3D8C34E288E4}"/>
    <cellStyle name="Comma 12 5 5 3" xfId="12692" xr:uid="{4C660B24-6A90-46B0-930C-E4BB22FE3151}"/>
    <cellStyle name="Comma 12 5 5 4" xfId="7550" xr:uid="{FF6B6855-D638-488C-A041-38DEE7F59783}"/>
    <cellStyle name="Comma 12 5 6" xfId="2092" xr:uid="{64103367-E288-4E45-A7D5-3823F0EEABC2}"/>
    <cellStyle name="Comma 12 5 6 2" xfId="4944" xr:uid="{55F5F3FD-2862-4C32-950B-A008E686E591}"/>
    <cellStyle name="Comma 12 5 6 2 2" xfId="14077" xr:uid="{A98D48A2-EFFC-440E-A58B-D6EFE86966B1}"/>
    <cellStyle name="Comma 12 5 6 2 3" xfId="10137" xr:uid="{35D957FF-7A73-493C-8667-3902563F37DF}"/>
    <cellStyle name="Comma 12 5 6 3" xfId="12705" xr:uid="{C9CF7243-7480-4BA4-8364-CF94F9F84411}"/>
    <cellStyle name="Comma 12 5 6 4" xfId="7563" xr:uid="{CE244CC1-1720-4A51-9346-55E5CA09E2EF}"/>
    <cellStyle name="Comma 12 5 7" xfId="2779" xr:uid="{EA39A1F3-1C6D-4A7E-BE4E-3786B7DA5AB3}"/>
    <cellStyle name="Comma 12 5 7 2" xfId="5631" xr:uid="{EF843523-B2DD-4006-B7D7-A8C7EDD9EC88}"/>
    <cellStyle name="Comma 12 5 7 2 2" xfId="10824" xr:uid="{D205F041-B25A-4856-9EB4-FC4B0A8683FA}"/>
    <cellStyle name="Comma 12 5 7 3" xfId="13392" xr:uid="{48E82DC8-DB59-4352-A636-7B2F44D0F86C}"/>
    <cellStyle name="Comma 12 5 7 4" xfId="8250" xr:uid="{E16F2397-E88A-487D-9B98-0C4DD9D3DBDF}"/>
    <cellStyle name="Comma 12 5 8" xfId="1336" xr:uid="{FA8A4169-C3F5-48A5-B328-A4A8FF100F22}"/>
    <cellStyle name="Comma 12 5 8 2" xfId="4252" xr:uid="{051CB638-2D63-4FEC-8D49-AD5D5032F47F}"/>
    <cellStyle name="Comma 12 5 8 2 2" xfId="9445" xr:uid="{A1CE7953-8EB1-43DE-88AA-6736E0CC0DA6}"/>
    <cellStyle name="Comma 12 5 8 3" xfId="12013" xr:uid="{6F1717CF-9CAE-4324-9D9E-75C992A8E991}"/>
    <cellStyle name="Comma 12 5 8 4" xfId="6871" xr:uid="{84835201-9EAE-4E09-973B-28BB0A59823A}"/>
    <cellStyle name="Comma 12 5 9" xfId="3652" xr:uid="{2CA0C105-97ED-47CD-8862-FA0660B0EC7F}"/>
    <cellStyle name="Comma 12 5 9 2" xfId="8845" xr:uid="{232D2DD8-95B8-4FB5-8BA9-3213F15B18C6}"/>
    <cellStyle name="Comma 12 6" xfId="588" xr:uid="{3D93CC0B-9ACA-43A1-84E6-6E5F14F62D2E}"/>
    <cellStyle name="Comma 12 6 2" xfId="1001" xr:uid="{751526C1-74CD-48CE-B340-BF80B79937BF}"/>
    <cellStyle name="Comma 12 6 2 2" xfId="3047" xr:uid="{5F8BD372-37D8-4D04-8B5B-82E1282195E1}"/>
    <cellStyle name="Comma 12 6 2 2 2" xfId="5851" xr:uid="{8D6ABF36-6F52-4EB2-A272-D370090D2C3C}"/>
    <cellStyle name="Comma 12 6 2 2 2 2" xfId="14575" xr:uid="{F6BB877E-0451-4DF7-A858-ACFDF68F6170}"/>
    <cellStyle name="Comma 12 6 2 2 2 3" xfId="11044" xr:uid="{D674F16B-5051-4848-88F2-4D4B85DD8824}"/>
    <cellStyle name="Comma 12 6 2 2 3" xfId="13612" xr:uid="{6E525BC2-D437-4A89-9D36-2ADDFC7CF2CB}"/>
    <cellStyle name="Comma 12 6 2 2 4" xfId="8470" xr:uid="{1268C6D4-C055-47A8-80B1-1F6F04CFB441}"/>
    <cellStyle name="Comma 12 6 2 3" xfId="1916" xr:uid="{D0FEEA61-3EC6-43D4-90B8-5043FB44A624}"/>
    <cellStyle name="Comma 12 6 2 3 2" xfId="4768" xr:uid="{2934AAAB-BFC2-4A7D-B9B6-998A0B8862F2}"/>
    <cellStyle name="Comma 12 6 2 3 2 2" xfId="9961" xr:uid="{5626B303-DB77-4E6A-9F9D-F9B7A6D49378}"/>
    <cellStyle name="Comma 12 6 2 3 3" xfId="12529" xr:uid="{722F17FB-F361-45DE-A273-D6F9839D549C}"/>
    <cellStyle name="Comma 12 6 2 3 4" xfId="7387" xr:uid="{9B0BA234-10C4-435D-B436-0772F070188E}"/>
    <cellStyle name="Comma 12 6 2 4" xfId="3927" xr:uid="{C6846155-6BD9-4C4D-A329-827E362D732E}"/>
    <cellStyle name="Comma 12 6 2 4 2" xfId="9120" xr:uid="{E01ADDE1-7D97-4D21-B596-94D2D654B3BF}"/>
    <cellStyle name="Comma 12 6 2 5" xfId="11688" xr:uid="{538E0BF9-A11A-4DF0-AD07-F49F76F090D3}"/>
    <cellStyle name="Comma 12 6 2 6" xfId="6546" xr:uid="{47F5FFC1-B5BC-4A4F-B1D0-6A0AA13298B2}"/>
    <cellStyle name="Comma 12 6 3" xfId="2749" xr:uid="{E91A1AF4-BF53-471A-9D1C-74E22995E050}"/>
    <cellStyle name="Comma 12 6 3 2" xfId="5601" xr:uid="{A1D39D4F-0422-484D-B854-A9890C190617}"/>
    <cellStyle name="Comma 12 6 3 2 2" xfId="14402" xr:uid="{CB328BD8-4845-4C9A-BF18-2D05A9EBF44F}"/>
    <cellStyle name="Comma 12 6 3 2 3" xfId="10794" xr:uid="{BFB4C6E4-3AC9-4435-8237-4CFA765023DB}"/>
    <cellStyle name="Comma 12 6 3 3" xfId="13362" xr:uid="{D68D0317-20C7-436E-A852-5749E125879B}"/>
    <cellStyle name="Comma 12 6 3 4" xfId="8220" xr:uid="{C3CB6040-B670-4ADD-9018-F168835039F0}"/>
    <cellStyle name="Comma 12 6 4" xfId="1367" xr:uid="{971B7758-38A2-4C33-A979-4439C480E12A}"/>
    <cellStyle name="Comma 12 6 4 2" xfId="4282" xr:uid="{8343D555-3E7A-49D4-84D4-946ED05512A3}"/>
    <cellStyle name="Comma 12 6 4 2 2" xfId="14215" xr:uid="{E6D623DD-3D02-4D64-A225-5702ABE4EAA4}"/>
    <cellStyle name="Comma 12 6 4 2 3" xfId="9475" xr:uid="{E999BC02-5624-469C-896C-BB8AF844D7A5}"/>
    <cellStyle name="Comma 12 6 4 3" xfId="12043" xr:uid="{F5211752-C629-4DA7-9926-ED62E68FDD5E}"/>
    <cellStyle name="Comma 12 6 4 4" xfId="6901" xr:uid="{875F9E24-6BA5-4249-8DF8-2203CC129E61}"/>
    <cellStyle name="Comma 12 6 5" xfId="3654" xr:uid="{B1DD32E1-5073-4325-9170-B0503A828BA4}"/>
    <cellStyle name="Comma 12 6 5 2" xfId="14186" xr:uid="{D3A17D1F-3C5E-46AE-82EC-CCD68814ECF9}"/>
    <cellStyle name="Comma 12 6 5 3" xfId="8847" xr:uid="{8F0DE850-56D8-45E9-B7FB-99F6706BF5A7}"/>
    <cellStyle name="Comma 12 6 6" xfId="11416" xr:uid="{499085F3-C078-4750-859E-FAB322AE07DE}"/>
    <cellStyle name="Comma 12 6 7" xfId="6274" xr:uid="{FEFE5C25-A745-4AB9-9464-2314C8F18F5F}"/>
    <cellStyle name="Comma 12 7" xfId="589" xr:uid="{A5C3E4ED-193E-43B1-92AD-3D17D2FE300B}"/>
    <cellStyle name="Comma 12 7 2" xfId="1002" xr:uid="{E2AB8A58-E830-4829-BF0A-BD06BCFFBABD}"/>
    <cellStyle name="Comma 12 7 2 2" xfId="3048" xr:uid="{6234FD9B-8AAE-444C-A7B7-40BA149CC44C}"/>
    <cellStyle name="Comma 12 7 2 2 2" xfId="5852" xr:uid="{54245005-FECC-4469-93C3-2BAE97DBE7EF}"/>
    <cellStyle name="Comma 12 7 2 2 2 2" xfId="11045" xr:uid="{58E45776-7E7A-46BD-B5A7-8F5D76CE2451}"/>
    <cellStyle name="Comma 12 7 2 2 3" xfId="13613" xr:uid="{0CA3CB5B-8739-4959-AC7E-BFB851858809}"/>
    <cellStyle name="Comma 12 7 2 2 4" xfId="8471" xr:uid="{AB1BA25C-D925-4B31-B152-ACAE44EBD2E1}"/>
    <cellStyle name="Comma 12 7 2 3" xfId="2172" xr:uid="{213A6371-47A0-409D-8EBD-0FFD43CB7D86}"/>
    <cellStyle name="Comma 12 7 2 3 2" xfId="5024" xr:uid="{2922895D-E82E-4411-82A6-1C8DFE09AE7D}"/>
    <cellStyle name="Comma 12 7 2 3 2 2" xfId="10217" xr:uid="{F6E9C97B-3547-4A03-9AFB-621C60605278}"/>
    <cellStyle name="Comma 12 7 2 3 3" xfId="12785" xr:uid="{6145BEC5-4D12-425D-B544-8019BE005640}"/>
    <cellStyle name="Comma 12 7 2 3 4" xfId="7643" xr:uid="{49DFA352-12DF-4F9F-BA2D-522D5D75077B}"/>
    <cellStyle name="Comma 12 7 2 4" xfId="3928" xr:uid="{45D563CE-3A2E-40AE-B6ED-62163B8A7E9C}"/>
    <cellStyle name="Comma 12 7 2 4 2" xfId="14693" xr:uid="{B8DBE8BF-8026-4DF4-AF67-E8DFF514A5E9}"/>
    <cellStyle name="Comma 12 7 2 4 3" xfId="9121" xr:uid="{7D45FF04-C194-42F6-86AB-F2CCC3664D6B}"/>
    <cellStyle name="Comma 12 7 2 5" xfId="11689" xr:uid="{936BA1E1-7DE0-40A7-AD5C-556945E099B9}"/>
    <cellStyle name="Comma 12 7 2 6" xfId="6547" xr:uid="{84395FF5-1CED-484E-ACCE-76D708841D96}"/>
    <cellStyle name="Comma 12 7 3" xfId="2626" xr:uid="{ED8034F1-D099-43ED-9FF4-488F53F31093}"/>
    <cellStyle name="Comma 12 7 3 2" xfId="5478" xr:uid="{8F349EE1-428A-4F61-AECD-24D95D1A826B}"/>
    <cellStyle name="Comma 12 7 3 2 2" xfId="14514" xr:uid="{05F1E0EC-E51E-4711-8585-316C8E796C68}"/>
    <cellStyle name="Comma 12 7 3 2 3" xfId="10671" xr:uid="{6919ADF1-B82D-4C9E-A899-1BBE0F056E5E}"/>
    <cellStyle name="Comma 12 7 3 3" xfId="13239" xr:uid="{8C35C8E6-C41F-4B67-89E4-A21452BC8C80}"/>
    <cellStyle name="Comma 12 7 3 4" xfId="8097" xr:uid="{685A4BA8-3F82-4FBC-B7F7-8393E8FA6D5D}"/>
    <cellStyle name="Comma 12 7 4" xfId="1542" xr:uid="{ADD99332-B9AC-43C7-8DEC-0835D2E04EE0}"/>
    <cellStyle name="Comma 12 7 4 2" xfId="4405" xr:uid="{D248450E-9680-400A-B2B7-D55C8953D288}"/>
    <cellStyle name="Comma 12 7 4 2 2" xfId="14333" xr:uid="{442A2055-4238-44CD-B5CB-A82C2769D2C5}"/>
    <cellStyle name="Comma 12 7 4 2 3" xfId="9598" xr:uid="{9CA32B08-7E9E-421C-B3A2-2B6A274EB7D3}"/>
    <cellStyle name="Comma 12 7 4 3" xfId="12166" xr:uid="{87C3B0E9-17D7-4D89-A70F-9D4D98E045B2}"/>
    <cellStyle name="Comma 12 7 4 4" xfId="7024" xr:uid="{C37F9DC6-4D83-4BA1-98CD-7A009AEAE440}"/>
    <cellStyle name="Comma 12 7 5" xfId="3655" xr:uid="{BF074134-AE28-4E34-AEE8-A0E72D931699}"/>
    <cellStyle name="Comma 12 7 5 2" xfId="13969" xr:uid="{D5E48215-57E9-43C0-97C9-E8FB349CC15B}"/>
    <cellStyle name="Comma 12 7 5 3" xfId="8848" xr:uid="{4C2A577D-703C-4466-BC19-024E1538DE2B}"/>
    <cellStyle name="Comma 12 7 6" xfId="11417" xr:uid="{D0F50F84-9C80-44EF-A52B-FD4100FE1F0C}"/>
    <cellStyle name="Comma 12 7 7" xfId="6275" xr:uid="{E0397320-6423-498D-B88A-2555968B1067}"/>
    <cellStyle name="Comma 12 8" xfId="590" xr:uid="{39ABAAE0-CA33-49CC-9446-4BB9AC8D8FC2}"/>
    <cellStyle name="Comma 12 8 2" xfId="1003" xr:uid="{7F3A305B-0E67-47D3-B875-D48E3FF694BB}"/>
    <cellStyle name="Comma 12 8 2 2" xfId="2872" xr:uid="{130F0A5B-805A-4887-888B-9BC08654FE0E}"/>
    <cellStyle name="Comma 12 8 2 2 2" xfId="5724" xr:uid="{956453CB-E667-4878-BF27-62A287A7FB83}"/>
    <cellStyle name="Comma 12 8 2 2 2 2" xfId="10917" xr:uid="{F0D9ED5F-7B47-410C-9DA6-A996933BE0AD}"/>
    <cellStyle name="Comma 12 8 2 2 3" xfId="13485" xr:uid="{034B154D-F301-4790-AC6D-BF455DD1C650}"/>
    <cellStyle name="Comma 12 8 2 2 4" xfId="8343" xr:uid="{FE79D396-44F1-41A0-946F-4C7D2273FB18}"/>
    <cellStyle name="Comma 12 8 2 3" xfId="2316" xr:uid="{071675A2-F003-4DEE-AD14-DD70E9FE6081}"/>
    <cellStyle name="Comma 12 8 2 3 2" xfId="5168" xr:uid="{557B0CC3-0A55-403E-8BB9-FB5BD3F7728F}"/>
    <cellStyle name="Comma 12 8 2 3 2 2" xfId="10361" xr:uid="{B32D5AE3-1BA5-4426-A5F9-466B3C9AE8BC}"/>
    <cellStyle name="Comma 12 8 2 3 3" xfId="12929" xr:uid="{607473A3-3890-4165-AB4B-CB0DF5DCA946}"/>
    <cellStyle name="Comma 12 8 2 3 4" xfId="7787" xr:uid="{65D8A671-2A40-4A40-8FCF-1D7BCE260295}"/>
    <cellStyle name="Comma 12 8 2 4" xfId="3929" xr:uid="{1577BCC3-890E-4861-A528-C4850B4E24F1}"/>
    <cellStyle name="Comma 12 8 2 4 2" xfId="14547" xr:uid="{3BFB8BB8-786A-4EEE-A171-53D4F24F4357}"/>
    <cellStyle name="Comma 12 8 2 4 3" xfId="9122" xr:uid="{996A1B01-323F-4BFF-AD42-6AABDFB2BECF}"/>
    <cellStyle name="Comma 12 8 2 5" xfId="11690" xr:uid="{7690AC31-785B-4413-A1F2-3EA6539FBBC9}"/>
    <cellStyle name="Comma 12 8 2 6" xfId="6548" xr:uid="{BDF3489B-9C95-4253-AD81-52E722ED8C71}"/>
    <cellStyle name="Comma 12 8 3" xfId="3049" xr:uid="{01997B2E-BCDE-4EBA-AE1C-51A8E68C3732}"/>
    <cellStyle name="Comma 12 8 3 2" xfId="5853" xr:uid="{7389B3BC-E4F0-449D-8F52-4B42F3D16318}"/>
    <cellStyle name="Comma 12 8 3 2 2" xfId="11046" xr:uid="{9EA66C4B-D274-4299-834B-2799E3621065}"/>
    <cellStyle name="Comma 12 8 3 3" xfId="13614" xr:uid="{D883FC85-94C5-45BA-80D4-E952932377F4}"/>
    <cellStyle name="Comma 12 8 3 4" xfId="8472" xr:uid="{EBA24B34-A37F-47AD-9F21-777824C10EBB}"/>
    <cellStyle name="Comma 12 8 4" xfId="2482" xr:uid="{E50CC1C8-A165-46A9-885F-5DA11C836624}"/>
    <cellStyle name="Comma 12 8 4 2" xfId="5334" xr:uid="{08C6F660-D714-4FB0-8BE5-7DE89AEB16BB}"/>
    <cellStyle name="Comma 12 8 4 2 2" xfId="10527" xr:uid="{2B474757-4B0B-443F-BFDC-11A1E49898F2}"/>
    <cellStyle name="Comma 12 8 4 3" xfId="13095" xr:uid="{5AF03561-8096-4E79-ABB8-E22597CDAD7D}"/>
    <cellStyle name="Comma 12 8 4 4" xfId="7953" xr:uid="{C7FACCA6-4E9C-4492-9BCC-535D5A96D80A}"/>
    <cellStyle name="Comma 12 8 5" xfId="1692" xr:uid="{CCCA01B7-6D93-4247-8448-EC60370554F4}"/>
    <cellStyle name="Comma 12 8 5 2" xfId="4549" xr:uid="{AD02794A-05C3-4CE5-8B5C-4F0EFDB6CAA5}"/>
    <cellStyle name="Comma 12 8 5 2 2" xfId="9742" xr:uid="{0C982D56-E7DC-44C6-81F3-112B956C03FE}"/>
    <cellStyle name="Comma 12 8 5 3" xfId="12310" xr:uid="{015CF09A-FCB0-4086-B151-F0C22A383C87}"/>
    <cellStyle name="Comma 12 8 5 4" xfId="7168" xr:uid="{4965B291-4970-4BE9-922B-8F51DC75A61D}"/>
    <cellStyle name="Comma 12 8 6" xfId="3656" xr:uid="{545E6B18-A0FF-4937-850A-C7322B1C497A}"/>
    <cellStyle name="Comma 12 8 6 2" xfId="14374" xr:uid="{B87938A3-183F-4BC2-BAAD-8080EB1667D7}"/>
    <cellStyle name="Comma 12 8 6 3" xfId="8849" xr:uid="{FC495FC3-1985-4156-9BC4-DBE83B765D1A}"/>
    <cellStyle name="Comma 12 8 7" xfId="11418" xr:uid="{81D76FFF-EC0A-449B-8E85-1D2B58ED5AE9}"/>
    <cellStyle name="Comma 12 8 8" xfId="6276" xr:uid="{2157EB86-6153-4401-B1A7-A2FA9E5EA440}"/>
    <cellStyle name="Comma 12 9" xfId="983" xr:uid="{AC9E75A0-A09A-4911-9801-AE4067D6B7A6}"/>
    <cellStyle name="Comma 12 9 2" xfId="2868" xr:uid="{C3C935EF-7606-4488-A78D-9B6DE6903580}"/>
    <cellStyle name="Comma 12 9 2 2" xfId="5720" xr:uid="{1936133C-8912-4EA0-B942-947B123B2274}"/>
    <cellStyle name="Comma 12 9 2 2 2" xfId="10913" xr:uid="{22633028-12A9-4BCE-9D4A-A7872D94416C}"/>
    <cellStyle name="Comma 12 9 2 3" xfId="13481" xr:uid="{3FD137AF-4320-408A-9F27-A6C15C28D513}"/>
    <cellStyle name="Comma 12 9 2 4" xfId="8339" xr:uid="{0159A5F8-3020-4802-B0F2-467FFF7FC874}"/>
    <cellStyle name="Comma 12 9 3" xfId="1788" xr:uid="{AAB320CA-941E-40AC-9802-70AFDD8B9CE5}"/>
    <cellStyle name="Comma 12 9 3 2" xfId="4645" xr:uid="{5558206E-2B4D-4B2F-BC43-78158001E15E}"/>
    <cellStyle name="Comma 12 9 3 2 2" xfId="9838" xr:uid="{DE7A3587-0C25-49B3-B3AE-5E78963F127C}"/>
    <cellStyle name="Comma 12 9 3 3" xfId="12406" xr:uid="{2F9B22E3-9BFB-4860-8BEC-A64E0F90B62E}"/>
    <cellStyle name="Comma 12 9 3 4" xfId="7264" xr:uid="{5598ED34-2ADB-4A91-9470-B790DD73893F}"/>
    <cellStyle name="Comma 12 9 4" xfId="3909" xr:uid="{1091AD73-E820-4D0D-8ED0-158CC667D74F}"/>
    <cellStyle name="Comma 12 9 4 2" xfId="9102" xr:uid="{F0AD3F40-029D-4CC9-BAD6-FCEA0A7BBDAC}"/>
    <cellStyle name="Comma 12 9 5" xfId="11670" xr:uid="{DC33F9DE-CC37-4486-98EC-8C7427997CBD}"/>
    <cellStyle name="Comma 12 9 6" xfId="6528" xr:uid="{63EE0B0F-261A-47A9-9F1D-D553E3016245}"/>
    <cellStyle name="Comma 13" xfId="159" xr:uid="{F6813F62-8D06-4C2D-A749-AD3509B58860}"/>
    <cellStyle name="Comma 13 10" xfId="3547" xr:uid="{35F4A5ED-F2D4-497A-BFAD-277752658761}"/>
    <cellStyle name="Comma 13 10 2" xfId="6157" xr:uid="{C48DF9DB-5D83-495C-AEB4-EDE5016610CD}"/>
    <cellStyle name="Comma 13 10 2 2" xfId="14760" xr:uid="{2B1EDE6C-8BA6-4B05-8A15-B62FB3E2FEBA}"/>
    <cellStyle name="Comma 13 10 2 3" xfId="11349" xr:uid="{306A99A4-33B8-402D-99BA-C5B55460CAE2}"/>
    <cellStyle name="Comma 13 10 3" xfId="13917" xr:uid="{D4AA9EA8-8977-447C-93B4-A5D1FAA31867}"/>
    <cellStyle name="Comma 13 10 4" xfId="8775" xr:uid="{CFBCFD7A-3CC2-4AFE-AB89-F468F23894B5}"/>
    <cellStyle name="Comma 13 11" xfId="3657" xr:uid="{8F787E32-DA9F-44BE-8B9C-93DE1090B51C}"/>
    <cellStyle name="Comma 13 11 2" xfId="13934" xr:uid="{44D31A27-A7DA-4C62-B62D-05158CDCDF02}"/>
    <cellStyle name="Comma 13 11 3" xfId="8850" xr:uid="{2CC6181F-3CA1-4AA0-B650-378F007B4696}"/>
    <cellStyle name="Comma 13 12" xfId="11419" xr:uid="{98745E4C-9314-4C4E-ABC8-8A9F043CEE5C}"/>
    <cellStyle name="Comma 13 13" xfId="6204" xr:uid="{303ED852-45CF-40AB-A2EB-5297DCA2CA42}"/>
    <cellStyle name="Comma 13 14" xfId="6277" xr:uid="{3276806B-850D-4C8A-BD7A-7EF80DC71170}"/>
    <cellStyle name="Comma 13 2" xfId="374" xr:uid="{5715A5E4-23D1-41BD-9A69-F3FE49B7C01A}"/>
    <cellStyle name="Comma 13 2 10" xfId="6278" xr:uid="{661E4919-FE28-4769-B16D-C6550BFD9116}"/>
    <cellStyle name="Comma 13 2 11" xfId="591" xr:uid="{9C8693A4-8B25-41C9-B76F-64F09289FC2A}"/>
    <cellStyle name="Comma 13 2 12" xfId="14811" xr:uid="{049B5819-1B04-4A01-8AEF-BD8CDD272647}"/>
    <cellStyle name="Comma 13 2 2" xfId="1005" xr:uid="{F98E6932-E3AC-40F5-9FDD-7DFD368668FC}"/>
    <cellStyle name="Comma 13 2 2 2" xfId="2279" xr:uid="{A5067FEE-2023-40C4-8E78-2815CC466FD0}"/>
    <cellStyle name="Comma 13 2 2 2 2" xfId="5131" xr:uid="{72D56C40-9DDA-4F4C-87EF-6634C690FB39}"/>
    <cellStyle name="Comma 13 2 2 2 2 2" xfId="14582" xr:uid="{C83902E8-4351-4008-8BB9-4D04ED04F415}"/>
    <cellStyle name="Comma 13 2 2 2 2 3" xfId="10324" xr:uid="{6BF321D3-80E7-4452-A39D-908A1A23BBF9}"/>
    <cellStyle name="Comma 13 2 2 2 3" xfId="12892" xr:uid="{F8A5A6E3-5CCE-4D54-A94E-BBE8C8110DC0}"/>
    <cellStyle name="Comma 13 2 2 2 4" xfId="7750" xr:uid="{DF377799-BCF1-4E7E-A014-9393ECF98A93}"/>
    <cellStyle name="Comma 13 2 2 3" xfId="2519" xr:uid="{E01FE52B-7CA8-437F-84BC-4C85912E431B}"/>
    <cellStyle name="Comma 13 2 2 3 2" xfId="5371" xr:uid="{590DF8EE-05C4-4CA0-A68A-EFDBCC250283}"/>
    <cellStyle name="Comma 13 2 2 3 2 2" xfId="10564" xr:uid="{B14DBB71-146D-4D00-A626-21372CBB833C}"/>
    <cellStyle name="Comma 13 2 2 3 3" xfId="13132" xr:uid="{46F5F593-E823-4D53-8B3C-42336BF80A81}"/>
    <cellStyle name="Comma 13 2 2 3 4" xfId="7990" xr:uid="{EF94F04E-39E4-447E-B71B-36F9CE0085CC}"/>
    <cellStyle name="Comma 13 2 2 4" xfId="1655" xr:uid="{D280D896-6D01-47B9-AC0B-F84365A479AD}"/>
    <cellStyle name="Comma 13 2 2 4 2" xfId="4512" xr:uid="{EED702FF-CAC2-47EB-B8A0-F30C6925B1CD}"/>
    <cellStyle name="Comma 13 2 2 4 2 2" xfId="9705" xr:uid="{E52BBB08-3692-4077-8CC5-F13B08933689}"/>
    <cellStyle name="Comma 13 2 2 4 3" xfId="12273" xr:uid="{7335DEE3-4F21-4995-879F-3B7999A12D32}"/>
    <cellStyle name="Comma 13 2 2 4 4" xfId="7131" xr:uid="{0A0B74B3-70A2-4673-9A8D-17F0ED868940}"/>
    <cellStyle name="Comma 13 2 2 5" xfId="3931" xr:uid="{3DFDD716-DFEC-4958-A5BA-53CE3C1D16E6}"/>
    <cellStyle name="Comma 13 2 2 5 2" xfId="9124" xr:uid="{7008607A-BD9C-4CBF-B138-5C55599B4037}"/>
    <cellStyle name="Comma 13 2 2 6" xfId="11692" xr:uid="{95C9C0EE-D82A-4132-BE4B-8335842EC2B5}"/>
    <cellStyle name="Comma 13 2 2 7" xfId="6550" xr:uid="{E797EAA7-9332-4E42-939E-673C79758B50}"/>
    <cellStyle name="Comma 13 2 2 8" xfId="14813" xr:uid="{63DBC038-26EF-4BBC-952C-6F907F2B073F}"/>
    <cellStyle name="Comma 13 2 3" xfId="1853" xr:uid="{AD06FB68-10AF-47F1-8358-97C2E7F969B2}"/>
    <cellStyle name="Comma 13 2 3 2" xfId="3051" xr:uid="{AB099564-C5BD-4149-9352-DC0076280FF5}"/>
    <cellStyle name="Comma 13 2 3 2 2" xfId="5855" xr:uid="{DDD6305F-4736-41C9-AC05-86F44E8E921D}"/>
    <cellStyle name="Comma 13 2 3 2 2 2" xfId="11048" xr:uid="{87F75763-48FE-4127-8DB7-C1C822D6853B}"/>
    <cellStyle name="Comma 13 2 3 2 3" xfId="13616" xr:uid="{7C191249-9F85-457E-992A-73EAE7CE2F4F}"/>
    <cellStyle name="Comma 13 2 3 2 4" xfId="8474" xr:uid="{4E52AE0F-B00A-4D1E-BDE4-7B8C4436B08B}"/>
    <cellStyle name="Comma 13 2 3 3" xfId="4710" xr:uid="{B2CF6E60-B5E4-4E45-BB7E-2406AFE25333}"/>
    <cellStyle name="Comma 13 2 3 3 2" xfId="14408" xr:uid="{54189561-479F-4D94-8F39-1E71704619D9}"/>
    <cellStyle name="Comma 13 2 3 3 3" xfId="9903" xr:uid="{252E2E5A-076C-45D9-92AC-0D1D6F2D1348}"/>
    <cellStyle name="Comma 13 2 3 4" xfId="12471" xr:uid="{C4340F5D-47A2-4C79-B6F9-1CBEA7875618}"/>
    <cellStyle name="Comma 13 2 3 5" xfId="7329" xr:uid="{ACE8B3D6-B2DC-41D3-992B-11C13469B9FA}"/>
    <cellStyle name="Comma 13 2 4" xfId="2028" xr:uid="{C957BB6B-D121-4BED-9555-2C77021A9D4D}"/>
    <cellStyle name="Comma 13 2 4 2" xfId="4880" xr:uid="{0A759B84-D663-4CEF-8262-15C2898D90E3}"/>
    <cellStyle name="Comma 13 2 4 2 2" xfId="14221" xr:uid="{CAEBD625-62F8-4BC1-B88E-54DC445DF684}"/>
    <cellStyle name="Comma 13 2 4 2 3" xfId="10073" xr:uid="{FD9207FD-109D-4848-B2B1-0A93FB60D391}"/>
    <cellStyle name="Comma 13 2 4 3" xfId="12641" xr:uid="{1E683CBF-9854-44C7-9F3B-9B44F63BC101}"/>
    <cellStyle name="Comma 13 2 4 4" xfId="7499" xr:uid="{2D2F1B96-1C41-4CDD-BF90-A48D2DBFAE6C}"/>
    <cellStyle name="Comma 13 2 5" xfId="1464" xr:uid="{57497D39-89AE-4D7B-9EBC-52F3F061E8F6}"/>
    <cellStyle name="Comma 13 2 5 2" xfId="4347" xr:uid="{0D9D9099-FADB-46A9-ADE2-BBB498DCDEEE}"/>
    <cellStyle name="Comma 13 2 5 2 2" xfId="13999" xr:uid="{DC3A7250-1885-4286-AC40-860155117A68}"/>
    <cellStyle name="Comma 13 2 5 2 3" xfId="9540" xr:uid="{42335156-D22A-46A2-AB91-5387BBCB8939}"/>
    <cellStyle name="Comma 13 2 5 3" xfId="12108" xr:uid="{CCE5DAB4-784E-4B8C-843F-6CA3947B2EE3}"/>
    <cellStyle name="Comma 13 2 5 4" xfId="6966" xr:uid="{BB34E8E6-933C-42D5-93F0-7534B1682868}"/>
    <cellStyle name="Comma 13 2 6" xfId="2684" xr:uid="{0D5F13BC-634E-40E2-BFEA-37B46175BB99}"/>
    <cellStyle name="Comma 13 2 6 2" xfId="5536" xr:uid="{8FD94A12-5C32-45C1-A9D2-A06C24EB0FF4}"/>
    <cellStyle name="Comma 13 2 6 2 2" xfId="10729" xr:uid="{356DB3DD-FBF1-44B4-BC48-50B76DE2C571}"/>
    <cellStyle name="Comma 13 2 6 3" xfId="13297" xr:uid="{2E18109A-F9EE-4F80-A6F1-8113E111B8F1}"/>
    <cellStyle name="Comma 13 2 6 4" xfId="8155" xr:uid="{B6294868-ECA3-4A5F-BC5A-6D688546C8DA}"/>
    <cellStyle name="Comma 13 2 7" xfId="1242" xr:uid="{C11F475C-BE94-4F93-9CA6-37D902CC96CF}"/>
    <cellStyle name="Comma 13 2 7 2" xfId="4165" xr:uid="{1CE07AE4-0782-4C17-84BE-625D18099AA8}"/>
    <cellStyle name="Comma 13 2 7 2 2" xfId="9358" xr:uid="{34CBADF0-EDF6-4A01-BABA-B204782A17DF}"/>
    <cellStyle name="Comma 13 2 7 3" xfId="11926" xr:uid="{CB5B9F9C-B279-4BA4-9C72-68476BBB1777}"/>
    <cellStyle name="Comma 13 2 7 4" xfId="6784" xr:uid="{9469ACB9-FBF7-4B75-926E-2B8BF967E0FA}"/>
    <cellStyle name="Comma 13 2 8" xfId="3658" xr:uid="{184997BE-7C23-4688-A7D5-3658E822D62D}"/>
    <cellStyle name="Comma 13 2 8 2" xfId="8851" xr:uid="{A1365AF8-7F1A-4145-8B77-31DE9AEBFC0B}"/>
    <cellStyle name="Comma 13 2 9" xfId="11420" xr:uid="{E340373F-554A-49E8-8377-B07CE0651B50}"/>
    <cellStyle name="Comma 13 3" xfId="592" xr:uid="{3E4DE027-68FC-4FC1-AB2E-E9E271021DE9}"/>
    <cellStyle name="Comma 13 3 2" xfId="1006" xr:uid="{237C0E97-22CE-4E16-9CD6-4AB9BA65DE24}"/>
    <cellStyle name="Comma 13 3 2 2" xfId="3052" xr:uid="{E7DAA378-306E-4323-B763-2FEAE12DF03B}"/>
    <cellStyle name="Comma 13 3 2 2 2" xfId="5856" xr:uid="{A9705ABD-17F9-434F-B889-AD371055E0EB}"/>
    <cellStyle name="Comma 13 3 2 2 2 2" xfId="14593" xr:uid="{22D6083D-0B37-4021-9A91-81930AA70D45}"/>
    <cellStyle name="Comma 13 3 2 2 2 3" xfId="11049" xr:uid="{D3C5A760-CBD8-455F-A978-74FBFEBF644B}"/>
    <cellStyle name="Comma 13 3 2 2 3" xfId="13617" xr:uid="{81FA8D99-EAAF-435D-8C5A-994337498F99}"/>
    <cellStyle name="Comma 13 3 2 2 4" xfId="8475" xr:uid="{CF2C7D79-0106-4DBB-95D1-0F9076AEBB15}"/>
    <cellStyle name="Comma 13 3 2 3" xfId="2128" xr:uid="{EC3F48BA-2CBF-4C20-A769-882F2CE52DA9}"/>
    <cellStyle name="Comma 13 3 2 3 2" xfId="4980" xr:uid="{B1E648E5-1E54-4056-92F3-529D148D73D2}"/>
    <cellStyle name="Comma 13 3 2 3 2 2" xfId="14417" xr:uid="{90CC384F-D62F-4181-BF53-96E5609683A6}"/>
    <cellStyle name="Comma 13 3 2 3 2 3" xfId="10173" xr:uid="{96870367-9B14-40C2-8FE9-A374B88254EF}"/>
    <cellStyle name="Comma 13 3 2 3 3" xfId="12741" xr:uid="{9B548B68-A0A6-4A78-852E-7AA71B88AC74}"/>
    <cellStyle name="Comma 13 3 2 3 4" xfId="7599" xr:uid="{E0038CA5-728E-41DE-826E-8F17893BB696}"/>
    <cellStyle name="Comma 13 3 2 4" xfId="3932" xr:uid="{4EFED079-F1E6-4876-8C58-E0552B57B439}"/>
    <cellStyle name="Comma 13 3 2 4 2" xfId="14232" xr:uid="{333C3C53-DB47-4EC4-804C-F3A2632CD872}"/>
    <cellStyle name="Comma 13 3 2 4 3" xfId="9125" xr:uid="{9962B33F-8267-4C61-8748-5201D9E3C8F6}"/>
    <cellStyle name="Comma 13 3 2 5" xfId="11693" xr:uid="{A7C9536A-B73B-4FE4-A227-F8866AC160D1}"/>
    <cellStyle name="Comma 13 3 2 6" xfId="6551" xr:uid="{88FE6E4C-AB42-4F1E-8CF3-484F841000F6}"/>
    <cellStyle name="Comma 13 3 3" xfId="2708" xr:uid="{BF70B068-1C35-4F97-9411-D5D6BEA7A924}"/>
    <cellStyle name="Comma 13 3 3 2" xfId="5560" xr:uid="{2204E65A-0AA0-4BAA-90C9-D95A2D2BB95D}"/>
    <cellStyle name="Comma 13 3 3 2 2" xfId="14550" xr:uid="{75A1B8AF-2683-4F25-8B78-6147DD11DF42}"/>
    <cellStyle name="Comma 13 3 3 2 3" xfId="10753" xr:uid="{EEDF1753-712F-4B17-A829-96975ECEEEDE}"/>
    <cellStyle name="Comma 13 3 3 3" xfId="13321" xr:uid="{B3D8B9FF-7CEE-4E42-B499-3B0A24CBF8C6}"/>
    <cellStyle name="Comma 13 3 3 4" xfId="8179" xr:uid="{D786C491-AFF0-408E-9BC4-8B5E27D02D7C}"/>
    <cellStyle name="Comma 13 3 4" xfId="1432" xr:uid="{30100183-B834-4727-BA6C-789FDFB54D5D}"/>
    <cellStyle name="Comma 13 3 4 2" xfId="4323" xr:uid="{644DC81D-E765-4BFA-B72A-77C51C9C53C3}"/>
    <cellStyle name="Comma 13 3 4 2 2" xfId="14377" xr:uid="{CC250CB4-D788-43AE-80E8-FFC48CBCB99F}"/>
    <cellStyle name="Comma 13 3 4 2 3" xfId="9516" xr:uid="{FFCBA578-9E56-45D9-9309-7D83E180C89F}"/>
    <cellStyle name="Comma 13 3 4 3" xfId="12084" xr:uid="{5589813C-FD7A-4DCC-A306-9E317C143E24}"/>
    <cellStyle name="Comma 13 3 4 4" xfId="6942" xr:uid="{8CD7FE69-6646-4EA5-A812-3D5D14686C8B}"/>
    <cellStyle name="Comma 13 3 5" xfId="3659" xr:uid="{96AB431F-B290-4A0D-A480-B543C15B2A51}"/>
    <cellStyle name="Comma 13 3 5 2" xfId="14761" xr:uid="{D76363A7-DC3D-4D92-9643-C52748DC59E1}"/>
    <cellStyle name="Comma 13 3 5 3" xfId="14015" xr:uid="{3EBA9521-0CDC-4FA9-876E-08A8243426D6}"/>
    <cellStyle name="Comma 13 3 5 4" xfId="8852" xr:uid="{A718062A-2BB8-47A5-9221-D005BF4D8BCA}"/>
    <cellStyle name="Comma 13 3 6" xfId="11421" xr:uid="{ED0A21F8-7E66-4D9F-89E8-A277D3D970F1}"/>
    <cellStyle name="Comma 13 3 7" xfId="6279" xr:uid="{675359A3-E4E5-420B-9654-90971FC7D66F}"/>
    <cellStyle name="Comma 13 4" xfId="593" xr:uid="{56096618-8335-4C60-A533-D748218C68C4}"/>
    <cellStyle name="Comma 13 4 2" xfId="1007" xr:uid="{D507453D-FB42-4752-BE8B-2B10F04CDD72}"/>
    <cellStyle name="Comma 13 4 2 2" xfId="2222" xr:uid="{34B2DC43-3441-416B-B59A-70061D9E4B38}"/>
    <cellStyle name="Comma 13 4 2 2 2" xfId="5074" xr:uid="{C1BF8083-6851-47EA-B14F-CC914B03C5AF}"/>
    <cellStyle name="Comma 13 4 2 2 2 2" xfId="14587" xr:uid="{B5C78899-457E-46B7-8D7B-DDA16CE26C68}"/>
    <cellStyle name="Comma 13 4 2 2 2 3" xfId="10267" xr:uid="{DB39A427-6850-4EEC-BB0B-5C6F0791DA3F}"/>
    <cellStyle name="Comma 13 4 2 2 3" xfId="12835" xr:uid="{340158E1-0B2B-4675-B7A3-E61459AFDFBF}"/>
    <cellStyle name="Comma 13 4 2 2 4" xfId="7693" xr:uid="{CC79016D-30AA-4B80-A531-55EB1D08BD63}"/>
    <cellStyle name="Comma 13 4 2 3" xfId="2874" xr:uid="{A00F0E63-8930-4AC0-96AA-C8D2ED121FC1}"/>
    <cellStyle name="Comma 13 4 2 3 2" xfId="5726" xr:uid="{DF0BD511-F9C0-4ECE-9359-1580CB5C4031}"/>
    <cellStyle name="Comma 13 4 2 3 2 2" xfId="14411" xr:uid="{53A758C5-F69F-4AA0-B0AE-D53536F982F0}"/>
    <cellStyle name="Comma 13 4 2 3 2 3" xfId="10919" xr:uid="{09287927-7743-4EEE-809A-E87CA85F0809}"/>
    <cellStyle name="Comma 13 4 2 3 3" xfId="13487" xr:uid="{54D5897B-FAB1-43DC-AA46-3CF375A14470}"/>
    <cellStyle name="Comma 13 4 2 3 4" xfId="8345" xr:uid="{E9C07482-24E7-482D-8829-5406370ED7A7}"/>
    <cellStyle name="Comma 13 4 2 4" xfId="1244" xr:uid="{5F3E52F7-A9F4-44A3-B7C2-E63D93EC7342}"/>
    <cellStyle name="Comma 13 4 2 4 2" xfId="4166" xr:uid="{3D603002-9BE7-4BA9-B509-6FC85A764C1B}"/>
    <cellStyle name="Comma 13 4 2 4 2 2" xfId="9359" xr:uid="{5D398988-12D4-4B92-9973-04DE8F14C708}"/>
    <cellStyle name="Comma 13 4 2 4 3" xfId="11927" xr:uid="{3771E103-B7C6-47DE-AFC3-4FC6B23C0505}"/>
    <cellStyle name="Comma 13 4 2 4 4" xfId="6785" xr:uid="{4F151E60-A003-4915-A2BA-81666491CCCF}"/>
    <cellStyle name="Comma 13 4 2 5" xfId="3933" xr:uid="{8D56F6BB-E0BD-4DF5-97AF-E30BA24E385A}"/>
    <cellStyle name="Comma 13 4 2 5 2" xfId="14225" xr:uid="{E2E03FC3-0309-46BC-B1D0-C33A95E9B804}"/>
    <cellStyle name="Comma 13 4 2 5 3" xfId="9126" xr:uid="{FDD3AE95-03CA-448B-B953-3BDD391A2851}"/>
    <cellStyle name="Comma 13 4 2 6" xfId="11694" xr:uid="{925E8A6E-4F4F-4D84-9E1A-418FFDE8D8A8}"/>
    <cellStyle name="Comma 13 4 2 7" xfId="6552" xr:uid="{A0CDF184-F2D7-4036-A733-DF01C1125287}"/>
    <cellStyle name="Comma 13 4 3" xfId="3053" xr:uid="{0FD0C182-EAA6-4BFE-BD38-49DC5EE6534B}"/>
    <cellStyle name="Comma 13 4 3 2" xfId="5857" xr:uid="{56C5DDD7-452F-4503-8BAA-0CD6A319242A}"/>
    <cellStyle name="Comma 13 4 3 2 2" xfId="14543" xr:uid="{43564920-AD0D-4172-9696-B8102276509D}"/>
    <cellStyle name="Comma 13 4 3 2 3" xfId="11050" xr:uid="{6ABFA986-CFE7-4622-A437-0A49C47347CC}"/>
    <cellStyle name="Comma 13 4 3 3" xfId="13618" xr:uid="{4BDEFB6F-72F5-4FF0-8100-5F32BF2A8E89}"/>
    <cellStyle name="Comma 13 4 3 4" xfId="8476" xr:uid="{609CD043-CD19-4675-A446-C3DED5B2F06A}"/>
    <cellStyle name="Comma 13 4 4" xfId="2576" xr:uid="{34E55752-EA58-43E7-B92B-CED813E00F1A}"/>
    <cellStyle name="Comma 13 4 4 2" xfId="5428" xr:uid="{AB5D969C-87FF-47AF-82D7-3786016200BC}"/>
    <cellStyle name="Comma 13 4 4 2 2" xfId="14370" xr:uid="{FF60FAC3-4B46-4EA6-B126-43633463BF8E}"/>
    <cellStyle name="Comma 13 4 4 2 3" xfId="10621" xr:uid="{6C2B9B97-A67E-4192-BC04-3CBD942C4652}"/>
    <cellStyle name="Comma 13 4 4 3" xfId="13189" xr:uid="{FEAA8E61-470E-4E89-A0B4-BF6011EF9228}"/>
    <cellStyle name="Comma 13 4 4 4" xfId="8047" xr:uid="{F6A13118-7AB5-447B-BF0D-7B6649EA090E}"/>
    <cellStyle name="Comma 13 4 5" xfId="1594" xr:uid="{13E30D88-04F1-4026-B3D0-D4D8917F4FCE}"/>
    <cellStyle name="Comma 13 4 5 2" xfId="4455" xr:uid="{B1EFFE90-3305-4752-911F-C65998A9F4C3}"/>
    <cellStyle name="Comma 13 4 5 2 2" xfId="9648" xr:uid="{1E48EC5F-D3AD-48B3-B287-F91F127E9558}"/>
    <cellStyle name="Comma 13 4 5 3" xfId="12216" xr:uid="{54903D3E-F137-4703-8CCB-2BC27222EC90}"/>
    <cellStyle name="Comma 13 4 5 4" xfId="7074" xr:uid="{FF818679-B045-4126-A8B4-EA0BB6B50E3C}"/>
    <cellStyle name="Comma 13 4 6" xfId="3660" xr:uid="{746AEB7D-D107-4BB9-8C49-3F7FE83C406B}"/>
    <cellStyle name="Comma 13 4 6 2" xfId="14004" xr:uid="{EB9A3EA0-A6BC-45E9-A2FF-D2FDFA7A5D92}"/>
    <cellStyle name="Comma 13 4 6 3" xfId="8853" xr:uid="{6197DD63-CA94-4BC8-AFEC-B9B4D96660FC}"/>
    <cellStyle name="Comma 13 4 7" xfId="11422" xr:uid="{47B17D29-9164-4829-AFF0-BF035B4F7076}"/>
    <cellStyle name="Comma 13 4 8" xfId="6280" xr:uid="{F95D0CF2-F3EC-43A5-B1C1-59E8FB6EF1E3}"/>
    <cellStyle name="Comma 13 5" xfId="1004" xr:uid="{1B13FB88-2A3D-45E9-9E17-1C17BCD5B2C6}"/>
    <cellStyle name="Comma 13 5 2" xfId="2364" xr:uid="{944411E5-4679-4416-887F-2EE8D3AB125B}"/>
    <cellStyle name="Comma 13 5 2 2" xfId="5216" xr:uid="{9EE6C325-9392-4007-925F-1BEAE8A99670}"/>
    <cellStyle name="Comma 13 5 2 2 2" xfId="10409" xr:uid="{516182B0-A101-47A5-96FD-943410F74ABE}"/>
    <cellStyle name="Comma 13 5 2 3" xfId="12977" xr:uid="{BFAF932F-7CCF-4770-B25C-294C35314CC7}"/>
    <cellStyle name="Comma 13 5 2 4" xfId="7835" xr:uid="{3D61B7EF-C017-45AE-80F0-60C3D637FC9F}"/>
    <cellStyle name="Comma 13 5 3" xfId="2434" xr:uid="{F6A33901-CF21-4106-8E28-18EB6E4E11BB}"/>
    <cellStyle name="Comma 13 5 3 2" xfId="5286" xr:uid="{16EFF605-2BD2-459E-B35D-18CAD23F3B4B}"/>
    <cellStyle name="Comma 13 5 3 2 2" xfId="10479" xr:uid="{C8FB57EC-CE99-44EF-9409-2AF671A186F5}"/>
    <cellStyle name="Comma 13 5 3 3" xfId="13047" xr:uid="{098DF04C-D97D-4617-BA8E-5370354B5424}"/>
    <cellStyle name="Comma 13 5 3 4" xfId="7905" xr:uid="{6EAD0BE4-CF43-496F-84D6-3D0B23ED3B91}"/>
    <cellStyle name="Comma 13 5 4" xfId="1740" xr:uid="{81B38B00-0A68-4CF6-8291-4AA72F7FC4F5}"/>
    <cellStyle name="Comma 13 5 4 2" xfId="4597" xr:uid="{21DDB943-2F80-4841-92E6-C5678C48CBE7}"/>
    <cellStyle name="Comma 13 5 4 2 2" xfId="9790" xr:uid="{B8E4CC9B-C3DE-41A9-B490-7A90BB200B63}"/>
    <cellStyle name="Comma 13 5 4 3" xfId="12358" xr:uid="{F9D6764A-9A1D-4205-AC00-C794586BFBED}"/>
    <cellStyle name="Comma 13 5 4 4" xfId="7216" xr:uid="{D128FC07-E209-4FC5-8032-C65BA9577FCE}"/>
    <cellStyle name="Comma 13 5 5" xfId="3930" xr:uid="{7A0C175E-B57C-4D11-B7BD-B300789290B7}"/>
    <cellStyle name="Comma 13 5 5 2" xfId="9123" xr:uid="{D7092E4F-8FCA-432D-A61F-6063923FA5F9}"/>
    <cellStyle name="Comma 13 5 6" xfId="11691" xr:uid="{D097DCC3-3434-4CED-9F22-52D744D637EB}"/>
    <cellStyle name="Comma 13 5 7" xfId="6549" xr:uid="{46832FDA-0B1B-4B2A-B870-57AD014DB239}"/>
    <cellStyle name="Comma 13 6" xfId="1829" xr:uid="{F11E4234-F78D-4C40-B503-1CA52B0CA967}"/>
    <cellStyle name="Comma 13 6 2" xfId="2873" xr:uid="{58191F55-58A0-45F0-A0D7-EA9F1ECA55AE}"/>
    <cellStyle name="Comma 13 6 2 2" xfId="5725" xr:uid="{368F6726-AC49-4777-A6F4-86CA60A3E382}"/>
    <cellStyle name="Comma 13 6 2 2 2" xfId="10918" xr:uid="{D2179A58-E498-4E4E-8F53-975088BA1506}"/>
    <cellStyle name="Comma 13 6 2 3" xfId="13486" xr:uid="{97E7BE9D-74CC-4B1B-815B-819A81EB88F7}"/>
    <cellStyle name="Comma 13 6 2 4" xfId="8344" xr:uid="{3C0AA6DF-2866-44D4-A7C8-22F9D226AF86}"/>
    <cellStyle name="Comma 13 6 3" xfId="4686" xr:uid="{C791A1A6-9809-4311-9C49-701AE2CE10F8}"/>
    <cellStyle name="Comma 13 6 3 2" xfId="14533" xr:uid="{A80C95F2-1181-485E-ABD5-C1DDB109C931}"/>
    <cellStyle name="Comma 13 6 3 3" xfId="9879" xr:uid="{770D4AE1-AD30-4F82-BB5E-1BBC61298479}"/>
    <cellStyle name="Comma 13 6 4" xfId="14271" xr:uid="{0404D057-9CD5-46C7-B0EB-B12B1B08C479}"/>
    <cellStyle name="Comma 13 6 5" xfId="12447" xr:uid="{5CFF5A2A-9C5B-4478-94FA-27911153F68E}"/>
    <cellStyle name="Comma 13 6 6" xfId="7305" xr:uid="{87FA98D3-36D7-4284-BA83-5E26A212BA0F}"/>
    <cellStyle name="Comma 13 7" xfId="1999" xr:uid="{CF424B43-70A9-4AB8-B688-B72F1DEAB618}"/>
    <cellStyle name="Comma 13 7 2" xfId="3050" xr:uid="{9EC1FEEC-1AC4-43A2-81DE-6FFD68718E58}"/>
    <cellStyle name="Comma 13 7 2 2" xfId="5854" xr:uid="{70E7455A-B9CC-402F-81F8-B282EC6B1813}"/>
    <cellStyle name="Comma 13 7 2 2 2" xfId="14636" xr:uid="{3B709E2B-C63C-454D-9A3F-68D750D91218}"/>
    <cellStyle name="Comma 13 7 2 2 3" xfId="11047" xr:uid="{B1EB4333-FD32-4170-9B7A-FF9C5B2A6DA8}"/>
    <cellStyle name="Comma 13 7 2 3" xfId="13615" xr:uid="{82FD6A1D-907F-4D42-A94D-C62442815DF6}"/>
    <cellStyle name="Comma 13 7 2 4" xfId="8473" xr:uid="{7E79D058-BA6A-4EE3-B4AB-C5313EB0423C}"/>
    <cellStyle name="Comma 13 7 3" xfId="4851" xr:uid="{3E63138F-210A-4818-8064-D5CA1604FD68}"/>
    <cellStyle name="Comma 13 7 3 2" xfId="10044" xr:uid="{899E6A04-708E-45AC-B948-1887151ED5A9}"/>
    <cellStyle name="Comma 13 7 4" xfId="12612" xr:uid="{A9EE2DEF-B54D-4503-8DE9-84C603C334D8}"/>
    <cellStyle name="Comma 13 7 5" xfId="7470" xr:uid="{68F4828F-985B-4E30-8035-29FE77BE902A}"/>
    <cellStyle name="Comma 13 8" xfId="2795" xr:uid="{777D3E13-2534-4224-A739-345EADD3278F}"/>
    <cellStyle name="Comma 13 8 2" xfId="5647" xr:uid="{4E633ADC-04A5-4631-94F4-851803C5602F}"/>
    <cellStyle name="Comma 13 8 2 2" xfId="10840" xr:uid="{0FC56C08-FCAC-4D8F-B88F-BD948BD56446}"/>
    <cellStyle name="Comma 13 8 3" xfId="13408" xr:uid="{A3EC555D-FE9D-468E-B860-4E9ACE0010E9}"/>
    <cellStyle name="Comma 13 8 4" xfId="8266" xr:uid="{C1BAD83E-6593-4122-BFA2-92F67A8BEA02}"/>
    <cellStyle name="Comma 13 9" xfId="1320" xr:uid="{FA7EE8A3-8242-4AA6-B64F-A7B1E009203E}"/>
    <cellStyle name="Comma 13 9 2" xfId="4236" xr:uid="{5E7EDFC7-08CF-4940-A7F5-1A3E065C3A2A}"/>
    <cellStyle name="Comma 13 9 2 2" xfId="9429" xr:uid="{65C0199B-265C-4211-942F-91BF80E9397E}"/>
    <cellStyle name="Comma 13 9 3" xfId="11997" xr:uid="{74A6710B-E36C-4E6F-8B7F-8FF86B6C44A1}"/>
    <cellStyle name="Comma 13 9 4" xfId="6855" xr:uid="{F3C2EFC4-581B-4133-A24E-B1157D9CBBFD}"/>
    <cellStyle name="Comma 14" xfId="594" xr:uid="{803A84BE-6C33-414A-8E55-33D24719C201}"/>
    <cellStyle name="Comma 14 10" xfId="3661" xr:uid="{B3251EC9-D373-4797-9B68-1F59632D0011}"/>
    <cellStyle name="Comma 14 10 2" xfId="8854" xr:uid="{2366B6D3-B582-4B49-9818-6702EC1F4343}"/>
    <cellStyle name="Comma 14 11" xfId="11423" xr:uid="{871B43DE-4BCB-458A-8C4D-19C7962FDAE0}"/>
    <cellStyle name="Comma 14 12" xfId="6281" xr:uid="{D99C2C39-9E6B-4EC3-9378-A0BE5C90AC6D}"/>
    <cellStyle name="Comma 14 2" xfId="595" xr:uid="{EB800549-4822-4426-9071-892E94B3B07D}"/>
    <cellStyle name="Comma 14 2 2" xfId="1009" xr:uid="{78D5F4DB-5A30-4F48-853F-0C7668B90E14}"/>
    <cellStyle name="Comma 14 2 2 2" xfId="2287" xr:uid="{6F59C5C4-A6CB-4BC3-AC02-62F85F250BB5}"/>
    <cellStyle name="Comma 14 2 2 2 2" xfId="5139" xr:uid="{40A3E07C-74B9-40F9-B321-52805164FC8D}"/>
    <cellStyle name="Comma 14 2 2 2 2 2" xfId="14695" xr:uid="{46BAF9F3-81EB-40BA-9003-FA3216C8DCC8}"/>
    <cellStyle name="Comma 14 2 2 2 2 3" xfId="10332" xr:uid="{67C26524-254E-4D0B-9E0D-8EAC1E02CB97}"/>
    <cellStyle name="Comma 14 2 2 2 3" xfId="12900" xr:uid="{1F00FF31-C154-4FBA-973A-CA8E20F9DCA6}"/>
    <cellStyle name="Comma 14 2 2 2 4" xfId="7758" xr:uid="{BA28FF42-BA3B-4486-BA3B-005AF4C4431C}"/>
    <cellStyle name="Comma 14 2 2 3" xfId="2511" xr:uid="{7E14A531-CCE8-4F85-A5D5-A548AF1B6649}"/>
    <cellStyle name="Comma 14 2 2 3 2" xfId="5363" xr:uid="{EAF2E5C4-D49A-48D9-BEFC-41AA6EE47107}"/>
    <cellStyle name="Comma 14 2 2 3 2 2" xfId="10556" xr:uid="{A438C4F5-EADA-42DD-B23E-F17FE7426CB1}"/>
    <cellStyle name="Comma 14 2 2 3 3" xfId="13124" xr:uid="{872DDEE8-F097-4FD6-9C8F-27E4980824D4}"/>
    <cellStyle name="Comma 14 2 2 3 4" xfId="7982" xr:uid="{4D3D2D68-5B68-4526-95CB-3A6738BC6BEC}"/>
    <cellStyle name="Comma 14 2 2 4" xfId="1663" xr:uid="{66DFE0AD-8055-490B-A075-9565345118A4}"/>
    <cellStyle name="Comma 14 2 2 4 2" xfId="4520" xr:uid="{9563C72B-18D5-493B-95AE-AF37979A6E7A}"/>
    <cellStyle name="Comma 14 2 2 4 2 2" xfId="9713" xr:uid="{2232D5D9-012F-4969-876E-EB69E28E2301}"/>
    <cellStyle name="Comma 14 2 2 4 3" xfId="12281" xr:uid="{268FD566-7EE0-43EA-95C8-EFFF49D272E9}"/>
    <cellStyle name="Comma 14 2 2 4 4" xfId="7139" xr:uid="{076B4AE6-12C7-460B-B011-844DC7E6AE6D}"/>
    <cellStyle name="Comma 14 2 2 5" xfId="3935" xr:uid="{5E4FCB01-60D7-490A-9E4B-06994DCB625E}"/>
    <cellStyle name="Comma 14 2 2 5 2" xfId="9128" xr:uid="{E0F096EC-2630-420F-BA54-1E8BFD5B14BF}"/>
    <cellStyle name="Comma 14 2 2 6" xfId="11696" xr:uid="{AC273214-8DC9-4E8A-89DE-594A581ABAE6}"/>
    <cellStyle name="Comma 14 2 2 7" xfId="6554" xr:uid="{C276FFAC-F1F4-4C62-A293-34C257DCB0FA}"/>
    <cellStyle name="Comma 14 2 3" xfId="1863" xr:uid="{04EB5AB6-0E68-4242-8776-FBCFC3A09D5F}"/>
    <cellStyle name="Comma 14 2 3 2" xfId="2875" xr:uid="{127295C4-C3F3-4696-B652-A025488731BE}"/>
    <cellStyle name="Comma 14 2 3 2 2" xfId="5727" xr:uid="{3D9A6D45-0FBF-4E5A-B13B-708E3EE7318A}"/>
    <cellStyle name="Comma 14 2 3 2 2 2" xfId="10920" xr:uid="{0B48E700-1205-4150-A830-85932842928F}"/>
    <cellStyle name="Comma 14 2 3 2 3" xfId="13488" xr:uid="{A9D7981C-83E1-4DEC-878F-7C48B3A9F31B}"/>
    <cellStyle name="Comma 14 2 3 2 4" xfId="8346" xr:uid="{8673F5DE-BD2C-4DC2-8DEA-3C428ED8342C}"/>
    <cellStyle name="Comma 14 2 3 3" xfId="4720" xr:uid="{CEA0D6B9-3F3A-4CD8-8B80-8AFC396C89A0}"/>
    <cellStyle name="Comma 14 2 3 3 2" xfId="9913" xr:uid="{1150CCF4-0FBC-4977-8BCD-9712D7D79F9B}"/>
    <cellStyle name="Comma 14 2 3 4" xfId="12481" xr:uid="{543AA040-4A7C-4193-8771-F4B054456628}"/>
    <cellStyle name="Comma 14 2 3 5" xfId="7339" xr:uid="{F157B2D9-E066-4A7E-B7C9-EC1E288216F1}"/>
    <cellStyle name="Comma 14 2 4" xfId="2038" xr:uid="{AF3B74E7-1273-470B-A230-633D45D5718A}"/>
    <cellStyle name="Comma 14 2 4 2" xfId="3055" xr:uid="{E71C13A9-1F4B-472E-A2A1-840B6CE6CF6F}"/>
    <cellStyle name="Comma 14 2 4 2 2" xfId="5859" xr:uid="{E28D1A4C-5B59-45DF-A907-2FC6475CB694}"/>
    <cellStyle name="Comma 14 2 4 2 2 2" xfId="11052" xr:uid="{5E3A4236-CF1D-48B8-A9EE-27748582A5BB}"/>
    <cellStyle name="Comma 14 2 4 2 3" xfId="13620" xr:uid="{E64EDF87-0A92-47BE-A9EE-675CB57C9CA2}"/>
    <cellStyle name="Comma 14 2 4 2 4" xfId="8478" xr:uid="{4505EDE0-0BDC-4FD2-9BA6-3D3185DE1447}"/>
    <cellStyle name="Comma 14 2 4 3" xfId="4890" xr:uid="{FE13E30D-D8C8-43C4-8B2D-D6DFFF9B6CDB}"/>
    <cellStyle name="Comma 14 2 4 3 2" xfId="10083" xr:uid="{F4447FB9-E31B-497A-8A2C-23BE0919425E}"/>
    <cellStyle name="Comma 14 2 4 4" xfId="12651" xr:uid="{72DCDBD6-3672-4D87-8310-B6CBFB91EE70}"/>
    <cellStyle name="Comma 14 2 4 5" xfId="7509" xr:uid="{A3838BBB-6FA1-4B81-948A-320BB34CEB36}"/>
    <cellStyle name="Comma 14 2 5" xfId="2674" xr:uid="{D14A4B1E-F851-4398-9BAD-6FAEDF1A3DA4}"/>
    <cellStyle name="Comma 14 2 5 2" xfId="5526" xr:uid="{57DB7359-33CB-4C9E-BDDA-204C595BE008}"/>
    <cellStyle name="Comma 14 2 5 2 2" xfId="14188" xr:uid="{C564E496-C85F-446D-8A51-E961E29A8692}"/>
    <cellStyle name="Comma 14 2 5 2 3" xfId="10719" xr:uid="{F46CD6C7-975C-4174-A126-20AEC59FD38C}"/>
    <cellStyle name="Comma 14 2 5 3" xfId="13287" xr:uid="{3F58BDCF-576F-4E28-B389-9F62DA0ACB83}"/>
    <cellStyle name="Comma 14 2 5 4" xfId="8145" xr:uid="{F8F68B80-8B8E-4B61-B44C-6FA49D362810}"/>
    <cellStyle name="Comma 14 2 6" xfId="1474" xr:uid="{5748F685-31F6-4012-9963-FC652D9F6FB8}"/>
    <cellStyle name="Comma 14 2 6 2" xfId="4357" xr:uid="{686C323A-B0D8-4CB3-A6EF-34CB44725482}"/>
    <cellStyle name="Comma 14 2 6 2 2" xfId="9550" xr:uid="{FA0C766F-E85D-4A81-BD9E-37D7BF0A1B46}"/>
    <cellStyle name="Comma 14 2 6 3" xfId="12118" xr:uid="{EE622BD3-C546-4A50-AC34-94A9D0B2F68D}"/>
    <cellStyle name="Comma 14 2 6 4" xfId="6976" xr:uid="{6A5D7433-88EC-4560-B041-A20EC97ADC5D}"/>
    <cellStyle name="Comma 14 2 7" xfId="3662" xr:uid="{2050BF04-7F7F-4682-9F9F-FAD9B5BC1321}"/>
    <cellStyle name="Comma 14 2 7 2" xfId="8855" xr:uid="{ED67B2C1-0458-4717-B908-11CF7A76B3ED}"/>
    <cellStyle name="Comma 14 2 8" xfId="11424" xr:uid="{D22BE1C9-1648-493F-B199-5010C076D0BA}"/>
    <cellStyle name="Comma 14 2 9" xfId="6282" xr:uid="{A8C7F48E-2393-478A-9C6B-70FA950D4F28}"/>
    <cellStyle name="Comma 14 3" xfId="1008" xr:uid="{6FE05436-41A5-46BD-A70E-C76BDC8E3100}"/>
    <cellStyle name="Comma 14 3 2" xfId="2271" xr:uid="{D1269800-7A2B-4C40-9A18-78C251A404EC}"/>
    <cellStyle name="Comma 14 3 2 2" xfId="5123" xr:uid="{F9CD0A84-E540-41F5-A2BE-1150DB956091}"/>
    <cellStyle name="Comma 14 3 2 2 2" xfId="14644" xr:uid="{29A2036D-7188-4CC4-8B2A-1FFF22BBF808}"/>
    <cellStyle name="Comma 14 3 2 2 3" xfId="10316" xr:uid="{6ECCBEBD-6ECC-4410-A388-B60FCA78C484}"/>
    <cellStyle name="Comma 14 3 2 3" xfId="12884" xr:uid="{E1AEB8D6-ED80-40B6-9C05-392776F50EBE}"/>
    <cellStyle name="Comma 14 3 2 4" xfId="7742" xr:uid="{1D254351-E7F2-471F-AFED-204963D3D44F}"/>
    <cellStyle name="Comma 14 3 3" xfId="2527" xr:uid="{DA54B770-42FB-49BB-BCFE-40922089C27A}"/>
    <cellStyle name="Comma 14 3 3 2" xfId="5379" xr:uid="{1AA2C6BC-9E8B-46A9-9F60-B2D7A3E87736}"/>
    <cellStyle name="Comma 14 3 3 2 2" xfId="10572" xr:uid="{AAAE5E9D-05E5-4A46-BCC3-E1030329AC0E}"/>
    <cellStyle name="Comma 14 3 3 3" xfId="13140" xr:uid="{691A17E8-2BD4-4DEF-9873-E4CEEF605B16}"/>
    <cellStyle name="Comma 14 3 3 4" xfId="7998" xr:uid="{026013B6-5921-4721-95D9-B55A1B78D82B}"/>
    <cellStyle name="Comma 14 3 4" xfId="1647" xr:uid="{BAA8D180-E45D-449B-B82D-615F750B92E8}"/>
    <cellStyle name="Comma 14 3 4 2" xfId="4504" xr:uid="{25D66D5E-2AB2-4CA9-AEAB-0E71E1387348}"/>
    <cellStyle name="Comma 14 3 4 2 2" xfId="9697" xr:uid="{F620DEE2-89C2-4502-8A83-148F7C1DDA33}"/>
    <cellStyle name="Comma 14 3 4 3" xfId="12265" xr:uid="{066A489F-296F-4592-B6BD-43DCAB11DEC2}"/>
    <cellStyle name="Comma 14 3 4 4" xfId="7123" xr:uid="{2851724D-0346-48C4-A130-344F32E9A13D}"/>
    <cellStyle name="Comma 14 3 5" xfId="3934" xr:uid="{E6AEF095-9CE6-4F96-B145-A2C2EE2D4209}"/>
    <cellStyle name="Comma 14 3 5 2" xfId="9127" xr:uid="{9FE3AE3C-52D6-4C3E-AD2E-D517CACB2D51}"/>
    <cellStyle name="Comma 14 3 6" xfId="11695" xr:uid="{DC4D1BC2-9AE0-4E2F-A9EE-5ED89C79E99D}"/>
    <cellStyle name="Comma 14 3 7" xfId="6553" xr:uid="{D105DC2C-D93F-4DDD-BCDE-CF42F8AF35EC}"/>
    <cellStyle name="Comma 14 4" xfId="1840" xr:uid="{D10F2487-555A-45AE-94D0-35A88B2A7559}"/>
    <cellStyle name="Comma 14 4 2" xfId="3054" xr:uid="{C338F948-6412-4891-B360-0A55EB94CE5D}"/>
    <cellStyle name="Comma 14 4 2 2" xfId="5858" xr:uid="{7E42E56A-FDBA-4138-9413-7F24B95577F0}"/>
    <cellStyle name="Comma 14 4 2 2 2" xfId="11051" xr:uid="{9B710F71-541F-45CC-9C2E-D80E4FAAA000}"/>
    <cellStyle name="Comma 14 4 2 3" xfId="13619" xr:uid="{830BA10F-8AA5-48D9-981A-B1E79BD27D3B}"/>
    <cellStyle name="Comma 14 4 2 4" xfId="8477" xr:uid="{33F43921-C6DD-429E-AAAF-271A316DB80F}"/>
    <cellStyle name="Comma 14 4 3" xfId="4697" xr:uid="{8518B975-C86B-4254-B2AA-5273DE89F784}"/>
    <cellStyle name="Comma 14 4 3 2" xfId="14467" xr:uid="{A1F85C03-C554-4B13-A79E-F63C5B0B0913}"/>
    <cellStyle name="Comma 14 4 3 3" xfId="9890" xr:uid="{BB3EDFAA-4621-4243-807F-1138A2F4A18F}"/>
    <cellStyle name="Comma 14 4 4" xfId="12458" xr:uid="{48B11B49-50D9-4C9D-98EE-93243465D2A5}"/>
    <cellStyle name="Comma 14 4 5" xfId="7316" xr:uid="{CF37CED8-756D-4D14-8E9C-41EBA88C34AA}"/>
    <cellStyle name="Comma 14 5" xfId="2011" xr:uid="{B9CA1DA0-2816-4AC4-A3C8-6909BD335948}"/>
    <cellStyle name="Comma 14 5 2" xfId="4863" xr:uid="{FECAD997-2DF4-4028-9BB4-EEBFF708037B}"/>
    <cellStyle name="Comma 14 5 2 2" xfId="14281" xr:uid="{FEDFB1DB-FB9C-4B12-95D7-531464BFECE1}"/>
    <cellStyle name="Comma 14 5 2 3" xfId="10056" xr:uid="{85EE901E-0583-40CD-B24D-E3FE77112FFC}"/>
    <cellStyle name="Comma 14 5 3" xfId="12624" xr:uid="{C0BA06E1-DFD3-4A0B-912B-2852B5F99944}"/>
    <cellStyle name="Comma 14 5 4" xfId="7482" xr:uid="{B95B6338-3596-478A-BF42-BA2C1358A4C7}"/>
    <cellStyle name="Comma 14 6" xfId="2697" xr:uid="{2EC38B60-C7D3-41AE-81C0-179F5E75709C}"/>
    <cellStyle name="Comma 14 6 2" xfId="5549" xr:uid="{D0BC046F-F1C4-47F5-8CB9-A38F85024863}"/>
    <cellStyle name="Comma 14 6 2 2" xfId="14123" xr:uid="{BAEA2E02-95B0-451D-AC34-7F7B7022F694}"/>
    <cellStyle name="Comma 14 6 2 3" xfId="10742" xr:uid="{82C1BF80-D0C4-4061-8F57-369A823E74BF}"/>
    <cellStyle name="Comma 14 6 3" xfId="13310" xr:uid="{6600D25C-5624-4177-B7EF-CFAB10D2FCF3}"/>
    <cellStyle name="Comma 14 6 4" xfId="8168" xr:uid="{70C550A7-8757-4872-99F4-1E74F2DA407C}"/>
    <cellStyle name="Comma 14 7" xfId="1444" xr:uid="{B4DCECAD-6101-4BD6-B19F-013C64832F8F}"/>
    <cellStyle name="Comma 14 7 2" xfId="4334" xr:uid="{96C55BDF-A456-4708-8594-1C66C105BC56}"/>
    <cellStyle name="Comma 14 7 2 2" xfId="9527" xr:uid="{5CF5A9C5-8BDA-46CF-88F7-F39829399754}"/>
    <cellStyle name="Comma 14 7 3" xfId="12095" xr:uid="{F3B413B9-C77B-4460-8D46-DAF7F39C111D}"/>
    <cellStyle name="Comma 14 7 4" xfId="6953" xr:uid="{7F1E101F-8315-4AA4-8684-44CD64EF90FD}"/>
    <cellStyle name="Comma 14 8" xfId="3469" xr:uid="{E0477D7B-9DE8-45E5-9BF1-C19C27B0E87A}"/>
    <cellStyle name="Comma 14 8 2" xfId="6144" xr:uid="{61B9E28C-8EC8-4B67-9EBD-A618F59E73E5}"/>
    <cellStyle name="Comma 14 8 2 2" xfId="11336" xr:uid="{5AB2D345-372D-48C1-A3C4-C0F25B3AAC3E}"/>
    <cellStyle name="Comma 14 8 3" xfId="13904" xr:uid="{62AA1DBC-F7ED-4FE1-9311-538D27A149E8}"/>
    <cellStyle name="Comma 14 8 4" xfId="8762" xr:uid="{2B7A5D87-E5FD-4FBE-83B6-7B4E090E82D3}"/>
    <cellStyle name="Comma 14 9" xfId="3548" xr:uid="{9C84829E-2B67-457A-A52A-C5DDCD52DFA8}"/>
    <cellStyle name="Comma 14 9 2" xfId="6158" xr:uid="{0F9119BD-7698-4210-979B-AEEA553E663E}"/>
    <cellStyle name="Comma 14 9 2 2" xfId="11350" xr:uid="{524600C4-7296-4556-8A8E-35D0434DEF3A}"/>
    <cellStyle name="Comma 14 9 3" xfId="13918" xr:uid="{F82B9DDB-20F7-4526-A925-94261EB6FF42}"/>
    <cellStyle name="Comma 14 9 4" xfId="8776" xr:uid="{01A8651A-16CD-4037-B06E-A8D1B6D35AC9}"/>
    <cellStyle name="Comma 15" xfId="596" xr:uid="{C605BAEF-6CCF-41C9-B38E-E401CACB7648}"/>
    <cellStyle name="Comma 15 10" xfId="11425" xr:uid="{ADCD1AC1-4271-49A4-81A5-8C7F7BA98619}"/>
    <cellStyle name="Comma 15 11" xfId="6283" xr:uid="{B18997E1-DE71-4BB3-A076-51BC4D66DBD0}"/>
    <cellStyle name="Comma 15 2" xfId="1010" xr:uid="{2731093B-64EE-438C-BE64-46A4E31B1248}"/>
    <cellStyle name="Comma 15 2 2" xfId="1670" xr:uid="{55EA80E2-C091-466D-89F5-4C25E0113733}"/>
    <cellStyle name="Comma 15 2 2 2" xfId="2294" xr:uid="{90FF2EA0-60FB-4279-915F-F3B2FA517BCB}"/>
    <cellStyle name="Comma 15 2 2 2 2" xfId="5146" xr:uid="{3BB97119-E0D1-4834-9759-24923782B677}"/>
    <cellStyle name="Comma 15 2 2 2 2 2" xfId="14645" xr:uid="{E04F5EE6-28D5-4848-A571-461B2C05A496}"/>
    <cellStyle name="Comma 15 2 2 2 2 3" xfId="10339" xr:uid="{4CC9248A-CA2D-494E-BFED-B317308C47F7}"/>
    <cellStyle name="Comma 15 2 2 2 3" xfId="12907" xr:uid="{18039E72-9A87-4653-B4AA-F2D9910B5173}"/>
    <cellStyle name="Comma 15 2 2 2 4" xfId="7765" xr:uid="{29B78551-D9FE-49E2-8DD7-DA9DC961DD5B}"/>
    <cellStyle name="Comma 15 2 2 3" xfId="2504" xr:uid="{111AAD0D-2588-418B-BF8F-3754CFE76874}"/>
    <cellStyle name="Comma 15 2 2 3 2" xfId="5356" xr:uid="{17747B42-3862-4625-98CF-64AE4918F3B4}"/>
    <cellStyle name="Comma 15 2 2 3 2 2" xfId="10549" xr:uid="{2E2232E1-3F17-4198-9B32-9F12EF0F6FD3}"/>
    <cellStyle name="Comma 15 2 2 3 3" xfId="13117" xr:uid="{76CFE031-826A-4F95-846F-05A8B422F758}"/>
    <cellStyle name="Comma 15 2 2 3 4" xfId="7975" xr:uid="{F0CBB282-7C6D-4541-9C47-C6691256D2FE}"/>
    <cellStyle name="Comma 15 2 2 4" xfId="4527" xr:uid="{2D31E7E7-CFCA-4A9E-A5D5-9566ACFF082F}"/>
    <cellStyle name="Comma 15 2 2 4 2" xfId="9720" xr:uid="{13713129-55AD-4ABA-9BC9-75C5DCE06E4C}"/>
    <cellStyle name="Comma 15 2 2 5" xfId="12288" xr:uid="{DFF2A05B-0D7F-4B6E-88E6-8D9ED5F51E4D}"/>
    <cellStyle name="Comma 15 2 2 6" xfId="7146" xr:uid="{3ED680C6-D70F-4DAE-9A68-6488A470FC16}"/>
    <cellStyle name="Comma 15 2 3" xfId="1871" xr:uid="{FE542590-D36D-4436-A61D-68EEF05699A2}"/>
    <cellStyle name="Comma 15 2 3 2" xfId="4728" xr:uid="{9474A707-B787-401D-A548-DFC9A6E2D612}"/>
    <cellStyle name="Comma 15 2 3 2 2" xfId="14468" xr:uid="{BC0C31CC-DEB3-4DC4-BD0F-4FCB5BA86D62}"/>
    <cellStyle name="Comma 15 2 3 2 3" xfId="9921" xr:uid="{2993A556-EF1E-44B0-97D9-C1317664A9E1}"/>
    <cellStyle name="Comma 15 2 3 3" xfId="12489" xr:uid="{E3F0C521-4D97-4C73-B970-327BDB5B2324}"/>
    <cellStyle name="Comma 15 2 3 4" xfId="7347" xr:uid="{D07BA3FD-40F4-47C0-95B6-E7EFC3339D8C}"/>
    <cellStyle name="Comma 15 2 4" xfId="2046" xr:uid="{7C2B35E1-D644-4092-A063-26D7CF4E39DA}"/>
    <cellStyle name="Comma 15 2 4 2" xfId="4898" xr:uid="{EFC6B9E8-5236-4124-AE8F-D78424D9A2E0}"/>
    <cellStyle name="Comma 15 2 4 2 2" xfId="14282" xr:uid="{FA316E4E-4B29-4EB5-89A5-4202EE06F0E5}"/>
    <cellStyle name="Comma 15 2 4 2 3" xfId="10091" xr:uid="{8F8FCA65-82D1-4D10-860D-74AF5A322755}"/>
    <cellStyle name="Comma 15 2 4 3" xfId="12659" xr:uid="{3393BAB2-B777-4B2D-B1A2-17960AEA281E}"/>
    <cellStyle name="Comma 15 2 4 4" xfId="7517" xr:uid="{7EA5B1DD-D9AD-4314-99F6-53C7023CB2AA}"/>
    <cellStyle name="Comma 15 2 5" xfId="2666" xr:uid="{5F55C30D-2BBB-4C0C-A8F1-5ECACB167871}"/>
    <cellStyle name="Comma 15 2 5 2" xfId="5518" xr:uid="{6BD1714D-8664-429B-8096-5ED8668C8604}"/>
    <cellStyle name="Comma 15 2 5 2 2" xfId="14124" xr:uid="{1AB14FD4-EFB8-4104-9276-3260D9B139AC}"/>
    <cellStyle name="Comma 15 2 5 2 3" xfId="10711" xr:uid="{295ED745-76DD-419A-A92D-83F38F03E6F1}"/>
    <cellStyle name="Comma 15 2 5 3" xfId="13279" xr:uid="{8758FBCA-6070-4039-A055-068E1F1C0081}"/>
    <cellStyle name="Comma 15 2 5 4" xfId="8137" xr:uid="{34FFC9E0-66F6-4948-A87B-AFA9C560E1A1}"/>
    <cellStyle name="Comma 15 2 6" xfId="1482" xr:uid="{EEC0FAD7-0BD5-4E12-A251-F540183E2DB7}"/>
    <cellStyle name="Comma 15 2 6 2" xfId="4365" xr:uid="{2A7E187A-26D4-499C-A5C8-2531FEF4E092}"/>
    <cellStyle name="Comma 15 2 6 2 2" xfId="9558" xr:uid="{0E1FAE5C-B541-4216-BA9D-34187E9D0330}"/>
    <cellStyle name="Comma 15 2 6 3" xfId="12126" xr:uid="{4977AA24-2551-40BD-AF29-2D7B7218CF78}"/>
    <cellStyle name="Comma 15 2 6 4" xfId="6984" xr:uid="{26908E68-01A1-4E3D-BA5D-0C6DD6F9F081}"/>
    <cellStyle name="Comma 15 2 7" xfId="3936" xr:uid="{C631BD07-94D9-4F54-BE3E-6200E57DD529}"/>
    <cellStyle name="Comma 15 2 7 2" xfId="9129" xr:uid="{A94E8C75-38B1-4612-80D3-C95B235116A9}"/>
    <cellStyle name="Comma 15 2 8" xfId="11697" xr:uid="{197EB415-DCCB-4C3C-B02D-F399F0459B8E}"/>
    <cellStyle name="Comma 15 2 9" xfId="6555" xr:uid="{659038D6-B922-4D56-B9C9-CB6CAF60D67C}"/>
    <cellStyle name="Comma 15 3" xfId="1652" xr:uid="{C41C1AA7-2E3A-493F-90AE-75C8F324A59E}"/>
    <cellStyle name="Comma 15 3 2" xfId="2276" xr:uid="{3953BD04-3E23-4E9B-A9AA-B69CCD139538}"/>
    <cellStyle name="Comma 15 3 2 2" xfId="5128" xr:uid="{830205C2-91B0-4933-B9ED-FC9757CAB8E5}"/>
    <cellStyle name="Comma 15 3 2 2 2" xfId="14592" xr:uid="{297EE540-1F55-4EA4-9048-D7032EA24794}"/>
    <cellStyle name="Comma 15 3 2 2 3" xfId="10321" xr:uid="{853D4391-DBD9-4BD5-BDAF-F03437705EDF}"/>
    <cellStyle name="Comma 15 3 2 3" xfId="12889" xr:uid="{068D9D6A-49EB-4114-806A-A3055118E023}"/>
    <cellStyle name="Comma 15 3 2 4" xfId="7747" xr:uid="{897E4561-A0A1-4E98-8F87-282842C0294A}"/>
    <cellStyle name="Comma 15 3 3" xfId="2522" xr:uid="{5AF90796-95DF-40AF-A3DC-0E6E905B038B}"/>
    <cellStyle name="Comma 15 3 3 2" xfId="5374" xr:uid="{07AE6871-9FD9-41D3-BB66-8ED7D34DFD76}"/>
    <cellStyle name="Comma 15 3 3 2 2" xfId="14416" xr:uid="{CC774BA7-E234-4614-BC33-AFF5F581D68A}"/>
    <cellStyle name="Comma 15 3 3 2 3" xfId="10567" xr:uid="{E86ECEE7-0576-4143-969C-3FF4AE9D5353}"/>
    <cellStyle name="Comma 15 3 3 3" xfId="13135" xr:uid="{3FE27165-5D91-4582-8E9B-FACFC26E0EA3}"/>
    <cellStyle name="Comma 15 3 3 4" xfId="7993" xr:uid="{44981E5D-28E0-4903-8BCE-D1E3E586C21A}"/>
    <cellStyle name="Comma 15 3 4" xfId="4509" xr:uid="{991048DE-8219-40A3-8081-DF3D683D77D9}"/>
    <cellStyle name="Comma 15 3 4 2" xfId="14231" xr:uid="{4C572791-C4E2-4E78-A19F-319AC70A35CF}"/>
    <cellStyle name="Comma 15 3 4 3" xfId="9702" xr:uid="{55E4494B-757B-4116-B0D1-334965802D52}"/>
    <cellStyle name="Comma 15 3 5" xfId="14189" xr:uid="{96243486-956A-41A8-8F19-DB1A332D5C6B}"/>
    <cellStyle name="Comma 15 3 6" xfId="12270" xr:uid="{D4CC4159-B3D9-4220-B5BC-D9572D98E70A}"/>
    <cellStyle name="Comma 15 3 7" xfId="7128" xr:uid="{FA66B538-85CE-4C51-BC51-006610E4F68C}"/>
    <cellStyle name="Comma 15 4" xfId="1848" xr:uid="{BF637361-FAE1-4F1D-BB60-69C06FEC7CD6}"/>
    <cellStyle name="Comma 15 4 2" xfId="2876" xr:uid="{BCEFBAAD-2300-4524-9BD5-A07B6A2D8A45}"/>
    <cellStyle name="Comma 15 4 2 2" xfId="5728" xr:uid="{4DE43B3E-D0CC-41DE-9CF0-413F5670C938}"/>
    <cellStyle name="Comma 15 4 2 2 2" xfId="14696" xr:uid="{6228718B-5D29-42DE-A7FB-D8CFF82FE800}"/>
    <cellStyle name="Comma 15 4 2 2 3" xfId="10921" xr:uid="{98DBD8E8-8E42-40FD-8F97-6497C055ACB7}"/>
    <cellStyle name="Comma 15 4 2 3" xfId="13489" xr:uid="{804CFAD5-D06C-41A6-A8B7-78AA2C68CFE0}"/>
    <cellStyle name="Comma 15 4 2 4" xfId="8347" xr:uid="{2FE5356D-4ECC-4E6F-A053-86D2970EFC48}"/>
    <cellStyle name="Comma 15 4 3" xfId="4705" xr:uid="{B4BB5639-7A31-4E8C-90E0-8E0A7C682ECF}"/>
    <cellStyle name="Comma 15 4 3 2" xfId="14516" xr:uid="{3B2837FA-6085-48AE-BE2D-BF57921D4B7E}"/>
    <cellStyle name="Comma 15 4 3 3" xfId="9898" xr:uid="{94C9C8E4-8878-4E90-BF74-9371E5116507}"/>
    <cellStyle name="Comma 15 4 4" xfId="14335" xr:uid="{FEE08AC2-0FF8-444A-96E9-31365C803731}"/>
    <cellStyle name="Comma 15 4 5" xfId="12466" xr:uid="{0390900D-D669-4FE9-AE99-C3D56E3AEDC7}"/>
    <cellStyle name="Comma 15 4 6" xfId="7324" xr:uid="{706ADEF8-0DF6-406B-B5DF-211CE992D0FB}"/>
    <cellStyle name="Comma 15 5" xfId="2019" xr:uid="{65FF0925-99FF-4EE6-B8AB-7C42477B8BAE}"/>
    <cellStyle name="Comma 15 5 2" xfId="3056" xr:uid="{89867ED8-FC91-4116-A90C-A13F62209A55}"/>
    <cellStyle name="Comma 15 5 2 2" xfId="5860" xr:uid="{A0790143-D0A0-48D5-8A0B-CB41CE150B98}"/>
    <cellStyle name="Comma 15 5 2 2 2" xfId="14549" xr:uid="{8A099442-F70A-4FCE-A738-ED6F11E444A7}"/>
    <cellStyle name="Comma 15 5 2 2 3" xfId="11053" xr:uid="{D7BF369E-712A-4608-85F4-48AF111E1F5F}"/>
    <cellStyle name="Comma 15 5 2 3" xfId="13621" xr:uid="{12E235EA-F84B-408A-8257-E8045E223784}"/>
    <cellStyle name="Comma 15 5 2 4" xfId="8479" xr:uid="{D2F49059-6AA7-4D79-89EF-5A4863747392}"/>
    <cellStyle name="Comma 15 5 3" xfId="4871" xr:uid="{97738CD0-7A88-4C18-B534-33414BDDEE99}"/>
    <cellStyle name="Comma 15 5 3 2" xfId="14376" xr:uid="{8B657A73-3BE5-4D25-881A-7FC13793F92D}"/>
    <cellStyle name="Comma 15 5 3 3" xfId="10064" xr:uid="{610A3B6D-DCA0-4A41-8C13-037D8CAB5EC1}"/>
    <cellStyle name="Comma 15 5 4" xfId="12632" xr:uid="{C25CE81B-7776-4A97-916B-9CF33D0A15E1}"/>
    <cellStyle name="Comma 15 5 5" xfId="7490" xr:uid="{BE76B306-C2C6-43BD-AE81-FAE227FFA4F2}"/>
    <cellStyle name="Comma 15 6" xfId="2689" xr:uid="{585577DC-C6C3-49AE-8F7E-B083A1693A65}"/>
    <cellStyle name="Comma 15 6 2" xfId="5541" xr:uid="{1053B384-2938-4120-A4B7-F4AF10196500}"/>
    <cellStyle name="Comma 15 6 2 2" xfId="14014" xr:uid="{A829DF08-D200-497A-8B43-8DA3F35EF013}"/>
    <cellStyle name="Comma 15 6 2 3" xfId="10734" xr:uid="{CED1CCA3-82CF-4156-AD63-413E2F84150D}"/>
    <cellStyle name="Comma 15 6 3" xfId="13302" xr:uid="{78EE2F7B-A726-4FEE-92B2-5776464D7BF6}"/>
    <cellStyle name="Comma 15 6 4" xfId="8160" xr:uid="{6B2075D8-26E4-49D3-827B-4FB8C7B92A61}"/>
    <cellStyle name="Comma 15 7" xfId="1452" xr:uid="{EC2512D7-C109-400F-9F40-56E530FD3C2F}"/>
    <cellStyle name="Comma 15 7 2" xfId="4342" xr:uid="{835ECDC0-7EBD-4900-9DE7-582338A36F07}"/>
    <cellStyle name="Comma 15 7 2 2" xfId="9535" xr:uid="{653FFAA9-59D0-4343-A54F-B6A7FCA36394}"/>
    <cellStyle name="Comma 15 7 3" xfId="12103" xr:uid="{D0EBEC77-FC4B-426C-A93E-A1428AD48F1C}"/>
    <cellStyle name="Comma 15 7 4" xfId="6961" xr:uid="{ABDD7FBB-161F-4CC4-B570-17FC62B82246}"/>
    <cellStyle name="Comma 15 8" xfId="3570" xr:uid="{3DC719AC-281B-415A-A7DF-EE903162D847}"/>
    <cellStyle name="Comma 15 8 2" xfId="6161" xr:uid="{D3C1D54C-06FC-47E1-941C-950FF86B5D11}"/>
    <cellStyle name="Comma 15 8 2 2" xfId="11353" xr:uid="{BEEEE8E2-8479-4391-B6C7-FD769052C780}"/>
    <cellStyle name="Comma 15 8 3" xfId="13921" xr:uid="{0F27567D-8DE6-457B-93D2-BE17C6024D89}"/>
    <cellStyle name="Comma 15 8 4" xfId="8779" xr:uid="{7FAA9320-11EC-4A61-8A0F-98D040E48C67}"/>
    <cellStyle name="Comma 15 9" xfId="3663" xr:uid="{005CB605-9BE9-4043-AFDC-F01AEEB84DD0}"/>
    <cellStyle name="Comma 15 9 2" xfId="8856" xr:uid="{D1B765D1-DF2E-4FFF-A19D-A0F5FE87E1B9}"/>
    <cellStyle name="Comma 16" xfId="164" xr:uid="{8C1E8791-E155-4F70-AB5A-45D1360B4755}"/>
    <cellStyle name="Comma 16 10" xfId="3620" xr:uid="{9349F265-03BE-446B-B20C-05DD50C6252E}"/>
    <cellStyle name="Comma 16 10 2" xfId="8813" xr:uid="{5145851B-4AC4-4732-9F3C-C3D45F09105F}"/>
    <cellStyle name="Comma 16 11" xfId="11382" xr:uid="{12F42A38-2C32-4C7E-A5A4-AB966A457FB9}"/>
    <cellStyle name="Comma 16 12" xfId="6240" xr:uid="{74D4F024-E92A-41AF-86D1-832BB7A210F3}"/>
    <cellStyle name="Comma 16 13" xfId="554" xr:uid="{0CF455F3-BD4E-4D5F-AFC1-F4D359100A35}"/>
    <cellStyle name="Comma 16 14" xfId="14810" xr:uid="{18E867B1-BBBB-41D5-AD67-EAB95F3A47FB}"/>
    <cellStyle name="Comma 16 2" xfId="967" xr:uid="{E1099CE5-E876-4D82-AE1A-59069CC8766C}"/>
    <cellStyle name="Comma 16 2 2" xfId="1674" xr:uid="{19510BA5-4309-4F7E-A716-028E4FA39F74}"/>
    <cellStyle name="Comma 16 2 2 2" xfId="2298" xr:uid="{5B20FA38-122B-4829-AA5A-CC86D84A61EB}"/>
    <cellStyle name="Comma 16 2 2 2 2" xfId="5150" xr:uid="{ECA54A49-72AA-4409-B1A0-810DFF0CAFB2}"/>
    <cellStyle name="Comma 16 2 2 2 2 2" xfId="14612" xr:uid="{F019497C-59E5-4928-93B8-7F42CF5E3FD4}"/>
    <cellStyle name="Comma 16 2 2 2 2 3" xfId="10343" xr:uid="{21D5467F-4693-47EF-BA79-BE21775E66C0}"/>
    <cellStyle name="Comma 16 2 2 2 3" xfId="12911" xr:uid="{60532928-0892-4219-B311-B4844C04D126}"/>
    <cellStyle name="Comma 16 2 2 2 4" xfId="7769" xr:uid="{B96EC0DD-F29C-47C1-A62D-516348EC5D2A}"/>
    <cellStyle name="Comma 16 2 2 3" xfId="2500" xr:uid="{90789E74-97D4-4683-BE6C-89D7876EBEA2}"/>
    <cellStyle name="Comma 16 2 2 3 2" xfId="5352" xr:uid="{0E59E43B-58D3-4C52-8B19-A2165F3C5FA5}"/>
    <cellStyle name="Comma 16 2 2 3 2 2" xfId="10545" xr:uid="{91CC9E4F-816F-4A88-BB44-F1611FB1B61D}"/>
    <cellStyle name="Comma 16 2 2 3 3" xfId="13113" xr:uid="{C5B3B51C-6B83-4B66-A96D-460DFCA6D442}"/>
    <cellStyle name="Comma 16 2 2 3 4" xfId="7971" xr:uid="{D09C2BE8-3650-4E58-9139-4E0B83C170BA}"/>
    <cellStyle name="Comma 16 2 2 4" xfId="4531" xr:uid="{2465FB11-DEA3-43C3-A4FA-B1A8842ED4BD}"/>
    <cellStyle name="Comma 16 2 2 4 2" xfId="9724" xr:uid="{B37C0B5E-7692-4FEC-B37C-0D071C7EF104}"/>
    <cellStyle name="Comma 16 2 2 5" xfId="12292" xr:uid="{D9F0E7DC-7809-4E2B-BC60-6A787659519C}"/>
    <cellStyle name="Comma 16 2 2 6" xfId="7150" xr:uid="{1D52170B-F95F-4F9A-9ECB-00569BA4BBD5}"/>
    <cellStyle name="Comma 16 2 3" xfId="1875" xr:uid="{EE468CB9-C111-4314-BE4D-12B07437EA93}"/>
    <cellStyle name="Comma 16 2 3 2" xfId="4732" xr:uid="{2389966C-CE60-4B04-883E-EB1F111A800B}"/>
    <cellStyle name="Comma 16 2 3 2 2" xfId="14436" xr:uid="{5A5B1AEE-CEF6-4B61-B1CC-059F7D3DBE63}"/>
    <cellStyle name="Comma 16 2 3 2 3" xfId="9925" xr:uid="{DF949C1A-3AFE-482B-96E7-0E088F366D33}"/>
    <cellStyle name="Comma 16 2 3 3" xfId="12493" xr:uid="{9AD5638D-2AC7-41AF-94B6-A509CFDFE854}"/>
    <cellStyle name="Comma 16 2 3 4" xfId="7351" xr:uid="{DD746332-5A7D-4F31-8117-5250FBA202EC}"/>
    <cellStyle name="Comma 16 2 4" xfId="2050" xr:uid="{3DF7351E-B7B1-4EA5-A743-747E1A95A424}"/>
    <cellStyle name="Comma 16 2 4 2" xfId="4902" xr:uid="{031C089C-BF0F-452E-B52E-FC9842F345A0}"/>
    <cellStyle name="Comma 16 2 4 2 2" xfId="14250" xr:uid="{6285346D-EF65-46DB-8602-B351D0D1EFBD}"/>
    <cellStyle name="Comma 16 2 4 2 3" xfId="10095" xr:uid="{74184AEE-D8FD-4383-9AE0-C241A6FDAD97}"/>
    <cellStyle name="Comma 16 2 4 3" xfId="12663" xr:uid="{4718D8CB-8415-4CD8-9485-2DCBB8C908B7}"/>
    <cellStyle name="Comma 16 2 4 4" xfId="7521" xr:uid="{A3B7D554-277A-4288-97C6-67A370871C30}"/>
    <cellStyle name="Comma 16 2 5" xfId="2662" xr:uid="{FAE53134-3EAC-4D7A-BC0F-CBE4627F95BE}"/>
    <cellStyle name="Comma 16 2 5 2" xfId="5514" xr:uid="{EF90961D-7529-4855-AA71-1B299BAE4A56}"/>
    <cellStyle name="Comma 16 2 5 2 2" xfId="14045" xr:uid="{6652AFD4-FA24-4F20-8DE8-07F2064280A9}"/>
    <cellStyle name="Comma 16 2 5 2 3" xfId="10707" xr:uid="{056B6243-CBF7-4106-9D66-5EE313CBE380}"/>
    <cellStyle name="Comma 16 2 5 3" xfId="13275" xr:uid="{5E225342-4D57-4E33-982C-08A6C89EA853}"/>
    <cellStyle name="Comma 16 2 5 4" xfId="8133" xr:uid="{8DDD34D2-BB03-4A73-8D8D-7D2C558E9600}"/>
    <cellStyle name="Comma 16 2 6" xfId="1486" xr:uid="{53C8487D-6C75-416C-8D77-F2CEED828DC3}"/>
    <cellStyle name="Comma 16 2 6 2" xfId="4369" xr:uid="{0371B9D8-7D30-41C3-B480-5AC36C15CCC7}"/>
    <cellStyle name="Comma 16 2 6 2 2" xfId="9562" xr:uid="{CA1B8316-0A65-4C64-B763-234B3529630E}"/>
    <cellStyle name="Comma 16 2 6 3" xfId="12130" xr:uid="{CC9C81EF-C43D-4F24-810F-E04AF45B9812}"/>
    <cellStyle name="Comma 16 2 6 4" xfId="6988" xr:uid="{2E2182B0-F76E-4ADC-B8E0-F75279C6A75F}"/>
    <cellStyle name="Comma 16 2 7" xfId="3893" xr:uid="{C29D03E8-8DC4-4768-A057-B9619A5DE52B}"/>
    <cellStyle name="Comma 16 2 7 2" xfId="9086" xr:uid="{21C8468E-7996-45D6-866E-B8F638EA845F}"/>
    <cellStyle name="Comma 16 2 8" xfId="6173" xr:uid="{8661D3B1-41DE-49C0-835F-4BE3ECE01D89}"/>
    <cellStyle name="Comma 16 2 8 2" xfId="11654" xr:uid="{2A5CBC28-BC31-4443-991D-8CF72D63D164}"/>
    <cellStyle name="Comma 16 2 9" xfId="6512" xr:uid="{5F3E3ECD-79B7-4BB8-93B6-D911608554B9}"/>
    <cellStyle name="Comma 16 3" xfId="1654" xr:uid="{F9F3E516-CA28-4CDA-9A21-11D379DD5CC1}"/>
    <cellStyle name="Comma 16 3 2" xfId="2278" xr:uid="{C43B1A4D-94EA-4637-8CC1-7043C6FEC81A}"/>
    <cellStyle name="Comma 16 3 2 2" xfId="5130" xr:uid="{A0249DF4-C3EC-4503-9D94-B9BF013061D6}"/>
    <cellStyle name="Comma 16 3 2 2 2" xfId="14618" xr:uid="{DAE74CA2-C72F-45B8-A034-7233731E95F9}"/>
    <cellStyle name="Comma 16 3 2 2 3" xfId="10323" xr:uid="{DFCDFB42-FE4A-4E6B-9405-6AD716E97891}"/>
    <cellStyle name="Comma 16 3 2 3" xfId="12891" xr:uid="{FF5DC1A8-A7E9-4211-836F-B67A2E0862C2}"/>
    <cellStyle name="Comma 16 3 2 4" xfId="7749" xr:uid="{D1AD923C-EE55-495E-AF63-35803BDD8DC2}"/>
    <cellStyle name="Comma 16 3 3" xfId="2520" xr:uid="{DFBBBF49-6856-46E5-879E-53B1D7AF4AE5}"/>
    <cellStyle name="Comma 16 3 3 2" xfId="5372" xr:uid="{E796EB73-A6CA-41F6-B883-26B1AF0A654C}"/>
    <cellStyle name="Comma 16 3 3 2 2" xfId="14442" xr:uid="{7B2AD2D0-C740-4CA0-B89D-1A3DB0C4DD88}"/>
    <cellStyle name="Comma 16 3 3 2 3" xfId="10565" xr:uid="{E55440D7-F866-4B86-824E-105728F4F397}"/>
    <cellStyle name="Comma 16 3 3 3" xfId="13133" xr:uid="{087C16EC-1890-4B7B-84CA-030AB16BFF67}"/>
    <cellStyle name="Comma 16 3 3 4" xfId="7991" xr:uid="{C70061B6-04F5-4BCE-892E-75CC93160680}"/>
    <cellStyle name="Comma 16 3 4" xfId="4511" xr:uid="{33A9F2C8-F51C-4CD1-8AF9-4CC3D318A9A0}"/>
    <cellStyle name="Comma 16 3 4 2" xfId="14256" xr:uid="{1F915A05-C366-4404-95E2-6CE07C76FE94}"/>
    <cellStyle name="Comma 16 3 4 3" xfId="9704" xr:uid="{A0D20448-9D78-4916-AAA9-5A3B8C9F0268}"/>
    <cellStyle name="Comma 16 3 5" xfId="14064" xr:uid="{1712A905-606F-43F6-A375-8B17D34206DC}"/>
    <cellStyle name="Comma 16 3 6" xfId="12272" xr:uid="{01DAB0CA-F5CE-4830-BDED-908185C1C65E}"/>
    <cellStyle name="Comma 16 3 7" xfId="7130" xr:uid="{66F8E485-7D8A-45E1-A56F-EBBB681E19F2}"/>
    <cellStyle name="Comma 16 4" xfId="1852" xr:uid="{76EFE512-BA16-4E2B-B915-9BC7EB5C14B2}"/>
    <cellStyle name="Comma 16 4 2" xfId="2862" xr:uid="{4B75E950-AE79-4D2E-8240-77C2F1909E25}"/>
    <cellStyle name="Comma 16 4 2 2" xfId="5714" xr:uid="{EE8C2A2B-DAAB-4660-B7C9-C867A81CC33D}"/>
    <cellStyle name="Comma 16 4 2 2 2" xfId="14667" xr:uid="{4B904272-8298-4B12-96FB-1D41186DAB3D}"/>
    <cellStyle name="Comma 16 4 2 2 3" xfId="10907" xr:uid="{65B96E27-3C41-4E3B-BE17-891BA353EE56}"/>
    <cellStyle name="Comma 16 4 2 3" xfId="13475" xr:uid="{C3398B1C-0648-4E90-8F7F-99275415B684}"/>
    <cellStyle name="Comma 16 4 2 4" xfId="8333" xr:uid="{D9C43951-D378-46C9-970A-D797216F4E6C}"/>
    <cellStyle name="Comma 16 4 3" xfId="4709" xr:uid="{4481A185-15A4-4474-9999-87617012C4E1}"/>
    <cellStyle name="Comma 16 4 3 2" xfId="14490" xr:uid="{CF3A1F56-FBD8-4B6B-9B89-736472FB8341}"/>
    <cellStyle name="Comma 16 4 3 3" xfId="9902" xr:uid="{71785E4E-B0E6-4063-834C-74BB4B265E98}"/>
    <cellStyle name="Comma 16 4 4" xfId="14307" xr:uid="{4767A493-079D-4077-A0FF-0DE659B75A73}"/>
    <cellStyle name="Comma 16 4 5" xfId="14164" xr:uid="{5691DA2F-F245-4B0E-A0D0-E4888A453295}"/>
    <cellStyle name="Comma 16 4 6" xfId="12470" xr:uid="{0957F41A-5F12-43CF-8B18-1C50B7E0FE44}"/>
    <cellStyle name="Comma 16 4 7" xfId="7328" xr:uid="{594E9786-0D29-451E-ACC2-ADD36ECAA746}"/>
    <cellStyle name="Comma 16 5" xfId="2026" xr:uid="{470F50CF-9459-45FE-B144-A1613ED00F38}"/>
    <cellStyle name="Comma 16 5 2" xfId="3013" xr:uid="{5F3CF179-AB89-45EB-B898-B76B5E03A3E1}"/>
    <cellStyle name="Comma 16 5 2 2" xfId="5817" xr:uid="{AA10079F-5CFC-4A7D-8D85-F407DE7ABACF}"/>
    <cellStyle name="Comma 16 5 2 2 2" xfId="11010" xr:uid="{3096F17D-37A2-42DF-984F-16223551591E}"/>
    <cellStyle name="Comma 16 5 2 3" xfId="13578" xr:uid="{7A482BBD-F5E8-4029-8C0B-806DA1527AB2}"/>
    <cellStyle name="Comma 16 5 2 4" xfId="8436" xr:uid="{220AFE6B-8893-4560-A219-98F44DBFF508}"/>
    <cellStyle name="Comma 16 5 3" xfId="4878" xr:uid="{5B74F49B-99C7-4407-B383-B7056C2687C2}"/>
    <cellStyle name="Comma 16 5 3 2" xfId="14577" xr:uid="{34225FA7-D97C-4AB7-AD00-4D9D9B07A405}"/>
    <cellStyle name="Comma 16 5 3 3" xfId="10071" xr:uid="{5264102D-C9CE-4F6B-A01E-64E5DB474BCC}"/>
    <cellStyle name="Comma 16 5 4" xfId="12639" xr:uid="{FFAC686A-F3CA-4E6B-A339-7FC9110F2CA0}"/>
    <cellStyle name="Comma 16 5 5" xfId="7497" xr:uid="{4C8614BF-D846-4F0A-BE5E-EE800BCA0676}"/>
    <cellStyle name="Comma 16 6" xfId="2685" xr:uid="{12A24244-8414-40C1-87DE-9DC355A304B0}"/>
    <cellStyle name="Comma 16 6 2" xfId="5537" xr:uid="{2DF33C99-3497-43A8-ADC7-9768374D5B84}"/>
    <cellStyle name="Comma 16 6 2 2" xfId="14403" xr:uid="{5D631DEE-70AA-4FA0-8317-8B0B9B0A90BD}"/>
    <cellStyle name="Comma 16 6 2 3" xfId="10730" xr:uid="{C80D7E08-9E6F-400F-B036-B1A1220E7A80}"/>
    <cellStyle name="Comma 16 6 3" xfId="13298" xr:uid="{C889FD1F-F372-40AD-8852-DE5AAB38246D}"/>
    <cellStyle name="Comma 16 6 4" xfId="8156" xr:uid="{165156D4-D093-410F-94A0-C5AC61EF2264}"/>
    <cellStyle name="Comma 16 7" xfId="1460" xr:uid="{6F1C2CA3-C789-4332-8AF9-3B9DD7A8C812}"/>
    <cellStyle name="Comma 16 7 2" xfId="4346" xr:uid="{9C6070E3-F5C4-47CD-9113-53CD51996AF4}"/>
    <cellStyle name="Comma 16 7 2 2" xfId="14216" xr:uid="{7A736391-F8BA-4C14-B7CD-120960C5A731}"/>
    <cellStyle name="Comma 16 7 2 3" xfId="9539" xr:uid="{DDE30443-FDD5-4C68-BB4F-1289C2698B09}"/>
    <cellStyle name="Comma 16 7 3" xfId="12107" xr:uid="{4F697246-A364-4AC3-B57C-8F8B4DE87C09}"/>
    <cellStyle name="Comma 16 7 4" xfId="6965" xr:uid="{3282D553-8012-4687-8D83-4E24F1B9B56E}"/>
    <cellStyle name="Comma 16 8" xfId="3481" xr:uid="{C4205C66-1EFC-48FB-98CD-8E4BB8C2F053}"/>
    <cellStyle name="Comma 16 8 2" xfId="6147" xr:uid="{DE04E5BB-8871-481B-9B98-83AC1F870C39}"/>
    <cellStyle name="Comma 16 8 2 2" xfId="13993" xr:uid="{BEBB1E06-319B-40C7-9A82-A91C7783DBB7}"/>
    <cellStyle name="Comma 16 8 2 3" xfId="11339" xr:uid="{02395ED1-A775-4AC8-BEEC-F1393C31DD79}"/>
    <cellStyle name="Comma 16 8 3" xfId="13907" xr:uid="{73314904-A4D3-4D51-8A71-9C988D1C5F13}"/>
    <cellStyle name="Comma 16 8 4" xfId="8765" xr:uid="{DBB7538E-F5D2-4720-BA8E-53846D1CA5EB}"/>
    <cellStyle name="Comma 16 9" xfId="3572" xr:uid="{DCF76519-6F76-4123-8CB7-D4F87A9820DA}"/>
    <cellStyle name="Comma 16 9 2" xfId="6163" xr:uid="{D3D43388-5277-4E5C-9E81-2EA92B963126}"/>
    <cellStyle name="Comma 16 9 2 2" xfId="11355" xr:uid="{99026BE8-F43D-4AF6-895E-2EFFA0A9FA53}"/>
    <cellStyle name="Comma 16 9 3" xfId="13923" xr:uid="{24607C2C-4484-4D93-86A9-97F980A190D1}"/>
    <cellStyle name="Comma 16 9 4" xfId="8781" xr:uid="{169E2364-F983-483F-A55D-48972BF6BAD8}"/>
    <cellStyle name="Comma 17" xfId="597" xr:uid="{33C12768-71CA-4E7C-8888-A571BE0446F5}"/>
    <cellStyle name="Comma 17 10" xfId="1274" xr:uid="{32251CB5-9A04-4BB9-A1F5-8DBA4984F971}"/>
    <cellStyle name="Comma 17 10 2" xfId="4191" xr:uid="{6FB04D32-B5A2-49D2-9F45-063551097643}"/>
    <cellStyle name="Comma 17 10 2 2" xfId="9384" xr:uid="{64D4DA40-F654-420D-BFA7-F86B747B212E}"/>
    <cellStyle name="Comma 17 10 3" xfId="11952" xr:uid="{B78CE2DB-A4A3-4B8C-BC7A-9940F06A6903}"/>
    <cellStyle name="Comma 17 10 4" xfId="6810" xr:uid="{080AF22F-9163-4202-B2E1-C3FCA631C96F}"/>
    <cellStyle name="Comma 17 11" xfId="3483" xr:uid="{979E1213-2A40-4053-8392-E87D4554C1CA}"/>
    <cellStyle name="Comma 17 11 2" xfId="6148" xr:uid="{DF8537E8-10EA-41A9-808B-67B0EC5BD5C7}"/>
    <cellStyle name="Comma 17 11 2 2" xfId="11340" xr:uid="{5EB7699E-FC09-494A-882E-893D1CCB821E}"/>
    <cellStyle name="Comma 17 11 3" xfId="13908" xr:uid="{26A7B257-2627-454F-A52B-C45E8D14045C}"/>
    <cellStyle name="Comma 17 11 4" xfId="8766" xr:uid="{9703390A-3A51-471C-B29C-D7A60FEC0960}"/>
    <cellStyle name="Comma 17 12" xfId="3664" xr:uid="{2507B491-73DC-45E9-AE1E-ACEC9C70D494}"/>
    <cellStyle name="Comma 17 12 2" xfId="8857" xr:uid="{8BF9A5E0-0E4B-423D-9A22-6143FDBB8B99}"/>
    <cellStyle name="Comma 17 13" xfId="11426" xr:uid="{EF442A87-B511-4C90-80B3-571207374DDE}"/>
    <cellStyle name="Comma 17 14" xfId="6284" xr:uid="{68B12784-B978-40D2-A972-64F50AD16FDD}"/>
    <cellStyle name="Comma 17 15" xfId="3577" xr:uid="{B1F0BC4E-888F-45CD-A542-04F7BF26C275}"/>
    <cellStyle name="Comma 17 2" xfId="598" xr:uid="{406CC259-D9E8-44D4-8AF8-40302DE960DC}"/>
    <cellStyle name="Comma 17 2 10" xfId="11427" xr:uid="{B54409B8-4677-4ED0-B70C-31D8E29990F4}"/>
    <cellStyle name="Comma 17 2 11" xfId="6285" xr:uid="{922B53E5-0A04-4428-81DC-F973EE80F67B}"/>
    <cellStyle name="Comma 17 2 2" xfId="599" xr:uid="{A0EB09A0-A231-4B90-8C54-54F18A25ED2D}"/>
    <cellStyle name="Comma 17 2 2 2" xfId="1013" xr:uid="{9E4624B0-F937-4A30-9263-18D89E2A4B95}"/>
    <cellStyle name="Comma 17 2 2 2 2" xfId="3059" xr:uid="{570E8AA2-6CC0-4D85-8DCE-E7F67DA4366B}"/>
    <cellStyle name="Comma 17 2 2 2 2 2" xfId="5863" xr:uid="{E6B350D8-8F89-45E4-8A37-FF29172F18E3}"/>
    <cellStyle name="Comma 17 2 2 2 2 2 2" xfId="11056" xr:uid="{257142EE-A63C-438B-A591-D6670C25F7DC}"/>
    <cellStyle name="Comma 17 2 2 2 2 3" xfId="13624" xr:uid="{0BC0AEF9-ECE6-430B-86EE-254F50D9C676}"/>
    <cellStyle name="Comma 17 2 2 2 2 4" xfId="8482" xr:uid="{41AF1571-F804-4B12-8627-DC869AF9FDF7}"/>
    <cellStyle name="Comma 17 2 2 2 3" xfId="1992" xr:uid="{7F02F728-4A9E-4B4E-A2AD-1D21B3D92343}"/>
    <cellStyle name="Comma 17 2 2 2 3 2" xfId="4844" xr:uid="{484102D9-770F-430E-A717-76A26E3CA878}"/>
    <cellStyle name="Comma 17 2 2 2 3 2 2" xfId="10037" xr:uid="{A3E162B4-358E-44C9-B910-C9F974889971}"/>
    <cellStyle name="Comma 17 2 2 2 3 3" xfId="12605" xr:uid="{FB386D72-C09A-47CF-B460-728F05E6C730}"/>
    <cellStyle name="Comma 17 2 2 2 3 4" xfId="7463" xr:uid="{841668E1-9ECF-451A-AC17-F99C6B5B38A9}"/>
    <cellStyle name="Comma 17 2 2 2 4" xfId="3939" xr:uid="{2A17C35E-BBC4-448E-956F-899CC703B712}"/>
    <cellStyle name="Comma 17 2 2 2 4 2" xfId="14648" xr:uid="{CF31A588-7DBE-4ABD-A10F-66BCD3869CE1}"/>
    <cellStyle name="Comma 17 2 2 2 4 3" xfId="9132" xr:uid="{64CBDFCA-A9C4-4C30-9135-682470F66479}"/>
    <cellStyle name="Comma 17 2 2 2 5" xfId="11700" xr:uid="{664C1C9D-FDFD-4CE7-8F49-3B9703FA70D2}"/>
    <cellStyle name="Comma 17 2 2 2 6" xfId="6558" xr:uid="{374277B9-E3C4-4031-B041-B6D56D501110}"/>
    <cellStyle name="Comma 17 2 2 3" xfId="2725" xr:uid="{B18065DD-0ECC-4082-98D0-CF91825761A7}"/>
    <cellStyle name="Comma 17 2 2 3 2" xfId="5577" xr:uid="{B1634BA6-FBF3-46FF-93B1-EFF771E10E51}"/>
    <cellStyle name="Comma 17 2 2 3 2 2" xfId="10770" xr:uid="{0B178180-0827-4A2F-8468-7603F0095646}"/>
    <cellStyle name="Comma 17 2 2 3 3" xfId="13338" xr:uid="{64A7A2C3-C644-4FCD-A866-C624E429465D}"/>
    <cellStyle name="Comma 17 2 2 3 4" xfId="8196" xr:uid="{36F15F94-8C5E-4795-B628-0F2586F6E599}"/>
    <cellStyle name="Comma 17 2 2 4" xfId="1405" xr:uid="{6607A07E-0A11-4225-B9A4-86AE9871B150}"/>
    <cellStyle name="Comma 17 2 2 4 2" xfId="4306" xr:uid="{4DC93D58-8A0A-4C62-A51D-9D3A241014EF}"/>
    <cellStyle name="Comma 17 2 2 4 2 2" xfId="9499" xr:uid="{4EC7F6AA-77F3-44E4-B4F7-B0E5989948DC}"/>
    <cellStyle name="Comma 17 2 2 4 3" xfId="12067" xr:uid="{645BC4A0-90B6-441E-8656-9696AC0C2B76}"/>
    <cellStyle name="Comma 17 2 2 4 4" xfId="6925" xr:uid="{96CF8857-2535-4A87-8079-9420915801DC}"/>
    <cellStyle name="Comma 17 2 2 5" xfId="3666" xr:uid="{A7B9DA64-1F9E-4BCB-A015-9CFFA01C6592}"/>
    <cellStyle name="Comma 17 2 2 5 2" xfId="8859" xr:uid="{AF6FB5BE-0693-49BE-A180-C662DF0A0C56}"/>
    <cellStyle name="Comma 17 2 2 6" xfId="11428" xr:uid="{E3FA12ED-CF5E-4144-AFA7-07E5E3C25F6C}"/>
    <cellStyle name="Comma 17 2 2 7" xfId="6286" xr:uid="{88759009-2FA4-4962-B227-EDAD6ECAFDFD}"/>
    <cellStyle name="Comma 17 2 3" xfId="1012" xr:uid="{DCF58399-92C0-4947-A84C-E0958AF04F8E}"/>
    <cellStyle name="Comma 17 2 3 2" xfId="2210" xr:uid="{0B9A8508-C07F-412A-BF8B-5F3062A23301}"/>
    <cellStyle name="Comma 17 2 3 2 2" xfId="5062" xr:uid="{259CFF25-B7F1-46BC-AF7B-A91255A1575D}"/>
    <cellStyle name="Comma 17 2 3 2 2 2" xfId="10255" xr:uid="{EA43DF56-0556-456C-9A4C-6F9855A811DC}"/>
    <cellStyle name="Comma 17 2 3 2 3" xfId="12823" xr:uid="{0D364A69-06AE-4761-969B-8A2D2D1D61EB}"/>
    <cellStyle name="Comma 17 2 3 2 4" xfId="7681" xr:uid="{31A0E338-276D-487C-8219-86E2164A64D1}"/>
    <cellStyle name="Comma 17 2 3 3" xfId="2588" xr:uid="{AF736C7E-BA09-4AB0-8784-D36886C8CAF3}"/>
    <cellStyle name="Comma 17 2 3 3 2" xfId="5440" xr:uid="{906D911D-A921-4CEC-A29D-4BA2C3832B6E}"/>
    <cellStyle name="Comma 17 2 3 3 2 2" xfId="10633" xr:uid="{1A3B03FA-EA7D-45EF-A8CB-65D62DA0DCA3}"/>
    <cellStyle name="Comma 17 2 3 3 3" xfId="13201" xr:uid="{D2527A92-8D99-455E-9D70-F08915163C5B}"/>
    <cellStyle name="Comma 17 2 3 3 4" xfId="8059" xr:uid="{CFD0F98E-463D-40CC-A882-86E901D6B8A0}"/>
    <cellStyle name="Comma 17 2 3 4" xfId="1582" xr:uid="{645EE70F-0C05-4AF7-8594-11A7AF4264DC}"/>
    <cellStyle name="Comma 17 2 3 4 2" xfId="4443" xr:uid="{C87BC9B3-D8F5-4487-A5F8-317A94E049E0}"/>
    <cellStyle name="Comma 17 2 3 4 2 2" xfId="9636" xr:uid="{D0F40429-8664-4D8D-A7C8-B70F30A976DC}"/>
    <cellStyle name="Comma 17 2 3 4 3" xfId="12204" xr:uid="{6689A093-6F40-487E-9BAE-649D48C94AD3}"/>
    <cellStyle name="Comma 17 2 3 4 4" xfId="7062" xr:uid="{34ADA936-350E-4A63-BCBC-D05EDD21B023}"/>
    <cellStyle name="Comma 17 2 3 5" xfId="3938" xr:uid="{7CBDC381-61F3-46CD-AE3B-F0A6C69B8D49}"/>
    <cellStyle name="Comma 17 2 3 5 2" xfId="14471" xr:uid="{C9D6899A-238D-4A2C-A418-215E13148495}"/>
    <cellStyle name="Comma 17 2 3 5 3" xfId="9131" xr:uid="{BA50666D-D86F-4762-8927-4D5A65F95C2F}"/>
    <cellStyle name="Comma 17 2 3 6" xfId="11699" xr:uid="{07B6950F-B3F9-43B3-A852-BD206B2A4F8A}"/>
    <cellStyle name="Comma 17 2 3 7" xfId="6557" xr:uid="{9BFA1B94-0FF5-4795-9E7C-8546AE04C2F8}"/>
    <cellStyle name="Comma 17 2 4" xfId="1728" xr:uid="{E7BDCA34-8BF3-44AD-B409-19C24A73C1ED}"/>
    <cellStyle name="Comma 17 2 4 2" xfId="2352" xr:uid="{1A0B36D0-1890-46DF-BDED-3488B98F3331}"/>
    <cellStyle name="Comma 17 2 4 2 2" xfId="5204" xr:uid="{73C20D9A-FED7-42FD-8008-FAAB6FD1EAA3}"/>
    <cellStyle name="Comma 17 2 4 2 2 2" xfId="10397" xr:uid="{DF50EFFE-C20B-4AE2-9E04-5F0365430CB0}"/>
    <cellStyle name="Comma 17 2 4 2 3" xfId="12965" xr:uid="{28C81AF4-48C8-46A0-A1CD-423C148905A9}"/>
    <cellStyle name="Comma 17 2 4 2 4" xfId="7823" xr:uid="{7DCBEC8D-EF66-42C8-8931-83E4D33E5E97}"/>
    <cellStyle name="Comma 17 2 4 3" xfId="2446" xr:uid="{83503D41-CA72-4C0D-8E2A-E79B26E4C94C}"/>
    <cellStyle name="Comma 17 2 4 3 2" xfId="5298" xr:uid="{1E5F926C-2C80-4855-A6C5-B663BD299269}"/>
    <cellStyle name="Comma 17 2 4 3 2 2" xfId="10491" xr:uid="{C78C9D82-C600-4097-AAF9-A5FE84B7AC2E}"/>
    <cellStyle name="Comma 17 2 4 3 3" xfId="13059" xr:uid="{CA732E96-9432-4B98-B1CD-8762F1F0F46A}"/>
    <cellStyle name="Comma 17 2 4 3 4" xfId="7917" xr:uid="{8290A9EE-6630-4318-92EE-0BA7F2EC35D8}"/>
    <cellStyle name="Comma 17 2 4 4" xfId="4585" xr:uid="{A299BFC5-9DFF-4732-88B0-C9F4ADB8C2F2}"/>
    <cellStyle name="Comma 17 2 4 4 2" xfId="14284" xr:uid="{36F59724-476D-4D63-AADE-248B3CBD238E}"/>
    <cellStyle name="Comma 17 2 4 4 3" xfId="9778" xr:uid="{DB474F84-0344-4D20-97C4-3D67643CC016}"/>
    <cellStyle name="Comma 17 2 4 5" xfId="12346" xr:uid="{3EB35F36-5DDC-49EC-9920-93E7E57367B0}"/>
    <cellStyle name="Comma 17 2 4 6" xfId="7204" xr:uid="{376D9CA5-77DC-465E-AE0E-9614744414BE}"/>
    <cellStyle name="Comma 17 2 5" xfId="1812" xr:uid="{701C18A2-5865-472B-9BF9-353A2EB35EA3}"/>
    <cellStyle name="Comma 17 2 5 2" xfId="3058" xr:uid="{76723B77-A28A-4DB7-96BA-7043E1A2EACB}"/>
    <cellStyle name="Comma 17 2 5 2 2" xfId="5862" xr:uid="{EA0A0FB5-3BF6-487F-B845-0A0326D9E415}"/>
    <cellStyle name="Comma 17 2 5 2 2 2" xfId="11055" xr:uid="{E7E8A377-2F48-42A1-B861-AA06FF32CC78}"/>
    <cellStyle name="Comma 17 2 5 2 3" xfId="13623" xr:uid="{CB61FF47-6D2D-47CD-9009-382A2C92ADCD}"/>
    <cellStyle name="Comma 17 2 5 2 4" xfId="8481" xr:uid="{A36056D8-B588-4726-BC86-E290F6BD176A}"/>
    <cellStyle name="Comma 17 2 5 3" xfId="4669" xr:uid="{92A7E1D9-1734-41B9-B58E-281BF10B8DEC}"/>
    <cellStyle name="Comma 17 2 5 3 2" xfId="14129" xr:uid="{FFFEA4BD-6601-400F-B2B7-5F97ECC74517}"/>
    <cellStyle name="Comma 17 2 5 3 3" xfId="9862" xr:uid="{4DC3824F-B195-499B-8BB0-D936FD008947}"/>
    <cellStyle name="Comma 17 2 5 4" xfId="12430" xr:uid="{3C3B03D0-49DE-48C4-B1C8-FD60F8371185}"/>
    <cellStyle name="Comma 17 2 5 5" xfId="7288" xr:uid="{45DC3DBD-F79B-40E6-AA57-4DDFD695C0F3}"/>
    <cellStyle name="Comma 17 2 6" xfId="1961" xr:uid="{9D5591FF-295B-4BC9-AC92-DF5F902977C2}"/>
    <cellStyle name="Comma 17 2 6 2" xfId="4813" xr:uid="{AE8411C9-26BF-4B9F-954D-A2FC6B4BCC5C}"/>
    <cellStyle name="Comma 17 2 6 2 2" xfId="10006" xr:uid="{A18DBB4B-CCED-43F7-BD4A-5F51FF6C88A1}"/>
    <cellStyle name="Comma 17 2 6 3" xfId="12574" xr:uid="{B0C5951B-9440-4455-94A3-C111F0C26C35}"/>
    <cellStyle name="Comma 17 2 6 4" xfId="7432" xr:uid="{F3BE110F-6E44-4A88-A5F8-CF04F63A1D8D}"/>
    <cellStyle name="Comma 17 2 7" xfId="2807" xr:uid="{9EBDDB46-ED6E-48C3-9D92-5E0971A262AD}"/>
    <cellStyle name="Comma 17 2 7 2" xfId="5659" xr:uid="{53671352-EE9D-44C2-86FC-6EA5B9D0CACF}"/>
    <cellStyle name="Comma 17 2 7 2 2" xfId="10852" xr:uid="{ABECBDA0-5797-41B4-8BBF-8F12FADA4056}"/>
    <cellStyle name="Comma 17 2 7 3" xfId="13420" xr:uid="{8FC279F2-D9DD-4501-9178-29C453702123}"/>
    <cellStyle name="Comma 17 2 7 4" xfId="8278" xr:uid="{100A8211-569A-4A62-905C-2EFC48781A1F}"/>
    <cellStyle name="Comma 17 2 8" xfId="1308" xr:uid="{3284777A-10F5-4F49-A7A6-9D7CD996FD25}"/>
    <cellStyle name="Comma 17 2 8 2" xfId="4224" xr:uid="{AFBC865C-6884-433F-920C-968F946D6DF4}"/>
    <cellStyle name="Comma 17 2 8 2 2" xfId="9417" xr:uid="{7B3DCF2F-A595-41DD-B266-8D84CAA3D05A}"/>
    <cellStyle name="Comma 17 2 8 3" xfId="11985" xr:uid="{222F10B4-BF5A-426F-AE7D-EA23CDE26285}"/>
    <cellStyle name="Comma 17 2 8 4" xfId="6843" xr:uid="{F41681D2-819E-4EBD-9822-9DF8C6BD575D}"/>
    <cellStyle name="Comma 17 2 9" xfId="3665" xr:uid="{8189B486-3872-4204-83CC-D58ECFCBD109}"/>
    <cellStyle name="Comma 17 2 9 2" xfId="8858" xr:uid="{F4507A53-3771-48A5-A5E0-3E79F61D7685}"/>
    <cellStyle name="Comma 17 3" xfId="600" xr:uid="{CED90530-81EB-4A0B-83EF-7A094F0A2386}"/>
    <cellStyle name="Comma 17 3 10" xfId="6287" xr:uid="{96E11515-03EA-4636-AB49-E08C1951A8A2}"/>
    <cellStyle name="Comma 17 3 2" xfId="601" xr:uid="{84C9C87E-4D7A-4C80-9EE5-8F7B595F878B}"/>
    <cellStyle name="Comma 17 3 2 2" xfId="1015" xr:uid="{96A66BAE-CF01-4B44-AE82-6248F7FAF021}"/>
    <cellStyle name="Comma 17 3 2 2 2" xfId="3061" xr:uid="{FE5D6247-6656-40FE-A262-DEAC135508B6}"/>
    <cellStyle name="Comma 17 3 2 2 2 2" xfId="5865" xr:uid="{F4C35873-0123-4349-831A-ABA609573A78}"/>
    <cellStyle name="Comma 17 3 2 2 2 2 2" xfId="11058" xr:uid="{954DC51D-CAC5-47DD-B021-4DB28D13F6BF}"/>
    <cellStyle name="Comma 17 3 2 2 2 3" xfId="13626" xr:uid="{635BFD98-8069-4FE6-84EB-19E7B331B127}"/>
    <cellStyle name="Comma 17 3 2 2 2 4" xfId="8484" xr:uid="{932B51AA-D3D3-4B90-9191-48C9093ED73F}"/>
    <cellStyle name="Comma 17 3 2 2 3" xfId="2243" xr:uid="{AD05A524-9FA9-46B6-A24A-5C13C82FF5D3}"/>
    <cellStyle name="Comma 17 3 2 2 3 2" xfId="5095" xr:uid="{90767864-8B05-49E8-BAA5-4078036C5BA8}"/>
    <cellStyle name="Comma 17 3 2 2 3 2 2" xfId="10288" xr:uid="{5434FB09-C8A9-444E-9CFF-0189226CB0C4}"/>
    <cellStyle name="Comma 17 3 2 2 3 3" xfId="12856" xr:uid="{81E1EBB3-5776-42CB-A36E-A74B9577365E}"/>
    <cellStyle name="Comma 17 3 2 2 3 4" xfId="7714" xr:uid="{20181717-97EB-4682-B8FD-F50C73B7A5C0}"/>
    <cellStyle name="Comma 17 3 2 2 4" xfId="3941" xr:uid="{A022285A-E977-449A-BEF1-1CDCE3ACF2A3}"/>
    <cellStyle name="Comma 17 3 2 2 4 2" xfId="14699" xr:uid="{EF96701B-6DCF-4268-8E32-F7DAB35DABFD}"/>
    <cellStyle name="Comma 17 3 2 2 4 3" xfId="9134" xr:uid="{AE721509-D9E9-4FD5-A606-9688031C0B71}"/>
    <cellStyle name="Comma 17 3 2 2 5" xfId="11702" xr:uid="{EB03773E-8C74-4E09-931D-A022034E0134}"/>
    <cellStyle name="Comma 17 3 2 2 6" xfId="6560" xr:uid="{9C442B79-2C94-4F16-93BE-3FB5EE02CFE4}"/>
    <cellStyle name="Comma 17 3 2 3" xfId="2555" xr:uid="{2632CE88-E4E7-4894-8ACB-55AA9FF9339F}"/>
    <cellStyle name="Comma 17 3 2 3 2" xfId="5407" xr:uid="{A8C13A49-2F02-4477-A49D-FB27FE5C0B20}"/>
    <cellStyle name="Comma 17 3 2 3 2 2" xfId="10600" xr:uid="{0F70DD70-7CA4-4605-AD0F-94D2733CAA76}"/>
    <cellStyle name="Comma 17 3 2 3 3" xfId="13168" xr:uid="{48D9705C-3F12-47F4-B7B9-8FC4D412CE54}"/>
    <cellStyle name="Comma 17 3 2 3 4" xfId="8026" xr:uid="{2E64D759-BBCA-4628-87F0-012BE322FA7B}"/>
    <cellStyle name="Comma 17 3 2 4" xfId="1619" xr:uid="{74952085-1092-42C9-8ED5-FF44A891D335}"/>
    <cellStyle name="Comma 17 3 2 4 2" xfId="4476" xr:uid="{94E177DE-9864-4DB9-812E-F39E275B948C}"/>
    <cellStyle name="Comma 17 3 2 4 2 2" xfId="9669" xr:uid="{149B3594-BEF5-43DA-ACC1-83DB40091BB1}"/>
    <cellStyle name="Comma 17 3 2 4 3" xfId="12237" xr:uid="{84546F3F-4B34-40BA-B4F2-6BA0F79D1D48}"/>
    <cellStyle name="Comma 17 3 2 4 4" xfId="7095" xr:uid="{F4FD83BF-5764-4B78-ACF9-F49A57B0F14D}"/>
    <cellStyle name="Comma 17 3 2 5" xfId="3668" xr:uid="{9889E817-A4BC-4680-A3A7-D81D0B6F8C9A}"/>
    <cellStyle name="Comma 17 3 2 5 2" xfId="8861" xr:uid="{FB2AD05B-8C9D-4D21-A9BA-8E6A5C57EC68}"/>
    <cellStyle name="Comma 17 3 2 6" xfId="11430" xr:uid="{8D18B66D-C160-445D-90C2-93B15289E8D1}"/>
    <cellStyle name="Comma 17 3 2 7" xfId="6288" xr:uid="{7312FD94-6DF8-43B5-8172-EA07D3DFAD90}"/>
    <cellStyle name="Comma 17 3 3" xfId="1014" xr:uid="{D4DAEA57-71CB-4AAA-876C-71FAEEC7F3EE}"/>
    <cellStyle name="Comma 17 3 3 2" xfId="2385" xr:uid="{874835C6-E4FB-4B05-8FC6-4F3C5C514778}"/>
    <cellStyle name="Comma 17 3 3 2 2" xfId="5237" xr:uid="{3C38E78E-D04F-40C9-BA39-48150747A6A0}"/>
    <cellStyle name="Comma 17 3 3 2 2 2" xfId="10430" xr:uid="{DA7037CC-FF03-4927-9BC9-47EF936F3F1B}"/>
    <cellStyle name="Comma 17 3 3 2 3" xfId="12998" xr:uid="{56B407BA-FFBF-4D42-B2A4-4DBC966E1232}"/>
    <cellStyle name="Comma 17 3 3 2 4" xfId="7856" xr:uid="{14DD7219-4039-4092-9124-0B05F3D719D1}"/>
    <cellStyle name="Comma 17 3 3 3" xfId="2413" xr:uid="{488265E7-F1F6-4EFF-B50D-9A5EB243502C}"/>
    <cellStyle name="Comma 17 3 3 3 2" xfId="5265" xr:uid="{F7D2BC40-07D4-4950-9AB9-8CAF29F59510}"/>
    <cellStyle name="Comma 17 3 3 3 2 2" xfId="10458" xr:uid="{3E0E918D-E945-4EEC-9485-3AB1F6400FCB}"/>
    <cellStyle name="Comma 17 3 3 3 3" xfId="13026" xr:uid="{9648C927-744C-401E-9ADF-7CC179B9BA1D}"/>
    <cellStyle name="Comma 17 3 3 3 4" xfId="7884" xr:uid="{DDF5E7F0-0C66-4137-B842-A3D46C5FA3B0}"/>
    <cellStyle name="Comma 17 3 3 4" xfId="1761" xr:uid="{4A72575D-86E4-4F93-9E51-2B961CFAC15E}"/>
    <cellStyle name="Comma 17 3 3 4 2" xfId="4618" xr:uid="{DF5943A9-858F-47A6-83B0-BF9581D3510A}"/>
    <cellStyle name="Comma 17 3 3 4 2 2" xfId="9811" xr:uid="{690CC6AC-97AF-472E-8D7F-9377989AF094}"/>
    <cellStyle name="Comma 17 3 3 4 3" xfId="12379" xr:uid="{94EE59CE-1AC6-41B8-A5EB-63107186ED23}"/>
    <cellStyle name="Comma 17 3 3 4 4" xfId="7237" xr:uid="{0C2353EA-43C5-4E88-9BC5-9500F3A33EEE}"/>
    <cellStyle name="Comma 17 3 3 5" xfId="3940" xr:uid="{35EB0468-44CA-4B22-B1A4-DE8D038A7920}"/>
    <cellStyle name="Comma 17 3 3 5 2" xfId="14519" xr:uid="{995B9C7D-4248-418A-949B-69888918C848}"/>
    <cellStyle name="Comma 17 3 3 5 3" xfId="9133" xr:uid="{08737CE3-73EC-42A9-BABE-9DA8CCC40C05}"/>
    <cellStyle name="Comma 17 3 3 6" xfId="11701" xr:uid="{8C307978-1A02-485D-8C06-0FC366D17E74}"/>
    <cellStyle name="Comma 17 3 3 7" xfId="6559" xr:uid="{B85B3A69-F62C-49B2-B3DD-AB9C5AFB6C56}"/>
    <cellStyle name="Comma 17 3 4" xfId="1902" xr:uid="{4FF850E0-7CE7-4BA4-81F5-F7CB4925FEBF}"/>
    <cellStyle name="Comma 17 3 4 2" xfId="3060" xr:uid="{2E5BDDFE-32E3-40AB-B59F-92B6A59A85EC}"/>
    <cellStyle name="Comma 17 3 4 2 2" xfId="5864" xr:uid="{8AE17ADB-1C0B-4861-897F-8575A02105D6}"/>
    <cellStyle name="Comma 17 3 4 2 2 2" xfId="11057" xr:uid="{2197B595-1FA8-441C-A8E8-ECB191A69B82}"/>
    <cellStyle name="Comma 17 3 4 2 3" xfId="13625" xr:uid="{FE88FB80-1A7B-4ADD-9923-842FE53F6760}"/>
    <cellStyle name="Comma 17 3 4 2 4" xfId="8483" xr:uid="{9341CE62-59E5-4475-B9CF-A17FF012B281}"/>
    <cellStyle name="Comma 17 3 4 3" xfId="4758" xr:uid="{07E0BAA5-CD6D-4116-BB0D-25F642E5EB93}"/>
    <cellStyle name="Comma 17 3 4 3 2" xfId="14337" xr:uid="{D88AF36F-F552-43A6-B9C9-9FBDB0E7FA12}"/>
    <cellStyle name="Comma 17 3 4 3 3" xfId="9951" xr:uid="{D3635C0D-E219-48D9-BCF7-D13CDD0BEB59}"/>
    <cellStyle name="Comma 17 3 4 4" xfId="12519" xr:uid="{24D02BB0-B7A4-4276-96CF-6C00317C50D8}"/>
    <cellStyle name="Comma 17 3 4 5" xfId="7377" xr:uid="{A9812456-2923-4323-8DBB-D7B7FD00AC45}"/>
    <cellStyle name="Comma 17 3 5" xfId="2080" xr:uid="{59401A20-0B04-447E-B22A-9C9854625EAF}"/>
    <cellStyle name="Comma 17 3 5 2" xfId="4932" xr:uid="{BC4A4588-3D15-489F-9292-9EF2352A7C9E}"/>
    <cellStyle name="Comma 17 3 5 2 2" xfId="14191" xr:uid="{495BB47B-B657-4B34-89D3-B2DF71C1323D}"/>
    <cellStyle name="Comma 17 3 5 2 3" xfId="10125" xr:uid="{E58DE96D-56A3-477F-AAE5-57D85C07DFD0}"/>
    <cellStyle name="Comma 17 3 5 3" xfId="12693" xr:uid="{8BA0FBC8-DB48-4951-893E-EDED2E4C9A98}"/>
    <cellStyle name="Comma 17 3 5 4" xfId="7551" xr:uid="{0DF28834-3871-4F13-AF0B-A425DD15F34F}"/>
    <cellStyle name="Comma 17 3 6" xfId="2774" xr:uid="{F4A0AEBA-279E-4FFE-81E1-93E9F1C2BA0F}"/>
    <cellStyle name="Comma 17 3 6 2" xfId="5626" xr:uid="{6C39F81F-B1A2-40B6-BACA-2D7A1676541C}"/>
    <cellStyle name="Comma 17 3 6 2 2" xfId="10819" xr:uid="{B5572E75-2536-4E87-88A2-301D2F83C57E}"/>
    <cellStyle name="Comma 17 3 6 3" xfId="13387" xr:uid="{9191DBDC-B055-426B-9C4A-C8FFEB552625}"/>
    <cellStyle name="Comma 17 3 6 4" xfId="8245" xr:uid="{7708B7E5-581E-4220-BCFA-7AAF755908A7}"/>
    <cellStyle name="Comma 17 3 7" xfId="1341" xr:uid="{F7FE7E20-A136-4760-A9DA-BE918CC23DDE}"/>
    <cellStyle name="Comma 17 3 7 2" xfId="4257" xr:uid="{A91C5052-674D-4895-96D5-6D601EB791C9}"/>
    <cellStyle name="Comma 17 3 7 2 2" xfId="9450" xr:uid="{19F4A368-EAF7-4EE8-8952-AD592232076F}"/>
    <cellStyle name="Comma 17 3 7 3" xfId="12018" xr:uid="{20C30A75-87CA-4C8F-965B-9CEEA7894D6D}"/>
    <cellStyle name="Comma 17 3 7 4" xfId="6876" xr:uid="{8166EEBF-3F83-459D-98E8-B8CCF29EF723}"/>
    <cellStyle name="Comma 17 3 8" xfId="3667" xr:uid="{A30228B0-F454-4DE5-AADB-12088EEA686D}"/>
    <cellStyle name="Comma 17 3 8 2" xfId="8860" xr:uid="{CB382CAD-03F2-421B-B9C2-1AF15D172175}"/>
    <cellStyle name="Comma 17 3 9" xfId="11429" xr:uid="{0C4B53F1-C269-46FC-8310-C50D01F99D40}"/>
    <cellStyle name="Comma 17 4" xfId="602" xr:uid="{3366DF88-E663-4EFA-8F12-8B36E60D806E}"/>
    <cellStyle name="Comma 17 4 2" xfId="1016" xr:uid="{C93730FA-BCC2-4976-8C4A-133D82921AB1}"/>
    <cellStyle name="Comma 17 4 2 2" xfId="3062" xr:uid="{1B18FF6A-5685-4337-99D4-C0381ADB5F4F}"/>
    <cellStyle name="Comma 17 4 2 2 2" xfId="5866" xr:uid="{2A674523-8CFB-4F45-BF95-E531086EDE39}"/>
    <cellStyle name="Comma 17 4 2 2 2 2" xfId="11059" xr:uid="{74ADFF27-F859-4CDB-B57E-35E096DBA585}"/>
    <cellStyle name="Comma 17 4 2 2 3" xfId="13627" xr:uid="{FA7E8705-E689-49C4-AC1E-6E1E5C6CF19D}"/>
    <cellStyle name="Comma 17 4 2 2 4" xfId="8485" xr:uid="{D712EAD8-5562-445D-9A27-CE4D0A1F1B52}"/>
    <cellStyle name="Comma 17 4 2 3" xfId="2106" xr:uid="{67474E07-C8D1-4110-B9C7-A3766FDAFA06}"/>
    <cellStyle name="Comma 17 4 2 3 2" xfId="4958" xr:uid="{53ECA18D-EE18-4211-AD16-45D68492B4D4}"/>
    <cellStyle name="Comma 17 4 2 3 2 2" xfId="10151" xr:uid="{422D6F1E-DB8C-425A-8DF3-490DD9EC9305}"/>
    <cellStyle name="Comma 17 4 2 3 3" xfId="12719" xr:uid="{0EADB525-60BD-43DD-BB33-5D78F9DF3867}"/>
    <cellStyle name="Comma 17 4 2 3 4" xfId="7577" xr:uid="{6E3F2DE2-D1EB-4C7F-ABFB-CD61E07438C2}"/>
    <cellStyle name="Comma 17 4 2 4" xfId="3942" xr:uid="{D7145FBC-621A-47D0-B419-245AF72F22FE}"/>
    <cellStyle name="Comma 17 4 2 4 2" xfId="9135" xr:uid="{33FB6081-D5AB-4147-85CD-9D0269E0B5A1}"/>
    <cellStyle name="Comma 17 4 2 5" xfId="11703" xr:uid="{821D5E6E-F96A-4CAB-A8D0-2D75CD5ADC16}"/>
    <cellStyle name="Comma 17 4 2 6" xfId="6561" xr:uid="{22EF1D7E-4D66-4C0F-A050-7F7251933FA6}"/>
    <cellStyle name="Comma 17 4 3" xfId="2744" xr:uid="{11868900-20F8-4285-832D-3B854CDD0B4C}"/>
    <cellStyle name="Comma 17 4 3 2" xfId="5596" xr:uid="{B971B55A-A369-43C5-92BC-40DF24704AFC}"/>
    <cellStyle name="Comma 17 4 3 2 2" xfId="14581" xr:uid="{CBAEC1BE-3029-4DF7-8540-E08D49B4728B}"/>
    <cellStyle name="Comma 17 4 3 2 3" xfId="10789" xr:uid="{8B64BB99-17F1-4AEF-A21E-6B9626BED59B}"/>
    <cellStyle name="Comma 17 4 3 3" xfId="13357" xr:uid="{1EAB1E64-73EB-4B32-99FE-53BC2049CAE7}"/>
    <cellStyle name="Comma 17 4 3 4" xfId="8215" xr:uid="{D9F81281-DDBC-4CBA-8FAB-8D33F8D18E8B}"/>
    <cellStyle name="Comma 17 4 4" xfId="1372" xr:uid="{71CFB165-D7D7-4CCE-B088-BEFC9B6F040A}"/>
    <cellStyle name="Comma 17 4 4 2" xfId="4287" xr:uid="{2FB452DA-FDFA-4055-9FE3-70D2D3194DB5}"/>
    <cellStyle name="Comma 17 4 4 2 2" xfId="9480" xr:uid="{8112689F-ABB4-4B6F-BE5B-01CFE2EBD797}"/>
    <cellStyle name="Comma 17 4 4 3" xfId="12048" xr:uid="{029F146C-9644-4954-88C5-D037B96A6D7D}"/>
    <cellStyle name="Comma 17 4 4 4" xfId="6906" xr:uid="{D39A72D7-53A8-4FC4-9CFD-C1714895DDB6}"/>
    <cellStyle name="Comma 17 4 5" xfId="3669" xr:uid="{1DBE352F-BB04-4C8D-9306-27E55607243E}"/>
    <cellStyle name="Comma 17 4 5 2" xfId="8862" xr:uid="{B0DDEF65-6B83-4F63-920E-4A222D4D69E8}"/>
    <cellStyle name="Comma 17 4 6" xfId="11431" xr:uid="{8E2E685E-CE8B-4D0E-8947-B80965E4BA0D}"/>
    <cellStyle name="Comma 17 4 7" xfId="6289" xr:uid="{A6AD65AF-BDAB-44CF-BE97-58A8DAE1F01E}"/>
    <cellStyle name="Comma 17 5" xfId="1011" xr:uid="{3A2FFCD7-1669-478E-97E0-C50CE0AA8722}"/>
    <cellStyle name="Comma 17 5 2" xfId="2177" xr:uid="{A92A4830-60D5-4353-9DDC-C7C738A49052}"/>
    <cellStyle name="Comma 17 5 2 2" xfId="5029" xr:uid="{52C9FA26-4418-44D5-BF98-8639F17E1AEB}"/>
    <cellStyle name="Comma 17 5 2 2 2" xfId="14407" xr:uid="{99F813B3-7661-4F10-A639-72045204EAC3}"/>
    <cellStyle name="Comma 17 5 2 2 3" xfId="10222" xr:uid="{3CDA624D-70BA-4E3D-B6B5-47B08B29C71F}"/>
    <cellStyle name="Comma 17 5 2 3" xfId="12790" xr:uid="{B59092FE-11CE-408B-8FB8-982D20659B97}"/>
    <cellStyle name="Comma 17 5 2 4" xfId="7648" xr:uid="{C2FCCB93-07D9-4630-A554-F1CF161F8AC6}"/>
    <cellStyle name="Comma 17 5 3" xfId="2621" xr:uid="{5D9E4470-57A1-4CCD-9C4E-C5D21346D811}"/>
    <cellStyle name="Comma 17 5 3 2" xfId="5473" xr:uid="{D2629F00-7D18-4E9B-AD16-7BC35726DEAA}"/>
    <cellStyle name="Comma 17 5 3 2 2" xfId="10666" xr:uid="{307F43DE-6E02-4975-9B51-B5921546DA59}"/>
    <cellStyle name="Comma 17 5 3 3" xfId="13234" xr:uid="{E42E3AB6-3932-4014-A528-59FF978193FE}"/>
    <cellStyle name="Comma 17 5 3 4" xfId="8092" xr:uid="{FE8FDB1E-932C-4290-ACC8-1ED8007E2A13}"/>
    <cellStyle name="Comma 17 5 4" xfId="1547" xr:uid="{B8DA819D-AE7F-4CC7-9DC8-57C06A3E1028}"/>
    <cellStyle name="Comma 17 5 4 2" xfId="4410" xr:uid="{137CA00C-8FBE-4761-A5AC-F512AC52B500}"/>
    <cellStyle name="Comma 17 5 4 2 2" xfId="9603" xr:uid="{CB3E9079-AF77-466E-B603-53E7B681F49D}"/>
    <cellStyle name="Comma 17 5 4 3" xfId="12171" xr:uid="{C3D7D640-666C-4CCA-B2E3-A92516D692BC}"/>
    <cellStyle name="Comma 17 5 4 4" xfId="7029" xr:uid="{CB7AF6B0-64DB-4561-8F55-17FEC4731464}"/>
    <cellStyle name="Comma 17 5 5" xfId="3937" xr:uid="{9275672C-2331-40C7-A844-880C6C6FF21A}"/>
    <cellStyle name="Comma 17 5 5 2" xfId="9130" xr:uid="{337FC2D3-E64B-47D0-A5BE-7E476F3909D1}"/>
    <cellStyle name="Comma 17 5 6" xfId="11698" xr:uid="{295F9A7B-67EF-4AD3-8354-E46E6E0FEACE}"/>
    <cellStyle name="Comma 17 5 7" xfId="6556" xr:uid="{C7C4373F-FFDE-4C0C-9EB5-D88E0817349B}"/>
    <cellStyle name="Comma 17 6" xfId="1697" xr:uid="{C4871FF9-2B62-4715-872A-DA20AC9F7002}"/>
    <cellStyle name="Comma 17 6 2" xfId="2321" xr:uid="{8D58F5B3-F415-44C7-AE86-9E2546B0B2A8}"/>
    <cellStyle name="Comma 17 6 2 2" xfId="5173" xr:uid="{FCFC16F8-300D-4E32-9676-0417C02B0B98}"/>
    <cellStyle name="Comma 17 6 2 2 2" xfId="10366" xr:uid="{E825040A-1CCB-4CA4-9A5A-3AA0E55172B0}"/>
    <cellStyle name="Comma 17 6 2 3" xfId="12934" xr:uid="{A9700FAB-1F4F-4066-85CE-941DE97E8DAC}"/>
    <cellStyle name="Comma 17 6 2 4" xfId="7792" xr:uid="{D64DA81C-5073-4551-BC6A-F8AD498C5929}"/>
    <cellStyle name="Comma 17 6 3" xfId="2477" xr:uid="{B7828B7A-17D6-4B11-AF42-C53686669329}"/>
    <cellStyle name="Comma 17 6 3 2" xfId="5329" xr:uid="{26392B67-ED5F-4E8B-BD5C-33DE873A9EA1}"/>
    <cellStyle name="Comma 17 6 3 2 2" xfId="10522" xr:uid="{4FBA7A07-A72F-45FD-834E-E7A01425220B}"/>
    <cellStyle name="Comma 17 6 3 3" xfId="13090" xr:uid="{E0195336-D1F0-4C09-B19C-4E8E90BDEC6B}"/>
    <cellStyle name="Comma 17 6 3 4" xfId="7948" xr:uid="{4BCC7527-2D38-433D-A2D1-C3028C0D07D8}"/>
    <cellStyle name="Comma 17 6 4" xfId="4554" xr:uid="{3AF1334F-258E-40DD-8E72-B8F67EB40816}"/>
    <cellStyle name="Comma 17 6 4 2" xfId="14220" xr:uid="{28A5B003-4B58-4B77-92CB-F218EF3E110F}"/>
    <cellStyle name="Comma 17 6 4 3" xfId="9747" xr:uid="{2E6DD742-31EC-4D45-8440-2FFC05738407}"/>
    <cellStyle name="Comma 17 6 5" xfId="12315" xr:uid="{6CDE59AF-E965-4AC2-94B9-C36FE76D1B6D}"/>
    <cellStyle name="Comma 17 6 6" xfId="7173" xr:uid="{02DD91BD-A173-490C-9D6E-0463114E4025}"/>
    <cellStyle name="Comma 17 7" xfId="1793" xr:uid="{05F5E603-4B6E-499A-98FC-EF2FBC0653F8}"/>
    <cellStyle name="Comma 17 7 2" xfId="3057" xr:uid="{4E55FAA3-7B06-4464-9E45-79046FB5C23A}"/>
    <cellStyle name="Comma 17 7 2 2" xfId="5861" xr:uid="{8AFE861B-9FAF-4E52-93DA-D7D0061CA8BC}"/>
    <cellStyle name="Comma 17 7 2 2 2" xfId="11054" xr:uid="{D5817583-C843-4829-A46B-8ECB8D751F0B}"/>
    <cellStyle name="Comma 17 7 2 3" xfId="13622" xr:uid="{89F0CE2D-6053-4EE8-AEF1-64CB12593D0A}"/>
    <cellStyle name="Comma 17 7 2 4" xfId="8480" xr:uid="{E067DF94-8650-4F6B-BECC-BD3EB9CAAAF3}"/>
    <cellStyle name="Comma 17 7 3" xfId="4650" xr:uid="{DB244351-1E90-4CF4-B59E-B3F6307C4D38}"/>
    <cellStyle name="Comma 17 7 3 2" xfId="13998" xr:uid="{4F0721EE-7A8F-42A1-9E69-6E039C036FEC}"/>
    <cellStyle name="Comma 17 7 3 3" xfId="9843" xr:uid="{6C12B3A7-7AA9-4FB2-992C-13A7E47472D5}"/>
    <cellStyle name="Comma 17 7 4" xfId="12411" xr:uid="{8788202B-477E-4DFF-A087-4CECFF16DEE9}"/>
    <cellStyle name="Comma 17 7 5" xfId="7269" xr:uid="{23269F1B-AF11-492D-9A2E-45EB57E8AEC1}"/>
    <cellStyle name="Comma 17 8" xfId="1938" xr:uid="{02996866-EBC2-4F33-B722-FB223679894E}"/>
    <cellStyle name="Comma 17 8 2" xfId="4790" xr:uid="{AF5CFB58-5B9D-4CDC-A420-48A5730096B4}"/>
    <cellStyle name="Comma 17 8 2 2" xfId="9983" xr:uid="{FA1C4846-CDF6-4673-BBAC-0E14E8048BBE}"/>
    <cellStyle name="Comma 17 8 3" xfId="12551" xr:uid="{A1591912-3C37-4D6B-8D85-6E62F2CAE161}"/>
    <cellStyle name="Comma 17 8 4" xfId="7409" xr:uid="{B558756A-500C-4FCE-9659-2941D6ED1037}"/>
    <cellStyle name="Comma 17 9" xfId="2840" xr:uid="{59874560-C268-426A-8F37-E5FF6E9C7771}"/>
    <cellStyle name="Comma 17 9 2" xfId="5692" xr:uid="{81829C61-71DF-49DD-B75A-7C17374E8EFE}"/>
    <cellStyle name="Comma 17 9 2 2" xfId="10885" xr:uid="{DDA9ED83-3C99-4914-9151-734AF8EC115B}"/>
    <cellStyle name="Comma 17 9 3" xfId="13453" xr:uid="{5899D888-7943-4DD4-AC43-1963329B07CE}"/>
    <cellStyle name="Comma 17 9 4" xfId="8311" xr:uid="{20223EF0-5B28-4565-A751-59F42F9D88ED}"/>
    <cellStyle name="Comma 18" xfId="603" xr:uid="{E8F41FD5-9312-44EA-9437-DA85ACFEF7B6}"/>
    <cellStyle name="Comma 18 10" xfId="1276" xr:uid="{B6372229-30B0-4C52-8305-2D2E0D172748}"/>
    <cellStyle name="Comma 18 10 2" xfId="4193" xr:uid="{0F5FF719-4563-4B69-8BB3-390A2868A4BB}"/>
    <cellStyle name="Comma 18 10 2 2" xfId="9386" xr:uid="{7B9FC7C7-F53B-486D-AFC1-4DABB57B89E7}"/>
    <cellStyle name="Comma 18 10 3" xfId="11954" xr:uid="{B0D23E83-2982-4B95-9243-81CEB7298A59}"/>
    <cellStyle name="Comma 18 10 4" xfId="6812" xr:uid="{8E3199D4-07B4-479D-998E-6AB473B39208}"/>
    <cellStyle name="Comma 18 11" xfId="3670" xr:uid="{CE56F9E3-2E0D-4C9B-9527-B450CAEC5FC1}"/>
    <cellStyle name="Comma 18 11 2" xfId="8863" xr:uid="{9C9B7639-959A-4F6B-9DFE-0889120AED91}"/>
    <cellStyle name="Comma 18 12" xfId="11432" xr:uid="{69B3547D-419C-4960-B540-A7BC15502167}"/>
    <cellStyle name="Comma 18 13" xfId="6290" xr:uid="{C946C5F1-452E-40BB-8790-2C266308E3A1}"/>
    <cellStyle name="Comma 18 14" xfId="14812" xr:uid="{F9A4CEC4-36F9-49EB-BE99-CDDFA0DBF745}"/>
    <cellStyle name="Comma 18 2" xfId="604" xr:uid="{29D41D8F-9958-468B-8C20-11224F68C589}"/>
    <cellStyle name="Comma 18 2 10" xfId="11433" xr:uid="{C31021C3-B71F-4F60-AF2B-056D72183302}"/>
    <cellStyle name="Comma 18 2 11" xfId="6291" xr:uid="{3EFA546B-208D-450B-B138-74602196EBFB}"/>
    <cellStyle name="Comma 18 2 2" xfId="605" xr:uid="{9DF7AAA5-F40A-489C-92EF-378A28BD9111}"/>
    <cellStyle name="Comma 18 2 2 2" xfId="1019" xr:uid="{15332F26-DE62-43BD-8E93-3566E14630C5}"/>
    <cellStyle name="Comma 18 2 2 2 2" xfId="3065" xr:uid="{561D25AB-3865-44B2-AF6E-88046AF7A273}"/>
    <cellStyle name="Comma 18 2 2 2 2 2" xfId="5869" xr:uid="{6F8E8F8B-16D0-4344-8400-152F6D2A5F6F}"/>
    <cellStyle name="Comma 18 2 2 2 2 2 2" xfId="11062" xr:uid="{0A31F1F0-A2A6-43DC-96FD-7507BC0E8FB9}"/>
    <cellStyle name="Comma 18 2 2 2 2 3" xfId="13630" xr:uid="{BA29CFD7-DDF8-47CA-8717-E4B94D52B6CB}"/>
    <cellStyle name="Comma 18 2 2 2 2 4" xfId="8488" xr:uid="{0DDC7BE0-7CCC-4304-9F05-7176CAFBD162}"/>
    <cellStyle name="Comma 18 2 2 2 3" xfId="2144" xr:uid="{DF9C4A3A-5CEB-4849-A064-929204A543B6}"/>
    <cellStyle name="Comma 18 2 2 2 3 2" xfId="4996" xr:uid="{4D0CBF7A-33AB-402D-AEA9-076C8DDC3A0C}"/>
    <cellStyle name="Comma 18 2 2 2 3 2 2" xfId="10189" xr:uid="{7F9F9B81-D076-401E-B891-1D7FDEFF5C67}"/>
    <cellStyle name="Comma 18 2 2 2 3 3" xfId="12757" xr:uid="{3BA9B015-4060-4C33-875F-709B375A3A56}"/>
    <cellStyle name="Comma 18 2 2 2 3 4" xfId="7615" xr:uid="{37E90D08-F5B4-4B00-A794-4497F07DA5F2}"/>
    <cellStyle name="Comma 18 2 2 2 4" xfId="3945" xr:uid="{FE81F1F3-B407-494C-A005-45ACEBCDA0DE}"/>
    <cellStyle name="Comma 18 2 2 2 4 2" xfId="14649" xr:uid="{1D033DDC-D73D-4A79-89A5-2A2DF4B825CD}"/>
    <cellStyle name="Comma 18 2 2 2 4 3" xfId="9138" xr:uid="{5091F556-CD01-4FB8-9556-06383BEA6388}"/>
    <cellStyle name="Comma 18 2 2 2 5" xfId="11706" xr:uid="{84070DA5-76CA-407D-A222-4D597FC29130}"/>
    <cellStyle name="Comma 18 2 2 2 6" xfId="6564" xr:uid="{F2073A4F-1733-4B35-9A7A-5EC01D1C1935}"/>
    <cellStyle name="Comma 18 2 2 3" xfId="2657" xr:uid="{8495CD5C-6931-438B-88E4-7C76BF3327B0}"/>
    <cellStyle name="Comma 18 2 2 3 2" xfId="5509" xr:uid="{112594AD-1715-419D-93A9-FFD3B4BDB4D7}"/>
    <cellStyle name="Comma 18 2 2 3 2 2" xfId="10702" xr:uid="{FE01A7C5-399A-402F-B3D1-04B21F627BDB}"/>
    <cellStyle name="Comma 18 2 2 3 3" xfId="13270" xr:uid="{EB7551DB-26D1-4E69-BC02-702856F0C807}"/>
    <cellStyle name="Comma 18 2 2 3 4" xfId="8128" xr:uid="{3568B075-B8DE-48FF-B5BC-EC4E19367B84}"/>
    <cellStyle name="Comma 18 2 2 4" xfId="1501" xr:uid="{D76C3118-97A8-4A34-ADC1-E605DB4EEF9F}"/>
    <cellStyle name="Comma 18 2 2 4 2" xfId="4374" xr:uid="{CC403A36-CCF3-4B0C-8728-3A590DDB385D}"/>
    <cellStyle name="Comma 18 2 2 4 2 2" xfId="9567" xr:uid="{B0B6C0C0-325F-4FCD-ADDA-424C26B695ED}"/>
    <cellStyle name="Comma 18 2 2 4 3" xfId="12135" xr:uid="{DF178022-3056-4483-ADBC-7C4061D59ED2}"/>
    <cellStyle name="Comma 18 2 2 4 4" xfId="6993" xr:uid="{D456F310-1AA4-4649-8FAC-EAEB0BDD991A}"/>
    <cellStyle name="Comma 18 2 2 5" xfId="3672" xr:uid="{3AA88BFC-B17E-4A52-B26D-240A928A3AC6}"/>
    <cellStyle name="Comma 18 2 2 5 2" xfId="8865" xr:uid="{22AA8B5E-D041-444A-9D2D-9F0346C75510}"/>
    <cellStyle name="Comma 18 2 2 6" xfId="11434" xr:uid="{45F53C16-33A0-4888-ABF7-667EC36FB696}"/>
    <cellStyle name="Comma 18 2 2 7" xfId="6292" xr:uid="{134C8F48-9B96-488B-A0DA-7B483F4FB398}"/>
    <cellStyle name="Comma 18 2 3" xfId="1018" xr:uid="{11CBE02A-1848-4395-BACA-7EC34D600F24}"/>
    <cellStyle name="Comma 18 2 3 2" xfId="2212" xr:uid="{31FF3D0D-6C78-4934-A65A-5ECC64F77BE6}"/>
    <cellStyle name="Comma 18 2 3 2 2" xfId="5064" xr:uid="{50A4A60C-4BAF-413C-A549-217B373FF6DB}"/>
    <cellStyle name="Comma 18 2 3 2 2 2" xfId="10257" xr:uid="{1164BF34-60B4-4E28-A32C-867536E908A8}"/>
    <cellStyle name="Comma 18 2 3 2 3" xfId="12825" xr:uid="{96BD5097-E501-494D-BA7E-8E2D26502B1B}"/>
    <cellStyle name="Comma 18 2 3 2 4" xfId="7683" xr:uid="{75F9D6F2-24E8-401F-8171-14C9ADA7B10C}"/>
    <cellStyle name="Comma 18 2 3 3" xfId="2586" xr:uid="{7B6F92F0-78E6-4597-9437-6E18842958D8}"/>
    <cellStyle name="Comma 18 2 3 3 2" xfId="5438" xr:uid="{CF813A78-E90D-44D0-8D68-A0D4845E7FCA}"/>
    <cellStyle name="Comma 18 2 3 3 2 2" xfId="10631" xr:uid="{B61DD5A8-E861-4943-B3B5-49EDFCFCFB52}"/>
    <cellStyle name="Comma 18 2 3 3 3" xfId="13199" xr:uid="{934BB68E-A4E4-43F6-A2F2-06FDC7D89539}"/>
    <cellStyle name="Comma 18 2 3 3 4" xfId="8057" xr:uid="{75A0A3F2-37DC-4384-9F18-440B1DAE3E92}"/>
    <cellStyle name="Comma 18 2 3 4" xfId="1584" xr:uid="{BAEC3FBC-63F3-4BF6-A074-842007BCC43D}"/>
    <cellStyle name="Comma 18 2 3 4 2" xfId="4445" xr:uid="{840DB034-D7C8-4756-B54F-13DC4F85C98D}"/>
    <cellStyle name="Comma 18 2 3 4 2 2" xfId="9638" xr:uid="{B02A81C3-9B5B-4B1A-BC4A-E729EDC1F48B}"/>
    <cellStyle name="Comma 18 2 3 4 3" xfId="12206" xr:uid="{0B474AFB-006F-42B7-93DE-05EF94E54547}"/>
    <cellStyle name="Comma 18 2 3 4 4" xfId="7064" xr:uid="{DA7F04FA-A510-4D2D-9439-C1FF92E85BC4}"/>
    <cellStyle name="Comma 18 2 3 5" xfId="3944" xr:uid="{5B1243A4-E351-417A-A850-01E0831E5733}"/>
    <cellStyle name="Comma 18 2 3 5 2" xfId="14472" xr:uid="{608EF4DC-BEEF-41BF-B6FD-54D1B0D8C168}"/>
    <cellStyle name="Comma 18 2 3 5 3" xfId="9137" xr:uid="{8F6C6C10-B5AF-4212-AB8C-F95E2B2A885D}"/>
    <cellStyle name="Comma 18 2 3 6" xfId="11705" xr:uid="{0C15B15D-F0A1-4A2B-A11F-F2178B044A49}"/>
    <cellStyle name="Comma 18 2 3 7" xfId="6563" xr:uid="{66E4F05B-75D5-4DCC-9565-CA9811C2B9DB}"/>
    <cellStyle name="Comma 18 2 4" xfId="1730" xr:uid="{0285DB50-FF8D-43A1-9B69-2D2817EA5E63}"/>
    <cellStyle name="Comma 18 2 4 2" xfId="2354" xr:uid="{9E836F03-8485-47D0-BA90-E55E165E54CB}"/>
    <cellStyle name="Comma 18 2 4 2 2" xfId="5206" xr:uid="{76F239D2-1EE0-4596-B96F-F7B8C1D35DAB}"/>
    <cellStyle name="Comma 18 2 4 2 2 2" xfId="10399" xr:uid="{0B263C98-7D51-4C95-A5F5-1720CAB78A5C}"/>
    <cellStyle name="Comma 18 2 4 2 3" xfId="12967" xr:uid="{6B2B3929-54F8-4BCA-99E3-F4689AF1F628}"/>
    <cellStyle name="Comma 18 2 4 2 4" xfId="7825" xr:uid="{AFFCBDDE-5464-495A-B82E-67B162478FBB}"/>
    <cellStyle name="Comma 18 2 4 3" xfId="2444" xr:uid="{00410415-DDAD-4134-BC5F-C3B69C80ECC9}"/>
    <cellStyle name="Comma 18 2 4 3 2" xfId="5296" xr:uid="{51C65FED-87DA-4175-9031-4D6522254729}"/>
    <cellStyle name="Comma 18 2 4 3 2 2" xfId="10489" xr:uid="{0C20C28C-7F49-4B7F-9750-B0EC09C3766D}"/>
    <cellStyle name="Comma 18 2 4 3 3" xfId="13057" xr:uid="{A1B70686-0724-42E3-A994-3650ED511C88}"/>
    <cellStyle name="Comma 18 2 4 3 4" xfId="7915" xr:uid="{8292FFE4-6CF7-4DD7-9812-B264B2ADB8FF}"/>
    <cellStyle name="Comma 18 2 4 4" xfId="4587" xr:uid="{BC91C3D2-E3D1-4DA7-B761-55AED5ADE8C1}"/>
    <cellStyle name="Comma 18 2 4 4 2" xfId="14285" xr:uid="{70F9E3BE-B954-4D0B-95F4-1D35370A24F0}"/>
    <cellStyle name="Comma 18 2 4 4 3" xfId="9780" xr:uid="{949BFFB7-BAA5-460F-BC8B-DACBE96A2176}"/>
    <cellStyle name="Comma 18 2 4 5" xfId="12348" xr:uid="{1C03BABB-75B4-42DF-BEEE-AD89F8C48EA5}"/>
    <cellStyle name="Comma 18 2 4 6" xfId="7206" xr:uid="{1DD04D23-9E4D-4B73-A5DB-EF1DC05B4F76}"/>
    <cellStyle name="Comma 18 2 5" xfId="1880" xr:uid="{FF7B2BDF-353D-4106-8090-C43419A7CBA9}"/>
    <cellStyle name="Comma 18 2 5 2" xfId="3064" xr:uid="{FFB6311C-777A-46A9-BD53-A1D93857CDE7}"/>
    <cellStyle name="Comma 18 2 5 2 2" xfId="5868" xr:uid="{16EAEB2F-59F5-4A6A-99BD-694045802B15}"/>
    <cellStyle name="Comma 18 2 5 2 2 2" xfId="11061" xr:uid="{F27DFB54-8B92-4E1B-90EE-9EE9761775A6}"/>
    <cellStyle name="Comma 18 2 5 2 3" xfId="13629" xr:uid="{C255DE3F-0CE8-42C0-B239-1E9FCDBBBF6F}"/>
    <cellStyle name="Comma 18 2 5 2 4" xfId="8487" xr:uid="{C9B0F527-4055-46A7-A195-DCE96C9A650E}"/>
    <cellStyle name="Comma 18 2 5 3" xfId="4737" xr:uid="{C999DFF5-6A35-49A3-9AEA-D16EEB94AA5E}"/>
    <cellStyle name="Comma 18 2 5 3 2" xfId="14130" xr:uid="{7B35D8BA-93AF-4D66-8448-FA21BABF3BEC}"/>
    <cellStyle name="Comma 18 2 5 3 3" xfId="9930" xr:uid="{B9C2CF17-7742-4B40-AD7B-1082B3294ACD}"/>
    <cellStyle name="Comma 18 2 5 4" xfId="12498" xr:uid="{222C9314-4658-4790-8DD1-59EC52D8B4E6}"/>
    <cellStyle name="Comma 18 2 5 5" xfId="7356" xr:uid="{1D71F055-CD0E-48BB-B7A6-D2BDE183AC58}"/>
    <cellStyle name="Comma 18 2 6" xfId="2056" xr:uid="{799FB00A-18A6-47C5-B937-E3A66B3C7861}"/>
    <cellStyle name="Comma 18 2 6 2" xfId="4908" xr:uid="{DAF2C481-EC36-48A2-8185-5948CC3C06C4}"/>
    <cellStyle name="Comma 18 2 6 2 2" xfId="10101" xr:uid="{588469B2-7F61-4A0F-90BF-0D62830D36BC}"/>
    <cellStyle name="Comma 18 2 6 3" xfId="12669" xr:uid="{517B450E-8553-48FE-A742-00729E68E16B}"/>
    <cellStyle name="Comma 18 2 6 4" xfId="7527" xr:uid="{1DB1759A-A0B5-4670-B6F2-5C8DFA726881}"/>
    <cellStyle name="Comma 18 2 7" xfId="2805" xr:uid="{E4808225-13FB-46BC-B6C5-C909BCD0B66E}"/>
    <cellStyle name="Comma 18 2 7 2" xfId="5657" xr:uid="{73564DB8-B247-46AC-AB11-4DB14674D3C3}"/>
    <cellStyle name="Comma 18 2 7 2 2" xfId="10850" xr:uid="{2696F99F-3C8E-4A80-8FBF-DDB40391F6E7}"/>
    <cellStyle name="Comma 18 2 7 3" xfId="13418" xr:uid="{0A5431FD-A7B8-4CDD-B77C-89564BDA9381}"/>
    <cellStyle name="Comma 18 2 7 4" xfId="8276" xr:uid="{91C71069-3445-4C33-9C80-E2FFB44E2A54}"/>
    <cellStyle name="Comma 18 2 8" xfId="1310" xr:uid="{A9C3FAD9-57EB-414D-BDEB-030CFC3A3E3E}"/>
    <cellStyle name="Comma 18 2 8 2" xfId="4226" xr:uid="{47851203-6D41-4991-9AB6-F01831B980CC}"/>
    <cellStyle name="Comma 18 2 8 2 2" xfId="9419" xr:uid="{BDF71F85-9527-452A-810D-38825AEA2F0E}"/>
    <cellStyle name="Comma 18 2 8 3" xfId="11987" xr:uid="{E72A8CF3-253F-4AB4-B20E-FCDA0DBBE68D}"/>
    <cellStyle name="Comma 18 2 8 4" xfId="6845" xr:uid="{2A18D843-3B65-46D1-964D-9267A1E9D327}"/>
    <cellStyle name="Comma 18 2 9" xfId="3671" xr:uid="{4BD31DEB-255D-4853-9832-D47E526A8D96}"/>
    <cellStyle name="Comma 18 2 9 2" xfId="8864" xr:uid="{45ABAA9B-BF26-4021-8503-74E11848E96C}"/>
    <cellStyle name="Comma 18 3" xfId="606" xr:uid="{8FBD8B47-5680-45F6-A93C-15BD8BAD0639}"/>
    <cellStyle name="Comma 18 3 10" xfId="6293" xr:uid="{8F105E30-77D9-406C-BB83-AE6EDEC98C0F}"/>
    <cellStyle name="Comma 18 3 2" xfId="607" xr:uid="{125AA5D1-D788-499B-B46B-42200C159FE8}"/>
    <cellStyle name="Comma 18 3 2 2" xfId="1021" xr:uid="{8A2DCE47-0DAA-4159-B574-55DF0A862606}"/>
    <cellStyle name="Comma 18 3 2 2 2" xfId="3067" xr:uid="{32DB9568-F428-4C9A-8BC5-B58FFC2E6AA3}"/>
    <cellStyle name="Comma 18 3 2 2 2 2" xfId="5871" xr:uid="{D17D4A4C-BC0B-4D8A-9574-238D99CECA7B}"/>
    <cellStyle name="Comma 18 3 2 2 2 2 2" xfId="11064" xr:uid="{800C8A14-9DFF-4452-9916-6D0E811AFC58}"/>
    <cellStyle name="Comma 18 3 2 2 2 3" xfId="13632" xr:uid="{E9C65FB0-2081-461A-93BC-8C00F2DC6227}"/>
    <cellStyle name="Comma 18 3 2 2 2 4" xfId="8490" xr:uid="{BB16065A-87F4-41B0-B511-05E2B5EDE844}"/>
    <cellStyle name="Comma 18 3 2 2 3" xfId="2245" xr:uid="{3100E91B-303E-4416-A296-3DF33CCF980F}"/>
    <cellStyle name="Comma 18 3 2 2 3 2" xfId="5097" xr:uid="{9E890D56-E27B-4C4A-A69B-4A0D8CD1C438}"/>
    <cellStyle name="Comma 18 3 2 2 3 2 2" xfId="10290" xr:uid="{9625088B-94FE-4CCB-B130-8268C52B9A19}"/>
    <cellStyle name="Comma 18 3 2 2 3 3" xfId="12858" xr:uid="{3A7528C9-2E83-43E3-98AC-6595A9BD0F7D}"/>
    <cellStyle name="Comma 18 3 2 2 3 4" xfId="7716" xr:uid="{E84990B6-897D-4BB4-878F-CE0263F6CD2C}"/>
    <cellStyle name="Comma 18 3 2 2 4" xfId="3947" xr:uid="{4C442FF3-C8E2-4C8C-999A-9D1185DF246A}"/>
    <cellStyle name="Comma 18 3 2 2 4 2" xfId="14606" xr:uid="{C0878DDF-8117-4996-B4DA-9DDA8E38AFAF}"/>
    <cellStyle name="Comma 18 3 2 2 4 3" xfId="9140" xr:uid="{CCC096E4-697B-4D7F-B8F8-9524E141269F}"/>
    <cellStyle name="Comma 18 3 2 2 5" xfId="11708" xr:uid="{84883FA3-CBA1-4278-B6B0-93B8BFEC288C}"/>
    <cellStyle name="Comma 18 3 2 2 6" xfId="6566" xr:uid="{337F4845-1E35-4966-99D1-37FA99541F38}"/>
    <cellStyle name="Comma 18 3 2 3" xfId="2553" xr:uid="{27D291EE-C911-4DFF-BEC2-D82EA64AFE03}"/>
    <cellStyle name="Comma 18 3 2 3 2" xfId="5405" xr:uid="{2FA54D46-A07B-4DF9-AB7C-51185699259E}"/>
    <cellStyle name="Comma 18 3 2 3 2 2" xfId="10598" xr:uid="{380B7359-6A41-4B70-9E8E-B707EDA5B508}"/>
    <cellStyle name="Comma 18 3 2 3 3" xfId="13166" xr:uid="{7B10194F-4CC7-4DFE-90C0-1541A214F440}"/>
    <cellStyle name="Comma 18 3 2 3 4" xfId="8024" xr:uid="{B28E2177-3EBF-4443-B570-A80DAD8416CF}"/>
    <cellStyle name="Comma 18 3 2 4" xfId="1621" xr:uid="{9F45729A-4BF6-4CCF-95E2-858719D64720}"/>
    <cellStyle name="Comma 18 3 2 4 2" xfId="4478" xr:uid="{E40111BA-D7AE-4C36-BD78-684EAFCF9CD9}"/>
    <cellStyle name="Comma 18 3 2 4 2 2" xfId="9671" xr:uid="{6422B569-2BE6-4708-B5C5-FC867E25FB42}"/>
    <cellStyle name="Comma 18 3 2 4 3" xfId="12239" xr:uid="{CD4CC292-3BC3-485B-9CAE-6A13097A3519}"/>
    <cellStyle name="Comma 18 3 2 4 4" xfId="7097" xr:uid="{92DCBE8F-C64E-48C5-9D56-EC4B908BF52C}"/>
    <cellStyle name="Comma 18 3 2 5" xfId="3674" xr:uid="{7E49B97B-A0CA-477A-BFD1-EEAD8DD49C71}"/>
    <cellStyle name="Comma 18 3 2 5 2" xfId="8867" xr:uid="{97F96DE1-6A07-4F02-A3B3-690B021BA1DF}"/>
    <cellStyle name="Comma 18 3 2 6" xfId="11436" xr:uid="{9FC23109-188A-41C4-A899-2A70796638A8}"/>
    <cellStyle name="Comma 18 3 2 7" xfId="6294" xr:uid="{967F58DA-E0A8-4B20-8B2E-053838DCA33B}"/>
    <cellStyle name="Comma 18 3 3" xfId="1020" xr:uid="{99E07869-CA06-411E-AB5C-83FCC5FB3EC5}"/>
    <cellStyle name="Comma 18 3 3 2" xfId="2387" xr:uid="{90DBFB70-CD63-45C0-8F0C-C9D4F1521EC4}"/>
    <cellStyle name="Comma 18 3 3 2 2" xfId="5239" xr:uid="{48C6E285-7752-40BA-B602-87A6DC2227E8}"/>
    <cellStyle name="Comma 18 3 3 2 2 2" xfId="10432" xr:uid="{3DAC0FB6-0458-4A87-8A3D-0A962489C61D}"/>
    <cellStyle name="Comma 18 3 3 2 3" xfId="13000" xr:uid="{50B26E61-10CE-4ACB-B4D6-61CAA95059D5}"/>
    <cellStyle name="Comma 18 3 3 2 4" xfId="7858" xr:uid="{D3785AD1-7729-4DE7-B57E-58F2314DF347}"/>
    <cellStyle name="Comma 18 3 3 3" xfId="2411" xr:uid="{C650DA28-6DDE-4F21-9E5B-9A7084C0B7F8}"/>
    <cellStyle name="Comma 18 3 3 3 2" xfId="5263" xr:uid="{C88BD498-D9B9-47A6-A304-D9A37E62F3B4}"/>
    <cellStyle name="Comma 18 3 3 3 2 2" xfId="10456" xr:uid="{0F020E6C-5BC1-486A-BEC8-A13DCFA365F3}"/>
    <cellStyle name="Comma 18 3 3 3 3" xfId="13024" xr:uid="{12C8B552-72C0-455C-8AEB-3C04A0AECC11}"/>
    <cellStyle name="Comma 18 3 3 3 4" xfId="7882" xr:uid="{8A2C83C9-F7D0-4A18-AAA1-6840BB116BEB}"/>
    <cellStyle name="Comma 18 3 3 4" xfId="1763" xr:uid="{022FEF0F-2C12-4A03-B1B5-8B73858BF987}"/>
    <cellStyle name="Comma 18 3 3 4 2" xfId="4620" xr:uid="{9520E421-7228-4A0C-A219-F4232A8D00A6}"/>
    <cellStyle name="Comma 18 3 3 4 2 2" xfId="9813" xr:uid="{1FC597AA-EA3D-412B-8AC9-AFF0BD9F3F5B}"/>
    <cellStyle name="Comma 18 3 3 4 3" xfId="12381" xr:uid="{3E804BFC-F6B2-4F23-826A-F69AAA8ABBB6}"/>
    <cellStyle name="Comma 18 3 3 4 4" xfId="7239" xr:uid="{7ED0B460-831B-43E1-B888-D96623A7160B}"/>
    <cellStyle name="Comma 18 3 3 5" xfId="3946" xr:uid="{2FF57022-B815-4AC3-83F1-CC0BD0909498}"/>
    <cellStyle name="Comma 18 3 3 5 2" xfId="14430" xr:uid="{FBC35D70-2F9D-419D-BDEA-D17770F025F8}"/>
    <cellStyle name="Comma 18 3 3 5 3" xfId="9139" xr:uid="{A430E785-7331-4B79-A2A4-39095164C7CA}"/>
    <cellStyle name="Comma 18 3 3 6" xfId="11707" xr:uid="{9C577BC9-8F7C-45F7-8701-55505D9D9C06}"/>
    <cellStyle name="Comma 18 3 3 7" xfId="6565" xr:uid="{368DA529-D2A3-4B79-8E9C-C33BCE7F4034}"/>
    <cellStyle name="Comma 18 3 4" xfId="1904" xr:uid="{0A4AAAB5-E6A2-441D-A559-5186F2A81FD3}"/>
    <cellStyle name="Comma 18 3 4 2" xfId="3066" xr:uid="{4D95DEF8-0BBD-4448-A7AE-397455D89D22}"/>
    <cellStyle name="Comma 18 3 4 2 2" xfId="5870" xr:uid="{1EF39576-AAAA-416D-9995-674F86BCD9B8}"/>
    <cellStyle name="Comma 18 3 4 2 2 2" xfId="11063" xr:uid="{0235C8EE-7E80-466E-80AD-E98360A0F569}"/>
    <cellStyle name="Comma 18 3 4 2 3" xfId="13631" xr:uid="{A639C029-FA36-435E-9880-613C10A18748}"/>
    <cellStyle name="Comma 18 3 4 2 4" xfId="8489" xr:uid="{490AC325-F7C2-49C7-ACEA-835CA4E8FD79}"/>
    <cellStyle name="Comma 18 3 4 3" xfId="4760" xr:uid="{4632079A-558E-488A-A45A-EF7CEA97B8EE}"/>
    <cellStyle name="Comma 18 3 4 3 2" xfId="14244" xr:uid="{287AD3DF-F968-4B63-81A9-679CC6DA1355}"/>
    <cellStyle name="Comma 18 3 4 3 3" xfId="9953" xr:uid="{B5F81E23-CA81-4841-8D2E-1A19D1EE125A}"/>
    <cellStyle name="Comma 18 3 4 4" xfId="12521" xr:uid="{2F2D67BD-BA9D-4E20-B710-933C2F9D22C7}"/>
    <cellStyle name="Comma 18 3 4 5" xfId="7379" xr:uid="{3A1F86A2-09CC-4F24-94AB-74E646305AA1}"/>
    <cellStyle name="Comma 18 3 5" xfId="2082" xr:uid="{26E24290-9D59-4D21-AA75-7AE0E6483770}"/>
    <cellStyle name="Comma 18 3 5 2" xfId="4934" xr:uid="{768D3DAD-01E3-4315-A102-D6DDA69D3D76}"/>
    <cellStyle name="Comma 18 3 5 2 2" xfId="14192" xr:uid="{76A8B163-8062-4E51-A14B-9DE2E20CE40A}"/>
    <cellStyle name="Comma 18 3 5 2 3" xfId="10127" xr:uid="{E9BF3C96-D5F3-410D-AB89-C3678BE5B1DA}"/>
    <cellStyle name="Comma 18 3 5 3" xfId="12695" xr:uid="{D0C6DA30-0A4D-4070-A26F-158D73BC6099}"/>
    <cellStyle name="Comma 18 3 5 4" xfId="7553" xr:uid="{A6B2FE4C-E37B-44C6-AF4C-0A2E5B0AE660}"/>
    <cellStyle name="Comma 18 3 6" xfId="2772" xr:uid="{CDAF4EC1-A741-4FF6-A95C-3EBF01C908EB}"/>
    <cellStyle name="Comma 18 3 6 2" xfId="5624" xr:uid="{04D5D668-2D3F-4979-BE29-385A84315AD1}"/>
    <cellStyle name="Comma 18 3 6 2 2" xfId="10817" xr:uid="{DDB6788C-2BF5-432C-8D74-51847D9889D5}"/>
    <cellStyle name="Comma 18 3 6 3" xfId="13385" xr:uid="{090B6FC0-CE69-4F40-A39D-D5F78655D604}"/>
    <cellStyle name="Comma 18 3 6 4" xfId="8243" xr:uid="{23D21465-2F88-4EB6-A2B6-31D34C749C6E}"/>
    <cellStyle name="Comma 18 3 7" xfId="1343" xr:uid="{C00D195E-56F0-401B-A1B7-070C96D13692}"/>
    <cellStyle name="Comma 18 3 7 2" xfId="4259" xr:uid="{28B8D65F-460E-4B07-AB2D-57D4B5A69C0F}"/>
    <cellStyle name="Comma 18 3 7 2 2" xfId="9452" xr:uid="{A9A964BB-909B-42A9-988F-4A5DD3623646}"/>
    <cellStyle name="Comma 18 3 7 3" xfId="12020" xr:uid="{0EC5137B-FE42-4DC5-8006-E9EBA9F0141D}"/>
    <cellStyle name="Comma 18 3 7 4" xfId="6878" xr:uid="{DB469CA0-71C3-4C5B-913A-230D12D76AD7}"/>
    <cellStyle name="Comma 18 3 8" xfId="3673" xr:uid="{A23E23A6-D54B-4FE4-AF86-FBD116825AD5}"/>
    <cellStyle name="Comma 18 3 8 2" xfId="8866" xr:uid="{C7984361-70B7-4543-86EC-D063DFA89F95}"/>
    <cellStyle name="Comma 18 3 9" xfId="11435" xr:uid="{12AC7926-16CE-4E83-ACB2-915CF1DB817F}"/>
    <cellStyle name="Comma 18 4" xfId="608" xr:uid="{ABC22FB4-348B-4CE5-8A3F-AEA444E9A17C}"/>
    <cellStyle name="Comma 18 4 2" xfId="1022" xr:uid="{CB794B2D-6A2F-4AFA-89F1-DF6BCDAD0F28}"/>
    <cellStyle name="Comma 18 4 2 2" xfId="3068" xr:uid="{D1AC4BB9-2D06-4B52-AF88-33A754B1CA64}"/>
    <cellStyle name="Comma 18 4 2 2 2" xfId="5872" xr:uid="{753DD7FF-D8DB-46FB-8C97-D8FFA9E04D09}"/>
    <cellStyle name="Comma 18 4 2 2 2 2" xfId="14700" xr:uid="{F634111B-19F9-4462-B1C1-7E772ED71895}"/>
    <cellStyle name="Comma 18 4 2 2 2 3" xfId="11065" xr:uid="{F998C402-4274-4E1E-9AD0-0EABE3725F26}"/>
    <cellStyle name="Comma 18 4 2 2 3" xfId="13633" xr:uid="{7449E443-A8F3-4987-BF26-844F283F260D}"/>
    <cellStyle name="Comma 18 4 2 2 4" xfId="8491" xr:uid="{E84921AD-540D-4FD9-B8A3-D132192C9759}"/>
    <cellStyle name="Comma 18 4 2 3" xfId="1983" xr:uid="{508939CA-8E72-47E1-81DD-3C98C1F62515}"/>
    <cellStyle name="Comma 18 4 2 3 2" xfId="4835" xr:uid="{1A5D8987-04A4-4036-8DD7-198EA465ED0A}"/>
    <cellStyle name="Comma 18 4 2 3 2 2" xfId="10028" xr:uid="{A370FB0F-1E99-430C-A73B-1B63B2431B31}"/>
    <cellStyle name="Comma 18 4 2 3 3" xfId="12596" xr:uid="{70275471-26DA-4D2E-8EE9-3564CC67C78E}"/>
    <cellStyle name="Comma 18 4 2 3 4" xfId="7454" xr:uid="{273B7033-1CBD-4EB2-AC6E-94EAD7056319}"/>
    <cellStyle name="Comma 18 4 2 4" xfId="3948" xr:uid="{88F941C7-6C66-4AA8-A00E-E5C5537C7ED3}"/>
    <cellStyle name="Comma 18 4 2 4 2" xfId="9141" xr:uid="{E63ED593-9A8B-479E-8D06-45ECCD280DBD}"/>
    <cellStyle name="Comma 18 4 2 5" xfId="11709" xr:uid="{A45DD3B4-C924-4786-9A51-6AF56C8AE622}"/>
    <cellStyle name="Comma 18 4 2 6" xfId="6567" xr:uid="{CAB17E10-0918-4515-8B7A-447B40DA32FB}"/>
    <cellStyle name="Comma 18 4 3" xfId="2742" xr:uid="{093F563A-96D6-486B-A37C-42B6FCB5A6C7}"/>
    <cellStyle name="Comma 18 4 3 2" xfId="5594" xr:uid="{E760A362-4E47-4552-AFB5-FB448B9D6864}"/>
    <cellStyle name="Comma 18 4 3 2 2" xfId="14520" xr:uid="{C49399E3-DE66-4740-B5D7-9F8C47188255}"/>
    <cellStyle name="Comma 18 4 3 2 3" xfId="10787" xr:uid="{74950F5A-AA6F-4F39-880A-2D0CF8FC92F0}"/>
    <cellStyle name="Comma 18 4 3 3" xfId="13355" xr:uid="{15888C0D-22C3-403E-AA8F-6CB7556DAF38}"/>
    <cellStyle name="Comma 18 4 3 4" xfId="8213" xr:uid="{F3216963-D120-4509-9824-2D42D455CE0E}"/>
    <cellStyle name="Comma 18 4 4" xfId="1374" xr:uid="{A1103E20-3714-48FA-B99E-400065D721FE}"/>
    <cellStyle name="Comma 18 4 4 2" xfId="4289" xr:uid="{500EBA36-DAF3-4952-AAA3-5B5D591F8E4E}"/>
    <cellStyle name="Comma 18 4 4 2 2" xfId="14338" xr:uid="{65284727-CCB4-48CE-8BC7-75889D8BBBCC}"/>
    <cellStyle name="Comma 18 4 4 2 3" xfId="9482" xr:uid="{3392BDDB-B8C0-475B-BC2C-1D7A8406B622}"/>
    <cellStyle name="Comma 18 4 4 3" xfId="12050" xr:uid="{14C00A93-5D68-43D8-8681-7715997E9FD1}"/>
    <cellStyle name="Comma 18 4 4 4" xfId="6908" xr:uid="{65857485-1174-44EC-AB30-087B62ACAA0C}"/>
    <cellStyle name="Comma 18 4 5" xfId="3675" xr:uid="{86B388AA-2240-4469-977E-136425BD614E}"/>
    <cellStyle name="Comma 18 4 5 2" xfId="8868" xr:uid="{13117B34-F69A-4D94-9DE7-EE589388C956}"/>
    <cellStyle name="Comma 18 4 6" xfId="11437" xr:uid="{59C00E20-8A03-45B3-9A8B-26CB7112A393}"/>
    <cellStyle name="Comma 18 4 7" xfId="6295" xr:uid="{B53C0F7C-030D-4191-8B5A-62D23BD0C747}"/>
    <cellStyle name="Comma 18 5" xfId="1017" xr:uid="{5765BF9D-FF46-4A1C-B402-694D21B68BB0}"/>
    <cellStyle name="Comma 18 5 2" xfId="2179" xr:uid="{21AA9316-F576-44A8-AD69-440BEF2A9D9B}"/>
    <cellStyle name="Comma 18 5 2 2" xfId="5031" xr:uid="{8BE8E06C-8BD8-470D-99BA-BF5E1B879C57}"/>
    <cellStyle name="Comma 18 5 2 2 2" xfId="14564" xr:uid="{E8ADE5FC-3F69-4241-B7CE-A0BDF919B1FD}"/>
    <cellStyle name="Comma 18 5 2 2 3" xfId="10224" xr:uid="{0C4BA946-7C18-4EA9-B5DC-88B43CE2AF1E}"/>
    <cellStyle name="Comma 18 5 2 3" xfId="12792" xr:uid="{D0792C05-7710-4D7D-9A11-585988082C60}"/>
    <cellStyle name="Comma 18 5 2 4" xfId="7650" xr:uid="{682FB631-6223-4529-A295-C1DA6BBA01F9}"/>
    <cellStyle name="Comma 18 5 3" xfId="2619" xr:uid="{BED853A9-4454-4F87-AE5A-A33075A8BC27}"/>
    <cellStyle name="Comma 18 5 3 2" xfId="5471" xr:uid="{B8EB0D00-6DFF-4D97-AF2B-8337A86DE473}"/>
    <cellStyle name="Comma 18 5 3 2 2" xfId="10664" xr:uid="{19E517DC-1E20-4292-97D7-E12A6AC1434C}"/>
    <cellStyle name="Comma 18 5 3 3" xfId="13232" xr:uid="{DFD0411D-3E18-4EBE-AC82-AB100E2AFFB2}"/>
    <cellStyle name="Comma 18 5 3 4" xfId="8090" xr:uid="{350F6D58-3D4A-4F4E-BBC7-97D696D7C98C}"/>
    <cellStyle name="Comma 18 5 4" xfId="1549" xr:uid="{DC1D9EB5-56B9-4B7D-9E1A-61F7A8C611D4}"/>
    <cellStyle name="Comma 18 5 4 2" xfId="4412" xr:uid="{1FF0D90A-EBDD-40D5-9DE5-1948664A406D}"/>
    <cellStyle name="Comma 18 5 4 2 2" xfId="9605" xr:uid="{CB565D34-98CF-45BF-8F45-B4655E6732B6}"/>
    <cellStyle name="Comma 18 5 4 3" xfId="12173" xr:uid="{2EC79F0D-4638-4667-8298-659FE6CE4575}"/>
    <cellStyle name="Comma 18 5 4 4" xfId="7031" xr:uid="{B6949F7D-82AC-4993-95EA-2867A15BCFF5}"/>
    <cellStyle name="Comma 18 5 5" xfId="3943" xr:uid="{C731DE9D-CD11-4F49-AF55-139EDD6DF987}"/>
    <cellStyle name="Comma 18 5 5 2" xfId="9136" xr:uid="{17C4CBA6-D41D-485E-8B8B-8A013AF5D8EB}"/>
    <cellStyle name="Comma 18 5 6" xfId="11704" xr:uid="{A471EDC4-1243-46D4-A6F4-704319935550}"/>
    <cellStyle name="Comma 18 5 7" xfId="6562" xr:uid="{F5D41FFF-6E98-4FBC-8F44-D7D65FC35EA9}"/>
    <cellStyle name="Comma 18 6" xfId="1699" xr:uid="{7696D6BB-3071-41E4-909D-C03D45898D5A}"/>
    <cellStyle name="Comma 18 6 2" xfId="2323" xr:uid="{FE393355-D06C-4A13-9A9D-CD612AA3A349}"/>
    <cellStyle name="Comma 18 6 2 2" xfId="5175" xr:uid="{D4215681-E0ED-49D7-A95C-81C0E2DA32DF}"/>
    <cellStyle name="Comma 18 6 2 2 2" xfId="10368" xr:uid="{DDF5A19A-E951-4082-B591-F140BE31318E}"/>
    <cellStyle name="Comma 18 6 2 3" xfId="12936" xr:uid="{1BE4FDE6-E0BF-432D-AB4B-1ED1A5C3DC69}"/>
    <cellStyle name="Comma 18 6 2 4" xfId="7794" xr:uid="{8E1EF9A8-61AE-4654-A7BF-9B1843AE9A1F}"/>
    <cellStyle name="Comma 18 6 3" xfId="2475" xr:uid="{F9B8B660-9E69-459A-862F-FAF05E0E336E}"/>
    <cellStyle name="Comma 18 6 3 2" xfId="5327" xr:uid="{46432F0D-27AD-4587-B3F8-E7BBCA5EE5A0}"/>
    <cellStyle name="Comma 18 6 3 2 2" xfId="10520" xr:uid="{D7EEC24E-B5A6-485F-9EAC-66B2E57FC44E}"/>
    <cellStyle name="Comma 18 6 3 3" xfId="13088" xr:uid="{1ABDBF11-B57E-4946-9DFB-966367EC4CAC}"/>
    <cellStyle name="Comma 18 6 3 4" xfId="7946" xr:uid="{28B03623-3B5E-47DD-9B57-6CB2758726DD}"/>
    <cellStyle name="Comma 18 6 4" xfId="4556" xr:uid="{5D0267F9-2E10-4B1B-B6A3-7FCA98148332}"/>
    <cellStyle name="Comma 18 6 4 2" xfId="14391" xr:uid="{5C288F8F-B049-420D-BF60-D41E63DCD12C}"/>
    <cellStyle name="Comma 18 6 4 3" xfId="9749" xr:uid="{CDC2E783-670B-473F-A0A4-6D1D423AFE6B}"/>
    <cellStyle name="Comma 18 6 5" xfId="12317" xr:uid="{48AF8A21-246A-4181-BE0E-774A5C323E7D}"/>
    <cellStyle name="Comma 18 6 6" xfId="7175" xr:uid="{C5EA7D6A-DBAC-4824-B963-27999D006912}"/>
    <cellStyle name="Comma 18 7" xfId="1795" xr:uid="{E53D0BE1-7362-4D95-8291-E7F6A8E544E4}"/>
    <cellStyle name="Comma 18 7 2" xfId="3063" xr:uid="{FACA2B7B-653D-4D86-9814-C7619DD8B9E0}"/>
    <cellStyle name="Comma 18 7 2 2" xfId="5867" xr:uid="{9B2D7878-F82D-4A1E-855A-C3F1B24E2DDB}"/>
    <cellStyle name="Comma 18 7 2 2 2" xfId="11060" xr:uid="{AB1CD2D1-0804-499D-8323-6F23D1997FBB}"/>
    <cellStyle name="Comma 18 7 2 3" xfId="13628" xr:uid="{025F5C50-1677-40B2-87DD-CB0884F60706}"/>
    <cellStyle name="Comma 18 7 2 4" xfId="8486" xr:uid="{E6349BE3-E0A5-4EAC-BF36-BDBBB9073677}"/>
    <cellStyle name="Comma 18 7 3" xfId="4652" xr:uid="{08DA8418-D2D2-4C77-8119-817A33641557}"/>
    <cellStyle name="Comma 18 7 3 2" xfId="14037" xr:uid="{CCBA0199-27D6-488F-8102-1176CA0F5CFF}"/>
    <cellStyle name="Comma 18 7 3 3" xfId="9845" xr:uid="{091C5BB1-0A09-4838-8AB7-ED9F266CB5F2}"/>
    <cellStyle name="Comma 18 7 4" xfId="12413" xr:uid="{2F25BC45-400C-4491-8202-E0D28B46A239}"/>
    <cellStyle name="Comma 18 7 5" xfId="7271" xr:uid="{B8A41907-56C4-4BB4-9E13-93E2E48514A8}"/>
    <cellStyle name="Comma 18 8" xfId="1940" xr:uid="{C9B3F844-3913-4C8B-BAB3-C6911D54E4C4}"/>
    <cellStyle name="Comma 18 8 2" xfId="4792" xr:uid="{F2E4563B-9999-4F2A-843A-84B23585FE0C}"/>
    <cellStyle name="Comma 18 8 2 2" xfId="9985" xr:uid="{BCB7443C-8767-419E-91BF-D5628DBAE0C7}"/>
    <cellStyle name="Comma 18 8 3" xfId="12553" xr:uid="{75FE642C-ECC6-4217-BE22-35F44D093A5A}"/>
    <cellStyle name="Comma 18 8 4" xfId="7411" xr:uid="{583C8371-BB27-476F-83D5-1EBDC46BF0C6}"/>
    <cellStyle name="Comma 18 9" xfId="2838" xr:uid="{EE6C0D13-9854-4A82-B717-E14CA51B3175}"/>
    <cellStyle name="Comma 18 9 2" xfId="5690" xr:uid="{8811E86F-43CD-4B81-AE64-8E19700C401B}"/>
    <cellStyle name="Comma 18 9 2 2" xfId="10883" xr:uid="{BB859F7F-4072-413E-8D7B-58CB94F3BBBE}"/>
    <cellStyle name="Comma 18 9 3" xfId="13451" xr:uid="{EFE63D7F-E598-4641-B38A-6E4AB78A5478}"/>
    <cellStyle name="Comma 18 9 4" xfId="8309" xr:uid="{5C61ED8C-A32A-4171-9231-FD81A5605E07}"/>
    <cellStyle name="Comma 19" xfId="1388" xr:uid="{7ADD92C7-6302-4187-B5CB-78FB047E02DA}"/>
    <cellStyle name="Comma 19 2" xfId="1634" xr:uid="{DFDB9AD8-E450-4887-AC5E-A65B9209E608}"/>
    <cellStyle name="Comma 19 2 2" xfId="2258" xr:uid="{7872551F-AB83-400F-A21F-1E586F5B4C9A}"/>
    <cellStyle name="Comma 19 2 2 2" xfId="5110" xr:uid="{45C929B6-46F0-4807-9ECA-22AFDFC8350F}"/>
    <cellStyle name="Comma 19 2 2 2 2" xfId="14651" xr:uid="{B6A98EC1-F08A-4153-A586-E5C3CC109603}"/>
    <cellStyle name="Comma 19 2 2 2 3" xfId="10303" xr:uid="{EFDE9DD4-E0E0-4291-ADC9-9F4B512B1913}"/>
    <cellStyle name="Comma 19 2 2 3" xfId="12871" xr:uid="{247A9830-7918-40B1-AEE4-684C1DB62ADC}"/>
    <cellStyle name="Comma 19 2 2 4" xfId="7729" xr:uid="{03382D08-62C6-413D-83FF-100AE9ADE10C}"/>
    <cellStyle name="Comma 19 2 3" xfId="2540" xr:uid="{D26017A9-3F73-45EF-A913-FCC58F52ECC9}"/>
    <cellStyle name="Comma 19 2 3 2" xfId="5392" xr:uid="{D0E183B2-4B02-4C8A-A989-A12EA4D2CC57}"/>
    <cellStyle name="Comma 19 2 3 2 2" xfId="14474" xr:uid="{28F84964-20A5-4745-B160-AFEFB6A3CF8B}"/>
    <cellStyle name="Comma 19 2 3 2 3" xfId="10585" xr:uid="{5F958F3C-F193-4F0D-BDCA-530FAEABD0BB}"/>
    <cellStyle name="Comma 19 2 3 3" xfId="13153" xr:uid="{0B14C772-8053-4053-9774-4A845BBEC4AA}"/>
    <cellStyle name="Comma 19 2 3 4" xfId="8011" xr:uid="{D0C3EB39-71FD-4121-A0D7-05EFF1499752}"/>
    <cellStyle name="Comma 19 2 4" xfId="4491" xr:uid="{85F28F0C-0441-4187-9F88-5AC5B30F92CA}"/>
    <cellStyle name="Comma 19 2 4 2" xfId="14287" xr:uid="{BFFD24F8-8B67-4D9F-B8C6-9AD390DE46EE}"/>
    <cellStyle name="Comma 19 2 4 3" xfId="9684" xr:uid="{F4F4BEC4-991D-4C65-815E-F8210F68995A}"/>
    <cellStyle name="Comma 19 2 5" xfId="14132" xr:uid="{713CCA46-F79A-44E0-9DC5-2C7DB415B26B}"/>
    <cellStyle name="Comma 19 2 6" xfId="12252" xr:uid="{C5B93AE2-9C3A-4029-9B29-A9E96F69197D}"/>
    <cellStyle name="Comma 19 2 7" xfId="7110" xr:uid="{19A1D249-CDFE-46AD-B594-B963317CA2A3}"/>
    <cellStyle name="Comma 19 3" xfId="1808" xr:uid="{0DFED9A6-0CD0-4CEF-B552-49100A7F98CA}"/>
    <cellStyle name="Comma 19 3 2" xfId="4665" xr:uid="{B6F6C540-B8A1-4F38-9DED-29ED97D56303}"/>
    <cellStyle name="Comma 19 3 2 2" xfId="14702" xr:uid="{0E7895AB-86F0-4C41-A26D-CFB7F62BD965}"/>
    <cellStyle name="Comma 19 3 2 3" xfId="9858" xr:uid="{C9DCE661-2D65-45A5-9B13-B6855B577965}"/>
    <cellStyle name="Comma 19 3 3" xfId="14522" xr:uid="{1FD5C2F1-0D32-4BB1-9FEA-E22FA3C4989B}"/>
    <cellStyle name="Comma 19 3 4" xfId="14340" xr:uid="{55467378-1605-4EBF-B032-D2D25F49C7F7}"/>
    <cellStyle name="Comma 19 3 5" xfId="14194" xr:uid="{ACAB2BD6-B2B5-4F58-A548-67F400FF804E}"/>
    <cellStyle name="Comma 19 3 6" xfId="12426" xr:uid="{618989F4-E2EB-4DCB-B35B-870C5E794DE7}"/>
    <cellStyle name="Comma 19 3 7" xfId="7284" xr:uid="{7CFDADD0-DCD1-494E-89AD-E289E405312A}"/>
    <cellStyle name="Comma 19 4" xfId="1954" xr:uid="{1CEBC7A6-7B6E-42EE-975C-708F5682A197}"/>
    <cellStyle name="Comma 19 4 2" xfId="4806" xr:uid="{F7C4B6B3-7AC5-46A6-9E20-C154BF8D2E3D}"/>
    <cellStyle name="Comma 19 4 2 2" xfId="14571" xr:uid="{692C161E-980A-494A-9348-31C99C38C08A}"/>
    <cellStyle name="Comma 19 4 2 3" xfId="9999" xr:uid="{37C1284F-E58F-4B1D-92CC-257D61806F3A}"/>
    <cellStyle name="Comma 19 4 3" xfId="12567" xr:uid="{777F2240-6E62-4EB8-9DE6-538910F66E81}"/>
    <cellStyle name="Comma 19 4 4" xfId="7425" xr:uid="{A2AAE051-6616-4139-81BF-914C520E3A1C}"/>
    <cellStyle name="Comma 19 5" xfId="2729" xr:uid="{F0069B86-3A1A-4AD0-9C49-F14F634A64F3}"/>
    <cellStyle name="Comma 19 5 2" xfId="5581" xr:uid="{DA3D3AA7-BA2A-4E99-84F1-BEEF934B1977}"/>
    <cellStyle name="Comma 19 5 2 2" xfId="14398" xr:uid="{A077C747-9427-4FE3-BC10-8CD07769041E}"/>
    <cellStyle name="Comma 19 5 2 3" xfId="10774" xr:uid="{EBE442D9-B1EF-4288-943E-3BB4685FE345}"/>
    <cellStyle name="Comma 19 5 3" xfId="13342" xr:uid="{E0C7DF85-0C86-424D-99F9-40171FC6B4A2}"/>
    <cellStyle name="Comma 19 5 4" xfId="8200" xr:uid="{8B67972A-E730-4491-B1F0-55780180596D}"/>
    <cellStyle name="Comma 19 6" xfId="4302" xr:uid="{A751883F-6691-44CB-BB9F-6289EFD4D9F8}"/>
    <cellStyle name="Comma 19 6 2" xfId="14210" xr:uid="{2A3488CC-4C2F-46F5-AAB8-9C6106EDA59D}"/>
    <cellStyle name="Comma 19 6 3" xfId="9495" xr:uid="{108314CC-1A1E-4C27-BA4F-AAEDB4EB2CEA}"/>
    <cellStyle name="Comma 19 7" xfId="6188" xr:uid="{9A6AB2D4-A805-4EDF-B3C9-D4E36287B8B0}"/>
    <cellStyle name="Comma 19 7 2" xfId="13986" xr:uid="{DB5095FC-2C32-4C79-A533-6C5F919E929B}"/>
    <cellStyle name="Comma 19 8" xfId="12063" xr:uid="{06649216-B905-407D-8637-C8BBD05F5559}"/>
    <cellStyle name="Comma 19 9" xfId="6921" xr:uid="{2FC1608A-6EA3-4C50-9530-33123651AA76}"/>
    <cellStyle name="Comma 2" xfId="4" xr:uid="{00000000-0005-0000-0000-000003000000}"/>
    <cellStyle name="Comma 2 10" xfId="33" xr:uid="{3EB50CE1-B9DB-497E-A594-C8B7E5E1E6ED}"/>
    <cellStyle name="Comma 2 10 10" xfId="499" xr:uid="{86664474-9750-4C05-8891-517AA6FEAF1C}"/>
    <cellStyle name="Comma 2 10 2" xfId="1243" xr:uid="{3341748B-D664-4D08-9D95-39B2153EF487}"/>
    <cellStyle name="Comma 2 10 2 2" xfId="1905" xr:uid="{50DAD9E7-907F-4F8D-9500-34359D9CC6FC}"/>
    <cellStyle name="Comma 2 10 2 2 2" xfId="4761" xr:uid="{EF964B86-5B8E-4762-BE2A-207AB710964E}"/>
    <cellStyle name="Comma 2 10 2 2 2 2" xfId="9954" xr:uid="{8692F8DA-B717-4FC7-A677-57CDBFEE8F25}"/>
    <cellStyle name="Comma 2 10 2 2 3" xfId="12522" xr:uid="{95C01718-B79E-4A21-AC11-FA5CFAD79F97}"/>
    <cellStyle name="Comma 2 10 2 2 4" xfId="7380" xr:uid="{191B0893-BA8C-44E9-AAE7-082BB39297DF}"/>
    <cellStyle name="Comma 2 10 3" xfId="2083" xr:uid="{56956EAD-213A-4639-8524-D0A001B6BF1C}"/>
    <cellStyle name="Comma 2 10 3 2" xfId="4935" xr:uid="{864704C4-606A-420C-A8D3-74B5DA7B9214}"/>
    <cellStyle name="Comma 2 10 3 2 2" xfId="10128" xr:uid="{A3F9F855-05ED-408A-AEC8-0F4BFEFA777D}"/>
    <cellStyle name="Comma 2 10 3 3" xfId="12696" xr:uid="{4045B9ED-BDBB-4ECD-AAE6-256B9D7E2A19}"/>
    <cellStyle name="Comma 2 10 3 4" xfId="7554" xr:uid="{E033918E-F640-4991-905E-54F296986563}"/>
    <cellStyle name="Comma 2 10 4" xfId="2762" xr:uid="{4F92ED99-BB83-434E-A9CD-657D17CF3169}"/>
    <cellStyle name="Comma 2 10 4 2" xfId="5614" xr:uid="{417705D1-8E3D-4026-A909-305300305112}"/>
    <cellStyle name="Comma 2 10 4 2 2" xfId="10807" xr:uid="{763483A2-85A5-4372-936F-85E1E856AE7B}"/>
    <cellStyle name="Comma 2 10 4 3" xfId="13375" xr:uid="{AAD97A3D-B3B0-4D7F-AE59-72193ADB4875}"/>
    <cellStyle name="Comma 2 10 4 4" xfId="8233" xr:uid="{D6F8F819-9731-493B-99EA-28157B960B83}"/>
    <cellStyle name="Comma 2 10 5" xfId="1353" xr:uid="{E5535D01-3560-4471-877C-6E57454482B2}"/>
    <cellStyle name="Comma 2 10 5 2" xfId="4269" xr:uid="{0A210AFF-785E-4463-B391-E4BF55783F9E}"/>
    <cellStyle name="Comma 2 10 5 2 2" xfId="9462" xr:uid="{09313EA5-CE1F-49D1-88D4-1EC5A9094D3B}"/>
    <cellStyle name="Comma 2 10 5 3" xfId="12030" xr:uid="{FD388FCF-941C-420D-8A56-6C1DA927D9B7}"/>
    <cellStyle name="Comma 2 10 5 4" xfId="6888" xr:uid="{C8620B3A-993A-4828-AFA0-DC61D4E117FE}"/>
    <cellStyle name="Comma 2 10 6" xfId="609" xr:uid="{4ACFA321-F6A5-4844-B9B2-F7732E6098A6}"/>
    <cellStyle name="Comma 2 10 7" xfId="3618" xr:uid="{349E9CA4-9130-449D-8F28-E41313AE0FAE}"/>
    <cellStyle name="Comma 2 10 7 2" xfId="8811" xr:uid="{7E44AEDF-C0C0-43C0-9B02-9E65F035B272}"/>
    <cellStyle name="Comma 2 10 8" xfId="11380" xr:uid="{AACB3DD9-3DDB-413F-860D-B9F4DFA6CE09}"/>
    <cellStyle name="Comma 2 10 9" xfId="6238" xr:uid="{28D84388-A013-43DD-B3AF-7B3601F03EED}"/>
    <cellStyle name="Comma 2 11" xfId="966" xr:uid="{DBB46F4E-20C7-42DB-8DA7-A7ECDBD2F67F}"/>
    <cellStyle name="Comma 2 11 2" xfId="2159" xr:uid="{B5BEC862-9BA3-495C-A044-D160F6C15FE6}"/>
    <cellStyle name="Comma 2 11 2 2" xfId="5011" xr:uid="{804FA776-8E10-4DE3-A993-541E7809A6DB}"/>
    <cellStyle name="Comma 2 11 2 2 2" xfId="14679" xr:uid="{D1BCA5DA-FCB3-4A4F-B42C-95455A7296AA}"/>
    <cellStyle name="Comma 2 11 2 2 3" xfId="10204" xr:uid="{FD1AA161-E3EF-4930-B019-FC37E7278BD3}"/>
    <cellStyle name="Comma 2 11 2 3" xfId="14502" xr:uid="{A5BBD5A1-DAAB-4BC0-8E40-F47437AE7C56}"/>
    <cellStyle name="Comma 2 11 2 4" xfId="14322" xr:uid="{030C5F15-BA75-414F-9830-2FD7650D40A4}"/>
    <cellStyle name="Comma 2 11 2 5" xfId="14174" xr:uid="{EDC04ADF-3A9F-4EAB-8350-387E07E83468}"/>
    <cellStyle name="Comma 2 11 2 6" xfId="12772" xr:uid="{31FC1849-6F24-4EC2-8DBB-C96D4BF47834}"/>
    <cellStyle name="Comma 2 11 2 7" xfId="7630" xr:uid="{EAC7E570-20E6-4500-9FA5-2C9D669BA039}"/>
    <cellStyle name="Comma 2 11 3" xfId="2639" xr:uid="{9DA9FEC4-317D-4D22-800F-95E5F6A6CB43}"/>
    <cellStyle name="Comma 2 11 3 2" xfId="5491" xr:uid="{5EA6C02A-41D2-41AB-AD00-8BA0294B7A8F}"/>
    <cellStyle name="Comma 2 11 3 2 2" xfId="14630" xr:uid="{3F248D23-DC46-4707-AAAD-A36536FE8DD4}"/>
    <cellStyle name="Comma 2 11 3 2 3" xfId="10684" xr:uid="{D763A13A-613C-4591-8A28-FD8D910B532C}"/>
    <cellStyle name="Comma 2 11 3 3" xfId="13252" xr:uid="{965246A7-611C-4D12-B601-6FC3D9383492}"/>
    <cellStyle name="Comma 2 11 3 4" xfId="8110" xr:uid="{3A81437F-2867-432E-9155-21E597F2FC96}"/>
    <cellStyle name="Comma 2 11 4" xfId="1528" xr:uid="{68694B06-69D2-4D96-B1E4-22C7CD0F3401}"/>
    <cellStyle name="Comma 2 11 4 2" xfId="4392" xr:uid="{637763D9-1F51-4116-A681-836143387325}"/>
    <cellStyle name="Comma 2 11 4 2 2" xfId="14454" xr:uid="{C964C8A0-3822-4C12-BEC9-90A136821FEF}"/>
    <cellStyle name="Comma 2 11 4 2 3" xfId="9585" xr:uid="{55FD1895-E154-44D8-A2CE-7873410331DA}"/>
    <cellStyle name="Comma 2 11 4 3" xfId="12153" xr:uid="{0004121B-5C01-4A42-A340-DC894B2F6B6D}"/>
    <cellStyle name="Comma 2 11 4 4" xfId="7011" xr:uid="{526B64E0-9BD5-4D01-92A2-0F0105B884C0}"/>
    <cellStyle name="Comma 2 11 5" xfId="3892" xr:uid="{43AECB7C-C185-4B23-A734-25F4CF5BBA09}"/>
    <cellStyle name="Comma 2 11 5 2" xfId="14268" xr:uid="{EB46F728-2ADA-4B58-9FA3-D35AE50333C8}"/>
    <cellStyle name="Comma 2 11 5 3" xfId="9085" xr:uid="{B6B9055B-2EF9-4DCF-87E2-E983B58B4747}"/>
    <cellStyle name="Comma 2 11 6" xfId="14098" xr:uid="{DE9000CD-7DFE-4F62-A4B8-3CBB061C4D5D}"/>
    <cellStyle name="Comma 2 11 7" xfId="11653" xr:uid="{1F09BC53-CB60-4C57-B362-3774BE1F5FD1}"/>
    <cellStyle name="Comma 2 11 8" xfId="6511" xr:uid="{ECDBFAA9-CD7B-405A-8362-5225ADF2B80D}"/>
    <cellStyle name="Comma 2 12" xfId="1679" xr:uid="{9C40E17A-254D-405E-B4E3-0AA561DCAEA3}"/>
    <cellStyle name="Comma 2 12 2" xfId="2303" xr:uid="{6688D3D5-C326-4826-8438-12AA31916840}"/>
    <cellStyle name="Comma 2 12 2 2" xfId="5155" xr:uid="{866CFE2D-E395-4B12-ADC1-DAD06FB489EC}"/>
    <cellStyle name="Comma 2 12 2 2 2" xfId="10348" xr:uid="{CBAA6B05-607E-467A-837E-655BC668BCDD}"/>
    <cellStyle name="Comma 2 12 2 3" xfId="12916" xr:uid="{ABCF287C-66BA-4338-B414-C55BB0828957}"/>
    <cellStyle name="Comma 2 12 2 4" xfId="7774" xr:uid="{6F5DEA21-3D96-4F23-82AD-D58850375D97}"/>
    <cellStyle name="Comma 2 12 3" xfId="2495" xr:uid="{07E7C5EA-03E8-4C7E-A2B5-EE7B39420233}"/>
    <cellStyle name="Comma 2 12 3 2" xfId="5347" xr:uid="{AB3EBABA-08CE-43A0-B0CD-7283B6C54FBE}"/>
    <cellStyle name="Comma 2 12 3 2 2" xfId="10540" xr:uid="{AD36DB8A-4697-4EFD-9CD8-4DA3FFBB2B2A}"/>
    <cellStyle name="Comma 2 12 3 3" xfId="13108" xr:uid="{C18F58A9-17FD-4192-900A-53330C60DAFC}"/>
    <cellStyle name="Comma 2 12 3 4" xfId="7966" xr:uid="{67E14CB4-CB2A-4126-9735-24A2B28397B3}"/>
    <cellStyle name="Comma 2 12 4" xfId="4536" xr:uid="{CA2738BB-167E-4B2D-A9ED-FF0FAA1940CE}"/>
    <cellStyle name="Comma 2 12 4 2" xfId="9729" xr:uid="{ADB4001B-0695-4112-855A-7FD375A3C2BD}"/>
    <cellStyle name="Comma 2 12 5" xfId="12297" xr:uid="{470E68B9-14A6-402C-9E1B-52C2DB99B9EA}"/>
    <cellStyle name="Comma 2 12 6" xfId="7155" xr:uid="{4BDBEC5E-0023-47E7-9C38-B7EA3479236F}"/>
    <cellStyle name="Comma 2 13" xfId="1773" xr:uid="{A9099BC1-225C-4AF6-BA99-4937751E418A}"/>
    <cellStyle name="Comma 2 13 2" xfId="2397" xr:uid="{9ACA617E-C6AF-47E0-B4B0-6AD82887CBEC}"/>
    <cellStyle name="Comma 2 13 2 2" xfId="5249" xr:uid="{208C38CD-AF6C-41FE-B910-57BF61D36818}"/>
    <cellStyle name="Comma 2 13 2 2 2" xfId="10442" xr:uid="{18EEF360-6C52-4E82-8798-68B3747B3489}"/>
    <cellStyle name="Comma 2 13 2 3" xfId="13010" xr:uid="{66FBFE57-D206-4026-9A2C-60B903D0C84A}"/>
    <cellStyle name="Comma 2 13 2 4" xfId="7868" xr:uid="{B7653E50-F716-4203-80F2-79A1AEC57C71}"/>
    <cellStyle name="Comma 2 13 3" xfId="2401" xr:uid="{F4352A59-6CBB-4EB0-8F26-35D274C3BCEB}"/>
    <cellStyle name="Comma 2 13 3 2" xfId="5253" xr:uid="{ABC23EE6-44FB-4629-BCC8-5EBA24F61355}"/>
    <cellStyle name="Comma 2 13 3 2 2" xfId="10446" xr:uid="{6F5FEDB0-556D-4626-A6E1-7BC320617BAA}"/>
    <cellStyle name="Comma 2 13 3 3" xfId="13014" xr:uid="{7F50C309-9366-4933-A650-A8DF235AB5D3}"/>
    <cellStyle name="Comma 2 13 3 4" xfId="7872" xr:uid="{489E6920-BA35-41FF-ABFF-600ED7A2D455}"/>
    <cellStyle name="Comma 2 13 4" xfId="4630" xr:uid="{520BEEA0-AF13-450C-ABCA-11E1081D50C7}"/>
    <cellStyle name="Comma 2 13 4 2" xfId="9823" xr:uid="{748C2789-296C-440F-B9B9-059EA1293D94}"/>
    <cellStyle name="Comma 2 13 5" xfId="12391" xr:uid="{CA70BB1A-FD12-4609-8618-ABE64DFE71FC}"/>
    <cellStyle name="Comma 2 13 6" xfId="7249" xr:uid="{B350218A-A4A4-49D4-8253-170C10D07CDA}"/>
    <cellStyle name="Comma 2 14" xfId="1775" xr:uid="{49104472-045E-4A51-A652-9F2394016B21}"/>
    <cellStyle name="Comma 2 14 2" xfId="3012" xr:uid="{E04CA088-5F67-4B0C-80A2-CC6E2876B528}"/>
    <cellStyle name="Comma 2 14 2 2" xfId="5816" xr:uid="{DA60ADFA-95E2-482F-91A0-5E35E4A61BE7}"/>
    <cellStyle name="Comma 2 14 2 2 2" xfId="11009" xr:uid="{C166F564-237A-407B-9E23-129A8C87E2E1}"/>
    <cellStyle name="Comma 2 14 2 3" xfId="13577" xr:uid="{B4E6D007-E86D-471A-A2E5-1590869F7DD1}"/>
    <cellStyle name="Comma 2 14 2 4" xfId="8435" xr:uid="{06106209-9255-4B56-9F6E-5E7F7673D79A}"/>
    <cellStyle name="Comma 2 14 3" xfId="4632" xr:uid="{731068EC-6085-4047-83BA-E3B4B554918B}"/>
    <cellStyle name="Comma 2 14 3 2" xfId="9825" xr:uid="{7F2FD83D-7A11-4A56-867E-D26443DEBA24}"/>
    <cellStyle name="Comma 2 14 4" xfId="12393" xr:uid="{BC0FFD74-65E0-46CB-B6EB-69F86E0A8F75}"/>
    <cellStyle name="Comma 2 14 5" xfId="7251" xr:uid="{A5612A56-2E29-4869-81CF-8F7DC15A247A}"/>
    <cellStyle name="Comma 2 15" xfId="1917" xr:uid="{5507C751-9A83-426A-92AF-7575A82420C8}"/>
    <cellStyle name="Comma 2 15 2" xfId="4769" xr:uid="{ED9D5D9B-F1AA-4A70-8BC6-EE1BFCB41525}"/>
    <cellStyle name="Comma 2 15 2 2" xfId="14602" xr:uid="{2EAA66FA-45EF-49AF-A124-7F93C76B80CC}"/>
    <cellStyle name="Comma 2 15 2 3" xfId="14426" xr:uid="{C5C9175F-3296-453F-9097-2BC1B812E84D}"/>
    <cellStyle name="Comma 2 15 2 4" xfId="14240" xr:uid="{48E2EFDB-CC6C-4AF1-AD6C-C514F2596477}"/>
    <cellStyle name="Comma 2 15 2 5" xfId="9962" xr:uid="{E8913DE4-3026-4C88-80D3-D8DD2E4440A8}"/>
    <cellStyle name="Comma 2 15 3" xfId="14559" xr:uid="{0860887C-5C9A-4D1F-B896-3D7AADDCA898}"/>
    <cellStyle name="Comma 2 15 4" xfId="14386" xr:uid="{3D203135-761A-45BB-8E77-425EE6018EEB}"/>
    <cellStyle name="Comma 2 15 5" xfId="14026" xr:uid="{1DB13A16-591E-474B-83B7-EB3A20954EFF}"/>
    <cellStyle name="Comma 2 15 6" xfId="12530" xr:uid="{6BADF044-CD09-44DF-AEC8-F51346935D11}"/>
    <cellStyle name="Comma 2 15 7" xfId="7388" xr:uid="{C8AC14E8-D9A7-4B79-B8E0-86A14C37AD32}"/>
    <cellStyle name="Comma 2 16" xfId="1251" xr:uid="{49CC3A5D-8137-43CE-8475-304E723AC86F}"/>
    <cellStyle name="Comma 2 16 2" xfId="4171" xr:uid="{8E2923C1-18B5-4C51-AC2D-7FA77C1B720F}"/>
    <cellStyle name="Comma 2 16 2 2" xfId="9364" xr:uid="{865C731C-BD1B-4157-AACB-68F01F6E1D59}"/>
    <cellStyle name="Comma 2 16 3" xfId="11932" xr:uid="{03272215-6E92-4298-A874-C69B5D8AEB8F}"/>
    <cellStyle name="Comma 2 16 4" xfId="6790" xr:uid="{EAC8D674-FCE6-496A-82CF-D0AA9B447CD6}"/>
    <cellStyle name="Comma 2 17" xfId="2861" xr:uid="{DB62FED0-94B6-4393-8394-6734EC48707D}"/>
    <cellStyle name="Comma 2 17 2" xfId="5713" xr:uid="{FD84D071-1860-4894-AD4D-A2E333A75A4C}"/>
    <cellStyle name="Comma 2 17 2 2" xfId="10906" xr:uid="{294555BA-91BA-42FA-A0C9-232EA5EFCDBB}"/>
    <cellStyle name="Comma 2 17 3" xfId="13474" xr:uid="{77580E37-EC46-486C-A564-36AA86E4653F}"/>
    <cellStyle name="Comma 2 17 4" xfId="8332" xr:uid="{F65BAD5D-0D1D-4D7E-A60E-4BBD65FE4E5D}"/>
    <cellStyle name="Comma 2 18" xfId="500" xr:uid="{F027D131-E7FD-4F99-AEE7-30DD36DF8C45}"/>
    <cellStyle name="Comma 2 18 2" xfId="3619" xr:uid="{42E625E5-6012-4386-A98F-4E7CDEAE5221}"/>
    <cellStyle name="Comma 2 18 2 2" xfId="8812" xr:uid="{429AF047-0524-4FB2-83C6-380822BE3539}"/>
    <cellStyle name="Comma 2 18 3" xfId="11381" xr:uid="{A1F5F251-CD4F-48BA-8E55-83DA871D57B0}"/>
    <cellStyle name="Comma 2 18 4" xfId="6239" xr:uid="{C181AEF7-E47C-4200-B0A2-B3295DDD45ED}"/>
    <cellStyle name="Comma 2 19" xfId="3345" xr:uid="{7757D3E0-BC0A-4BFD-AC6C-DA5C8BE87239}"/>
    <cellStyle name="Comma 2 19 2" xfId="6121" xr:uid="{765CFE17-E115-4C61-9085-3447265BB03E}"/>
    <cellStyle name="Comma 2 19 2 2" xfId="11314" xr:uid="{EAB0F4CF-1A23-49A8-A5D3-5345A4B5F7F6}"/>
    <cellStyle name="Comma 2 19 3" xfId="13882" xr:uid="{E7722575-A664-46F4-A1BF-6793E97DF9E4}"/>
    <cellStyle name="Comma 2 19 4" xfId="8740" xr:uid="{920F1111-D480-4246-B357-EAA4F7DABC1B}"/>
    <cellStyle name="Comma 2 2" xfId="5" xr:uid="{00000000-0005-0000-0000-000004000000}"/>
    <cellStyle name="Comma 2 2 10" xfId="610" xr:uid="{E46551FE-35D4-4BE3-BE70-6886A84E6D91}"/>
    <cellStyle name="Comma 2 2 10 2" xfId="6182" xr:uid="{FA8BDCCF-26A0-406A-9F4B-D2A1661913BA}"/>
    <cellStyle name="Comma 2 2 10 2 2" xfId="14613" xr:uid="{B9966A05-FA66-4E18-8BD8-3D6F77349CD7}"/>
    <cellStyle name="Comma 2 2 10 3" xfId="14437" xr:uid="{6F5A5726-1931-440B-B9A2-4D4CB03E29E4}"/>
    <cellStyle name="Comma 2 2 10 4" xfId="14251" xr:uid="{A5E06AB4-64DC-4FF1-A3D7-EB7715183723}"/>
    <cellStyle name="Comma 2 2 10 5" xfId="14046" xr:uid="{72638C19-072A-4E40-AD26-E84CD98E9DA0}"/>
    <cellStyle name="Comma 2 2 10 6" xfId="13981" xr:uid="{14FF62CE-A16A-4928-8CDE-82A3241361F7}"/>
    <cellStyle name="Comma 2 2 11" xfId="3574" xr:uid="{5CCD0951-E211-4AC4-8AC8-ADCC532881A5}"/>
    <cellStyle name="Comma 2 2 11 2" xfId="6165" xr:uid="{DA6E46EC-AB14-4E90-A72A-51A7F881010A}"/>
    <cellStyle name="Comma 2 2 11 2 2" xfId="14156" xr:uid="{B33824E3-6E09-4E13-8367-83D52CD64FB6}"/>
    <cellStyle name="Comma 2 2 11 2 3" xfId="11357" xr:uid="{D531867C-6691-42EF-90A7-EC7D63F1922B}"/>
    <cellStyle name="Comma 2 2 11 3" xfId="13925" xr:uid="{AB502494-B24E-4A25-AD48-00CCCFC7D17C}"/>
    <cellStyle name="Comma 2 2 11 4" xfId="8783" xr:uid="{8F08473B-DDBC-4E3C-AE13-8161B518070F}"/>
    <cellStyle name="Comma 2 2 12" xfId="14177" xr:uid="{B13A536A-7141-4FA6-B0CF-D8704E9611A5}"/>
    <cellStyle name="Comma 2 2 12 2" xfId="34" xr:uid="{D5DDA764-ECCB-472A-A239-E2345357B512}"/>
    <cellStyle name="Comma 2 2 12 2 2" xfId="14682" xr:uid="{D0F9D83A-CEDF-47A8-B323-438D9606F97E}"/>
    <cellStyle name="Comma 2 2 12 3" xfId="14504" xr:uid="{10B7976E-DC8E-4E5E-92FE-6F3CFCD6F8FA}"/>
    <cellStyle name="Comma 2 2 12 4" xfId="14324" xr:uid="{D3EA80D4-A636-4E95-AF81-1747CFC2AC31}"/>
    <cellStyle name="Comma 2 2 13" xfId="6216" xr:uid="{8678A912-3763-431F-B3ED-3DA7A5BB168C}"/>
    <cellStyle name="Comma 2 2 14" xfId="384" xr:uid="{2EF57AF5-C6A2-4C4E-880D-413E1C6B652E}"/>
    <cellStyle name="Comma 2 2 15" xfId="129" xr:uid="{E7F760CE-C95C-4443-8756-1AB08BB1A942}"/>
    <cellStyle name="Comma 2 2 2" xfId="118" xr:uid="{80DC635C-4398-46EE-90F8-ED01B8BE9C6C}"/>
    <cellStyle name="Comma 2 2 2 10" xfId="2859" xr:uid="{1F737E35-6836-4927-BF44-4A48B7C11EF3}"/>
    <cellStyle name="Comma 2 2 2 10 2" xfId="5711" xr:uid="{CC42EC4E-93C8-4DBB-9F92-DD8A025C8E3D}"/>
    <cellStyle name="Comma 2 2 2 10 2 2" xfId="10904" xr:uid="{706BC4B3-9EB8-442E-B4F6-EFA1C03F5AA0}"/>
    <cellStyle name="Comma 2 2 2 10 3" xfId="13472" xr:uid="{7E918A47-C978-407B-A7F6-5021E5649B3C}"/>
    <cellStyle name="Comma 2 2 2 10 4" xfId="8330" xr:uid="{2ECC65A3-442B-4D07-B388-E5AD3E335CD8}"/>
    <cellStyle name="Comma 2 2 2 11" xfId="1253" xr:uid="{E3AE8BC7-593D-4C7D-9FE1-6E5B7C35B8D1}"/>
    <cellStyle name="Comma 2 2 2 11 2" xfId="4173" xr:uid="{DFC6A554-B96C-413A-AA82-29FB60F0DA68}"/>
    <cellStyle name="Comma 2 2 2 11 2 2" xfId="9366" xr:uid="{A0BD3166-B410-462F-A6BF-D4F628B685F1}"/>
    <cellStyle name="Comma 2 2 2 11 3" xfId="11934" xr:uid="{1DC28F86-F27C-42FA-8F3D-9053825CACCF}"/>
    <cellStyle name="Comma 2 2 2 11 4" xfId="6792" xr:uid="{2790A431-0B0F-45CB-A720-868B1D9D1C38}"/>
    <cellStyle name="Comma 2 2 2 12" xfId="3307" xr:uid="{2C3899BF-8116-46F1-94EF-B153D9EA8284}"/>
    <cellStyle name="Comma 2 2 2 12 2" xfId="6108" xr:uid="{308B8098-3CB5-4818-A633-244F15EA13FC}"/>
    <cellStyle name="Comma 2 2 2 12 2 2" xfId="11301" xr:uid="{BC9FE681-2718-472C-8B82-CAA0E559801F}"/>
    <cellStyle name="Comma 2 2 2 12 3" xfId="13869" xr:uid="{BE024F48-E0B6-4F55-A300-15800620D82B}"/>
    <cellStyle name="Comma 2 2 2 12 4" xfId="8727" xr:uid="{31DB5C77-911A-4D9D-9205-32764A05FE6D}"/>
    <cellStyle name="Comma 2 2 2 13" xfId="3606" xr:uid="{8C05B9A3-066D-40D0-A757-839A4CD2868C}"/>
    <cellStyle name="Comma 2 2 2 13 2" xfId="8799" xr:uid="{3181D93C-EDAF-488E-AC76-1FB7D7EB850F}"/>
    <cellStyle name="Comma 2 2 2 14" xfId="11368" xr:uid="{EAB77605-2218-4805-9D3D-888B5784BA58}"/>
    <cellStyle name="Comma 2 2 2 15" xfId="6226" xr:uid="{082D4224-E2E2-433E-AFA9-84780F7A39B2}"/>
    <cellStyle name="Comma 2 2 2 16" xfId="467" xr:uid="{77C26953-72B2-4FC6-A3C7-28604003E234}"/>
    <cellStyle name="Comma 2 2 2 17" xfId="1409" xr:uid="{27E2A598-E468-4006-A6CC-D9FD841AF414}"/>
    <cellStyle name="Comma 2 2 2 2" xfId="175" xr:uid="{EEDD5293-EB1D-4090-A20A-8C2511D44F86}"/>
    <cellStyle name="Comma 2 2 2 2 10" xfId="3676" xr:uid="{C2D2F45B-474E-42CF-86A5-E5940D389EFE}"/>
    <cellStyle name="Comma 2 2 2 2 10 2" xfId="8869" xr:uid="{46BE16B3-96A2-4CDB-8867-67346B501DE3}"/>
    <cellStyle name="Comma 2 2 2 2 11" xfId="11438" xr:uid="{8859EF41-49B2-43F9-B30C-12B85217C591}"/>
    <cellStyle name="Comma 2 2 2 2 12" xfId="6296" xr:uid="{BF3DB58D-51B1-4341-A8D3-6C8770852E64}"/>
    <cellStyle name="Comma 2 2 2 2 13" xfId="611" xr:uid="{AC65B963-D281-4429-93DC-184FD38BB165}"/>
    <cellStyle name="Comma 2 2 2 2 2" xfId="612" xr:uid="{9E3E83D0-2428-4CAB-B538-6A5DFAD2F31C}"/>
    <cellStyle name="Comma 2 2 2 2 2 2" xfId="1025" xr:uid="{BF784794-984F-42AE-A178-BE86A8063B1B}"/>
    <cellStyle name="Comma 2 2 2 2 2 2 2" xfId="2879" xr:uid="{9EAE5748-054B-4293-BE21-D87BE624BE58}"/>
    <cellStyle name="Comma 2 2 2 2 2 2 2 2" xfId="5731" xr:uid="{2C106923-6FC1-4851-95E6-37FED7058C2A}"/>
    <cellStyle name="Comma 2 2 2 2 2 2 2 2 2" xfId="10924" xr:uid="{DB2CD992-BC18-4341-9C1D-20EF2E09326C}"/>
    <cellStyle name="Comma 2 2 2 2 2 2 2 3" xfId="13492" xr:uid="{6F58194C-A617-44AE-83C3-4846D9F097B3}"/>
    <cellStyle name="Comma 2 2 2 2 2 2 2 4" xfId="8350" xr:uid="{00CC8A18-19CC-4B85-98BE-C1AADA7E2C35}"/>
    <cellStyle name="Comma 2 2 2 2 2 2 3" xfId="3951" xr:uid="{4E80D196-3500-4A3B-A29A-DAEF4DEC75F0}"/>
    <cellStyle name="Comma 2 2 2 2 2 2 3 2" xfId="9144" xr:uid="{34541498-1B76-420E-A268-DEF181C24A94}"/>
    <cellStyle name="Comma 2 2 2 2 2 2 4" xfId="11712" xr:uid="{9207C012-A7B5-47A9-AF40-EBA297B97CD7}"/>
    <cellStyle name="Comma 2 2 2 2 2 2 5" xfId="6570" xr:uid="{4265E534-297E-4FBF-A96A-C6F84F7086DE}"/>
    <cellStyle name="Comma 2 2 2 2 2 3" xfId="3071" xr:uid="{7AF092CB-DCF6-4D17-94F6-CBE0033713B1}"/>
    <cellStyle name="Comma 2 2 2 2 2 3 2" xfId="5875" xr:uid="{A3CEC9F3-6DC1-4B76-8A3C-89DEAA4305BE}"/>
    <cellStyle name="Comma 2 2 2 2 2 3 2 2" xfId="11068" xr:uid="{1DD43D12-09A4-41A9-9E2E-AC41E18889EC}"/>
    <cellStyle name="Comma 2 2 2 2 2 3 3" xfId="13636" xr:uid="{0784155A-0F06-4266-83D0-24A11E80D949}"/>
    <cellStyle name="Comma 2 2 2 2 2 3 4" xfId="8494" xr:uid="{A4DD0370-38BD-4F41-9711-26680459EFBC}"/>
    <cellStyle name="Comma 2 2 2 2 2 4" xfId="1416" xr:uid="{906C215B-48A6-47ED-BFB8-96F9F1ED70F3}"/>
    <cellStyle name="Comma 2 2 2 2 2 5" xfId="3677" xr:uid="{A34298DB-6E39-4753-9046-9FB4725B7F0C}"/>
    <cellStyle name="Comma 2 2 2 2 2 5 2" xfId="14459" xr:uid="{CD8305B7-8C3E-47A0-A3FA-CFBCC347B1F6}"/>
    <cellStyle name="Comma 2 2 2 2 2 5 3" xfId="8870" xr:uid="{573B8657-C4FC-49F6-97BD-BFCF1B3D6F1D}"/>
    <cellStyle name="Comma 2 2 2 2 2 6" xfId="11439" xr:uid="{DB7C4F33-F415-4AF6-815E-31A99B118274}"/>
    <cellStyle name="Comma 2 2 2 2 2 7" xfId="6297" xr:uid="{E17F9520-D53B-40EF-9DA1-55805374732A}"/>
    <cellStyle name="Comma 2 2 2 2 3" xfId="613" xr:uid="{898EC9DE-B80F-43A1-9668-602E5885FD83}"/>
    <cellStyle name="Comma 2 2 2 2 3 2" xfId="1026" xr:uid="{2673268A-EF2A-466F-A734-3D0EC6D38537}"/>
    <cellStyle name="Comma 2 2 2 2 3 2 2" xfId="3072" xr:uid="{04A7B7C5-8038-4EFF-9B13-64A3F3B9A82C}"/>
    <cellStyle name="Comma 2 2 2 2 3 2 2 2" xfId="5876" xr:uid="{867583B3-0945-4155-A493-88E6E209915E}"/>
    <cellStyle name="Comma 2 2 2 2 3 2 2 2 2" xfId="11069" xr:uid="{59AA2227-8ECE-4E61-A899-C6BE63FACB12}"/>
    <cellStyle name="Comma 2 2 2 2 3 2 2 3" xfId="13637" xr:uid="{5C336BD7-C74C-4967-9188-4783FA20152C}"/>
    <cellStyle name="Comma 2 2 2 2 3 2 2 4" xfId="8495" xr:uid="{2CFAC3A5-AA3F-4514-AA60-B38BC68E6A72}"/>
    <cellStyle name="Comma 2 2 2 2 3 2 3" xfId="2192" xr:uid="{08D2D971-4624-48F5-B974-856767CE3A47}"/>
    <cellStyle name="Comma 2 2 2 2 3 2 3 2" xfId="5044" xr:uid="{87D188D6-F0AB-4C49-9AFF-A5F8E509FD08}"/>
    <cellStyle name="Comma 2 2 2 2 3 2 3 2 2" xfId="10237" xr:uid="{45F73D1A-5921-40B1-863F-96712D52B8A4}"/>
    <cellStyle name="Comma 2 2 2 2 3 2 3 3" xfId="12805" xr:uid="{32980705-4C6A-465F-801B-D2A03BA62946}"/>
    <cellStyle name="Comma 2 2 2 2 3 2 3 4" xfId="7663" xr:uid="{7B9E6273-CD59-4105-885F-BAF650FFDFBE}"/>
    <cellStyle name="Comma 2 2 2 2 3 2 4" xfId="3952" xr:uid="{5969E9F4-1644-4D2C-AFC5-E89D750F3D54}"/>
    <cellStyle name="Comma 2 2 2 2 3 2 4 2" xfId="9145" xr:uid="{64F1D65E-F9FF-4BF5-8943-9DFBA3005637}"/>
    <cellStyle name="Comma 2 2 2 2 3 2 5" xfId="11713" xr:uid="{674ADF7A-7359-44D8-BDEF-52254C0726BB}"/>
    <cellStyle name="Comma 2 2 2 2 3 2 6" xfId="6571" xr:uid="{E45A7152-ACB2-41B0-B543-58A53B795CE0}"/>
    <cellStyle name="Comma 2 2 2 2 3 3" xfId="2606" xr:uid="{E837DCC3-62AF-4B11-B477-7C0D2503978F}"/>
    <cellStyle name="Comma 2 2 2 2 3 3 2" xfId="5458" xr:uid="{C9006A77-2507-4CBF-AA9D-19D8C37BC030}"/>
    <cellStyle name="Comma 2 2 2 2 3 3 2 2" xfId="10651" xr:uid="{69A6FCBE-7A68-4949-9B9C-28C303E3FE83}"/>
    <cellStyle name="Comma 2 2 2 2 3 3 3" xfId="13219" xr:uid="{5AC43822-4C63-4E25-9A17-8B70660AD52B}"/>
    <cellStyle name="Comma 2 2 2 2 3 3 4" xfId="8077" xr:uid="{3961C3B2-CDD6-4FCD-85A4-1BA65ABAC84A}"/>
    <cellStyle name="Comma 2 2 2 2 3 4" xfId="1564" xr:uid="{98D8D6C8-BDD3-4116-B32C-F2E0C83EE7EE}"/>
    <cellStyle name="Comma 2 2 2 2 3 4 2" xfId="4425" xr:uid="{07D59D9F-FC32-41C5-AC5D-72C3709B4C4F}"/>
    <cellStyle name="Comma 2 2 2 2 3 4 2 2" xfId="9618" xr:uid="{CEC1D77C-46DF-48C8-9B00-5056A201F13A}"/>
    <cellStyle name="Comma 2 2 2 2 3 4 3" xfId="12186" xr:uid="{0A0A8291-F4A8-4D25-9CB1-2F5E032B72A8}"/>
    <cellStyle name="Comma 2 2 2 2 3 4 4" xfId="7044" xr:uid="{784B1434-694F-4D02-A038-FADF3FFEC00A}"/>
    <cellStyle name="Comma 2 2 2 2 3 5" xfId="3678" xr:uid="{1A94D05C-3B45-4142-A5DD-C05C4C17C603}"/>
    <cellStyle name="Comma 2 2 2 2 3 5 2" xfId="8871" xr:uid="{59D1EA39-64E2-4A2D-992F-EBE2BFB9FFCD}"/>
    <cellStyle name="Comma 2 2 2 2 3 6" xfId="11440" xr:uid="{C2770384-2403-4815-B942-5C3E24493D5C}"/>
    <cellStyle name="Comma 2 2 2 2 3 7" xfId="6298" xr:uid="{E9CE04CC-CCB1-4067-810B-B9B112298E05}"/>
    <cellStyle name="Comma 2 2 2 2 4" xfId="1024" xr:uid="{138F14B8-CAAC-435C-824F-D6164AF57E78}"/>
    <cellStyle name="Comma 2 2 2 2 4 2" xfId="2334" xr:uid="{3602D7C8-DF52-4BE7-985D-B1481F6FA3BC}"/>
    <cellStyle name="Comma 2 2 2 2 4 2 2" xfId="5186" xr:uid="{14D93A90-7CDB-4F1E-A48A-D1326A425AC0}"/>
    <cellStyle name="Comma 2 2 2 2 4 2 2 2" xfId="10379" xr:uid="{42FD6D0D-26E5-4F9F-8501-2A4A4DE3ABBD}"/>
    <cellStyle name="Comma 2 2 2 2 4 2 3" xfId="12947" xr:uid="{97D42FDA-37CC-4D19-82F2-57F1F2FE3306}"/>
    <cellStyle name="Comma 2 2 2 2 4 2 4" xfId="7805" xr:uid="{A7BE995E-9013-44B5-AFFA-64E23D1584AE}"/>
    <cellStyle name="Comma 2 2 2 2 4 3" xfId="2464" xr:uid="{73834588-2736-494D-87FC-B4CF9AD707DA}"/>
    <cellStyle name="Comma 2 2 2 2 4 3 2" xfId="5316" xr:uid="{678CA808-8E8D-41D5-A608-90A90D68FAAC}"/>
    <cellStyle name="Comma 2 2 2 2 4 3 2 2" xfId="10509" xr:uid="{DAE3051E-E1C1-48E4-AD18-B1C3C8B7906E}"/>
    <cellStyle name="Comma 2 2 2 2 4 3 3" xfId="13077" xr:uid="{7AB1C01F-0C89-45AC-9104-2611CD7BFBAF}"/>
    <cellStyle name="Comma 2 2 2 2 4 3 4" xfId="7935" xr:uid="{01ED882F-DF0C-48FA-B6A2-1874920777D1}"/>
    <cellStyle name="Comma 2 2 2 2 4 4" xfId="1710" xr:uid="{96BDA3DF-9AA9-4AFF-9173-48A6E2958675}"/>
    <cellStyle name="Comma 2 2 2 2 4 4 2" xfId="4567" xr:uid="{B1003E19-5024-4D01-AC3D-271D4D631368}"/>
    <cellStyle name="Comma 2 2 2 2 4 4 2 2" xfId="9760" xr:uid="{0E2C38AB-A5F7-48CC-B585-63AE723D26B4}"/>
    <cellStyle name="Comma 2 2 2 2 4 4 3" xfId="12328" xr:uid="{54374E6D-F115-4132-8069-894C99F7FCE2}"/>
    <cellStyle name="Comma 2 2 2 2 4 4 4" xfId="7186" xr:uid="{1C690BCC-44E0-4EE9-8DE8-7DA35E3F1D95}"/>
    <cellStyle name="Comma 2 2 2 2 4 5" xfId="3950" xr:uid="{B6FD3C5F-7E70-49F7-9C60-1DE2B1F0AC36}"/>
    <cellStyle name="Comma 2 2 2 2 4 5 2" xfId="9143" xr:uid="{CECC5D59-0787-4E6F-B729-44B3A166599A}"/>
    <cellStyle name="Comma 2 2 2 2 4 6" xfId="11711" xr:uid="{96741E32-4155-4FC1-8938-00B7D96C167E}"/>
    <cellStyle name="Comma 2 2 2 2 4 7" xfId="6569" xr:uid="{EECDCA0D-2131-4611-8EF3-6AC746B7FC96}"/>
    <cellStyle name="Comma 2 2 2 2 5" xfId="2072" xr:uid="{CF9ED25B-A5F0-44DE-AEB8-82C70502A9D0}"/>
    <cellStyle name="Comma 2 2 2 2 5 2" xfId="2878" xr:uid="{5F94942C-0DEB-4576-BD40-4D93ECAEA40F}"/>
    <cellStyle name="Comma 2 2 2 2 5 2 2" xfId="5730" xr:uid="{62C6455D-CDF3-4950-87A9-5F8A6BE84082}"/>
    <cellStyle name="Comma 2 2 2 2 5 2 2 2" xfId="10923" xr:uid="{8BD9768E-7ADC-4821-93D4-B824B4D9CF21}"/>
    <cellStyle name="Comma 2 2 2 2 5 2 3" xfId="13491" xr:uid="{A6B41F05-5C4D-473A-9309-5CB545FCF1EC}"/>
    <cellStyle name="Comma 2 2 2 2 5 2 4" xfId="8349" xr:uid="{74694CED-9477-4AD1-9F49-6B58DAD30AEB}"/>
    <cellStyle name="Comma 2 2 2 2 5 3" xfId="4924" xr:uid="{4C26FC6F-D05A-4F6F-AA1A-9839F60CE5BB}"/>
    <cellStyle name="Comma 2 2 2 2 5 3 2" xfId="10117" xr:uid="{2C20D949-DDD1-492E-98A1-B2C28F84C7F9}"/>
    <cellStyle name="Comma 2 2 2 2 5 4" xfId="12685" xr:uid="{0009D2A6-968C-4F78-A27A-C681933E3117}"/>
    <cellStyle name="Comma 2 2 2 2 5 5" xfId="7543" xr:uid="{4B5BE6DE-9CE2-4315-A68E-E50D0B3C5D64}"/>
    <cellStyle name="Comma 2 2 2 2 6" xfId="3070" xr:uid="{ECCAB6AE-15F3-4957-948F-7772919F2D1A}"/>
    <cellStyle name="Comma 2 2 2 2 6 2" xfId="5874" xr:uid="{CE5D0226-63E6-4E3D-88D9-D1C5C91C0354}"/>
    <cellStyle name="Comma 2 2 2 2 6 2 2" xfId="11067" xr:uid="{C1529708-C431-4541-942F-A5AEF1849713}"/>
    <cellStyle name="Comma 2 2 2 2 6 3" xfId="13635" xr:uid="{6C88DBA6-5AFD-4538-B572-70C52E3ADA48}"/>
    <cellStyle name="Comma 2 2 2 2 6 4" xfId="8493" xr:uid="{C99B7190-FFB1-4DC6-940A-09E666F41502}"/>
    <cellStyle name="Comma 2 2 2 2 7" xfId="2825" xr:uid="{E4E60CF1-9DE1-477E-906C-51CF47CAC498}"/>
    <cellStyle name="Comma 2 2 2 2 7 2" xfId="5677" xr:uid="{FA8FBF2F-5FB9-4CA0-99CD-05964EE0CAAC}"/>
    <cellStyle name="Comma 2 2 2 2 7 2 2" xfId="10870" xr:uid="{07930E5B-B94D-494F-AFF5-437DA32C86DD}"/>
    <cellStyle name="Comma 2 2 2 2 7 3" xfId="13438" xr:uid="{59F578B0-1698-47BE-B648-7B04CD972B6C}"/>
    <cellStyle name="Comma 2 2 2 2 7 4" xfId="8296" xr:uid="{D93BC88E-EC2E-4CA6-862C-42B3FF95FB86}"/>
    <cellStyle name="Comma 2 2 2 2 8" xfId="1290" xr:uid="{FF838502-C8FB-471E-BA18-5D7BB78E82EA}"/>
    <cellStyle name="Comma 2 2 2 2 8 2" xfId="4206" xr:uid="{1AEF6892-E816-4692-853F-57BA5073C81A}"/>
    <cellStyle name="Comma 2 2 2 2 8 2 2" xfId="9399" xr:uid="{46AAEB0B-16FF-4AC9-9B01-EA80A4B63471}"/>
    <cellStyle name="Comma 2 2 2 2 8 3" xfId="11967" xr:uid="{8C8FB580-F24F-45F3-B4D5-D67C1E8654BD}"/>
    <cellStyle name="Comma 2 2 2 2 8 4" xfId="6825" xr:uid="{DD9230CB-0B9C-4DA5-9186-F7E1AFC910DE}"/>
    <cellStyle name="Comma 2 2 2 2 9" xfId="3451" xr:uid="{62E14949-D2B3-419E-8024-C6E311F4ABA6}"/>
    <cellStyle name="Comma 2 2 2 3" xfId="285" xr:uid="{AB484213-6756-4189-B3C2-F2A40025E18A}"/>
    <cellStyle name="Comma 2 2 2 3 10" xfId="11441" xr:uid="{221411BC-07B5-41A6-B719-06734C603AF3}"/>
    <cellStyle name="Comma 2 2 2 3 11" xfId="6299" xr:uid="{8D0A1B32-FE2A-4618-98E5-86506C5E08F3}"/>
    <cellStyle name="Comma 2 2 2 3 12" xfId="614" xr:uid="{0DC2DF71-0946-45A0-A082-3C071A321DF7}"/>
    <cellStyle name="Comma 2 2 2 3 2" xfId="615" xr:uid="{7B896121-63B0-400D-A9D7-EAC8036F1AB6}"/>
    <cellStyle name="Comma 2 2 2 3 2 2" xfId="1028" xr:uid="{C8DF2FB6-06CE-4EAF-BB6E-4509872EF621}"/>
    <cellStyle name="Comma 2 2 2 3 2 2 2" xfId="3074" xr:uid="{C3FA3496-AD3C-4F8C-8F61-E92C1CEC0AED}"/>
    <cellStyle name="Comma 2 2 2 3 2 2 2 2" xfId="5878" xr:uid="{DFE8E614-1CC9-4D4F-BE27-19803FADDD27}"/>
    <cellStyle name="Comma 2 2 2 3 2 2 2 2 2" xfId="11071" xr:uid="{71B7FEE8-46C7-4B9F-A1AE-94345D64B6DD}"/>
    <cellStyle name="Comma 2 2 2 3 2 2 2 3" xfId="13639" xr:uid="{9185F8BE-8BCE-471C-8FAC-B876684EE2FC}"/>
    <cellStyle name="Comma 2 2 2 3 2 2 2 4" xfId="8497" xr:uid="{3643D45B-7D28-45A0-8D27-1574C7CA889E}"/>
    <cellStyle name="Comma 2 2 2 3 2 2 3" xfId="2142" xr:uid="{E76398F1-17A7-42FF-8F41-37C0E59AFD87}"/>
    <cellStyle name="Comma 2 2 2 3 2 2 3 2" xfId="4994" xr:uid="{851D745C-45D7-4A0A-985A-85A34D58FC6B}"/>
    <cellStyle name="Comma 2 2 2 3 2 2 3 2 2" xfId="10187" xr:uid="{1DC32252-F1C1-4CAF-A8C6-2271F82ABFE8}"/>
    <cellStyle name="Comma 2 2 2 3 2 2 3 3" xfId="12755" xr:uid="{9F550F28-E39A-4C2A-BDE9-71F4D6891248}"/>
    <cellStyle name="Comma 2 2 2 3 2 2 3 4" xfId="7613" xr:uid="{62174B53-3318-46E0-84FD-265EBC468510}"/>
    <cellStyle name="Comma 2 2 2 3 2 2 4" xfId="3954" xr:uid="{94844387-656F-47C4-9F0B-102DBFFB5AC1}"/>
    <cellStyle name="Comma 2 2 2 3 2 2 4 2" xfId="9147" xr:uid="{A7049E10-5ABF-4571-8472-523EBC334FC6}"/>
    <cellStyle name="Comma 2 2 2 3 2 2 5" xfId="11715" xr:uid="{43D79E40-C56B-4795-B1D3-B2AD84AFCADE}"/>
    <cellStyle name="Comma 2 2 2 3 2 2 6" xfId="6573" xr:uid="{945402FA-A752-41DF-9FBC-3FEA8583DA34}"/>
    <cellStyle name="Comma 2 2 2 3 2 3" xfId="2659" xr:uid="{C2DA893E-DDF1-431C-9B84-9AF4BE425F9C}"/>
    <cellStyle name="Comma 2 2 2 3 2 3 2" xfId="5511" xr:uid="{46AFB1B6-5ADC-41A9-9B12-EDDBA5360372}"/>
    <cellStyle name="Comma 2 2 2 3 2 3 2 2" xfId="10704" xr:uid="{DAEE26B4-B6FB-4D85-8956-67405CDACBCD}"/>
    <cellStyle name="Comma 2 2 2 3 2 3 3" xfId="13272" xr:uid="{81EDDA5E-6C91-4139-9CFB-8BB64674C153}"/>
    <cellStyle name="Comma 2 2 2 3 2 3 4" xfId="8130" xr:uid="{37AF5457-99D0-4335-812D-983D7CDF21D2}"/>
    <cellStyle name="Comma 2 2 2 3 2 4" xfId="1498" xr:uid="{2EE3421A-F68E-4437-925A-A55D4A27E1B9}"/>
    <cellStyle name="Comma 2 2 2 3 2 4 2" xfId="4372" xr:uid="{880246BC-834C-4D72-9BC2-096954AA961B}"/>
    <cellStyle name="Comma 2 2 2 3 2 4 2 2" xfId="9565" xr:uid="{C55A5409-0493-447C-A280-E11816FE5258}"/>
    <cellStyle name="Comma 2 2 2 3 2 4 3" xfId="12133" xr:uid="{E646BC1C-A00D-45A8-8591-439894FE4455}"/>
    <cellStyle name="Comma 2 2 2 3 2 4 4" xfId="6991" xr:uid="{11F07486-BEAE-4ECE-B1B7-DC4E8A4092BB}"/>
    <cellStyle name="Comma 2 2 2 3 2 5" xfId="3680" xr:uid="{AE561371-4D7D-4667-A456-1696A3142680}"/>
    <cellStyle name="Comma 2 2 2 3 2 5 2" xfId="8873" xr:uid="{B3EDE37C-3D5D-47B7-87AE-7E0C772913AA}"/>
    <cellStyle name="Comma 2 2 2 3 2 6" xfId="11442" xr:uid="{52915C86-F1E6-497C-B16D-F3624C8C8C21}"/>
    <cellStyle name="Comma 2 2 2 3 2 7" xfId="6300" xr:uid="{78CA7B8A-C431-4EA1-90D5-80D497A953D3}"/>
    <cellStyle name="Comma 2 2 2 3 3" xfId="1027" xr:uid="{3FFD00F6-9138-48E4-89F1-6D0DE31BC767}"/>
    <cellStyle name="Comma 2 2 2 3 3 2" xfId="2229" xr:uid="{9FE3A3C1-15BE-4633-BBAD-B9FDE1813269}"/>
    <cellStyle name="Comma 2 2 2 3 3 2 2" xfId="5081" xr:uid="{E136612A-5E9C-42FA-9F47-281F5D2CF29C}"/>
    <cellStyle name="Comma 2 2 2 3 3 2 2 2" xfId="10274" xr:uid="{9FBBC912-F20B-4B9B-9CF3-BFC230990F52}"/>
    <cellStyle name="Comma 2 2 2 3 3 2 3" xfId="12842" xr:uid="{7B38D8D1-6540-404F-BBD7-5BC6B93CC778}"/>
    <cellStyle name="Comma 2 2 2 3 3 2 4" xfId="7700" xr:uid="{510B570A-2C94-4464-ACA9-CF23655728AD}"/>
    <cellStyle name="Comma 2 2 2 3 3 3" xfId="2569" xr:uid="{15DD74E6-9A81-416B-98EE-29E0163D1F6C}"/>
    <cellStyle name="Comma 2 2 2 3 3 3 2" xfId="5421" xr:uid="{D3B205CF-0E16-4DBD-BD6A-13B1457299AC}"/>
    <cellStyle name="Comma 2 2 2 3 3 3 2 2" xfId="10614" xr:uid="{CD8817A1-9214-43B8-9FEC-3766BBF825F3}"/>
    <cellStyle name="Comma 2 2 2 3 3 3 3" xfId="13182" xr:uid="{517936E0-0A96-4FA9-8CB8-A7073EE18BEA}"/>
    <cellStyle name="Comma 2 2 2 3 3 3 4" xfId="8040" xr:uid="{F77E2F68-4263-4FBD-BF5B-57B3AD9A89D7}"/>
    <cellStyle name="Comma 2 2 2 3 3 4" xfId="1605" xr:uid="{26822FA6-5F9F-4395-85E2-32CCA0B671A0}"/>
    <cellStyle name="Comma 2 2 2 3 3 4 2" xfId="4462" xr:uid="{2E238296-B281-442D-AAF2-075EC6934D55}"/>
    <cellStyle name="Comma 2 2 2 3 3 4 2 2" xfId="9655" xr:uid="{442C93B2-1AB1-42C3-B6AA-570BB895362E}"/>
    <cellStyle name="Comma 2 2 2 3 3 4 3" xfId="12223" xr:uid="{71774F86-B45E-4EB1-8DE6-D2D9A0DF24A5}"/>
    <cellStyle name="Comma 2 2 2 3 3 4 4" xfId="7081" xr:uid="{32DF19E0-E369-43D4-B495-4F422B3885F3}"/>
    <cellStyle name="Comma 2 2 2 3 3 5" xfId="3953" xr:uid="{B8658032-8EBD-401B-92C4-A78E3128AA9A}"/>
    <cellStyle name="Comma 2 2 2 3 3 5 2" xfId="9146" xr:uid="{28253756-4633-4614-A872-894E4D2AEBF9}"/>
    <cellStyle name="Comma 2 2 2 3 3 6" xfId="11714" xr:uid="{A48C2C34-02A9-4982-A2C0-1E298AA708BE}"/>
    <cellStyle name="Comma 2 2 2 3 3 7" xfId="6572" xr:uid="{4A87C571-F2DA-4E0E-A59F-0306BE4B1DD7}"/>
    <cellStyle name="Comma 2 2 2 3 4" xfId="1747" xr:uid="{0CA3A4AA-2984-4864-8351-AE07A2405737}"/>
    <cellStyle name="Comma 2 2 2 3 4 2" xfId="2371" xr:uid="{25F07462-9400-41D2-9C69-64D33C17E40E}"/>
    <cellStyle name="Comma 2 2 2 3 4 2 2" xfId="5223" xr:uid="{4F8D81B2-398E-4404-8875-52B6475B5A85}"/>
    <cellStyle name="Comma 2 2 2 3 4 2 2 2" xfId="10416" xr:uid="{9CAF2DF8-C418-4715-89DF-D1AFD32C9501}"/>
    <cellStyle name="Comma 2 2 2 3 4 2 3" xfId="12984" xr:uid="{0677B5BB-29DC-4370-BDF5-6BC147AF6676}"/>
    <cellStyle name="Comma 2 2 2 3 4 2 4" xfId="7842" xr:uid="{ED87FB99-68D6-4ED9-9183-61B984518DB3}"/>
    <cellStyle name="Comma 2 2 2 3 4 3" xfId="2427" xr:uid="{744DEA7C-D2EC-421D-B702-26CF888600F3}"/>
    <cellStyle name="Comma 2 2 2 3 4 3 2" xfId="5279" xr:uid="{BE496D30-601C-44C0-AD51-51A88471F1C0}"/>
    <cellStyle name="Comma 2 2 2 3 4 3 2 2" xfId="10472" xr:uid="{8ADB35B7-61B3-425F-9406-F1C76EC6F66A}"/>
    <cellStyle name="Comma 2 2 2 3 4 3 3" xfId="13040" xr:uid="{73289244-8FDE-4A3B-BFE9-31A21C604D5E}"/>
    <cellStyle name="Comma 2 2 2 3 4 3 4" xfId="7898" xr:uid="{6DE0DE80-A5BF-4AAF-B5DD-0601C94A0B44}"/>
    <cellStyle name="Comma 2 2 2 3 4 4" xfId="4604" xr:uid="{411C60D0-695E-4DB7-AD21-EB8E27C41735}"/>
    <cellStyle name="Comma 2 2 2 3 4 4 2" xfId="9797" xr:uid="{1BADA964-C644-4D5D-ABF5-906B4BAE64DA}"/>
    <cellStyle name="Comma 2 2 2 3 4 5" xfId="12365" xr:uid="{8F1B6148-05D7-4B6C-83E1-0EC70236FE22}"/>
    <cellStyle name="Comma 2 2 2 3 4 6" xfId="7223" xr:uid="{569C6845-AFE0-4E05-AE34-B6549CBAE396}"/>
    <cellStyle name="Comma 2 2 2 3 5" xfId="1878" xr:uid="{E46446BA-FDF8-4625-99DD-B9B8191AC6A3}"/>
    <cellStyle name="Comma 2 2 2 3 5 2" xfId="3073" xr:uid="{72B0F240-C192-4804-8E23-1D0B54DE9585}"/>
    <cellStyle name="Comma 2 2 2 3 5 2 2" xfId="5877" xr:uid="{26149208-D93D-4BF5-A107-E8A6BCBE39F0}"/>
    <cellStyle name="Comma 2 2 2 3 5 2 2 2" xfId="11070" xr:uid="{5BFDD3F4-0E15-4EFA-8175-46C071EA0EE5}"/>
    <cellStyle name="Comma 2 2 2 3 5 2 3" xfId="13638" xr:uid="{D8089E66-7265-443D-8625-5A5B0445B901}"/>
    <cellStyle name="Comma 2 2 2 3 5 2 4" xfId="8496" xr:uid="{6135961E-5473-4B64-AFA9-274EF956848A}"/>
    <cellStyle name="Comma 2 2 2 3 5 3" xfId="4735" xr:uid="{8E03B545-F4D0-474B-8550-55601C79B2FD}"/>
    <cellStyle name="Comma 2 2 2 3 5 3 2" xfId="9928" xr:uid="{20A104A3-3DDE-44BF-813D-AC0E0E05859C}"/>
    <cellStyle name="Comma 2 2 2 3 5 4" xfId="12496" xr:uid="{8739D766-B39F-4A32-B28A-9ACE8E17D707}"/>
    <cellStyle name="Comma 2 2 2 3 5 5" xfId="7354" xr:uid="{ECE038CA-0943-46A3-8483-16B8D259984F}"/>
    <cellStyle name="Comma 2 2 2 3 6" xfId="2054" xr:uid="{96008D05-0118-4B6F-B27D-049075D510E5}"/>
    <cellStyle name="Comma 2 2 2 3 6 2" xfId="4906" xr:uid="{2AA942B1-7286-4C9C-821A-B4BC22E370EB}"/>
    <cellStyle name="Comma 2 2 2 3 6 2 2" xfId="10099" xr:uid="{B0B01AC2-CD34-47F1-AB2B-09DD1390A1D9}"/>
    <cellStyle name="Comma 2 2 2 3 6 3" xfId="12667" xr:uid="{1CCE55E5-8779-452F-BAAA-D3C14AEA52A4}"/>
    <cellStyle name="Comma 2 2 2 3 6 4" xfId="7525" xr:uid="{E79ACDEB-9F15-42F9-9711-C7F816660C95}"/>
    <cellStyle name="Comma 2 2 2 3 7" xfId="2788" xr:uid="{3ADB4947-A08A-47C6-805F-A47693151AF7}"/>
    <cellStyle name="Comma 2 2 2 3 7 2" xfId="5640" xr:uid="{1BB7643B-603F-4728-9A85-BD60AA1A7674}"/>
    <cellStyle name="Comma 2 2 2 3 7 2 2" xfId="10833" xr:uid="{27667BED-9C64-4468-A10B-F88026A0A110}"/>
    <cellStyle name="Comma 2 2 2 3 7 3" xfId="13401" xr:uid="{6354797F-8DBA-49C0-A9B9-2CE3F68C1130}"/>
    <cellStyle name="Comma 2 2 2 3 7 4" xfId="8259" xr:uid="{1949907C-1905-4F47-9C97-13DCBDEF5575}"/>
    <cellStyle name="Comma 2 2 2 3 8" xfId="1327" xr:uid="{6E37950D-FBA3-4489-8747-401B58078A25}"/>
    <cellStyle name="Comma 2 2 2 3 8 2" xfId="4243" xr:uid="{77B8FDEF-13A9-43AA-8713-727D5CE39CF2}"/>
    <cellStyle name="Comma 2 2 2 3 8 2 2" xfId="9436" xr:uid="{2361E8AE-56C0-490B-8AA6-75DB9EEB9105}"/>
    <cellStyle name="Comma 2 2 2 3 8 3" xfId="12004" xr:uid="{14868002-450B-4393-AF8A-24F785E39CC4}"/>
    <cellStyle name="Comma 2 2 2 3 8 4" xfId="6862" xr:uid="{967C4727-3662-4B56-97C2-9F38A1676CF3}"/>
    <cellStyle name="Comma 2 2 2 3 9" xfId="3679" xr:uid="{CFCEF8D7-22A6-4E78-A998-0B658012F3BB}"/>
    <cellStyle name="Comma 2 2 2 3 9 2" xfId="8872" xr:uid="{6CA90B26-C973-431F-9CA4-3EEB6324F859}"/>
    <cellStyle name="Comma 2 2 2 4" xfId="358" xr:uid="{03245434-3908-4077-A7A8-30D8DD22CFD4}"/>
    <cellStyle name="Comma 2 2 2 4 2" xfId="1029" xr:uid="{DD492B80-A988-4CD1-AB78-FF42A04D4312}"/>
    <cellStyle name="Comma 2 2 2 4 2 2" xfId="2256" xr:uid="{FAB66F95-0F8A-49F9-9348-F51EFBBAAD89}"/>
    <cellStyle name="Comma 2 2 2 4 2 2 2" xfId="5108" xr:uid="{4E7AE374-368D-410C-B4D3-B8B18764CA47}"/>
    <cellStyle name="Comma 2 2 2 4 2 2 2 2" xfId="10301" xr:uid="{FCFFBEEC-BC51-49B4-8173-A63B502A4E49}"/>
    <cellStyle name="Comma 2 2 2 4 2 2 3" xfId="12869" xr:uid="{E74AC73B-BC37-4CF5-998A-D31BF4208ABD}"/>
    <cellStyle name="Comma 2 2 2 4 2 2 4" xfId="7727" xr:uid="{968589F5-90A0-404D-916E-AF790479CC3D}"/>
    <cellStyle name="Comma 2 2 2 4 2 3" xfId="2542" xr:uid="{60D2850C-2113-4B76-AD3D-FF8395A871E8}"/>
    <cellStyle name="Comma 2 2 2 4 2 3 2" xfId="5394" xr:uid="{BDECD3B1-314F-410B-A2F5-C014131294B6}"/>
    <cellStyle name="Comma 2 2 2 4 2 3 2 2" xfId="10587" xr:uid="{309989D1-A1F9-4318-ADAA-301C85E5E500}"/>
    <cellStyle name="Comma 2 2 2 4 2 3 3" xfId="13155" xr:uid="{B135D718-C854-409B-84EC-2702F6169979}"/>
    <cellStyle name="Comma 2 2 2 4 2 3 4" xfId="8013" xr:uid="{4E0743F6-75F7-4B03-9D09-8A2CD2C6C752}"/>
    <cellStyle name="Comma 2 2 2 4 2 4" xfId="1632" xr:uid="{BBD9416A-185E-4A72-AA7F-BD2EF887BD15}"/>
    <cellStyle name="Comma 2 2 2 4 2 4 2" xfId="4489" xr:uid="{A6B6170A-1073-46E7-8987-2FA88EEBF290}"/>
    <cellStyle name="Comma 2 2 2 4 2 4 2 2" xfId="9682" xr:uid="{5DDF53B5-5FD6-496F-A5C2-7260DA843E65}"/>
    <cellStyle name="Comma 2 2 2 4 2 4 3" xfId="12250" xr:uid="{A6DEEE7F-6744-4EBA-B462-8DFD611457E1}"/>
    <cellStyle name="Comma 2 2 2 4 2 4 4" xfId="7108" xr:uid="{5BA89EBA-B52C-4F90-9C17-7795AF9E58D4}"/>
    <cellStyle name="Comma 2 2 2 4 2 5" xfId="3955" xr:uid="{B29EEEFE-DFD6-4A2E-A3B2-F68091E4CCA1}"/>
    <cellStyle name="Comma 2 2 2 4 2 5 2" xfId="9148" xr:uid="{160C1A64-5F25-43E3-80FD-34E4DB932DDE}"/>
    <cellStyle name="Comma 2 2 2 4 2 6" xfId="11716" xr:uid="{81340594-CE71-4695-8EF6-C1A94B8FD8AF}"/>
    <cellStyle name="Comma 2 2 2 4 2 7" xfId="6574" xr:uid="{2E0EB262-62D9-4680-900B-D0BD4CB565C7}"/>
    <cellStyle name="Comma 2 2 2 4 3" xfId="1806" xr:uid="{E9DFAD84-F2E2-4F88-9D82-98CBE7A8A1A9}"/>
    <cellStyle name="Comma 2 2 2 4 3 2" xfId="3075" xr:uid="{6605189C-5E63-4358-A871-A0FC09914CA9}"/>
    <cellStyle name="Comma 2 2 2 4 3 2 2" xfId="5879" xr:uid="{885ADE8D-8913-4B89-B566-96CDE08CB724}"/>
    <cellStyle name="Comma 2 2 2 4 3 2 2 2" xfId="11072" xr:uid="{4CCAF657-A7D9-44E5-B8C1-0405AB361789}"/>
    <cellStyle name="Comma 2 2 2 4 3 2 3" xfId="13640" xr:uid="{4F65977D-A551-4B8A-A4D4-12B3AB87C5E2}"/>
    <cellStyle name="Comma 2 2 2 4 3 2 4" xfId="8498" xr:uid="{8860735C-7396-4905-9EC6-19A3C81F448A}"/>
    <cellStyle name="Comma 2 2 2 4 3 3" xfId="4663" xr:uid="{EB66D705-316B-4828-B483-1CAD30299A66}"/>
    <cellStyle name="Comma 2 2 2 4 3 3 2" xfId="9856" xr:uid="{C7C32AF3-4E83-4314-9055-C4D5CE5AF73D}"/>
    <cellStyle name="Comma 2 2 2 4 3 4" xfId="12424" xr:uid="{1E210028-4BAB-4CFE-AB3F-3743687AD98F}"/>
    <cellStyle name="Comma 2 2 2 4 3 5" xfId="7282" xr:uid="{9C12FDA1-FA8D-47C2-9011-30C5A4ADB07C}"/>
    <cellStyle name="Comma 2 2 2 4 4" xfId="1952" xr:uid="{15E1A703-8DB4-42A3-A385-87A7D08FE079}"/>
    <cellStyle name="Comma 2 2 2 4 4 2" xfId="4804" xr:uid="{9A947BB2-0EED-4C1D-910E-71B1F2A7B236}"/>
    <cellStyle name="Comma 2 2 2 4 4 2 2" xfId="9997" xr:uid="{2BB1C46C-E9A4-408B-9329-1D6824C364BC}"/>
    <cellStyle name="Comma 2 2 2 4 4 3" xfId="12565" xr:uid="{BA623B0D-F50E-4DDA-A923-BBF5C80369DA}"/>
    <cellStyle name="Comma 2 2 2 4 4 4" xfId="7423" xr:uid="{5E7D8974-6BFC-4D39-BD2F-FDBA6B0413A1}"/>
    <cellStyle name="Comma 2 2 2 4 5" xfId="2731" xr:uid="{80437EE6-4EFC-42BC-843B-2DCF07B3EBCD}"/>
    <cellStyle name="Comma 2 2 2 4 5 2" xfId="5583" xr:uid="{63AE927E-82D1-4703-8EED-2DF751DD42C0}"/>
    <cellStyle name="Comma 2 2 2 4 5 2 2" xfId="10776" xr:uid="{F56FAEC2-B343-4D8A-A703-3A18B00BB648}"/>
    <cellStyle name="Comma 2 2 2 4 5 3" xfId="13344" xr:uid="{AA0C5B94-C31B-4AAB-8C5F-A159D41525A9}"/>
    <cellStyle name="Comma 2 2 2 4 5 4" xfId="8202" xr:uid="{B3B89FD7-D12D-4F60-B83B-D9BBB7DC56FA}"/>
    <cellStyle name="Comma 2 2 2 4 6" xfId="1386" xr:uid="{26D3BCDE-96E1-446A-B839-5293830D33A6}"/>
    <cellStyle name="Comma 2 2 2 4 6 2" xfId="4300" xr:uid="{1181B453-30BB-4AC8-8100-E4C05FB9F8D8}"/>
    <cellStyle name="Comma 2 2 2 4 6 2 2" xfId="9493" xr:uid="{44F9BB58-3B6A-4632-92C5-7E0250BD9F1D}"/>
    <cellStyle name="Comma 2 2 2 4 6 3" xfId="12061" xr:uid="{B0354F5E-CDC0-4D33-9067-035CBD98E8E2}"/>
    <cellStyle name="Comma 2 2 2 4 6 4" xfId="6919" xr:uid="{A35407EC-D96C-4DF7-B9B4-223EABA6040E}"/>
    <cellStyle name="Comma 2 2 2 4 7" xfId="3681" xr:uid="{AD6C8663-0E77-454E-B2A5-C49FB30B930F}"/>
    <cellStyle name="Comma 2 2 2 4 7 2" xfId="8874" xr:uid="{7514BD3B-3808-491C-AD11-E25D123EF01F}"/>
    <cellStyle name="Comma 2 2 2 4 8" xfId="11443" xr:uid="{7437E7FA-26AD-405B-814F-3B40D5A2B395}"/>
    <cellStyle name="Comma 2 2 2 4 9" xfId="6301" xr:uid="{F34FFC59-852E-4E77-865A-541ECD09FED6}"/>
    <cellStyle name="Comma 2 2 2 5" xfId="616" xr:uid="{5E32D66C-A9D3-48E8-81D7-3EE4C3B357CB}"/>
    <cellStyle name="Comma 2 2 2 5 2" xfId="1030" xr:uid="{8634A948-669C-45CC-9016-A6B2DBEBC9FA}"/>
    <cellStyle name="Comma 2 2 2 5 2 2" xfId="3076" xr:uid="{07AA6538-6D3D-4E44-917C-153E1A96A02A}"/>
    <cellStyle name="Comma 2 2 2 5 2 2 2" xfId="5880" xr:uid="{30B95426-FC75-4AF3-A30D-405B431CD190}"/>
    <cellStyle name="Comma 2 2 2 5 2 2 2 2" xfId="11073" xr:uid="{55F2E919-3AB0-458D-8702-649972B538F8}"/>
    <cellStyle name="Comma 2 2 2 5 2 2 3" xfId="13641" xr:uid="{18D9B30D-5FFA-4455-A8BD-FA562671278C}"/>
    <cellStyle name="Comma 2 2 2 5 2 2 4" xfId="8499" xr:uid="{FEBD6C3E-6D1F-4D99-86F1-4801B699D066}"/>
    <cellStyle name="Comma 2 2 2 5 2 3" xfId="1928" xr:uid="{C9675B5F-6BC0-4AD9-A48D-B423680432A3}"/>
    <cellStyle name="Comma 2 2 2 5 2 3 2" xfId="4780" xr:uid="{72E2F6DE-8CE0-4E78-B34E-55238D634AEA}"/>
    <cellStyle name="Comma 2 2 2 5 2 3 2 2" xfId="9973" xr:uid="{6AF06A18-F75F-422D-8130-B8464BE3A08C}"/>
    <cellStyle name="Comma 2 2 2 5 2 3 3" xfId="12541" xr:uid="{B1C9ABF2-C54F-4D87-9DCE-1ECF10F2B58B}"/>
    <cellStyle name="Comma 2 2 2 5 2 3 4" xfId="7399" xr:uid="{73A2D240-E80C-4338-87D0-2D7854458776}"/>
    <cellStyle name="Comma 2 2 2 5 2 4" xfId="3956" xr:uid="{6526C4E6-7DF5-4F60-99C2-A8EEA44F1A8E}"/>
    <cellStyle name="Comma 2 2 2 5 2 4 2" xfId="9149" xr:uid="{7C07C6ED-7E04-4E69-B6F3-D3C4D54F5DE0}"/>
    <cellStyle name="Comma 2 2 2 5 2 5" xfId="11717" xr:uid="{F19F971F-8781-41C0-800F-EB4C3ED8B1AD}"/>
    <cellStyle name="Comma 2 2 2 5 2 6" xfId="6575" xr:uid="{D82F8927-30EB-4E5A-A625-57E0261B803E}"/>
    <cellStyle name="Comma 2 2 2 5 3" xfId="2761" xr:uid="{6429BA24-01BE-44EA-B9D6-3976688F92E2}"/>
    <cellStyle name="Comma 2 2 2 5 3 2" xfId="5613" xr:uid="{3A635A97-8A75-4629-A472-7BCA666EC9DA}"/>
    <cellStyle name="Comma 2 2 2 5 3 2 2" xfId="10806" xr:uid="{7E7C31F7-08D5-4865-ADA8-DBF1EB713EC3}"/>
    <cellStyle name="Comma 2 2 2 5 3 3" xfId="13374" xr:uid="{EC22DF06-F2EF-4EF3-8C94-591576CE2FE0}"/>
    <cellStyle name="Comma 2 2 2 5 3 4" xfId="8232" xr:uid="{7E716A2E-4865-4C46-BB35-58FCF161C3BF}"/>
    <cellStyle name="Comma 2 2 2 5 4" xfId="1354" xr:uid="{DEAC595A-F282-465F-9787-E0305F895EAB}"/>
    <cellStyle name="Comma 2 2 2 5 4 2" xfId="4270" xr:uid="{3C71C7E9-98B7-4413-AF5A-001B865C424D}"/>
    <cellStyle name="Comma 2 2 2 5 4 2 2" xfId="9463" xr:uid="{4F9FA3E6-A21B-43AF-B597-F6E038DB37D0}"/>
    <cellStyle name="Comma 2 2 2 5 4 3" xfId="12031" xr:uid="{3DAE6C15-8BEB-42F3-B7AC-09A4AD6E4AFD}"/>
    <cellStyle name="Comma 2 2 2 5 4 4" xfId="6889" xr:uid="{2372DEE9-E003-4660-8557-628C3BF7CBDD}"/>
    <cellStyle name="Comma 2 2 2 5 5" xfId="3682" xr:uid="{37F54232-50B5-4AB1-A15E-58532BCA34BE}"/>
    <cellStyle name="Comma 2 2 2 5 5 2" xfId="14703" xr:uid="{B87597CD-F91D-4E84-B477-8C58551C4F3D}"/>
    <cellStyle name="Comma 2 2 2 5 5 3" xfId="8875" xr:uid="{05007FF9-5B57-4CFF-AB03-37FE9527D255}"/>
    <cellStyle name="Comma 2 2 2 5 6" xfId="11444" xr:uid="{81BB3863-DE75-4073-A73E-B483BA303397}"/>
    <cellStyle name="Comma 2 2 2 5 7" xfId="6302" xr:uid="{8CCCA21F-5BB8-41CF-A7AF-79ECBB861A4D}"/>
    <cellStyle name="Comma 2 2 2 6" xfId="617" xr:uid="{5605D4FA-E60C-49ED-9812-C1911F79F4F6}"/>
    <cellStyle name="Comma 2 2 2 6 2" xfId="1031" xr:uid="{4CCBEA70-E8B1-447D-BD2A-E5D46F0EAEAE}"/>
    <cellStyle name="Comma 2 2 2 6 2 2" xfId="2880" xr:uid="{9351CC3A-444E-4949-B0AF-453A7A8FE01B}"/>
    <cellStyle name="Comma 2 2 2 6 2 2 2" xfId="5732" xr:uid="{EAD89ED6-F8A6-4C89-907D-904AE389ED48}"/>
    <cellStyle name="Comma 2 2 2 6 2 2 2 2" xfId="10925" xr:uid="{111002D4-10C4-42FD-AEFB-D93F9B6EC416}"/>
    <cellStyle name="Comma 2 2 2 6 2 2 3" xfId="13493" xr:uid="{FE7C0ACE-FF65-4F65-A9AE-61755FB5D0FF}"/>
    <cellStyle name="Comma 2 2 2 6 2 2 4" xfId="8351" xr:uid="{3EBC12D5-0CD6-4488-98B5-D666C3265AFF}"/>
    <cellStyle name="Comma 2 2 2 6 2 3" xfId="2160" xr:uid="{FFA31ED3-31C9-42DF-96B9-117F398768E6}"/>
    <cellStyle name="Comma 2 2 2 6 2 3 2" xfId="5012" xr:uid="{C6798E7F-49D9-46F6-B790-63424A481C34}"/>
    <cellStyle name="Comma 2 2 2 6 2 3 2 2" xfId="10205" xr:uid="{5A06ED22-A30C-4E4D-88BF-1053FD0583BF}"/>
    <cellStyle name="Comma 2 2 2 6 2 3 3" xfId="12773" xr:uid="{A44FCA33-39C2-49F3-ACEE-34887CF8AC6B}"/>
    <cellStyle name="Comma 2 2 2 6 2 3 4" xfId="7631" xr:uid="{E9D79D20-9E28-4619-A71A-C4A4A8E1AA3D}"/>
    <cellStyle name="Comma 2 2 2 6 2 4" xfId="3957" xr:uid="{29AE3F0E-C9CF-4AD4-98AB-C0B9825E618C}"/>
    <cellStyle name="Comma 2 2 2 6 2 4 2" xfId="9150" xr:uid="{DA5FE261-9331-47D8-9E61-5EBA1B446247}"/>
    <cellStyle name="Comma 2 2 2 6 2 5" xfId="11718" xr:uid="{FB89BE33-E23F-4A82-ADDF-DD74C33DEE21}"/>
    <cellStyle name="Comma 2 2 2 6 2 6" xfId="6576" xr:uid="{CFFCF910-5717-4B82-B22D-43B80344457C}"/>
    <cellStyle name="Comma 2 2 2 6 3" xfId="3077" xr:uid="{E6D6D741-8836-4C99-A295-FA0E19CE983F}"/>
    <cellStyle name="Comma 2 2 2 6 3 2" xfId="5881" xr:uid="{3FD73566-FA31-4B70-AF03-CAAB21E881E8}"/>
    <cellStyle name="Comma 2 2 2 6 3 2 2" xfId="11074" xr:uid="{22938754-68AA-441E-88A7-9796FA7FD2CE}"/>
    <cellStyle name="Comma 2 2 2 6 3 3" xfId="13642" xr:uid="{D3DC2EC9-8683-4379-9FF5-EBF9040FA47C}"/>
    <cellStyle name="Comma 2 2 2 6 3 4" xfId="8500" xr:uid="{267ED864-1C3E-45B8-984F-51BDEF87C72B}"/>
    <cellStyle name="Comma 2 2 2 6 4" xfId="2638" xr:uid="{D5A12C76-A7F1-4575-B666-51C8F0920C36}"/>
    <cellStyle name="Comma 2 2 2 6 4 2" xfId="5490" xr:uid="{ED2BF2B8-9CC7-435A-B261-FAA1EC043084}"/>
    <cellStyle name="Comma 2 2 2 6 4 2 2" xfId="10683" xr:uid="{8AFE3292-24A2-4654-98A6-6046DA54A02E}"/>
    <cellStyle name="Comma 2 2 2 6 4 3" xfId="13251" xr:uid="{B1153727-F9F3-43FE-82C6-D63807A2D8BC}"/>
    <cellStyle name="Comma 2 2 2 6 4 4" xfId="8109" xr:uid="{83FEF41B-8CEC-4453-98C8-95D4BBC738C3}"/>
    <cellStyle name="Comma 2 2 2 6 5" xfId="1529" xr:uid="{D19511D0-27E7-4C44-AF33-FE8C7EB8B3B7}"/>
    <cellStyle name="Comma 2 2 2 6 5 2" xfId="4393" xr:uid="{5EA3A288-0D5E-48EC-9345-F892312F0183}"/>
    <cellStyle name="Comma 2 2 2 6 5 2 2" xfId="9586" xr:uid="{ECA13AFE-E094-483D-953B-CE38C912641F}"/>
    <cellStyle name="Comma 2 2 2 6 5 3" xfId="12154" xr:uid="{F04C1E42-7A3A-4DF3-8E16-7BDC0FC850C8}"/>
    <cellStyle name="Comma 2 2 2 6 5 4" xfId="7012" xr:uid="{7D00BA3D-0994-4B26-9E78-501AA72860D2}"/>
    <cellStyle name="Comma 2 2 2 6 6" xfId="3683" xr:uid="{C6DE2D23-3A83-4125-B1A6-9C4AFB52DED3}"/>
    <cellStyle name="Comma 2 2 2 6 6 2" xfId="14110" xr:uid="{9A77DF6B-80F2-4A9D-A2EC-71C6BEAB9418}"/>
    <cellStyle name="Comma 2 2 2 6 6 3" xfId="8876" xr:uid="{AAC0359E-F4AF-42D2-992B-B5132B2EDD92}"/>
    <cellStyle name="Comma 2 2 2 6 7" xfId="11445" xr:uid="{C97ACA38-F0A3-4AA2-A5DF-94C2FA0AB1EC}"/>
    <cellStyle name="Comma 2 2 2 6 8" xfId="6303" xr:uid="{350052C4-4F02-4064-876D-C5C63699F12E}"/>
    <cellStyle name="Comma 2 2 2 7" xfId="1023" xr:uid="{ED098DF6-7A55-4316-99A8-2A8FFD9BF3B2}"/>
    <cellStyle name="Comma 2 2 2 7 2" xfId="2304" xr:uid="{E39BF83C-8F62-4245-9A35-611334D7F00C}"/>
    <cellStyle name="Comma 2 2 2 7 2 2" xfId="5156" xr:uid="{D1D9B5AE-B1C8-4AE9-873F-96927350C5B9}"/>
    <cellStyle name="Comma 2 2 2 7 2 2 2" xfId="10349" xr:uid="{31B730E4-33B7-41D9-96FA-860723872CE9}"/>
    <cellStyle name="Comma 2 2 2 7 2 3" xfId="12917" xr:uid="{F86A4447-860B-406D-B71E-A67590F42734}"/>
    <cellStyle name="Comma 2 2 2 7 2 4" xfId="7775" xr:uid="{ADBEC1F2-8BE7-4AE2-9653-665BBDC9E17F}"/>
    <cellStyle name="Comma 2 2 2 7 3" xfId="2494" xr:uid="{0A54DCBC-812D-4B83-B326-0AD84A49BFF5}"/>
    <cellStyle name="Comma 2 2 2 7 3 2" xfId="5346" xr:uid="{5CD72F65-1476-4503-AE8A-7844FC987051}"/>
    <cellStyle name="Comma 2 2 2 7 3 2 2" xfId="10539" xr:uid="{60153A69-BF63-4557-B247-F622E46CF390}"/>
    <cellStyle name="Comma 2 2 2 7 3 3" xfId="13107" xr:uid="{F124F7E8-2546-4FA3-BA5F-CB279E638D7A}"/>
    <cellStyle name="Comma 2 2 2 7 3 4" xfId="7965" xr:uid="{20531E01-6F92-4971-B00F-EEC83307A440}"/>
    <cellStyle name="Comma 2 2 2 7 4" xfId="1680" xr:uid="{74AA58D3-1469-4DBC-B60E-511F83C6CE1E}"/>
    <cellStyle name="Comma 2 2 2 7 4 2" xfId="4537" xr:uid="{58A2517D-A83B-4A2E-B477-87657F2ABEEA}"/>
    <cellStyle name="Comma 2 2 2 7 4 2 2" xfId="9730" xr:uid="{4485405C-7E80-4287-9F2F-7A4D2A972FDF}"/>
    <cellStyle name="Comma 2 2 2 7 4 3" xfId="12298" xr:uid="{28A3B97C-B188-4879-A961-828155D56B78}"/>
    <cellStyle name="Comma 2 2 2 7 4 4" xfId="7156" xr:uid="{469242D4-5127-4B27-AAA2-66E975FA7F69}"/>
    <cellStyle name="Comma 2 2 2 7 5" xfId="3949" xr:uid="{9DD98CF5-DCC5-416F-B1D5-27B4A20AD9DE}"/>
    <cellStyle name="Comma 2 2 2 7 5 2" xfId="9142" xr:uid="{1C61C27C-FC12-43BE-B18C-C943AE53A2EE}"/>
    <cellStyle name="Comma 2 2 2 7 6" xfId="11710" xr:uid="{6CBB069A-8D59-40C8-9DF3-12065E95B069}"/>
    <cellStyle name="Comma 2 2 2 7 7" xfId="6568" xr:uid="{6A949707-91ED-480B-A4E9-5596EC19F272}"/>
    <cellStyle name="Comma 2 2 2 8" xfId="1776" xr:uid="{C533C432-77F4-4701-A1DF-25D7CCDE92C6}"/>
    <cellStyle name="Comma 2 2 2 8 2" xfId="2877" xr:uid="{B53BC14F-C997-4795-B106-E758408A7907}"/>
    <cellStyle name="Comma 2 2 2 8 2 2" xfId="5729" xr:uid="{AC72E8A7-A355-411C-B4FB-55EBA45F064F}"/>
    <cellStyle name="Comma 2 2 2 8 2 2 2" xfId="10922" xr:uid="{A46FBA44-0705-4C8A-800F-CC75380C243E}"/>
    <cellStyle name="Comma 2 2 2 8 2 3" xfId="13490" xr:uid="{D863FFF1-8A78-4C3C-9B90-3C39776AF4AC}"/>
    <cellStyle name="Comma 2 2 2 8 2 4" xfId="8348" xr:uid="{2381DCD7-0A73-4F81-9D5A-7C1643E6057A}"/>
    <cellStyle name="Comma 2 2 2 8 3" xfId="4633" xr:uid="{EE484B17-CDED-4EC2-876A-736E2CD20DF2}"/>
    <cellStyle name="Comma 2 2 2 8 3 2" xfId="9826" xr:uid="{E72C5ED0-1710-4654-BE6F-E1B2CDB9499E}"/>
    <cellStyle name="Comma 2 2 2 8 4" xfId="12394" xr:uid="{97F6A3EF-0AA9-4AF7-BD67-380491D3D182}"/>
    <cellStyle name="Comma 2 2 2 8 5" xfId="7252" xr:uid="{A8DEBF84-720E-4D53-9624-F0B9353E993D}"/>
    <cellStyle name="Comma 2 2 2 9" xfId="1918" xr:uid="{4C832303-4843-4733-9ADD-BCFBF99A86F6}"/>
    <cellStyle name="Comma 2 2 2 9 2" xfId="3069" xr:uid="{F2DB8E89-7C32-435B-8FAF-EB130340CC7B}"/>
    <cellStyle name="Comma 2 2 2 9 2 2" xfId="5873" xr:uid="{D00374BB-1055-4CA0-9824-5C392B89DF42}"/>
    <cellStyle name="Comma 2 2 2 9 2 2 2" xfId="11066" xr:uid="{567E50A7-7ADD-4AD7-AAB1-BE5253BF314B}"/>
    <cellStyle name="Comma 2 2 2 9 2 3" xfId="13634" xr:uid="{564DD885-4DB0-4DE1-B8C2-79C54A94953B}"/>
    <cellStyle name="Comma 2 2 2 9 2 4" xfId="8492" xr:uid="{48C04D75-DA84-4EC1-8279-26C0FADC7E54}"/>
    <cellStyle name="Comma 2 2 2 9 3" xfId="4770" xr:uid="{40CB7BCC-3560-4867-AA4A-3809CA72784D}"/>
    <cellStyle name="Comma 2 2 2 9 3 2" xfId="9963" xr:uid="{6998C8FC-481E-4EBE-B204-D2AC7819BF19}"/>
    <cellStyle name="Comma 2 2 2 9 4" xfId="12531" xr:uid="{E82EF558-108D-407A-BA98-7D4B987B126F}"/>
    <cellStyle name="Comma 2 2 2 9 5" xfId="7389" xr:uid="{3314171D-CFFD-4FB5-AB1A-663CFE75B70F}"/>
    <cellStyle name="Comma 2 2 3" xfId="147" xr:uid="{64AA717B-BB92-40FA-B88E-EB3CE00F6708}"/>
    <cellStyle name="Comma 2 2 3 10" xfId="2841" xr:uid="{313798D1-B4C3-43B7-A466-56401E6B4BEC}"/>
    <cellStyle name="Comma 2 2 3 10 2" xfId="5693" xr:uid="{85409502-B220-4BE4-BEDB-468F49B45DA5}"/>
    <cellStyle name="Comma 2 2 3 10 2 2" xfId="10886" xr:uid="{94AE0EA5-3B5A-4B0F-8F27-AF99E363B472}"/>
    <cellStyle name="Comma 2 2 3 10 3" xfId="13454" xr:uid="{11C66A80-DF01-45CE-B890-64305F7A482A}"/>
    <cellStyle name="Comma 2 2 3 10 4" xfId="8312" xr:uid="{3B5E7B52-41FC-4529-8921-86421B463042}"/>
    <cellStyle name="Comma 2 2 3 11" xfId="1273" xr:uid="{5CBEF723-8535-46E1-A165-4FE682522FC3}"/>
    <cellStyle name="Comma 2 2 3 11 2" xfId="4190" xr:uid="{EA224901-6833-4346-A935-846A690D3379}"/>
    <cellStyle name="Comma 2 2 3 11 2 2" xfId="9383" xr:uid="{2C0407AE-0993-4909-8DFA-0B49372D19B1}"/>
    <cellStyle name="Comma 2 2 3 11 3" xfId="11951" xr:uid="{06EB25E7-FF8F-4FF6-A5BF-3363C0B06129}"/>
    <cellStyle name="Comma 2 2 3 11 4" xfId="6809" xr:uid="{5B6352DF-7110-415A-9D48-83B518B073B4}"/>
    <cellStyle name="Comma 2 2 3 12" xfId="618" xr:uid="{E9882B02-DBAE-471F-A943-ADB366F3475F}"/>
    <cellStyle name="Comma 2 2 3 12 2" xfId="3684" xr:uid="{74FC811A-C1CD-4125-BFB3-BEF957D810AF}"/>
    <cellStyle name="Comma 2 2 3 12 2 2" xfId="8877" xr:uid="{415FA015-6867-4CBD-AB2D-E476ACA0ADC4}"/>
    <cellStyle name="Comma 2 2 3 12 3" xfId="11446" xr:uid="{4DE3DAF9-F9F6-498C-9564-3B2F6FC1D3EE}"/>
    <cellStyle name="Comma 2 2 3 12 4" xfId="6304" xr:uid="{14C1278B-AB1B-4A33-9A54-43E6E27937BA}"/>
    <cellStyle name="Comma 2 2 3 13" xfId="3428" xr:uid="{D75FFEEB-4ECE-4495-943D-A8EA278CAE44}"/>
    <cellStyle name="Comma 2 2 3 13 2" xfId="6129" xr:uid="{50A1F74B-E3BD-4ACD-B325-62AC12F0AAEE}"/>
    <cellStyle name="Comma 2 2 3 13 2 2" xfId="11321" xr:uid="{9C954997-340A-4606-BB30-4907B1716193}"/>
    <cellStyle name="Comma 2 2 3 13 3" xfId="13889" xr:uid="{170BD28E-4ABE-4BC8-A647-7E9830F49797}"/>
    <cellStyle name="Comma 2 2 3 13 4" xfId="8747" xr:uid="{EAD1E653-00F7-4B9E-A8D5-84E3323EBE25}"/>
    <cellStyle name="Comma 2 2 3 14" xfId="417" xr:uid="{EB2D6699-6874-4496-AFBF-9530F2969AC6}"/>
    <cellStyle name="Comma 2 2 3 2" xfId="619" xr:uid="{FDD0F7F2-9BB9-48EA-A526-163802F61751}"/>
    <cellStyle name="Comma 2 2 3 2 10" xfId="1280" xr:uid="{7B7A5608-1561-4322-A19F-5718FB729FD9}"/>
    <cellStyle name="Comma 2 2 3 2 10 2" xfId="4197" xr:uid="{13871E78-09FF-46B9-B4A3-76912FE376C7}"/>
    <cellStyle name="Comma 2 2 3 2 10 2 2" xfId="9390" xr:uid="{5DE84F49-FA18-4479-BA4D-309522C9880F}"/>
    <cellStyle name="Comma 2 2 3 2 10 3" xfId="11958" xr:uid="{B9B0F84B-4526-4866-A2C0-22B15183B6DA}"/>
    <cellStyle name="Comma 2 2 3 2 10 4" xfId="6816" xr:uid="{92F9C6C7-0474-4C8C-AE8B-245D35CCDD26}"/>
    <cellStyle name="Comma 2 2 3 2 11" xfId="3685" xr:uid="{FE401088-9CE9-4149-A978-C240C53EB400}"/>
    <cellStyle name="Comma 2 2 3 2 11 2" xfId="8878" xr:uid="{F9706616-34C7-46A3-994E-22132176ED88}"/>
    <cellStyle name="Comma 2 2 3 2 12" xfId="11447" xr:uid="{D7060724-D056-4ED9-B84C-8F18D38CFEBE}"/>
    <cellStyle name="Comma 2 2 3 2 13" xfId="6305" xr:uid="{FEE3D60A-B8F1-467A-899D-3A4152E891A7}"/>
    <cellStyle name="Comma 2 2 3 2 2" xfId="620" xr:uid="{CAC22997-C7CF-4667-93BC-718389DC6565}"/>
    <cellStyle name="Comma 2 2 3 2 2 2" xfId="621" xr:uid="{8EAF94F8-8A33-4642-BDDC-D126DD33DF27}"/>
    <cellStyle name="Comma 2 2 3 2 2 2 2" xfId="1035" xr:uid="{DE2CB685-9073-4306-9843-BB82061CEB34}"/>
    <cellStyle name="Comma 2 2 3 2 2 2 2 2" xfId="3081" xr:uid="{EB140848-D739-4C99-8DCF-28900AF6ECAB}"/>
    <cellStyle name="Comma 2 2 3 2 2 2 2 2 2" xfId="5885" xr:uid="{43BA4347-222E-4D0C-AE35-C9D7FB0F558D}"/>
    <cellStyle name="Comma 2 2 3 2 2 2 2 2 2 2" xfId="11078" xr:uid="{CE834F29-F1BA-4CBA-A6F9-12CA2E4555D1}"/>
    <cellStyle name="Comma 2 2 3 2 2 2 2 2 3" xfId="13646" xr:uid="{9C757B07-4C27-4046-B834-E43EEF0A87E6}"/>
    <cellStyle name="Comma 2 2 3 2 2 2 2 2 4" xfId="8504" xr:uid="{C7A20935-7DED-40CF-AE92-92782200B140}"/>
    <cellStyle name="Comma 2 2 3 2 2 2 2 3" xfId="2216" xr:uid="{A50760C7-4167-4578-A4CB-87424B0574C4}"/>
    <cellStyle name="Comma 2 2 3 2 2 2 2 3 2" xfId="5068" xr:uid="{DFDAD680-D00D-49FD-8B10-9064A7C39912}"/>
    <cellStyle name="Comma 2 2 3 2 2 2 2 3 2 2" xfId="10261" xr:uid="{ABA90AAC-7319-4C91-AC67-E0BB7595E28D}"/>
    <cellStyle name="Comma 2 2 3 2 2 2 2 3 3" xfId="12829" xr:uid="{D77E6713-3830-4775-ADAF-9061EC6E7263}"/>
    <cellStyle name="Comma 2 2 3 2 2 2 2 3 4" xfId="7687" xr:uid="{7EC40D5B-077D-4B50-8696-0AE2E5941F40}"/>
    <cellStyle name="Comma 2 2 3 2 2 2 2 4" xfId="3961" xr:uid="{D6A4E96E-39E0-4D2B-AFBF-D3EA7773EA9E}"/>
    <cellStyle name="Comma 2 2 3 2 2 2 2 4 2" xfId="9154" xr:uid="{C2F236A8-3F23-4451-B9C1-4CE4C965BDC8}"/>
    <cellStyle name="Comma 2 2 3 2 2 2 2 5" xfId="11722" xr:uid="{E7475447-8F9A-4FB3-8CB4-4250A075F427}"/>
    <cellStyle name="Comma 2 2 3 2 2 2 2 6" xfId="6580" xr:uid="{63FB4DFF-000B-4DAB-B50A-D6DED032A527}"/>
    <cellStyle name="Comma 2 2 3 2 2 2 3" xfId="2582" xr:uid="{1D098E53-3D65-4B87-9613-8CD820CD923E}"/>
    <cellStyle name="Comma 2 2 3 2 2 2 3 2" xfId="5434" xr:uid="{7D256C5A-B186-410D-AD6A-1C3325AFFD7E}"/>
    <cellStyle name="Comma 2 2 3 2 2 2 3 2 2" xfId="10627" xr:uid="{875D5546-5B5F-43BE-8908-71451622942C}"/>
    <cellStyle name="Comma 2 2 3 2 2 2 3 3" xfId="13195" xr:uid="{B031DB1C-8F24-4DA8-944D-AC5A26610AEB}"/>
    <cellStyle name="Comma 2 2 3 2 2 2 3 4" xfId="8053" xr:uid="{12A71C82-284E-4E8A-B122-883994020929}"/>
    <cellStyle name="Comma 2 2 3 2 2 2 4" xfId="1588" xr:uid="{316F90CD-27D5-43BD-B6F2-101591FE0652}"/>
    <cellStyle name="Comma 2 2 3 2 2 2 4 2" xfId="4449" xr:uid="{94FE10F3-2B71-479C-8FB6-F4D13A2CEDEC}"/>
    <cellStyle name="Comma 2 2 3 2 2 2 4 2 2" xfId="9642" xr:uid="{3C1CD229-7681-4F11-8172-59E1141706E6}"/>
    <cellStyle name="Comma 2 2 3 2 2 2 4 3" xfId="12210" xr:uid="{75B344D9-0A0B-448C-82E6-40730DE026D8}"/>
    <cellStyle name="Comma 2 2 3 2 2 2 4 4" xfId="7068" xr:uid="{581A039B-8F07-43B6-9565-B2904D90D6DB}"/>
    <cellStyle name="Comma 2 2 3 2 2 2 5" xfId="3687" xr:uid="{45A6DC47-892A-43DB-9974-ECCBEA417E5D}"/>
    <cellStyle name="Comma 2 2 3 2 2 2 5 2" xfId="8880" xr:uid="{88A83282-6683-4D9C-A832-E726A4F230B8}"/>
    <cellStyle name="Comma 2 2 3 2 2 2 6" xfId="11449" xr:uid="{E86ACEE6-9574-4B84-8D5F-A85E38208FD8}"/>
    <cellStyle name="Comma 2 2 3 2 2 2 7" xfId="6307" xr:uid="{9791A814-95CB-4349-9399-C96F53AAE698}"/>
    <cellStyle name="Comma 2 2 3 2 2 3" xfId="1034" xr:uid="{416BD869-176B-4DBF-8B50-78FBCB8BC3C3}"/>
    <cellStyle name="Comma 2 2 3 2 2 3 2" xfId="2358" xr:uid="{ABD5D088-06F7-4460-BCD0-7DEFA270ABBA}"/>
    <cellStyle name="Comma 2 2 3 2 2 3 2 2" xfId="5210" xr:uid="{4F37FF0F-2FB7-4E67-A1E3-784167222571}"/>
    <cellStyle name="Comma 2 2 3 2 2 3 2 2 2" xfId="10403" xr:uid="{42087079-F817-4F6B-BE8C-845FAA71CEFD}"/>
    <cellStyle name="Comma 2 2 3 2 2 3 2 3" xfId="12971" xr:uid="{13E62489-87FC-44F1-A864-36D31CB53FF8}"/>
    <cellStyle name="Comma 2 2 3 2 2 3 2 4" xfId="7829" xr:uid="{A76FB19E-3BEE-46FB-A0E3-2FC3D3497E81}"/>
    <cellStyle name="Comma 2 2 3 2 2 3 3" xfId="2440" xr:uid="{FC3527A7-304A-4EA8-80E0-02414E012C80}"/>
    <cellStyle name="Comma 2 2 3 2 2 3 3 2" xfId="5292" xr:uid="{5EA1E50D-90BA-4A2D-BD56-7F84B8EFBF79}"/>
    <cellStyle name="Comma 2 2 3 2 2 3 3 2 2" xfId="10485" xr:uid="{23BF803B-7F70-4471-BDD6-BE806C0D3118}"/>
    <cellStyle name="Comma 2 2 3 2 2 3 3 3" xfId="13053" xr:uid="{A4E1B4C1-ECD3-4F0C-BB38-66FDF4460958}"/>
    <cellStyle name="Comma 2 2 3 2 2 3 3 4" xfId="7911" xr:uid="{51687DCF-7F29-4B41-ABD1-AFA7ED1FB1FE}"/>
    <cellStyle name="Comma 2 2 3 2 2 3 4" xfId="1734" xr:uid="{39B22A20-8160-45C8-9662-D337B79B9D1C}"/>
    <cellStyle name="Comma 2 2 3 2 2 3 4 2" xfId="4591" xr:uid="{0E3F4A57-0EF5-420B-A61E-65EE8EA07F84}"/>
    <cellStyle name="Comma 2 2 3 2 2 3 4 2 2" xfId="9784" xr:uid="{1DD1AF3F-440C-4442-B20F-4BF2BE936275}"/>
    <cellStyle name="Comma 2 2 3 2 2 3 4 3" xfId="12352" xr:uid="{D60994B4-7C6D-4EBD-A51C-B39648CBBFC5}"/>
    <cellStyle name="Comma 2 2 3 2 2 3 4 4" xfId="7210" xr:uid="{5C1B9282-2AD9-4FA7-8462-7E78E4D14CD9}"/>
    <cellStyle name="Comma 2 2 3 2 2 3 5" xfId="3960" xr:uid="{0DE5F77B-4343-4D54-A159-5449EDEF56A0}"/>
    <cellStyle name="Comma 2 2 3 2 2 3 5 2" xfId="9153" xr:uid="{030F2D56-8E9E-4A35-935B-D8C5E0CF3238}"/>
    <cellStyle name="Comma 2 2 3 2 2 3 6" xfId="11721" xr:uid="{B02DDBE7-D682-4079-AAAC-430DBF64C59A}"/>
    <cellStyle name="Comma 2 2 3 2 2 3 7" xfId="6579" xr:uid="{D516C058-1DF3-4005-B407-00FC85489361}"/>
    <cellStyle name="Comma 2 2 3 2 2 4" xfId="1968" xr:uid="{A38000B5-B917-41C8-B165-D8A83ABE23FE}"/>
    <cellStyle name="Comma 2 2 3 2 2 4 2" xfId="3080" xr:uid="{3FCFC614-DB6C-45E6-B502-FDC3796A16E5}"/>
    <cellStyle name="Comma 2 2 3 2 2 4 2 2" xfId="5884" xr:uid="{EF511C11-1E72-4080-BCBB-63B565BB9FE4}"/>
    <cellStyle name="Comma 2 2 3 2 2 4 2 2 2" xfId="11077" xr:uid="{27C4D21E-5257-4654-A852-82EF2B474301}"/>
    <cellStyle name="Comma 2 2 3 2 2 4 2 3" xfId="13645" xr:uid="{E07243ED-D344-43A2-BEA5-DE083BB7720E}"/>
    <cellStyle name="Comma 2 2 3 2 2 4 2 4" xfId="8503" xr:uid="{243FF5B7-FEB5-4E8B-8128-18E5C08D2662}"/>
    <cellStyle name="Comma 2 2 3 2 2 4 3" xfId="4820" xr:uid="{537A9126-4FA8-48C0-A7F8-2667C20699EF}"/>
    <cellStyle name="Comma 2 2 3 2 2 4 3 2" xfId="10013" xr:uid="{0EE1C998-B8BE-43EB-BB35-381558EB81B3}"/>
    <cellStyle name="Comma 2 2 3 2 2 4 4" xfId="12581" xr:uid="{122CE13F-1545-47D8-86AC-06336FD01743}"/>
    <cellStyle name="Comma 2 2 3 2 2 4 5" xfId="7439" xr:uid="{81579145-28C1-4471-8383-306D68EE2B95}"/>
    <cellStyle name="Comma 2 2 3 2 2 5" xfId="2801" xr:uid="{FE354119-46C8-418C-9E4C-20BEAF596738}"/>
    <cellStyle name="Comma 2 2 3 2 2 5 2" xfId="5653" xr:uid="{7BEE5A54-35EA-414B-88C0-8A4FB23E4DC2}"/>
    <cellStyle name="Comma 2 2 3 2 2 5 2 2" xfId="10846" xr:uid="{0DA7C1CB-04E3-44A7-8063-DE3EBC1DA9F4}"/>
    <cellStyle name="Comma 2 2 3 2 2 5 3" xfId="13414" xr:uid="{62AF6C68-64DA-4807-A7EF-8B618DED1934}"/>
    <cellStyle name="Comma 2 2 3 2 2 5 4" xfId="8272" xr:uid="{7A28EBC7-37CA-4130-B324-2F8444D1F898}"/>
    <cellStyle name="Comma 2 2 3 2 2 6" xfId="1314" xr:uid="{EE29014C-316B-494E-9801-2B362A56FD4C}"/>
    <cellStyle name="Comma 2 2 3 2 2 6 2" xfId="4230" xr:uid="{59333966-64DB-4255-9B4C-CEE14C1B3CC2}"/>
    <cellStyle name="Comma 2 2 3 2 2 6 2 2" xfId="9423" xr:uid="{9AA33853-94E5-477A-86D8-F0AAE1A93AB1}"/>
    <cellStyle name="Comma 2 2 3 2 2 6 3" xfId="11991" xr:uid="{12577FB3-46B9-40D3-9A16-F468091468C1}"/>
    <cellStyle name="Comma 2 2 3 2 2 6 4" xfId="6849" xr:uid="{E89D44B4-F089-4BFB-A352-11742B451A95}"/>
    <cellStyle name="Comma 2 2 3 2 2 7" xfId="3686" xr:uid="{8E1878BF-E367-4CEE-8395-A8AF53628D13}"/>
    <cellStyle name="Comma 2 2 3 2 2 7 2" xfId="8879" xr:uid="{8814AF53-BCC9-4099-BE32-D620C3797A9D}"/>
    <cellStyle name="Comma 2 2 3 2 2 8" xfId="11448" xr:uid="{15CAA1B6-EE9E-494D-8420-E113EC1497BF}"/>
    <cellStyle name="Comma 2 2 3 2 2 9" xfId="6306" xr:uid="{04CBC890-EBD0-4D16-AD6C-F9E3488D328A}"/>
    <cellStyle name="Comma 2 2 3 2 3" xfId="622" xr:uid="{90A4379C-F4C6-4651-8B8E-F035754422CE}"/>
    <cellStyle name="Comma 2 2 3 2 3 2" xfId="623" xr:uid="{32BCF0BD-7526-449B-BE22-0224041F5989}"/>
    <cellStyle name="Comma 2 2 3 2 3 2 2" xfId="1037" xr:uid="{420C1415-EE43-44B0-A2AE-9EFFEFA222FA}"/>
    <cellStyle name="Comma 2 2 3 2 3 2 2 2" xfId="3083" xr:uid="{8CC45C61-D828-4B05-A4E7-FAAFECBF6025}"/>
    <cellStyle name="Comma 2 2 3 2 3 2 2 2 2" xfId="5887" xr:uid="{8074394E-475C-4B4C-ABDE-F3FCBDBF7C10}"/>
    <cellStyle name="Comma 2 2 3 2 3 2 2 2 2 2" xfId="11080" xr:uid="{FE5D9F5F-F64E-496F-BCBC-A91EA08C2BF7}"/>
    <cellStyle name="Comma 2 2 3 2 3 2 2 2 3" xfId="13648" xr:uid="{20533809-28E5-444B-85D5-381E19377694}"/>
    <cellStyle name="Comma 2 2 3 2 3 2 2 2 4" xfId="8506" xr:uid="{1DA69F7A-EB96-4B25-93DF-F77CFB3AB80B}"/>
    <cellStyle name="Comma 2 2 3 2 3 2 2 3" xfId="2249" xr:uid="{14DE5C82-69E3-46C8-97E1-64A8ABAF7EC1}"/>
    <cellStyle name="Comma 2 2 3 2 3 2 2 3 2" xfId="5101" xr:uid="{1F662CF7-9B03-4DB2-AEC6-F572FEDDFFD1}"/>
    <cellStyle name="Comma 2 2 3 2 3 2 2 3 2 2" xfId="10294" xr:uid="{F3415354-A0FF-43D9-831C-1F1DDABE814C}"/>
    <cellStyle name="Comma 2 2 3 2 3 2 2 3 3" xfId="12862" xr:uid="{CE771FD4-5ABA-42E5-AD7A-64E1CF7DB825}"/>
    <cellStyle name="Comma 2 2 3 2 3 2 2 3 4" xfId="7720" xr:uid="{474DEBDE-6091-4245-9E3C-A5CEE942FF1B}"/>
    <cellStyle name="Comma 2 2 3 2 3 2 2 4" xfId="3963" xr:uid="{CCB1DF81-9DDC-4A31-9313-38A98315740D}"/>
    <cellStyle name="Comma 2 2 3 2 3 2 2 4 2" xfId="9156" xr:uid="{5EC84EAF-D359-4580-B9B5-5923ED211BAA}"/>
    <cellStyle name="Comma 2 2 3 2 3 2 2 5" xfId="11724" xr:uid="{7BE2F59D-C532-4EE9-BEE7-B3A266C0E867}"/>
    <cellStyle name="Comma 2 2 3 2 3 2 2 6" xfId="6582" xr:uid="{AF8F930B-061F-4692-8BDA-C8F7002A4CD0}"/>
    <cellStyle name="Comma 2 2 3 2 3 2 3" xfId="2549" xr:uid="{F6EDF267-9FBC-43E9-979C-13CAD8AECCEE}"/>
    <cellStyle name="Comma 2 2 3 2 3 2 3 2" xfId="5401" xr:uid="{C12877DF-9BF9-47E6-B42C-AA985F1899AA}"/>
    <cellStyle name="Comma 2 2 3 2 3 2 3 2 2" xfId="10594" xr:uid="{1CF218FD-0345-4585-BCB6-FE9A0E48B6DB}"/>
    <cellStyle name="Comma 2 2 3 2 3 2 3 3" xfId="13162" xr:uid="{C078EF3B-A31E-4DC0-A2EF-8C02375C2157}"/>
    <cellStyle name="Comma 2 2 3 2 3 2 3 4" xfId="8020" xr:uid="{31F9425A-CF1E-456A-9F94-07C76C146A7D}"/>
    <cellStyle name="Comma 2 2 3 2 3 2 4" xfId="1625" xr:uid="{A0890C7A-735C-48CE-B5A6-108B73B3700B}"/>
    <cellStyle name="Comma 2 2 3 2 3 2 4 2" xfId="4482" xr:uid="{70E75C12-6151-4EF6-AAE8-CDF011A3FDB2}"/>
    <cellStyle name="Comma 2 2 3 2 3 2 4 2 2" xfId="9675" xr:uid="{69CCFCAD-3ADC-4F37-B5A7-3981F3A24050}"/>
    <cellStyle name="Comma 2 2 3 2 3 2 4 3" xfId="12243" xr:uid="{0960EAFD-3006-48FB-980B-FDBF7D7ED3F4}"/>
    <cellStyle name="Comma 2 2 3 2 3 2 4 4" xfId="7101" xr:uid="{091C9166-E25C-4A97-A0A5-143B07E60A62}"/>
    <cellStyle name="Comma 2 2 3 2 3 2 5" xfId="3689" xr:uid="{08D6F9AF-F4B4-4E1C-BA8F-8539B66631BA}"/>
    <cellStyle name="Comma 2 2 3 2 3 2 5 2" xfId="8882" xr:uid="{3E4FCBD1-7AE1-402B-A493-29DA3EF44C3F}"/>
    <cellStyle name="Comma 2 2 3 2 3 2 6" xfId="11451" xr:uid="{D57FE3DB-E43D-42C4-B042-77A59757934E}"/>
    <cellStyle name="Comma 2 2 3 2 3 2 7" xfId="6309" xr:uid="{A7C6C90F-0C36-4E65-9D54-19F28AA87E39}"/>
    <cellStyle name="Comma 2 2 3 2 3 3" xfId="1036" xr:uid="{BC5D7EE9-819C-4586-A7F9-4392D9755B47}"/>
    <cellStyle name="Comma 2 2 3 2 3 3 2" xfId="2391" xr:uid="{EE4F10B0-9CB0-4365-A6AA-6A22F26BD586}"/>
    <cellStyle name="Comma 2 2 3 2 3 3 2 2" xfId="5243" xr:uid="{C97510B7-4247-4639-BBDE-612A41449874}"/>
    <cellStyle name="Comma 2 2 3 2 3 3 2 2 2" xfId="10436" xr:uid="{651312C6-1FC7-4A70-9ED3-1361BA0F0E0C}"/>
    <cellStyle name="Comma 2 2 3 2 3 3 2 3" xfId="13004" xr:uid="{DBAF070E-7D41-415A-B0D4-A6EFD005AED8}"/>
    <cellStyle name="Comma 2 2 3 2 3 3 2 4" xfId="7862" xr:uid="{C4E33575-DD72-4954-9EAA-BDD4DA4A584A}"/>
    <cellStyle name="Comma 2 2 3 2 3 3 3" xfId="2407" xr:uid="{683ED91B-53F9-4360-8F3F-D8D1B01ABFE0}"/>
    <cellStyle name="Comma 2 2 3 2 3 3 3 2" xfId="5259" xr:uid="{B6D04DBB-90DD-4189-9444-383C8722B602}"/>
    <cellStyle name="Comma 2 2 3 2 3 3 3 2 2" xfId="10452" xr:uid="{DA3A259B-0CE0-438D-9E20-97CFFC336B32}"/>
    <cellStyle name="Comma 2 2 3 2 3 3 3 3" xfId="13020" xr:uid="{0A446F83-3FAF-4A10-B9FE-020B7C3A62BD}"/>
    <cellStyle name="Comma 2 2 3 2 3 3 3 4" xfId="7878" xr:uid="{79F0105B-E524-453B-842E-875EA8A3E355}"/>
    <cellStyle name="Comma 2 2 3 2 3 3 4" xfId="1767" xr:uid="{F3020942-17D8-4371-B546-39E5D70996E1}"/>
    <cellStyle name="Comma 2 2 3 2 3 3 4 2" xfId="4624" xr:uid="{A14037A8-C583-4EDD-93C8-119C40677D38}"/>
    <cellStyle name="Comma 2 2 3 2 3 3 4 2 2" xfId="9817" xr:uid="{90C25734-45FB-4F1B-BEA5-AB800D3F9662}"/>
    <cellStyle name="Comma 2 2 3 2 3 3 4 3" xfId="12385" xr:uid="{2E5F177C-A007-46E1-8877-88A0B1BECD1F}"/>
    <cellStyle name="Comma 2 2 3 2 3 3 4 4" xfId="7243" xr:uid="{5D13D822-5E5C-4946-827F-6C266C6C86FB}"/>
    <cellStyle name="Comma 2 2 3 2 3 3 5" xfId="3962" xr:uid="{15B542E1-CF0E-4149-B954-222F7C4BE3DF}"/>
    <cellStyle name="Comma 2 2 3 2 3 3 5 2" xfId="9155" xr:uid="{9CA47BBF-CB83-4034-91CD-9B16A9DD69FD}"/>
    <cellStyle name="Comma 2 2 3 2 3 3 6" xfId="11723" xr:uid="{25898B00-6E09-4D02-BA33-EC55BE4488E4}"/>
    <cellStyle name="Comma 2 2 3 2 3 3 7" xfId="6581" xr:uid="{C53D0C08-0DCF-4881-BE9E-58C35CCB466A}"/>
    <cellStyle name="Comma 2 2 3 2 3 4" xfId="2027" xr:uid="{A5142D5C-402B-45BE-B248-5DF014B38B5B}"/>
    <cellStyle name="Comma 2 2 3 2 3 4 2" xfId="3082" xr:uid="{79C55347-4125-4C2C-8B91-692E799BFFB9}"/>
    <cellStyle name="Comma 2 2 3 2 3 4 2 2" xfId="5886" xr:uid="{DE336D95-1418-4942-9FDA-66DB23006C8B}"/>
    <cellStyle name="Comma 2 2 3 2 3 4 2 2 2" xfId="11079" xr:uid="{F943A8C8-6031-45CA-BB14-9C119B09908E}"/>
    <cellStyle name="Comma 2 2 3 2 3 4 2 3" xfId="13647" xr:uid="{34995087-720C-40E3-910C-66C0D29C754F}"/>
    <cellStyle name="Comma 2 2 3 2 3 4 2 4" xfId="8505" xr:uid="{DF5E82A9-2950-4F98-9B57-5A09877BB369}"/>
    <cellStyle name="Comma 2 2 3 2 3 4 3" xfId="4879" xr:uid="{FB007076-232C-431D-B43B-712D8B5A8528}"/>
    <cellStyle name="Comma 2 2 3 2 3 4 3 2" xfId="10072" xr:uid="{CAF27E9D-DB3B-4B74-83AC-2668EAB49C63}"/>
    <cellStyle name="Comma 2 2 3 2 3 4 4" xfId="12640" xr:uid="{2355D9E7-7373-4165-AD33-54513837511B}"/>
    <cellStyle name="Comma 2 2 3 2 3 4 5" xfId="7498" xr:uid="{16CD8453-CDAE-4C00-BA8A-09500A904D53}"/>
    <cellStyle name="Comma 2 2 3 2 3 5" xfId="2768" xr:uid="{66061070-7536-4E77-937D-473717178708}"/>
    <cellStyle name="Comma 2 2 3 2 3 5 2" xfId="5620" xr:uid="{A9C4DFBB-94CD-4930-8142-E721BF5B994E}"/>
    <cellStyle name="Comma 2 2 3 2 3 5 2 2" xfId="10813" xr:uid="{FE2E0434-CDCD-44B5-94E7-DA301C23F2CB}"/>
    <cellStyle name="Comma 2 2 3 2 3 5 3" xfId="13381" xr:uid="{6DB0C9F8-8E65-424C-8B38-CDF615E9FE2B}"/>
    <cellStyle name="Comma 2 2 3 2 3 5 4" xfId="8239" xr:uid="{CC2E9A58-47BF-49E3-A86B-048105C0CF10}"/>
    <cellStyle name="Comma 2 2 3 2 3 6" xfId="1347" xr:uid="{65D95E04-F5AC-4D4B-99D1-FD12091E2368}"/>
    <cellStyle name="Comma 2 2 3 2 3 6 2" xfId="4263" xr:uid="{22848440-3F66-45C9-9F9F-77D8EC43F1F1}"/>
    <cellStyle name="Comma 2 2 3 2 3 6 2 2" xfId="9456" xr:uid="{61501C71-3CAA-4153-BD7A-A75B1881398D}"/>
    <cellStyle name="Comma 2 2 3 2 3 6 3" xfId="12024" xr:uid="{1AF17EF5-0918-433A-8E07-938DBF6DF02C}"/>
    <cellStyle name="Comma 2 2 3 2 3 6 4" xfId="6882" xr:uid="{EEBDA504-1DCE-43B7-B054-ADCB143277E2}"/>
    <cellStyle name="Comma 2 2 3 2 3 7" xfId="3688" xr:uid="{C5E884CE-56C5-4BCA-9EB9-D8889864F709}"/>
    <cellStyle name="Comma 2 2 3 2 3 7 2" xfId="8881" xr:uid="{2576D96E-CFC8-4B5C-963C-BD060E09A515}"/>
    <cellStyle name="Comma 2 2 3 2 3 8" xfId="11450" xr:uid="{27F90170-FDA2-4A6A-8F6B-86DBDA12AFB0}"/>
    <cellStyle name="Comma 2 2 3 2 3 9" xfId="6308" xr:uid="{B074CF46-AFF6-4892-BEEB-568C6409E8EB}"/>
    <cellStyle name="Comma 2 2 3 2 4" xfId="624" xr:uid="{48E5D52E-3AE3-46CF-BD45-BFCC81D963EF}"/>
    <cellStyle name="Comma 2 2 3 2 4 2" xfId="1038" xr:uid="{C89F8DAB-487B-49A5-A500-A183449B887F}"/>
    <cellStyle name="Comma 2 2 3 2 4 2 2" xfId="3084" xr:uid="{F95ED161-EE07-434A-B85B-DEE561479E97}"/>
    <cellStyle name="Comma 2 2 3 2 4 2 2 2" xfId="5888" xr:uid="{C7642FAD-22E5-4C7D-BF1C-98A5B430420C}"/>
    <cellStyle name="Comma 2 2 3 2 4 2 2 2 2" xfId="11081" xr:uid="{BFF8512B-21F1-4BDA-AAB8-F48DCF27FD38}"/>
    <cellStyle name="Comma 2 2 3 2 4 2 2 3" xfId="13649" xr:uid="{DB8AC61F-5D7C-4538-B5DF-1F14819A6C89}"/>
    <cellStyle name="Comma 2 2 3 2 4 2 2 4" xfId="8507" xr:uid="{412AA857-FFBC-4B90-B74A-AB1D9B4DD1C2}"/>
    <cellStyle name="Comma 2 2 3 2 4 2 3" xfId="2010" xr:uid="{C764C0A0-1C97-46B3-A8E2-6FEB07784A62}"/>
    <cellStyle name="Comma 2 2 3 2 4 2 3 2" xfId="4862" xr:uid="{CD9FCAB5-40AC-4775-8B52-D2D1F7A30AF4}"/>
    <cellStyle name="Comma 2 2 3 2 4 2 3 2 2" xfId="10055" xr:uid="{68CF3A5F-6F6F-4658-AF0D-555C02415799}"/>
    <cellStyle name="Comma 2 2 3 2 4 2 3 3" xfId="12623" xr:uid="{7D86ADCC-2278-4FB9-A294-332C7D177280}"/>
    <cellStyle name="Comma 2 2 3 2 4 2 3 4" xfId="7481" xr:uid="{52028768-2E5E-4FF0-82AD-2002735D906B}"/>
    <cellStyle name="Comma 2 2 3 2 4 2 4" xfId="3964" xr:uid="{62003B10-06C3-4991-9781-B704A021D2C4}"/>
    <cellStyle name="Comma 2 2 3 2 4 2 4 2" xfId="9157" xr:uid="{00A12C7E-CFC0-47C6-B2CC-D3CA0E3DA9E6}"/>
    <cellStyle name="Comma 2 2 3 2 4 2 5" xfId="11725" xr:uid="{E92A4231-0594-4ECA-BBC7-613B277F5193}"/>
    <cellStyle name="Comma 2 2 3 2 4 2 6" xfId="6583" xr:uid="{CF1A7CE7-82E8-4639-8D78-A4982850EF52}"/>
    <cellStyle name="Comma 2 2 3 2 4 3" xfId="2738" xr:uid="{4C44CF62-13A7-4151-845E-EE4C47B40A4A}"/>
    <cellStyle name="Comma 2 2 3 2 4 3 2" xfId="5590" xr:uid="{3CEBE651-AF8D-4E73-A10E-9CE7BAD41C6F}"/>
    <cellStyle name="Comma 2 2 3 2 4 3 2 2" xfId="10783" xr:uid="{EB31E8E2-1DE0-45FE-AE67-B248DB9C9AB8}"/>
    <cellStyle name="Comma 2 2 3 2 4 3 3" xfId="13351" xr:uid="{1654057D-F059-4A07-86E7-915E9B8964FC}"/>
    <cellStyle name="Comma 2 2 3 2 4 3 4" xfId="8209" xr:uid="{A8BC6D24-80E9-42D0-9637-0475F19CADC8}"/>
    <cellStyle name="Comma 2 2 3 2 4 4" xfId="1378" xr:uid="{6552B86D-B642-4D6E-9F00-DEC8BB527ACC}"/>
    <cellStyle name="Comma 2 2 3 2 4 4 2" xfId="4293" xr:uid="{125CF97F-AA79-46CD-9E19-6074517190BD}"/>
    <cellStyle name="Comma 2 2 3 2 4 4 2 2" xfId="9486" xr:uid="{5CDBE674-F691-4F41-A60D-A48BE1E63F02}"/>
    <cellStyle name="Comma 2 2 3 2 4 4 3" xfId="12054" xr:uid="{A12E8E2C-5B52-4BD0-A814-ECC7BF094B7C}"/>
    <cellStyle name="Comma 2 2 3 2 4 4 4" xfId="6912" xr:uid="{B0734C5D-9037-4602-9DC3-B75203ECF13E}"/>
    <cellStyle name="Comma 2 2 3 2 4 5" xfId="3690" xr:uid="{AADA9BE2-28FC-4034-B41F-5658ADE65514}"/>
    <cellStyle name="Comma 2 2 3 2 4 5 2" xfId="8883" xr:uid="{1EE26B55-96E6-422D-A351-86248F051F12}"/>
    <cellStyle name="Comma 2 2 3 2 4 6" xfId="11452" xr:uid="{9E52D494-2EBB-4CD5-B42F-B277F961D051}"/>
    <cellStyle name="Comma 2 2 3 2 4 7" xfId="6310" xr:uid="{FEB429B6-E698-4E72-8568-AC1A7C3935F6}"/>
    <cellStyle name="Comma 2 2 3 2 5" xfId="1033" xr:uid="{42A33BCD-2FC2-47E1-B913-58AD1BE0D89F}"/>
    <cellStyle name="Comma 2 2 3 2 5 2" xfId="2183" xr:uid="{37A121D6-BE43-4F64-9E44-9DC3765C15A9}"/>
    <cellStyle name="Comma 2 2 3 2 5 2 2" xfId="5035" xr:uid="{46B838E4-0830-489E-A329-202BCE85CE21}"/>
    <cellStyle name="Comma 2 2 3 2 5 2 2 2" xfId="10228" xr:uid="{0CA4D7CD-56DF-4D85-8622-441DFAD4D96F}"/>
    <cellStyle name="Comma 2 2 3 2 5 2 3" xfId="12796" xr:uid="{BCC3B4E5-3DA3-4B54-85CB-E48697080A8D}"/>
    <cellStyle name="Comma 2 2 3 2 5 2 4" xfId="7654" xr:uid="{56C82EEA-B72E-4C0C-B5B6-5478FE62E49C}"/>
    <cellStyle name="Comma 2 2 3 2 5 3" xfId="2615" xr:uid="{21A78C90-7763-4436-A0C9-7AF570835F0B}"/>
    <cellStyle name="Comma 2 2 3 2 5 3 2" xfId="5467" xr:uid="{42A89C4D-954B-489C-B1E1-333AA3C0ADEC}"/>
    <cellStyle name="Comma 2 2 3 2 5 3 2 2" xfId="10660" xr:uid="{615F4153-6FCD-433A-A0E9-0314849F5351}"/>
    <cellStyle name="Comma 2 2 3 2 5 3 3" xfId="13228" xr:uid="{092CD2CE-A06B-4354-934A-2AE46CF599DB}"/>
    <cellStyle name="Comma 2 2 3 2 5 3 4" xfId="8086" xr:uid="{2D8A647E-5BB6-4632-A9DD-F3CC89C1306F}"/>
    <cellStyle name="Comma 2 2 3 2 5 4" xfId="1553" xr:uid="{F49F77AF-95B6-43D9-A24F-A38395A8682E}"/>
    <cellStyle name="Comma 2 2 3 2 5 4 2" xfId="4416" xr:uid="{1FAF11A9-E824-4066-88C1-FE094141F060}"/>
    <cellStyle name="Comma 2 2 3 2 5 4 2 2" xfId="9609" xr:uid="{432E08C1-34EC-468D-B475-1B23E7D0574D}"/>
    <cellStyle name="Comma 2 2 3 2 5 4 3" xfId="12177" xr:uid="{9BC3023B-6B1C-412E-91C2-86B84C4F9366}"/>
    <cellStyle name="Comma 2 2 3 2 5 4 4" xfId="7035" xr:uid="{20EE0857-7F89-4BCE-9F97-BCD3016C61AD}"/>
    <cellStyle name="Comma 2 2 3 2 5 5" xfId="3959" xr:uid="{9C519EDE-6AC0-430D-95ED-C4FF9FEBAE35}"/>
    <cellStyle name="Comma 2 2 3 2 5 5 2" xfId="9152" xr:uid="{50219AD6-58CC-4051-8C2E-D404A0A634EE}"/>
    <cellStyle name="Comma 2 2 3 2 5 6" xfId="11720" xr:uid="{98F72293-E0F0-4E44-82BC-29CF10537331}"/>
    <cellStyle name="Comma 2 2 3 2 5 7" xfId="6578" xr:uid="{93A8718B-48EE-4783-9B5F-6C9AFD7C4E7B}"/>
    <cellStyle name="Comma 2 2 3 2 6" xfId="1703" xr:uid="{6D49F243-DA27-43EF-B0F4-8E9B2E4D63F8}"/>
    <cellStyle name="Comma 2 2 3 2 6 2" xfId="2327" xr:uid="{6778A505-F410-4D0D-8573-4F51BE409C5E}"/>
    <cellStyle name="Comma 2 2 3 2 6 2 2" xfId="5179" xr:uid="{00ED6FE8-03A7-448E-BC40-EEC878A6FDB2}"/>
    <cellStyle name="Comma 2 2 3 2 6 2 2 2" xfId="10372" xr:uid="{72B58F8A-3484-4D5C-9A23-11117CD82425}"/>
    <cellStyle name="Comma 2 2 3 2 6 2 3" xfId="12940" xr:uid="{D063DF5F-7E66-43FA-95E7-1B91F7799DD3}"/>
    <cellStyle name="Comma 2 2 3 2 6 2 4" xfId="7798" xr:uid="{646BE07A-47FC-4460-AC40-CD7C0D266FF0}"/>
    <cellStyle name="Comma 2 2 3 2 6 3" xfId="2471" xr:uid="{D1E1630F-DFB6-46BE-A7E1-C4287CA8677C}"/>
    <cellStyle name="Comma 2 2 3 2 6 3 2" xfId="5323" xr:uid="{3A6FAA6B-9515-45FB-AC8C-58D1373309C8}"/>
    <cellStyle name="Comma 2 2 3 2 6 3 2 2" xfId="10516" xr:uid="{F40529FE-A030-4BF7-9040-AB83A97E926C}"/>
    <cellStyle name="Comma 2 2 3 2 6 3 3" xfId="13084" xr:uid="{D75D34AC-6D85-4905-9A7B-9869A418E878}"/>
    <cellStyle name="Comma 2 2 3 2 6 3 4" xfId="7942" xr:uid="{AB3B1884-CC09-403F-A445-08A90F228B89}"/>
    <cellStyle name="Comma 2 2 3 2 6 4" xfId="4560" xr:uid="{9DE3F5C9-A84E-4650-8704-6BE5D89FE3D8}"/>
    <cellStyle name="Comma 2 2 3 2 6 4 2" xfId="9753" xr:uid="{D9931237-FF6E-43DD-B4FE-C6A470C7DBD8}"/>
    <cellStyle name="Comma 2 2 3 2 6 5" xfId="12321" xr:uid="{C9FD3C5A-ECC6-46DE-ACF6-9ECC23366E22}"/>
    <cellStyle name="Comma 2 2 3 2 6 6" xfId="7179" xr:uid="{47788392-460F-4FC4-BDA0-5D42F4839FFD}"/>
    <cellStyle name="Comma 2 2 3 2 7" xfId="1799" xr:uid="{283D1215-4042-40D4-99BC-293F0CD37887}"/>
    <cellStyle name="Comma 2 2 3 2 7 2" xfId="3079" xr:uid="{06CD51A5-C545-41A8-B442-A7A87BCED3C2}"/>
    <cellStyle name="Comma 2 2 3 2 7 2 2" xfId="5883" xr:uid="{1C9C4D5D-DF17-4687-8435-E234D5710C63}"/>
    <cellStyle name="Comma 2 2 3 2 7 2 2 2" xfId="11076" xr:uid="{DEAB32BE-AF54-4492-A973-B96A95741840}"/>
    <cellStyle name="Comma 2 2 3 2 7 2 3" xfId="13644" xr:uid="{BD4E4353-5B75-49F6-850E-C84ED5993C55}"/>
    <cellStyle name="Comma 2 2 3 2 7 2 4" xfId="8502" xr:uid="{4DD5B284-76F3-4F96-B69F-071FBA514259}"/>
    <cellStyle name="Comma 2 2 3 2 7 3" xfId="4656" xr:uid="{CA9A02E4-D440-40A6-9C1B-FBBDC6EBB988}"/>
    <cellStyle name="Comma 2 2 3 2 7 3 2" xfId="9849" xr:uid="{AC1C3D29-6E5F-4B00-A447-39082FC4DB63}"/>
    <cellStyle name="Comma 2 2 3 2 7 4" xfId="12417" xr:uid="{AA57ED7E-1504-44A3-86EC-9DBE86432A89}"/>
    <cellStyle name="Comma 2 2 3 2 7 5" xfId="7275" xr:uid="{B5F0D8CF-6268-4A16-BE15-63FBF0ABBF26}"/>
    <cellStyle name="Comma 2 2 3 2 8" xfId="1945" xr:uid="{DE8BF5F7-45BD-4641-A182-1B2430A8221B}"/>
    <cellStyle name="Comma 2 2 3 2 8 2" xfId="4797" xr:uid="{8A314D0D-D0C0-42F5-B67F-D38C7F0C66C0}"/>
    <cellStyle name="Comma 2 2 3 2 8 2 2" xfId="9990" xr:uid="{51CBD709-4E90-4776-8DFD-4CBBCE306DD0}"/>
    <cellStyle name="Comma 2 2 3 2 8 3" xfId="12558" xr:uid="{656DEBB4-791A-464D-8575-5728ADA2A1E7}"/>
    <cellStyle name="Comma 2 2 3 2 8 4" xfId="7416" xr:uid="{3807C8F8-4BA6-456D-860C-780E1DF5074D}"/>
    <cellStyle name="Comma 2 2 3 2 9" xfId="2834" xr:uid="{F52235BD-EFF8-4AC9-86FF-C57B1D5C33F4}"/>
    <cellStyle name="Comma 2 2 3 2 9 2" xfId="5686" xr:uid="{F77619EB-4C7A-4BAC-9C79-C49508C84EF6}"/>
    <cellStyle name="Comma 2 2 3 2 9 2 2" xfId="10879" xr:uid="{994453DF-8951-4A28-AD5A-5059D36E9E14}"/>
    <cellStyle name="Comma 2 2 3 2 9 3" xfId="13447" xr:uid="{9B240001-AE3D-438A-AC36-4BFADF617B2A}"/>
    <cellStyle name="Comma 2 2 3 2 9 4" xfId="8305" xr:uid="{AA8C2839-D455-4206-BDAA-43BCDF399FEA}"/>
    <cellStyle name="Comma 2 2 3 3" xfId="625" xr:uid="{7A7BFA35-DB34-44DC-8D4B-613D1D85EE09}"/>
    <cellStyle name="Comma 2 2 3 3 10" xfId="3691" xr:uid="{B3C6E04E-B76D-4805-9690-1A837217A787}"/>
    <cellStyle name="Comma 2 2 3 3 10 2" xfId="8884" xr:uid="{D57A4A62-738B-46CB-BBFF-57ECEC77B6D5}"/>
    <cellStyle name="Comma 2 2 3 3 11" xfId="11453" xr:uid="{637025A3-44DD-4583-9A4B-7042689C1044}"/>
    <cellStyle name="Comma 2 2 3 3 12" xfId="6311" xr:uid="{CF48FC9C-980A-40B6-A892-7824C32F6D12}"/>
    <cellStyle name="Comma 2 2 3 3 2" xfId="626" xr:uid="{61D1D0B5-BDAF-4998-BD94-C0DE64B44AFD}"/>
    <cellStyle name="Comma 2 2 3 3 2 2" xfId="1040" xr:uid="{FA2133DC-38E9-427C-9ACC-1640351F6023}"/>
    <cellStyle name="Comma 2 2 3 3 2 2 2" xfId="2882" xr:uid="{AD226334-612B-4090-BA51-1B6C55F1BA11}"/>
    <cellStyle name="Comma 2 2 3 3 2 2 2 2" xfId="5734" xr:uid="{B0E68FD6-6515-4051-9BC0-EBF8DF7B26AB}"/>
    <cellStyle name="Comma 2 2 3 3 2 2 2 2 2" xfId="10927" xr:uid="{884D01FB-B53C-4269-A3E6-6F053B2C4D32}"/>
    <cellStyle name="Comma 2 2 3 3 2 2 2 3" xfId="13495" xr:uid="{CB49B3A2-4E96-48EA-A1A5-1781D33E82EE}"/>
    <cellStyle name="Comma 2 2 3 3 2 2 2 4" xfId="8353" xr:uid="{993B9EAA-FFD6-45F7-A607-A4750D8ADE37}"/>
    <cellStyle name="Comma 2 2 3 3 2 2 3" xfId="1985" xr:uid="{D6748C52-A0B4-4A3B-8835-9EE094BC65FC}"/>
    <cellStyle name="Comma 2 2 3 3 2 2 3 2" xfId="4837" xr:uid="{8C85B4C8-D9D2-44B3-9A16-AB6A5AA4DB74}"/>
    <cellStyle name="Comma 2 2 3 3 2 2 3 2 2" xfId="10030" xr:uid="{BC70E94C-9FDF-4344-BBFF-06BB020D4959}"/>
    <cellStyle name="Comma 2 2 3 3 2 2 3 3" xfId="12598" xr:uid="{CA04C48C-CD60-406D-A1E7-4FEA9E5503E6}"/>
    <cellStyle name="Comma 2 2 3 3 2 2 3 4" xfId="7456" xr:uid="{2742110A-C224-4629-A20F-A3C61DC9CCEB}"/>
    <cellStyle name="Comma 2 2 3 3 2 2 4" xfId="3966" xr:uid="{785B9203-4C93-4ED3-B110-038E03D21964}"/>
    <cellStyle name="Comma 2 2 3 3 2 2 4 2" xfId="9159" xr:uid="{D3E73A6F-D6C5-4F3C-B10D-860E2E1CBDB9}"/>
    <cellStyle name="Comma 2 2 3 3 2 2 5" xfId="11727" xr:uid="{B7C401FA-F382-46B0-AED8-91452D4D3444}"/>
    <cellStyle name="Comma 2 2 3 3 2 2 6" xfId="6585" xr:uid="{DA36C66C-99F9-45B5-8781-CEECFE5853F5}"/>
    <cellStyle name="Comma 2 2 3 3 2 3" xfId="3086" xr:uid="{79F9D788-C339-4A55-9286-E2EFEE03C4D7}"/>
    <cellStyle name="Comma 2 2 3 3 2 3 2" xfId="5890" xr:uid="{CE0F3D29-B936-45D5-A4CA-CA6EAD6AF7B1}"/>
    <cellStyle name="Comma 2 2 3 3 2 3 2 2" xfId="11083" xr:uid="{07A116E0-01FE-4F33-A86F-EA69B131A1DD}"/>
    <cellStyle name="Comma 2 2 3 3 2 3 3" xfId="13651" xr:uid="{D6125A1E-EECE-4174-B1EF-95D0FACE0095}"/>
    <cellStyle name="Comma 2 2 3 3 2 3 4" xfId="8509" xr:uid="{98F5BB77-D16B-4A55-8D12-370AC76C46EA}"/>
    <cellStyle name="Comma 2 2 3 3 2 4" xfId="2713" xr:uid="{F382B78F-BB80-4768-8447-23770C97B695}"/>
    <cellStyle name="Comma 2 2 3 3 2 4 2" xfId="5565" xr:uid="{DE471FFA-1D3B-4BEF-932F-88A50DE62A74}"/>
    <cellStyle name="Comma 2 2 3 3 2 4 2 2" xfId="10758" xr:uid="{1837254A-6587-4544-825C-88E7D31D2129}"/>
    <cellStyle name="Comma 2 2 3 3 2 4 3" xfId="13326" xr:uid="{36192016-894B-4361-AD86-4F4C3ABC946D}"/>
    <cellStyle name="Comma 2 2 3 3 2 4 4" xfId="8184" xr:uid="{56ACA972-932E-4BC1-A513-88E459BB5CF3}"/>
    <cellStyle name="Comma 2 2 3 3 2 5" xfId="1426" xr:uid="{FB160641-D296-4001-8C89-3C1FFF0DDD4B}"/>
    <cellStyle name="Comma 2 2 3 3 2 5 2" xfId="4318" xr:uid="{78DBD441-A493-45B4-8558-939223FF0577}"/>
    <cellStyle name="Comma 2 2 3 3 2 5 2 2" xfId="9511" xr:uid="{95405CDF-4287-4173-9AFF-FD729039FC30}"/>
    <cellStyle name="Comma 2 2 3 3 2 5 3" xfId="12079" xr:uid="{0A5F394A-A2A8-44EA-832D-088E7F6D0CE9}"/>
    <cellStyle name="Comma 2 2 3 3 2 5 4" xfId="6937" xr:uid="{566ECEC6-A6E3-4367-A9E0-B73467702DD9}"/>
    <cellStyle name="Comma 2 2 3 3 2 6" xfId="3692" xr:uid="{257C93F2-DCC2-4AE0-91A5-BF54A06C99E0}"/>
    <cellStyle name="Comma 2 2 3 3 2 6 2" xfId="8885" xr:uid="{7FFE68CF-7F09-427A-B442-28B5E028550C}"/>
    <cellStyle name="Comma 2 2 3 3 2 7" xfId="11454" xr:uid="{44A0347D-8AA1-4E8D-9D7A-318B82789C03}"/>
    <cellStyle name="Comma 2 2 3 3 2 8" xfId="6312" xr:uid="{999C952B-D7FD-4C0C-B8D5-7C2E1585CFF8}"/>
    <cellStyle name="Comma 2 2 3 3 3" xfId="1039" xr:uid="{2E52B4DD-EA27-4BAA-AB8A-F6F26FBD547C}"/>
    <cellStyle name="Comma 2 2 3 3 3 2" xfId="2209" xr:uid="{07C90DB1-8E27-4209-B81B-80C1506D69EC}"/>
    <cellStyle name="Comma 2 2 3 3 3 2 2" xfId="5061" xr:uid="{15B9B538-ED40-430B-ACF2-1873719852C3}"/>
    <cellStyle name="Comma 2 2 3 3 3 2 2 2" xfId="10254" xr:uid="{C4AA2172-CB0E-40EB-9788-9F74BF772DCB}"/>
    <cellStyle name="Comma 2 2 3 3 3 2 3" xfId="12822" xr:uid="{BD2F1D61-0B9B-4281-A6EE-F7F3BC34CEA2}"/>
    <cellStyle name="Comma 2 2 3 3 3 2 4" xfId="7680" xr:uid="{2BAF6F12-F14D-4216-94AC-7AAEA103EB8E}"/>
    <cellStyle name="Comma 2 2 3 3 3 3" xfId="2589" xr:uid="{797E16DF-1EFC-43A7-B92F-A07A91359986}"/>
    <cellStyle name="Comma 2 2 3 3 3 3 2" xfId="5441" xr:uid="{91A16D0D-AD4B-44AD-9B5D-1A53D83E10A7}"/>
    <cellStyle name="Comma 2 2 3 3 3 3 2 2" xfId="10634" xr:uid="{ED793BBE-1AC3-462C-A45C-B43634373E46}"/>
    <cellStyle name="Comma 2 2 3 3 3 3 3" xfId="13202" xr:uid="{B7843AD2-9EE1-4AD6-B54A-16F8F832A34E}"/>
    <cellStyle name="Comma 2 2 3 3 3 3 4" xfId="8060" xr:uid="{6CC788F8-9725-44AB-818A-75BE4F89A79B}"/>
    <cellStyle name="Comma 2 2 3 3 3 4" xfId="1581" xr:uid="{E3E85047-0505-4673-BBB9-B640E9BDC12E}"/>
    <cellStyle name="Comma 2 2 3 3 3 4 2" xfId="4442" xr:uid="{FD6AB5F6-3AFC-4389-9177-B3CCB275F675}"/>
    <cellStyle name="Comma 2 2 3 3 3 4 2 2" xfId="9635" xr:uid="{8F4C61D7-8AB7-46B5-B111-87CFF6454BAB}"/>
    <cellStyle name="Comma 2 2 3 3 3 4 3" xfId="12203" xr:uid="{EB357804-2A24-4398-B25F-4C2C38796501}"/>
    <cellStyle name="Comma 2 2 3 3 3 4 4" xfId="7061" xr:uid="{23CDCB54-9155-4C0D-814B-09242D789D69}"/>
    <cellStyle name="Comma 2 2 3 3 3 5" xfId="3965" xr:uid="{01135942-1E3F-4F5F-A129-4B85F2DECAA1}"/>
    <cellStyle name="Comma 2 2 3 3 3 5 2" xfId="9158" xr:uid="{DF68E1BD-7FF3-46B0-B39B-DE2606CE73A4}"/>
    <cellStyle name="Comma 2 2 3 3 3 6" xfId="11726" xr:uid="{737F6890-F1C4-4F6D-B1AC-7B8FC8C061C6}"/>
    <cellStyle name="Comma 2 2 3 3 3 7" xfId="6584" xr:uid="{E68D79A0-D9ED-4016-ADEA-042B1D635BE9}"/>
    <cellStyle name="Comma 2 2 3 3 4" xfId="1727" xr:uid="{EAEE9FFA-4569-464F-BB84-CA6555A64BC5}"/>
    <cellStyle name="Comma 2 2 3 3 4 2" xfId="2351" xr:uid="{10A5CC93-9659-47FD-BBF2-678803C62221}"/>
    <cellStyle name="Comma 2 2 3 3 4 2 2" xfId="5203" xr:uid="{09BD7787-C9D6-4E1B-8ACF-D045869076AA}"/>
    <cellStyle name="Comma 2 2 3 3 4 2 2 2" xfId="10396" xr:uid="{5BE9470A-390D-46A1-A23F-EAEEA6F3B616}"/>
    <cellStyle name="Comma 2 2 3 3 4 2 3" xfId="12964" xr:uid="{0E75CAAC-455F-446E-BD1B-D52897BEADA4}"/>
    <cellStyle name="Comma 2 2 3 3 4 2 4" xfId="7822" xr:uid="{B5B794BE-B30A-49FD-B020-565274734FB6}"/>
    <cellStyle name="Comma 2 2 3 3 4 3" xfId="2447" xr:uid="{AB8EA550-0948-4D76-8B9C-169E38444CBE}"/>
    <cellStyle name="Comma 2 2 3 3 4 3 2" xfId="5299" xr:uid="{A93AA316-53F3-4197-83DB-E063C2384FC1}"/>
    <cellStyle name="Comma 2 2 3 3 4 3 2 2" xfId="10492" xr:uid="{E9563649-527C-45AB-BA6D-88904F5E1271}"/>
    <cellStyle name="Comma 2 2 3 3 4 3 3" xfId="13060" xr:uid="{F349607A-9038-4FF7-80A7-C17D177B811F}"/>
    <cellStyle name="Comma 2 2 3 3 4 3 4" xfId="7918" xr:uid="{DB226EAE-62A1-4FD9-B377-C83D05DA0917}"/>
    <cellStyle name="Comma 2 2 3 3 4 4" xfId="4584" xr:uid="{858F7F38-5EC2-4B14-8C66-68F24894A63E}"/>
    <cellStyle name="Comma 2 2 3 3 4 4 2" xfId="9777" xr:uid="{054624D8-DD6E-4B30-8B03-30AD9723A566}"/>
    <cellStyle name="Comma 2 2 3 3 4 5" xfId="12345" xr:uid="{2DBD6335-9B33-4E6D-8E60-E83A8939D352}"/>
    <cellStyle name="Comma 2 2 3 3 4 6" xfId="7203" xr:uid="{9974D4C0-56C4-4F98-B4D2-46AEF9127822}"/>
    <cellStyle name="Comma 2 2 3 3 5" xfId="1824" xr:uid="{8F005E90-66A6-4CD9-8844-4BC6DF01CEFE}"/>
    <cellStyle name="Comma 2 2 3 3 5 2" xfId="3085" xr:uid="{A8AE3319-398D-4B73-A26F-F7F518FD68FD}"/>
    <cellStyle name="Comma 2 2 3 3 5 2 2" xfId="5889" xr:uid="{CFFF6D6B-A4F3-49CF-8CA4-BC464E3928B3}"/>
    <cellStyle name="Comma 2 2 3 3 5 2 2 2" xfId="11082" xr:uid="{1C906E77-72DE-4FE1-98A5-5867B84F98F5}"/>
    <cellStyle name="Comma 2 2 3 3 5 2 3" xfId="13650" xr:uid="{583B315F-5B01-4264-9296-F1B3E46E1FC4}"/>
    <cellStyle name="Comma 2 2 3 3 5 2 4" xfId="8508" xr:uid="{DB3D4FE5-55E9-42C6-9BB4-4FAD12074ACD}"/>
    <cellStyle name="Comma 2 2 3 3 5 3" xfId="4681" xr:uid="{424F3D87-1E6F-4D63-909D-82CD3CB1039D}"/>
    <cellStyle name="Comma 2 2 3 3 5 3 2" xfId="9874" xr:uid="{1D7D4145-5FFC-4601-9633-DA95CDDCAAB3}"/>
    <cellStyle name="Comma 2 2 3 3 5 4" xfId="12442" xr:uid="{65E84065-8A91-40F8-8471-A7D58AE519E4}"/>
    <cellStyle name="Comma 2 2 3 3 5 5" xfId="7300" xr:uid="{6ED3B855-1ACC-4441-BD87-C0B3404D07A4}"/>
    <cellStyle name="Comma 2 2 3 3 6" xfId="1994" xr:uid="{AFC9ABD0-6675-4FC8-8A9B-C578BAF51560}"/>
    <cellStyle name="Comma 2 2 3 3 6 2" xfId="4846" xr:uid="{86BF63D1-EEBB-4FA8-B6F2-39994E23DD41}"/>
    <cellStyle name="Comma 2 2 3 3 6 2 2" xfId="10039" xr:uid="{C919994F-7FA9-4348-B369-E3F16028E20E}"/>
    <cellStyle name="Comma 2 2 3 3 6 3" xfId="12607" xr:uid="{B652EAD8-2D4C-41E6-92F0-F90EE5C5DC14}"/>
    <cellStyle name="Comma 2 2 3 3 6 4" xfId="7465" xr:uid="{ECD05C2C-8B3E-446D-B5FA-7CEEA3273E17}"/>
    <cellStyle name="Comma 2 2 3 3 7" xfId="2020" xr:uid="{F1F8A51F-B1FF-47F8-873D-0DFF9CB7ADED}"/>
    <cellStyle name="Comma 2 2 3 3 7 2" xfId="4872" xr:uid="{C8C81F02-F6D0-4739-B710-9C1AAD8F4D69}"/>
    <cellStyle name="Comma 2 2 3 3 7 2 2" xfId="10065" xr:uid="{D203CE1C-0D51-4497-8FD7-4CC47DE51CD1}"/>
    <cellStyle name="Comma 2 2 3 3 7 3" xfId="12633" xr:uid="{BC227BA5-D5DF-442E-9A39-A9AAA38EB2B4}"/>
    <cellStyle name="Comma 2 2 3 3 7 4" xfId="7491" xr:uid="{B43AE55C-D4A0-47BD-89E1-32E95FBEA7F9}"/>
    <cellStyle name="Comma 2 2 3 3 8" xfId="2808" xr:uid="{2E4026FF-F02A-4BC1-8A80-E87874D88C05}"/>
    <cellStyle name="Comma 2 2 3 3 8 2" xfId="5660" xr:uid="{E53D7944-C927-4988-9865-DF91384E7444}"/>
    <cellStyle name="Comma 2 2 3 3 8 2 2" xfId="10853" xr:uid="{DD3204C2-2940-4B3A-9074-90AD33F8C8AA}"/>
    <cellStyle name="Comma 2 2 3 3 8 3" xfId="13421" xr:uid="{A7A2CF16-4A06-4684-BA32-CC28B2F85DBD}"/>
    <cellStyle name="Comma 2 2 3 3 8 4" xfId="8279" xr:uid="{ADCF8FFD-EB2B-44EF-8658-B26565DAA71A}"/>
    <cellStyle name="Comma 2 2 3 3 9" xfId="1307" xr:uid="{3BD2AD4A-B09F-426E-8CD9-C55ECC2A4045}"/>
    <cellStyle name="Comma 2 2 3 3 9 2" xfId="4223" xr:uid="{64F45ECA-2243-4799-B853-CE039417BE9C}"/>
    <cellStyle name="Comma 2 2 3 3 9 2 2" xfId="9416" xr:uid="{654413D5-81AA-4CD0-A5AB-CE10E05DE7E0}"/>
    <cellStyle name="Comma 2 2 3 3 9 3" xfId="11984" xr:uid="{7CC0B357-21FA-4CDD-8A9D-C1020A536F65}"/>
    <cellStyle name="Comma 2 2 3 3 9 4" xfId="6842" xr:uid="{3DEE1385-1D5B-469D-ADD4-D70382B3F5C5}"/>
    <cellStyle name="Comma 2 2 3 4" xfId="627" xr:uid="{7F038E2F-99B5-45CD-8C4F-FBE6A394D82F}"/>
    <cellStyle name="Comma 2 2 3 4 10" xfId="11455" xr:uid="{694CCF3C-E2B6-4898-8DB7-7EC5296CADB2}"/>
    <cellStyle name="Comma 2 2 3 4 11" xfId="6313" xr:uid="{691FD0D4-32B4-4B8B-9059-A0EAB74DDF22}"/>
    <cellStyle name="Comma 2 2 3 4 2" xfId="628" xr:uid="{079023C8-DB0A-4DA4-981A-51BA33071CAF}"/>
    <cellStyle name="Comma 2 2 3 4 2 2" xfId="1042" xr:uid="{4B4E7E4E-BB79-40AF-8B47-1336676C77CA}"/>
    <cellStyle name="Comma 2 2 3 4 2 2 2" xfId="3088" xr:uid="{10B3E090-63E1-4A0E-9E28-DE0DD97941A0}"/>
    <cellStyle name="Comma 2 2 3 4 2 2 2 2" xfId="5892" xr:uid="{01CE596A-A070-4520-B554-E7F54704D2C1}"/>
    <cellStyle name="Comma 2 2 3 4 2 2 2 2 2" xfId="11085" xr:uid="{D5DC559D-CF3B-497A-BAEF-02CCD1257E95}"/>
    <cellStyle name="Comma 2 2 3 4 2 2 2 3" xfId="13653" xr:uid="{4071FD2A-351C-43D2-B720-3B6E491A4D91}"/>
    <cellStyle name="Comma 2 2 3 4 2 2 2 4" xfId="8511" xr:uid="{CA96DB1E-C9DB-4961-9A32-41F4A106C377}"/>
    <cellStyle name="Comma 2 2 3 4 2 2 3" xfId="2242" xr:uid="{B0B63061-9C01-4670-8C39-39DAFA0FEFCB}"/>
    <cellStyle name="Comma 2 2 3 4 2 2 3 2" xfId="5094" xr:uid="{722B7B26-16DD-4204-A3F3-F184BE4D9A3D}"/>
    <cellStyle name="Comma 2 2 3 4 2 2 3 2 2" xfId="10287" xr:uid="{86515BD3-3468-4C2E-926E-C99ACC494C28}"/>
    <cellStyle name="Comma 2 2 3 4 2 2 3 3" xfId="12855" xr:uid="{FD4636B5-1659-4043-AA89-A20308224114}"/>
    <cellStyle name="Comma 2 2 3 4 2 2 3 4" xfId="7713" xr:uid="{66F235F0-09AF-4EE6-A071-DB20E3120C68}"/>
    <cellStyle name="Comma 2 2 3 4 2 2 4" xfId="3968" xr:uid="{DB120D34-BD04-4444-BC93-8DB816986865}"/>
    <cellStyle name="Comma 2 2 3 4 2 2 4 2" xfId="14689" xr:uid="{BF532E46-FCB8-4553-A87D-57CF1135A099}"/>
    <cellStyle name="Comma 2 2 3 4 2 2 4 3" xfId="9161" xr:uid="{21797D86-8C07-4EFE-919E-5B24A1B2D714}"/>
    <cellStyle name="Comma 2 2 3 4 2 2 5" xfId="11729" xr:uid="{ACCC7E32-2505-4E21-A9EF-AD57EA3EE742}"/>
    <cellStyle name="Comma 2 2 3 4 2 2 6" xfId="6587" xr:uid="{80F5F95D-F84B-4C42-A6EB-EA1077B430D5}"/>
    <cellStyle name="Comma 2 2 3 4 2 3" xfId="2556" xr:uid="{D5DA46AB-ACE2-43EE-BE3C-05C8B82113A7}"/>
    <cellStyle name="Comma 2 2 3 4 2 3 2" xfId="5408" xr:uid="{173D6E1E-0E80-4B5A-8A1E-670E23458F97}"/>
    <cellStyle name="Comma 2 2 3 4 2 3 2 2" xfId="10601" xr:uid="{8FFBB786-212A-4C77-A73A-00E2E4F56B32}"/>
    <cellStyle name="Comma 2 2 3 4 2 3 3" xfId="13169" xr:uid="{0DF6669C-EA9D-47EA-B51C-5028D5ABCE59}"/>
    <cellStyle name="Comma 2 2 3 4 2 3 4" xfId="8027" xr:uid="{69228015-DE5E-48D2-AF2C-FF9EC1176128}"/>
    <cellStyle name="Comma 2 2 3 4 2 4" xfId="1618" xr:uid="{CEC2A94F-AD54-41B8-827B-439CEA785A13}"/>
    <cellStyle name="Comma 2 2 3 4 2 4 2" xfId="4475" xr:uid="{B07CE53A-6BE1-4335-88DA-7728553718FF}"/>
    <cellStyle name="Comma 2 2 3 4 2 4 2 2" xfId="9668" xr:uid="{AE765709-B520-4746-B60A-4D09E4053566}"/>
    <cellStyle name="Comma 2 2 3 4 2 4 3" xfId="12236" xr:uid="{50ABC785-22E8-4560-9BD3-99BE3648DBFA}"/>
    <cellStyle name="Comma 2 2 3 4 2 4 4" xfId="7094" xr:uid="{382F5F95-B6A6-48AE-A65E-7CD60FF9AE5B}"/>
    <cellStyle name="Comma 2 2 3 4 2 5" xfId="3694" xr:uid="{384A01CC-0E50-4E75-9BFF-2E9A4170FF03}"/>
    <cellStyle name="Comma 2 2 3 4 2 5 2" xfId="13980" xr:uid="{23E48674-3371-4572-AE15-E3E7A4A59FD5}"/>
    <cellStyle name="Comma 2 2 3 4 2 5 3" xfId="8887" xr:uid="{04772948-0A2D-4CB8-969B-25CE923DCF2D}"/>
    <cellStyle name="Comma 2 2 3 4 2 6" xfId="11456" xr:uid="{308BCB1C-F75C-443D-A490-BC819F097109}"/>
    <cellStyle name="Comma 2 2 3 4 2 7" xfId="6314" xr:uid="{6CE7DFA2-BA87-474D-B8F5-9AEC4702203F}"/>
    <cellStyle name="Comma 2 2 3 4 3" xfId="1041" xr:uid="{60020DA9-41BA-4745-A670-D299EB575E85}"/>
    <cellStyle name="Comma 2 2 3 4 3 2" xfId="2384" xr:uid="{DCEC8512-516B-46BB-86F3-D27627CFA924}"/>
    <cellStyle name="Comma 2 2 3 4 3 2 2" xfId="5236" xr:uid="{CF825931-4F47-4417-9377-C10A4914D26E}"/>
    <cellStyle name="Comma 2 2 3 4 3 2 2 2" xfId="10429" xr:uid="{757162F5-CEE5-47C3-B85A-305425A35B7B}"/>
    <cellStyle name="Comma 2 2 3 4 3 2 3" xfId="12997" xr:uid="{5AB16347-2421-40AE-97A1-B636D3D4FEFA}"/>
    <cellStyle name="Comma 2 2 3 4 3 2 4" xfId="7855" xr:uid="{69F9C394-E26D-4D1B-8799-E4D9D61F620F}"/>
    <cellStyle name="Comma 2 2 3 4 3 3" xfId="2414" xr:uid="{3DBF0CD5-CC58-4468-BDAF-DB3BD776E63A}"/>
    <cellStyle name="Comma 2 2 3 4 3 3 2" xfId="5266" xr:uid="{7FC2D08F-2237-4469-BF83-37F8B79D7027}"/>
    <cellStyle name="Comma 2 2 3 4 3 3 2 2" xfId="10459" xr:uid="{6E605981-B7CC-4E4D-A1A5-C1DB6B3D0F1D}"/>
    <cellStyle name="Comma 2 2 3 4 3 3 3" xfId="13027" xr:uid="{3C9416D3-7CAA-4464-9654-20582FFABFED}"/>
    <cellStyle name="Comma 2 2 3 4 3 3 4" xfId="7885" xr:uid="{EB0FCB0D-3BFC-43F6-A351-9A20AB6ECCD3}"/>
    <cellStyle name="Comma 2 2 3 4 3 4" xfId="1760" xr:uid="{575F1A4E-834B-431E-80C1-6A9B6A91514B}"/>
    <cellStyle name="Comma 2 2 3 4 3 4 2" xfId="4617" xr:uid="{98823B2C-6391-445F-ABA5-9EA806BA54F5}"/>
    <cellStyle name="Comma 2 2 3 4 3 4 2 2" xfId="9810" xr:uid="{3CE9526D-DA85-4FBC-863A-3545BE0206AD}"/>
    <cellStyle name="Comma 2 2 3 4 3 4 3" xfId="12378" xr:uid="{FBF054D3-F489-4D9E-8B2D-470BB97C9059}"/>
    <cellStyle name="Comma 2 2 3 4 3 4 4" xfId="7236" xr:uid="{5DFEE4A3-D505-4A46-91A6-5B7C4612CAD6}"/>
    <cellStyle name="Comma 2 2 3 4 3 5" xfId="3967" xr:uid="{26C665CC-36E8-4CFB-B8E2-E66510E49A2E}"/>
    <cellStyle name="Comma 2 2 3 4 3 5 2" xfId="14510" xr:uid="{AA0CD783-E2EE-4362-A788-C23B2191F470}"/>
    <cellStyle name="Comma 2 2 3 4 3 5 3" xfId="9160" xr:uid="{B3ECCC76-A744-40C6-A4AB-5E81EDCFE9DA}"/>
    <cellStyle name="Comma 2 2 3 4 3 6" xfId="11728" xr:uid="{4DF37611-C616-446C-8136-0B07FCAB801A}"/>
    <cellStyle name="Comma 2 2 3 4 3 7" xfId="6586" xr:uid="{9A0C11FC-EFE7-4585-A434-8F308EAE4162}"/>
    <cellStyle name="Comma 2 2 3 4 4" xfId="1908" xr:uid="{A61BD6D6-4C5F-4EFF-98DC-3847FA258F34}"/>
    <cellStyle name="Comma 2 2 3 4 4 2" xfId="3087" xr:uid="{F90B5AFD-7D7A-4134-889F-80DFA44CF854}"/>
    <cellStyle name="Comma 2 2 3 4 4 2 2" xfId="5891" xr:uid="{5B903BC5-0F7C-4D60-80E8-F3D25514C92F}"/>
    <cellStyle name="Comma 2 2 3 4 4 2 2 2" xfId="11084" xr:uid="{489325AE-5C6F-42BD-A679-3C836BE84BB9}"/>
    <cellStyle name="Comma 2 2 3 4 4 2 3" xfId="13652" xr:uid="{D1B073D8-B315-438F-A5DA-40C1B149F8AC}"/>
    <cellStyle name="Comma 2 2 3 4 4 2 4" xfId="8510" xr:uid="{7DE0F962-B46E-4427-899B-1C93EDA01ABF}"/>
    <cellStyle name="Comma 2 2 3 4 4 3" xfId="4764" xr:uid="{5CFF0D14-621C-4707-9E3B-86C38903F527}"/>
    <cellStyle name="Comma 2 2 3 4 4 3 2" xfId="9957" xr:uid="{37C35084-F467-4683-B17B-19A4F4E26089}"/>
    <cellStyle name="Comma 2 2 3 4 4 4" xfId="12525" xr:uid="{F322276B-1FCA-42C4-AE7A-7F25B4DFEE0B}"/>
    <cellStyle name="Comma 2 2 3 4 4 5" xfId="7383" xr:uid="{C8A23AD3-7DCC-4BA1-AA8C-E36E0AB8841B}"/>
    <cellStyle name="Comma 2 2 3 4 5" xfId="2086" xr:uid="{D769666A-D085-4A8A-BBF6-BCD60EF19B4E}"/>
    <cellStyle name="Comma 2 2 3 4 5 2" xfId="4938" xr:uid="{10E86541-FA4E-4E94-BF78-78D0DBEFF0CA}"/>
    <cellStyle name="Comma 2 2 3 4 5 2 2" xfId="10131" xr:uid="{19F4DF25-3C16-4EAA-83FF-6F3CA2754B41}"/>
    <cellStyle name="Comma 2 2 3 4 5 3" xfId="12699" xr:uid="{D33913DF-EF08-4465-A2D9-301D421FB052}"/>
    <cellStyle name="Comma 2 2 3 4 5 4" xfId="7557" xr:uid="{633A1C86-EFE3-4D6B-837D-F46F8BAA2AB5}"/>
    <cellStyle name="Comma 2 2 3 4 6" xfId="1982" xr:uid="{8547F182-FC93-4028-94F5-4E5C7AA8AB98}"/>
    <cellStyle name="Comma 2 2 3 4 6 2" xfId="4834" xr:uid="{29D29BDE-74E2-46E0-BA51-EDB4F90F1E6A}"/>
    <cellStyle name="Comma 2 2 3 4 6 2 2" xfId="10027" xr:uid="{A2398F2F-20F2-460C-A7FF-6F9624F57A04}"/>
    <cellStyle name="Comma 2 2 3 4 6 3" xfId="12595" xr:uid="{B68FF760-FC5A-4456-B1CD-171E2DFBB7C1}"/>
    <cellStyle name="Comma 2 2 3 4 6 4" xfId="7453" xr:uid="{F79372AB-F5CF-4902-BCAA-DF7864DC30AB}"/>
    <cellStyle name="Comma 2 2 3 4 7" xfId="2775" xr:uid="{5B501132-C17F-4CC6-9E96-FB692E727593}"/>
    <cellStyle name="Comma 2 2 3 4 7 2" xfId="5627" xr:uid="{634696CB-9EBF-494F-A842-24BCC8FB9E9E}"/>
    <cellStyle name="Comma 2 2 3 4 7 2 2" xfId="10820" xr:uid="{8B9542F1-5D36-466E-8FA7-D1B7B4176D47}"/>
    <cellStyle name="Comma 2 2 3 4 7 3" xfId="13388" xr:uid="{4C48AD18-3CAA-440F-88D2-4A2DC9DA9666}"/>
    <cellStyle name="Comma 2 2 3 4 7 4" xfId="8246" xr:uid="{4727093C-4780-4265-9FF1-44C186904502}"/>
    <cellStyle name="Comma 2 2 3 4 8" xfId="1340" xr:uid="{8DB96903-6368-4F68-A783-BBAB1AFB21D8}"/>
    <cellStyle name="Comma 2 2 3 4 8 2" xfId="4256" xr:uid="{FA88A9C5-DFF4-44D6-8D69-148782AF9C14}"/>
    <cellStyle name="Comma 2 2 3 4 8 2 2" xfId="9449" xr:uid="{240E2428-E250-4B36-A6E3-31956F336303}"/>
    <cellStyle name="Comma 2 2 3 4 8 3" xfId="12017" xr:uid="{CF6D8BB2-B9D6-42B8-97F1-286B87E343FA}"/>
    <cellStyle name="Comma 2 2 3 4 8 4" xfId="6875" xr:uid="{B931B63B-E47B-48B0-AAAA-7F4D62DBFF99}"/>
    <cellStyle name="Comma 2 2 3 4 9" xfId="3693" xr:uid="{906DE3B7-4DA2-407B-91E2-36D8386388C5}"/>
    <cellStyle name="Comma 2 2 3 4 9 2" xfId="8886" xr:uid="{59C929D8-7541-4FE2-A09C-5EE28B315BAD}"/>
    <cellStyle name="Comma 2 2 3 5" xfId="629" xr:uid="{BED5E47A-CABD-4B67-8CC2-8AB54826ED08}"/>
    <cellStyle name="Comma 2 2 3 5 2" xfId="1043" xr:uid="{EC9976F3-AFC8-4521-8CE2-4004ADDEE3D0}"/>
    <cellStyle name="Comma 2 2 3 5 2 2" xfId="3089" xr:uid="{F28E49A6-AE36-44E6-BED2-16D6CCE58087}"/>
    <cellStyle name="Comma 2 2 3 5 2 2 2" xfId="5893" xr:uid="{A0529B0D-214C-4B78-916D-A1191752758D}"/>
    <cellStyle name="Comma 2 2 3 5 2 2 2 2" xfId="11086" xr:uid="{ED923169-360B-4663-B05C-DA052D32DF2E}"/>
    <cellStyle name="Comma 2 2 3 5 2 2 3" xfId="13654" xr:uid="{154398F6-4AA9-4E8E-AB2D-4F2B2190B19E}"/>
    <cellStyle name="Comma 2 2 3 5 2 2 4" xfId="8512" xr:uid="{73A8A3B1-B87D-4835-99BE-8CC4621F5929}"/>
    <cellStyle name="Comma 2 2 3 5 2 3" xfId="2103" xr:uid="{A689DD1E-897E-430E-B7BA-C25CF22D547A}"/>
    <cellStyle name="Comma 2 2 3 5 2 3 2" xfId="4955" xr:uid="{C508F432-1C28-4C67-8AC9-2C53BB50E416}"/>
    <cellStyle name="Comma 2 2 3 5 2 3 2 2" xfId="10148" xr:uid="{2261845E-E504-42B6-84B0-67BCD217069E}"/>
    <cellStyle name="Comma 2 2 3 5 2 3 3" xfId="12716" xr:uid="{E69D5E5E-D86F-4B0B-A90B-8DCEC009D0FF}"/>
    <cellStyle name="Comma 2 2 3 5 2 3 4" xfId="7574" xr:uid="{7C3F73D2-3FCB-405E-B2DE-F172568BBB9D}"/>
    <cellStyle name="Comma 2 2 3 5 2 4" xfId="3969" xr:uid="{B26BEBF6-ED1F-4403-83BF-9CEFFAC75131}"/>
    <cellStyle name="Comma 2 2 3 5 2 4 2" xfId="9162" xr:uid="{40C151C1-4336-4A04-B246-F69B1EDAC248}"/>
    <cellStyle name="Comma 2 2 3 5 2 5" xfId="11730" xr:uid="{69ED746C-D376-4484-BF6F-174347E84F50}"/>
    <cellStyle name="Comma 2 2 3 5 2 6" xfId="6588" xr:uid="{CF165FAE-FC05-4F89-912E-309B3CA4F944}"/>
    <cellStyle name="Comma 2 2 3 5 3" xfId="2745" xr:uid="{2E39C97F-ACB2-4621-A41E-CF24FC6A6411}"/>
    <cellStyle name="Comma 2 2 3 5 3 2" xfId="5597" xr:uid="{3844E1A1-ECB4-42BF-B8BA-E0FC37693E0B}"/>
    <cellStyle name="Comma 2 2 3 5 3 2 2" xfId="10790" xr:uid="{95360EE6-D623-44DE-A404-4790D1083BBE}"/>
    <cellStyle name="Comma 2 2 3 5 3 3" xfId="13358" xr:uid="{159CCA58-57A2-42D3-B89C-D9C3282B1C78}"/>
    <cellStyle name="Comma 2 2 3 5 3 4" xfId="8216" xr:uid="{B5DEB48C-EB3F-4147-9EC2-F3F780E9A098}"/>
    <cellStyle name="Comma 2 2 3 5 4" xfId="1371" xr:uid="{8E11B9AC-6F0D-4763-AB5F-0C2F108828DB}"/>
    <cellStyle name="Comma 2 2 3 5 4 2" xfId="4286" xr:uid="{A919517C-5699-49D0-81BF-AEA03DCB5EBB}"/>
    <cellStyle name="Comma 2 2 3 5 4 2 2" xfId="9479" xr:uid="{FF8CD00B-F3AB-42EA-AEFA-40C4BE3FBEE1}"/>
    <cellStyle name="Comma 2 2 3 5 4 3" xfId="12047" xr:uid="{4AB14E5D-9AC1-444C-9A8F-45B47E03DF0E}"/>
    <cellStyle name="Comma 2 2 3 5 4 4" xfId="6905" xr:uid="{9D4B8A52-A57C-4A2C-B310-FBA0BC2DF30B}"/>
    <cellStyle name="Comma 2 2 3 5 5" xfId="3695" xr:uid="{38662F96-2D69-4A34-8FB5-E32FBDACA36E}"/>
    <cellStyle name="Comma 2 2 3 5 5 2" xfId="8888" xr:uid="{5FE8C647-D1B3-4B17-B3D8-4513D5369CDB}"/>
    <cellStyle name="Comma 2 2 3 5 6" xfId="11457" xr:uid="{7C1205FA-B240-4D13-995B-4668B563A1CA}"/>
    <cellStyle name="Comma 2 2 3 5 7" xfId="6315" xr:uid="{D9A473C9-4F05-4026-85BB-0264FBAD2DA2}"/>
    <cellStyle name="Comma 2 2 3 6" xfId="630" xr:uid="{B205CA25-B73A-48C6-80E8-3C5ED7B28595}"/>
    <cellStyle name="Comma 2 2 3 6 2" xfId="1044" xr:uid="{7F43BFC0-C048-434B-9946-DC64A0E1685A}"/>
    <cellStyle name="Comma 2 2 3 6 2 2" xfId="3090" xr:uid="{11BD542D-CB11-41C9-BE2D-937D47CF0BDD}"/>
    <cellStyle name="Comma 2 2 3 6 2 2 2" xfId="5894" xr:uid="{5A0F8996-4C2C-460B-93F5-C87201D1E8F6}"/>
    <cellStyle name="Comma 2 2 3 6 2 2 2 2" xfId="11087" xr:uid="{F737EDB5-E8C1-4D21-9531-34E41CC663E2}"/>
    <cellStyle name="Comma 2 2 3 6 2 2 3" xfId="13655" xr:uid="{E3DE7404-3CB7-445B-8B00-8EB4F27A206B}"/>
    <cellStyle name="Comma 2 2 3 6 2 2 4" xfId="8513" xr:uid="{C1934B5D-F481-4839-9CF7-2B5CF4DC9161}"/>
    <cellStyle name="Comma 2 2 3 6 2 3" xfId="2176" xr:uid="{D95A1DB9-FE15-4FCF-AF4C-094806F7333D}"/>
    <cellStyle name="Comma 2 2 3 6 2 3 2" xfId="5028" xr:uid="{AAB3564C-C005-4BD7-AFA5-617E87D154FC}"/>
    <cellStyle name="Comma 2 2 3 6 2 3 2 2" xfId="10221" xr:uid="{76BCA2C9-104D-4CD3-98C0-A8397F591BAD}"/>
    <cellStyle name="Comma 2 2 3 6 2 3 3" xfId="12789" xr:uid="{E039036F-B5BB-4E79-9762-13731C84D825}"/>
    <cellStyle name="Comma 2 2 3 6 2 3 4" xfId="7647" xr:uid="{06DE0F02-0F3B-4CFB-B1F1-37D76BAF691D}"/>
    <cellStyle name="Comma 2 2 3 6 2 4" xfId="3970" xr:uid="{274860A3-D1AD-4A27-A85F-5AFD383A331E}"/>
    <cellStyle name="Comma 2 2 3 6 2 4 2" xfId="9163" xr:uid="{385CB938-F01A-419C-A583-590764AC8DF7}"/>
    <cellStyle name="Comma 2 2 3 6 2 5" xfId="11731" xr:uid="{2330DBC7-213B-47A3-8E58-A50D6FCE0D15}"/>
    <cellStyle name="Comma 2 2 3 6 2 6" xfId="6589" xr:uid="{2FE58E0D-BD89-4A37-B2C9-7FE17491EAD0}"/>
    <cellStyle name="Comma 2 2 3 6 3" xfId="2622" xr:uid="{EF23713C-91EA-44EA-87F5-1DD9FB6CA35E}"/>
    <cellStyle name="Comma 2 2 3 6 3 2" xfId="5474" xr:uid="{61AE1D34-B8D3-48DE-B35F-96CA649F7C94}"/>
    <cellStyle name="Comma 2 2 3 6 3 2 2" xfId="10667" xr:uid="{7F6D4B32-14B1-424E-913A-C32E00AE81D2}"/>
    <cellStyle name="Comma 2 2 3 6 3 3" xfId="13235" xr:uid="{3A3431DD-8259-447C-A407-4922EA07F135}"/>
    <cellStyle name="Comma 2 2 3 6 3 4" xfId="8093" xr:uid="{CCDB2E94-EBD2-41E9-8F00-DE136B46DDD8}"/>
    <cellStyle name="Comma 2 2 3 6 4" xfId="1546" xr:uid="{62B61CF5-3081-43BF-8A01-6C9534240E73}"/>
    <cellStyle name="Comma 2 2 3 6 4 2" xfId="4409" xr:uid="{0174B473-0222-439E-9F50-C007205431AF}"/>
    <cellStyle name="Comma 2 2 3 6 4 2 2" xfId="9602" xr:uid="{7168BFE1-1817-4725-A593-7F44DB4CAA9A}"/>
    <cellStyle name="Comma 2 2 3 6 4 3" xfId="12170" xr:uid="{66C31135-D867-45CB-93FA-BC10A37C1E4D}"/>
    <cellStyle name="Comma 2 2 3 6 4 4" xfId="7028" xr:uid="{8C3DBDA0-18B1-4017-85CD-240DEC53A38F}"/>
    <cellStyle name="Comma 2 2 3 6 5" xfId="3696" xr:uid="{A1277568-58A8-488D-B4E4-16F93623E9E9}"/>
    <cellStyle name="Comma 2 2 3 6 5 2" xfId="13971" xr:uid="{8FEA0E11-F916-4F30-9C5D-EFFC2DE8BBCB}"/>
    <cellStyle name="Comma 2 2 3 6 5 3" xfId="8889" xr:uid="{2FE7E6A1-BEF9-4849-AD97-D575BA987211}"/>
    <cellStyle name="Comma 2 2 3 6 6" xfId="11458" xr:uid="{D6EAE70F-3D45-4592-9082-9AAD9C551A8D}"/>
    <cellStyle name="Comma 2 2 3 6 7" xfId="6316" xr:uid="{A921DA77-D488-41CC-BC32-A21BAF026603}"/>
    <cellStyle name="Comma 2 2 3 7" xfId="1032" xr:uid="{A391BF30-2736-4066-8F41-00100BC8E1EC}"/>
    <cellStyle name="Comma 2 2 3 7 2" xfId="2320" xr:uid="{CB40D28E-CD26-4E81-AEF3-902F3E3EA439}"/>
    <cellStyle name="Comma 2 2 3 7 2 2" xfId="5172" xr:uid="{70FD2443-4A11-455B-AEEC-9A317891EF40}"/>
    <cellStyle name="Comma 2 2 3 7 2 2 2" xfId="10365" xr:uid="{9386E3CE-4B5C-4E57-96B2-EF1D5723D562}"/>
    <cellStyle name="Comma 2 2 3 7 2 3" xfId="12933" xr:uid="{58A14EC5-B936-4E23-97AF-2FC8F17BE085}"/>
    <cellStyle name="Comma 2 2 3 7 2 4" xfId="7791" xr:uid="{F37543E5-1A50-43B6-8B93-BFFA90DC36B4}"/>
    <cellStyle name="Comma 2 2 3 7 3" xfId="2478" xr:uid="{35983F4E-5289-4529-8F5A-D2D578227CEE}"/>
    <cellStyle name="Comma 2 2 3 7 3 2" xfId="5330" xr:uid="{44D2626D-6AA9-4F22-BFDE-B808FE6989D4}"/>
    <cellStyle name="Comma 2 2 3 7 3 2 2" xfId="10523" xr:uid="{B4A5BB64-3A56-4A5B-8CEB-E0016F84E6D9}"/>
    <cellStyle name="Comma 2 2 3 7 3 3" xfId="13091" xr:uid="{01AC9A99-8419-442C-916C-28E0E438A8D9}"/>
    <cellStyle name="Comma 2 2 3 7 3 4" xfId="7949" xr:uid="{24D34821-B98E-48DF-9509-53803CF70B0B}"/>
    <cellStyle name="Comma 2 2 3 7 4" xfId="1696" xr:uid="{F160ADF7-AF70-4D76-8B87-3A0C857D15C9}"/>
    <cellStyle name="Comma 2 2 3 7 4 2" xfId="4553" xr:uid="{FC87FCA8-DBE4-4ECE-A5DF-218992175583}"/>
    <cellStyle name="Comma 2 2 3 7 4 2 2" xfId="9746" xr:uid="{9C51BBD8-6AAF-448C-B08E-0FE714ACA1CC}"/>
    <cellStyle name="Comma 2 2 3 7 4 3" xfId="12314" xr:uid="{A7F8371C-A985-435B-BEF4-28ACC7BB4698}"/>
    <cellStyle name="Comma 2 2 3 7 4 4" xfId="7172" xr:uid="{1131B8F3-1DA3-470F-B9D1-308C6F035077}"/>
    <cellStyle name="Comma 2 2 3 7 5" xfId="3958" xr:uid="{1F01E24D-0178-484E-BD81-4920AA11F1ED}"/>
    <cellStyle name="Comma 2 2 3 7 5 2" xfId="9151" xr:uid="{251CA22D-DD2F-4477-A10D-152DA2CD3076}"/>
    <cellStyle name="Comma 2 2 3 7 6" xfId="11719" xr:uid="{8B6A28C9-2D09-4205-9557-DD033AB77866}"/>
    <cellStyle name="Comma 2 2 3 7 7" xfId="6577" xr:uid="{1FA9CD20-1D81-4957-B775-FFC5D650B051}"/>
    <cellStyle name="Comma 2 2 3 8" xfId="1792" xr:uid="{E5322178-1BF1-4A9C-B335-41B554512B4A}"/>
    <cellStyle name="Comma 2 2 3 8 2" xfId="2881" xr:uid="{06003FD2-D16C-4F66-AEF3-4A4D87905775}"/>
    <cellStyle name="Comma 2 2 3 8 2 2" xfId="5733" xr:uid="{E24D5A0F-F5D0-4733-B452-9065A7280777}"/>
    <cellStyle name="Comma 2 2 3 8 2 2 2" xfId="10926" xr:uid="{FB569AA4-4DB5-4BBF-855C-9C32FF957FA9}"/>
    <cellStyle name="Comma 2 2 3 8 2 3" xfId="13494" xr:uid="{1FFE37FE-9E2D-4250-92B5-ED1F45FA1F27}"/>
    <cellStyle name="Comma 2 2 3 8 2 4" xfId="8352" xr:uid="{EB1ABA7B-F1E2-4ECA-91DF-D099146B1FCC}"/>
    <cellStyle name="Comma 2 2 3 8 3" xfId="4649" xr:uid="{DCBD22C3-2D99-4F10-8985-94C565463040}"/>
    <cellStyle name="Comma 2 2 3 8 3 2" xfId="9842" xr:uid="{4BB24A62-3597-4D5B-A307-A48942CD1B98}"/>
    <cellStyle name="Comma 2 2 3 8 4" xfId="12410" xr:uid="{EBD5585D-DB8A-424E-B475-374F5F97D65D}"/>
    <cellStyle name="Comma 2 2 3 8 5" xfId="7268" xr:uid="{5EDCAD0E-8BCE-4FA2-9B6C-77451059B552}"/>
    <cellStyle name="Comma 2 2 3 9" xfId="1937" xr:uid="{C7C404B0-A3DE-46DA-AADA-F47942905522}"/>
    <cellStyle name="Comma 2 2 3 9 2" xfId="3078" xr:uid="{6D0FFDA7-DFFE-4750-B9FE-2E6094339CAA}"/>
    <cellStyle name="Comma 2 2 3 9 2 2" xfId="5882" xr:uid="{7077E4F8-8E07-43FF-83DC-4695D9287DDB}"/>
    <cellStyle name="Comma 2 2 3 9 2 2 2" xfId="11075" xr:uid="{7CCE9578-9ED6-4364-868F-2F7F673B08AC}"/>
    <cellStyle name="Comma 2 2 3 9 2 3" xfId="13643" xr:uid="{4E566DCC-C225-47BA-B749-723C2DDED5AB}"/>
    <cellStyle name="Comma 2 2 3 9 2 4" xfId="8501" xr:uid="{4A9A9895-C88E-45FF-882D-D0C47165D4B2}"/>
    <cellStyle name="Comma 2 2 3 9 3" xfId="4789" xr:uid="{FF689615-CB14-46CC-868B-6FD0E29FC98B}"/>
    <cellStyle name="Comma 2 2 3 9 3 2" xfId="9982" xr:uid="{5C2DB372-C569-412F-82BB-E35CFB6A4BBB}"/>
    <cellStyle name="Comma 2 2 3 9 4" xfId="12550" xr:uid="{037251C8-852C-4C56-98B0-499679229082}"/>
    <cellStyle name="Comma 2 2 3 9 5" xfId="7408" xr:uid="{F53B9BBB-4306-4E3F-A4CF-5B4FBC959397}"/>
    <cellStyle name="Comma 2 2 4" xfId="157" xr:uid="{2E97DF8E-2D3F-4BC7-84FD-D9FFC97B0C67}"/>
    <cellStyle name="Comma 2 2 4 2" xfId="3509" xr:uid="{34991171-2549-4B32-A103-93058A50CBE7}"/>
    <cellStyle name="Comma 2 2 4 2 2" xfId="6153" xr:uid="{5F728A5F-48E9-45C0-84FA-E7E7B6996268}"/>
    <cellStyle name="Comma 2 2 4 2 2 2" xfId="14698" xr:uid="{4DFB7BA5-B1FB-4B81-A933-F2EE0C3054EF}"/>
    <cellStyle name="Comma 2 2 4 2 2 3" xfId="11345" xr:uid="{6A8C2D15-A2CD-4F87-B390-66B2E1B0D516}"/>
    <cellStyle name="Comma 2 2 4 2 3" xfId="14518" xr:uid="{465952FA-5047-4B7B-BFB2-E559E9E9F45B}"/>
    <cellStyle name="Comma 2 2 4 2 4" xfId="14336" xr:uid="{1D57B4C8-C504-4292-9DC3-0F9EAB642C11}"/>
    <cellStyle name="Comma 2 2 4 2 5" xfId="14190" xr:uid="{220E715B-CE66-40C8-84BD-E2684D276683}"/>
    <cellStyle name="Comma 2 2 4 2 6" xfId="13913" xr:uid="{C48D7D8D-4E03-40F9-8580-C42CA04D0922}"/>
    <cellStyle name="Comma 2 2 4 2 7" xfId="8771" xr:uid="{F0A2A240-E6A5-48D3-AC4B-5530998A2C7D}"/>
    <cellStyle name="Comma 2 2 4 2 8" xfId="14801" xr:uid="{5E56674A-2A53-47DF-94CF-5C2619DE3F7B}"/>
    <cellStyle name="Comma 2 2 4 3" xfId="14647" xr:uid="{164D0EE5-8A3A-49BF-B7AE-BC566EE48D22}"/>
    <cellStyle name="Comma 2 2 4 4" xfId="14470" xr:uid="{A5699468-8EF0-40CD-8BD1-B1EA0F0197E6}"/>
    <cellStyle name="Comma 2 2 4 5" xfId="14283" xr:uid="{EC72BB80-C123-4949-BCCF-ADAFDA2353B5}"/>
    <cellStyle name="Comma 2 2 4 6" xfId="14128" xr:uid="{A8EF1359-D883-4D1B-938B-97F1F3A2BAED}"/>
    <cellStyle name="Comma 2 2 4 7" xfId="631" xr:uid="{7FB13D80-5CD8-45D7-80AA-B0269B9AF30C}"/>
    <cellStyle name="Comma 2 2 4 8" xfId="14788" xr:uid="{DFD1192D-8322-4C2C-BD78-D2970206BE04}"/>
    <cellStyle name="Comma 2 2 5" xfId="188" xr:uid="{2DC91102-3E69-43CE-9F00-9DC5A0A740B1}"/>
    <cellStyle name="Comma 2 2 5 2" xfId="1497" xr:uid="{E641F435-6388-494C-A086-2054CAD536CE}"/>
    <cellStyle name="Comma 2 2 5 2 2" xfId="2141" xr:uid="{11C130A4-9A8A-4C45-A7FE-D3E174093FBD}"/>
    <cellStyle name="Comma 2 2 5 2 2 2" xfId="4993" xr:uid="{4097A051-646E-4945-89A1-134AD85098CB}"/>
    <cellStyle name="Comma 2 2 5 2 2 2 2" xfId="14650" xr:uid="{E2802203-3C16-4AF6-BB3D-BBED4743E22B}"/>
    <cellStyle name="Comma 2 2 5 2 2 2 3" xfId="10186" xr:uid="{5943734F-6BAE-4FCC-A3E5-C1ACAA9C24D0}"/>
    <cellStyle name="Comma 2 2 5 2 2 3" xfId="12754" xr:uid="{64E089D2-F577-4085-B001-6F36A5645F8F}"/>
    <cellStyle name="Comma 2 2 5 2 2 4" xfId="7612" xr:uid="{AE915EA4-E09F-4367-B2AA-7E336FD3AB74}"/>
    <cellStyle name="Comma 2 2 5 2 3" xfId="2660" xr:uid="{E11D30C7-B3C1-4E46-AD0F-13609DC8A1D5}"/>
    <cellStyle name="Comma 2 2 5 2 3 2" xfId="5512" xr:uid="{55460C66-A1CA-4CEC-9066-A5F82CA5D1CC}"/>
    <cellStyle name="Comma 2 2 5 2 3 2 2" xfId="14473" xr:uid="{A89433D8-F3B6-4C70-BF66-1EDF5CB53E65}"/>
    <cellStyle name="Comma 2 2 5 2 3 2 3" xfId="10705" xr:uid="{DC93308B-272F-4D4F-883E-A5A3FF67CC2F}"/>
    <cellStyle name="Comma 2 2 5 2 3 3" xfId="13273" xr:uid="{909B53E6-C432-4393-9B3C-408942D671AA}"/>
    <cellStyle name="Comma 2 2 5 2 3 4" xfId="8131" xr:uid="{FAB2B8DC-6E37-46A1-B360-1F9453451C34}"/>
    <cellStyle name="Comma 2 2 5 2 4" xfId="4371" xr:uid="{6936EAD5-D409-495B-BFB2-8C888035ECF4}"/>
    <cellStyle name="Comma 2 2 5 2 4 2" xfId="14286" xr:uid="{AD2BB85C-29B5-442A-B4DF-B2A8D4B9AAD1}"/>
    <cellStyle name="Comma 2 2 5 2 4 3" xfId="9564" xr:uid="{00289855-C369-4DD9-8AC4-C643FCE76C1D}"/>
    <cellStyle name="Comma 2 2 5 2 5" xfId="14131" xr:uid="{2C76B092-B647-4D47-9E5E-985CE448286E}"/>
    <cellStyle name="Comma 2 2 5 2 6" xfId="12132" xr:uid="{E627BA66-28C7-4106-A659-ABEB1023315C}"/>
    <cellStyle name="Comma 2 2 5 2 7" xfId="6990" xr:uid="{CD304DC0-8AE7-4633-9AE6-B9FE8181892A}"/>
    <cellStyle name="Comma 2 2 5 3" xfId="1598" xr:uid="{67A530D3-F941-48FA-8849-6317E0B9F060}"/>
    <cellStyle name="Comma 2 2 5 3 2" xfId="14701" xr:uid="{5DB93E88-0BA9-411C-8F9C-2DA10E91642B}"/>
    <cellStyle name="Comma 2 2 5 3 3" xfId="14521" xr:uid="{C4787CB8-7E47-4BDB-ABD0-3AFE9A361F1B}"/>
    <cellStyle name="Comma 2 2 5 3 4" xfId="14339" xr:uid="{CF3C063E-CBD7-417D-A6EF-018180C2454C}"/>
    <cellStyle name="Comma 2 2 5 3 5" xfId="14193" xr:uid="{2E24E5FA-9BDA-42D5-A405-A8DB28BBE10A}"/>
    <cellStyle name="Comma 2 2 5 4" xfId="1877" xr:uid="{B4AA6263-D0C7-403D-8B25-82E226DA280D}"/>
    <cellStyle name="Comma 2 2 5 4 2" xfId="4734" xr:uid="{6E5CC6E0-FE67-41FE-B7EA-CBCF2FC4E84D}"/>
    <cellStyle name="Comma 2 2 5 4 2 2" xfId="14578" xr:uid="{0EB32630-A573-41C4-8B84-5008BE8848B3}"/>
    <cellStyle name="Comma 2 2 5 4 2 3" xfId="9927" xr:uid="{6AC5B844-9BC6-47D6-A0E4-2F2A0AE7955C}"/>
    <cellStyle name="Comma 2 2 5 4 3" xfId="12495" xr:uid="{08B1FFCC-AD97-470A-A59F-FAC298406A82}"/>
    <cellStyle name="Comma 2 2 5 4 4" xfId="7353" xr:uid="{7B2E70DF-AB19-492A-94C1-4DD2CBA78015}"/>
    <cellStyle name="Comma 2 2 5 5" xfId="2053" xr:uid="{3569CC62-283D-461C-B133-72638855ED96}"/>
    <cellStyle name="Comma 2 2 5 5 2" xfId="4905" xr:uid="{BA96C1C6-3FA1-419E-95A2-40E35CB66B1C}"/>
    <cellStyle name="Comma 2 2 5 5 2 2" xfId="14404" xr:uid="{E0BC9C90-8B84-4397-8F4F-A14EB89D4764}"/>
    <cellStyle name="Comma 2 2 5 5 2 3" xfId="10098" xr:uid="{43BC61F6-F5E7-43FD-9BBD-152CFBE2E09B}"/>
    <cellStyle name="Comma 2 2 5 5 3" xfId="12666" xr:uid="{662938EE-E023-46C7-9BE5-A1F3D798FD23}"/>
    <cellStyle name="Comma 2 2 5 5 4" xfId="7524" xr:uid="{926C25CB-B677-455B-80A9-02765903B855}"/>
    <cellStyle name="Comma 2 2 5 6" xfId="3550" xr:uid="{69F21124-6B02-4D3A-89FE-3E4700F9DBE5}"/>
    <cellStyle name="Comma 2 2 5 6 2" xfId="6159" xr:uid="{81F46A1B-0E36-42AF-BB51-992FAB930DFC}"/>
    <cellStyle name="Comma 2 2 5 6 2 2" xfId="14217" xr:uid="{6CDCF959-C149-4707-9497-A596C289C335}"/>
    <cellStyle name="Comma 2 2 5 6 2 3" xfId="11351" xr:uid="{4D2953B4-A22C-4630-B5ED-51F72753FEEA}"/>
    <cellStyle name="Comma 2 2 5 6 3" xfId="13919" xr:uid="{423A1B2D-148E-4AB3-81F0-6468D56AA12B}"/>
    <cellStyle name="Comma 2 2 5 6 4" xfId="8777" xr:uid="{B8408943-F838-480C-82CF-47D0C8C747AE}"/>
    <cellStyle name="Comma 2 2 5 7" xfId="13994" xr:uid="{A1DC7A03-35C8-4749-9325-C46400B64388}"/>
    <cellStyle name="Comma 2 2 5 8" xfId="632" xr:uid="{D471033D-6463-4FE3-A2DE-F62FF760A09E}"/>
    <cellStyle name="Comma 2 2 6" xfId="355" xr:uid="{5A325EAA-8AEB-45A1-A95D-71F1F5EE390D}"/>
    <cellStyle name="Comma 2 2 6 10" xfId="633" xr:uid="{C9F0C9CE-71BC-4BCB-8ABB-80CB4FA3FEAB}"/>
    <cellStyle name="Comma 2 2 6 2" xfId="1045" xr:uid="{D38D2FAB-A38C-4B8E-8BC5-B38454E34089}"/>
    <cellStyle name="Comma 2 2 6 2 2" xfId="3091" xr:uid="{E6EE37EE-E2D2-49E8-93EA-82F3EA329A30}"/>
    <cellStyle name="Comma 2 2 6 2 2 2" xfId="5895" xr:uid="{3AF9ACF2-0ECB-41A5-AED1-295A6CCD6966}"/>
    <cellStyle name="Comma 2 2 6 2 2 2 2" xfId="11088" xr:uid="{75068A3D-8D63-4D89-B641-AA670FC9087F}"/>
    <cellStyle name="Comma 2 2 6 2 2 3" xfId="13656" xr:uid="{62869ABC-9D08-41CE-BB52-4FA17F342E8C}"/>
    <cellStyle name="Comma 2 2 6 2 2 4" xfId="8514" xr:uid="{5442BEA5-3D6E-421C-AFDE-8E1DE88AE760}"/>
    <cellStyle name="Comma 2 2 6 2 3" xfId="3971" xr:uid="{36627FD8-F735-4562-B222-58280792F0B8}"/>
    <cellStyle name="Comma 2 2 6 2 3 2" xfId="14478" xr:uid="{3D4602B9-43DA-4EFC-8A21-FDDA3DC7B195}"/>
    <cellStyle name="Comma 2 2 6 2 3 3" xfId="9164" xr:uid="{72139394-4A69-4A5E-A460-151BCCA501AB}"/>
    <cellStyle name="Comma 2 2 6 2 4" xfId="14292" xr:uid="{2F34E888-7663-4CDA-94CD-713F20C8FE79}"/>
    <cellStyle name="Comma 2 2 6 2 5" xfId="14138" xr:uid="{6AC1D2E5-EE18-42B8-BCC7-AB48B9A488D4}"/>
    <cellStyle name="Comma 2 2 6 2 6" xfId="11732" xr:uid="{F899D78B-7B2E-4561-A8E1-CA363C24AB90}"/>
    <cellStyle name="Comma 2 2 6 2 7" xfId="6590" xr:uid="{D588B8AE-6891-4EEF-AB40-C42E45ED8362}"/>
    <cellStyle name="Comma 2 2 6 3" xfId="2883" xr:uid="{FCD750B9-1C9D-4A80-B745-04E6FA89AB52}"/>
    <cellStyle name="Comma 2 2 6 3 2" xfId="5735" xr:uid="{0A05F319-72D9-445D-BA7D-2D583B635113}"/>
    <cellStyle name="Comma 2 2 6 3 2 2" xfId="14610" xr:uid="{98E87AF3-8464-4076-8A71-A8EDC779ABFC}"/>
    <cellStyle name="Comma 2 2 6 3 2 3" xfId="10928" xr:uid="{2AD56D43-807D-426F-B625-6B6DA65CC527}"/>
    <cellStyle name="Comma 2 2 6 3 3" xfId="14434" xr:uid="{E74AEFFF-20AC-41CE-8AAE-62BB4E98A7E3}"/>
    <cellStyle name="Comma 2 2 6 3 4" xfId="14248" xr:uid="{E8D44894-701F-43BB-A168-8FB6936277E6}"/>
    <cellStyle name="Comma 2 2 6 3 5" xfId="13496" xr:uid="{034B22A3-EE15-4E0C-8BCA-4E5DCD645F61}"/>
    <cellStyle name="Comma 2 2 6 3 6" xfId="8354" xr:uid="{62BF3BCE-4122-4D08-AA47-F1A363FEEE47}"/>
    <cellStyle name="Comma 2 2 6 4" xfId="1252" xr:uid="{4DA45B8F-F726-4A03-9DCC-EB3A3124E7F5}"/>
    <cellStyle name="Comma 2 2 6 4 2" xfId="4172" xr:uid="{BF9842E5-8AE5-4ED1-8411-8911DEDA7BED}"/>
    <cellStyle name="Comma 2 2 6 4 2 2" xfId="14706" xr:uid="{64B73E99-02EC-4980-B1FF-8E61C91C07CF}"/>
    <cellStyle name="Comma 2 2 6 4 2 3" xfId="9365" xr:uid="{7CD38352-B103-4F1A-895D-75FEC7E565A5}"/>
    <cellStyle name="Comma 2 2 6 4 3" xfId="14527" xr:uid="{FE919AC3-1B2A-46C6-BFD2-239528B5571D}"/>
    <cellStyle name="Comma 2 2 6 4 4" xfId="11933" xr:uid="{D16634AA-6004-497B-98DD-6EF0EAA05EF5}"/>
    <cellStyle name="Comma 2 2 6 4 5" xfId="6791" xr:uid="{51B9FAEB-D2FE-43F1-B1B7-249CF4A08FF6}"/>
    <cellStyle name="Comma 2 2 6 5" xfId="3697" xr:uid="{8FE21AD0-F631-4701-BB17-73DA1C4445F4}"/>
    <cellStyle name="Comma 2 2 6 5 2" xfId="14568" xr:uid="{91518548-F192-48A4-91BC-DF3A40228EAF}"/>
    <cellStyle name="Comma 2 2 6 5 3" xfId="8890" xr:uid="{412E7A74-EBCF-4D43-B509-493E8FC517F2}"/>
    <cellStyle name="Comma 2 2 6 6" xfId="14395" xr:uid="{46B05695-57E1-483B-97B2-8B994532F5B1}"/>
    <cellStyle name="Comma 2 2 6 7" xfId="14042" xr:uid="{3D59D950-7651-4A21-A493-1D0E996867A6}"/>
    <cellStyle name="Comma 2 2 6 8" xfId="11459" xr:uid="{FD789B3E-46AC-4D18-8FEE-979CCAB46F7D}"/>
    <cellStyle name="Comma 2 2 6 9" xfId="6317" xr:uid="{54E889A8-5247-47EE-87E9-20D890ED36D9}"/>
    <cellStyle name="Comma 2 2 7" xfId="634" xr:uid="{64ADE439-0930-4524-8E01-6E65F94AB872}"/>
    <cellStyle name="Comma 2 2 7 2" xfId="1046" xr:uid="{BA5F9E66-7D4F-4ED1-AFBD-E9931AA55F3F}"/>
    <cellStyle name="Comma 2 2 7 2 2" xfId="3092" xr:uid="{1B237084-F51A-4862-8638-415E56C6710E}"/>
    <cellStyle name="Comma 2 2 7 2 2 2" xfId="5896" xr:uid="{057B47F0-C520-4BCB-8B79-AA58193F9CFC}"/>
    <cellStyle name="Comma 2 2 7 2 2 2 2" xfId="11089" xr:uid="{AABAF1F5-5E52-47E5-8F79-E0BE9F9E6FBF}"/>
    <cellStyle name="Comma 2 2 7 2 2 3" xfId="13657" xr:uid="{794E358E-088C-463B-90C4-A4455F6A47B0}"/>
    <cellStyle name="Comma 2 2 7 2 2 4" xfId="8515" xr:uid="{0FF87DBF-9996-414A-8BD7-EFF3E05BAF1A}"/>
    <cellStyle name="Comma 2 2 7 2 3" xfId="3972" xr:uid="{4FBCF502-3A83-4943-8F74-0B899F16A670}"/>
    <cellStyle name="Comma 2 2 7 2 3 2" xfId="14451" xr:uid="{3B86B3DF-6D9C-47F3-B7BB-381703472981}"/>
    <cellStyle name="Comma 2 2 7 2 3 3" xfId="9165" xr:uid="{7E4C66DF-5EB3-40B1-8572-6067C86DFF60}"/>
    <cellStyle name="Comma 2 2 7 2 4" xfId="14265" xr:uid="{D3E47BC8-B96E-4396-80F0-ADA314D1BE82}"/>
    <cellStyle name="Comma 2 2 7 2 5" xfId="11733" xr:uid="{B6614D55-3191-4152-8C47-86F01F9E23B2}"/>
    <cellStyle name="Comma 2 2 7 2 6" xfId="6591" xr:uid="{9427D4AA-786B-4B23-A5C7-2F3550193E11}"/>
    <cellStyle name="Comma 2 2 7 3" xfId="2884" xr:uid="{60E2D3CE-D91F-4C19-9973-2678BD70727A}"/>
    <cellStyle name="Comma 2 2 7 3 2" xfId="5736" xr:uid="{A5C5DE92-50C8-4FAD-88D6-D9081DB7A09C}"/>
    <cellStyle name="Comma 2 2 7 3 2 2" xfId="14597" xr:uid="{4652462A-4D5B-4BA0-9126-AEE3652DEFF7}"/>
    <cellStyle name="Comma 2 2 7 3 2 3" xfId="10929" xr:uid="{B8A767AF-9F83-4EF6-B90F-1C36DC48E2BB}"/>
    <cellStyle name="Comma 2 2 7 3 3" xfId="14421" xr:uid="{92B25F7C-79BD-4D28-B971-1EC40EA9CACB}"/>
    <cellStyle name="Comma 2 2 7 3 4" xfId="14235" xr:uid="{80DA5D12-8416-415D-833A-ACFE68D63211}"/>
    <cellStyle name="Comma 2 2 7 3 5" xfId="13497" xr:uid="{A0664238-C0BC-4818-9EDE-E44250792092}"/>
    <cellStyle name="Comma 2 2 7 3 6" xfId="8355" xr:uid="{DDD97907-B78B-4398-9C11-141AC5459046}"/>
    <cellStyle name="Comma 2 2 7 4" xfId="3698" xr:uid="{CD9221BD-EEE2-4FF6-B057-D979F0FE3BFA}"/>
    <cellStyle name="Comma 2 2 7 4 2" xfId="14676" xr:uid="{79FE8496-5AC5-4046-8DF2-F4465E7AF511}"/>
    <cellStyle name="Comma 2 2 7 4 3" xfId="14499" xr:uid="{F11F21D5-03C5-48EF-94FF-30FEDECB28BF}"/>
    <cellStyle name="Comma 2 2 7 4 4" xfId="14319" xr:uid="{352A196D-F83B-4EA6-908A-4D3DD3CD81BA}"/>
    <cellStyle name="Comma 2 2 7 4 5" xfId="8891" xr:uid="{0F71D88D-003E-4EA3-A63D-9E265218F5AA}"/>
    <cellStyle name="Comma 2 2 7 5" xfId="14555" xr:uid="{143172E2-25B5-472F-BF4F-EFA5205A4BFD}"/>
    <cellStyle name="Comma 2 2 7 6" xfId="14382" xr:uid="{97CA89CA-180F-469B-8B3F-E153B346F813}"/>
    <cellStyle name="Comma 2 2 7 7" xfId="11460" xr:uid="{D6E1EBDE-243B-49F9-939F-5D6A2349C457}"/>
    <cellStyle name="Comma 2 2 7 8" xfId="6318" xr:uid="{0AB4760A-63F6-4F12-8A63-A3B3DED46BC9}"/>
    <cellStyle name="Comma 2 2 8" xfId="2860" xr:uid="{FD9D3A14-5BEA-4AF5-9F59-FB1A08C77D67}"/>
    <cellStyle name="Comma 2 2 8 2" xfId="5712" xr:uid="{4BA3F592-6F38-4277-8E1F-EDDBC5CA6304}"/>
    <cellStyle name="Comma 2 2 8 2 2" xfId="14633" xr:uid="{4D3E5FE9-238C-4ED8-BD0F-69F87944C92D}"/>
    <cellStyle name="Comma 2 2 8 2 3" xfId="10905" xr:uid="{C9006B0A-2C04-4289-B40A-5C59DF70095B}"/>
    <cellStyle name="Comma 2 2 8 3" xfId="14457" xr:uid="{A6473FBD-6829-47C6-8567-0319AAA6140A}"/>
    <cellStyle name="Comma 2 2 8 4" xfId="14270" xr:uid="{BC8D6DED-8551-4296-B6D1-CFC3093D56E2}"/>
    <cellStyle name="Comma 2 2 8 5" xfId="14104" xr:uid="{E938AAA3-06E0-4F0C-B509-2A83890C0B57}"/>
    <cellStyle name="Comma 2 2 8 6" xfId="13473" xr:uid="{BEF75FB3-EE3D-4F6B-971F-6255E09D5B34}"/>
    <cellStyle name="Comma 2 2 8 7" xfId="8331" xr:uid="{951BDE5C-FA7F-4441-A9FF-C23AF7B2B507}"/>
    <cellStyle name="Comma 2 2 9" xfId="1247" xr:uid="{8033C379-758D-4D04-A44E-C9A56C0659F4}"/>
    <cellStyle name="Comma 2 2 9 2" xfId="4168" xr:uid="{DC3DF4A1-F061-467A-8CD3-31DFBAF02BE2}"/>
    <cellStyle name="Comma 2 2 9 2 2" xfId="14595" xr:uid="{0E920577-6905-4598-9A72-653AE657AD1B}"/>
    <cellStyle name="Comma 2 2 9 2 3" xfId="14419" xr:uid="{8C0D4900-4BAE-4E3F-801A-43A7707BBFEA}"/>
    <cellStyle name="Comma 2 2 9 2 4" xfId="14233" xr:uid="{B06079A5-5B78-4470-BBF3-0B23DA645D58}"/>
    <cellStyle name="Comma 2 2 9 2 5" xfId="9361" xr:uid="{1C2A5D92-0055-42F9-A23C-08C58807E3FB}"/>
    <cellStyle name="Comma 2 2 9 3" xfId="14552" xr:uid="{7D60EDCB-E9D4-4DF2-8AF1-88FFDF85DD38}"/>
    <cellStyle name="Comma 2 2 9 4" xfId="14379" xr:uid="{AAAE749D-7CC8-4D39-BAC8-B5F1107AFACB}"/>
    <cellStyle name="Comma 2 2 9 5" xfId="11929" xr:uid="{FDDEA05B-1F87-4D40-92A5-6BBCA1131DF0}"/>
    <cellStyle name="Comma 2 2 9 6" xfId="6787" xr:uid="{0C3D523C-100A-4287-9D46-ADDC93456483}"/>
    <cellStyle name="Comma 2 20" xfId="3412" xr:uid="{84973777-B034-4B61-8C68-8CDCC8E9F9C9}"/>
    <cellStyle name="Comma 2 20 2" xfId="6123" xr:uid="{3B0E9492-AFA8-494D-8D97-FD281C20F16B}"/>
    <cellStyle name="Comma 2 20 2 2" xfId="11316" xr:uid="{965C2140-654C-45BF-929F-6228A856489D}"/>
    <cellStyle name="Comma 2 20 3" xfId="13884" xr:uid="{59A88893-AF13-4EC1-835C-F982298DF0A5}"/>
    <cellStyle name="Comma 2 20 4" xfId="8742" xr:uid="{A97BA5D1-A7B2-4B2B-92DC-C503F24D17DC}"/>
    <cellStyle name="Comma 2 21" xfId="3573" xr:uid="{121A905B-B965-47B3-8FF8-316C92C7C056}"/>
    <cellStyle name="Comma 2 21 2" xfId="6164" xr:uid="{8CE7B852-9AC2-4338-80BD-F754E93BEF4D}"/>
    <cellStyle name="Comma 2 21 2 2" xfId="11356" xr:uid="{3676C333-76C6-4803-B5DC-3C95214C285D}"/>
    <cellStyle name="Comma 2 21 3" xfId="13924" xr:uid="{E9F2823D-AC72-4A97-A352-3BD3435CE88F}"/>
    <cellStyle name="Comma 2 21 4" xfId="8782" xr:uid="{010C9F1F-9BD3-4011-A2E9-67FC142D1DB0}"/>
    <cellStyle name="Comma 2 22" xfId="3590" xr:uid="{0C08014F-CED4-4A80-AEF4-510CF21402F3}"/>
    <cellStyle name="Comma 2 22 2" xfId="8786" xr:uid="{93DF01AA-A6EB-4DCD-9080-5CCBD04419A4}"/>
    <cellStyle name="Comma 2 23" xfId="3596" xr:uid="{B51A4200-9BCF-4F0F-AEE2-D09C58E5B205}"/>
    <cellStyle name="Comma 2 23 2" xfId="8789" xr:uid="{B1C0CD33-F5D9-4251-86BF-8D837E148A29}"/>
    <cellStyle name="Comma 2 24" xfId="3880" xr:uid="{5DF53D2F-8181-43C9-991C-56C7A23B03AF}"/>
    <cellStyle name="Comma 2 24 2" xfId="9073" xr:uid="{07A47EBF-6778-4209-83EF-69B749E8AAE7}"/>
    <cellStyle name="Comma 2 25" xfId="6213" xr:uid="{041F4368-AACE-49E0-A469-44FFF8F249B9}"/>
    <cellStyle name="Comma 2 25 2" xfId="11359" xr:uid="{554D4FED-6FC0-4D07-BBBE-B04F59482BBC}"/>
    <cellStyle name="Comma 2 26" xfId="6215" xr:uid="{7D94BFA7-D82C-4238-A9E7-E84F51AE4D96}"/>
    <cellStyle name="Comma 2 27" xfId="81" xr:uid="{FA1CAF5E-A3FC-49EC-805D-5C4090BD26AE}"/>
    <cellStyle name="Comma 2 3" xfId="142" xr:uid="{B9FCCA15-2FB0-4B8D-9CFB-945D6BD75248}"/>
    <cellStyle name="Comma 2 3 10" xfId="6217" xr:uid="{4831997E-2FB7-40EC-B14F-6F3E2766797F}"/>
    <cellStyle name="Comma 2 3 11" xfId="399" xr:uid="{F4D2C4C5-D099-4AFF-BA43-F134883DA5CB}"/>
    <cellStyle name="Comma 2 3 12" xfId="3575" xr:uid="{E4FA0160-3A81-4574-8089-C1BC58FB8B40}"/>
    <cellStyle name="Comma 2 3 2" xfId="149" xr:uid="{C3D3EB6F-DAA6-42BD-951B-8643879B012A}"/>
    <cellStyle name="Comma 2 3 2 10" xfId="6225" xr:uid="{30511AFB-8B32-40BD-9B39-12BA94F0F0A7}"/>
    <cellStyle name="Comma 2 3 2 11" xfId="465" xr:uid="{972BD9DB-85BC-44C7-94FB-8D8B39084731}"/>
    <cellStyle name="Comma 2 3 2 2" xfId="1638" xr:uid="{8A5F7BD4-5133-4B44-9435-85E08920CE81}"/>
    <cellStyle name="Comma 2 3 2 2 2" xfId="2262" xr:uid="{961CC02E-AE92-4923-9181-1731D10566C3}"/>
    <cellStyle name="Comma 2 3 2 2 2 2" xfId="5114" xr:uid="{FBC338EE-B345-4612-AE5E-6888A280B7AD}"/>
    <cellStyle name="Comma 2 3 2 2 2 2 2" xfId="10307" xr:uid="{CA539928-807F-4354-99FA-7D9E9B3C72A6}"/>
    <cellStyle name="Comma 2 3 2 2 2 3" xfId="12875" xr:uid="{C5CAE459-E009-497F-9858-B36B48C5CEF0}"/>
    <cellStyle name="Comma 2 3 2 2 2 4" xfId="7733" xr:uid="{D2951746-68F9-42E7-8B6D-50F977F8265F}"/>
    <cellStyle name="Comma 2 3 2 2 3" xfId="2536" xr:uid="{371FB5BF-75B8-45D7-8E2C-2BBD66EE0A4C}"/>
    <cellStyle name="Comma 2 3 2 2 3 2" xfId="5388" xr:uid="{FCB3FBC1-1E63-4B8B-A88D-96A5D98AD1A1}"/>
    <cellStyle name="Comma 2 3 2 2 3 2 2" xfId="10581" xr:uid="{B339648E-D816-4E4C-AD48-7AF36C1073E8}"/>
    <cellStyle name="Comma 2 3 2 2 3 3" xfId="13149" xr:uid="{111534BC-B3A4-4E42-9CAD-1A0F5213B18D}"/>
    <cellStyle name="Comma 2 3 2 2 3 4" xfId="8007" xr:uid="{1360A5DF-E92B-48E5-9C51-47689FFF943A}"/>
    <cellStyle name="Comma 2 3 2 2 4" xfId="4495" xr:uid="{D5561054-7016-44C9-8D7A-BB4DAE16A4B0}"/>
    <cellStyle name="Comma 2 3 2 2 4 2" xfId="9688" xr:uid="{26B52C7E-0F84-4B4E-9C24-192DA370B2D5}"/>
    <cellStyle name="Comma 2 3 2 2 5" xfId="6172" xr:uid="{70743744-AD35-4D9F-924B-28F072F950B2}"/>
    <cellStyle name="Comma 2 3 2 2 5 2" xfId="12256" xr:uid="{7DC365F1-4E9B-44AC-A733-BDFF3EB4573E}"/>
    <cellStyle name="Comma 2 3 2 2 6" xfId="7114" xr:uid="{B411078D-A0C8-4C01-99D4-4CFC2E78CF8F}"/>
    <cellStyle name="Comma 2 3 2 2 7" xfId="14814" xr:uid="{E281A2D2-FEA6-4F3A-903E-C49D7E7859A7}"/>
    <cellStyle name="Comma 2 3 2 3" xfId="1814" xr:uid="{9CC53ABB-D7E9-4FB6-95A7-56CFA80FEAAC}"/>
    <cellStyle name="Comma 2 3 2 3 2" xfId="2885" xr:uid="{769AC0FD-E91C-487A-9B90-17C54ACDCEE2}"/>
    <cellStyle name="Comma 2 3 2 3 3" xfId="4671" xr:uid="{01898349-97AB-4C14-9C3C-7AE225A341C0}"/>
    <cellStyle name="Comma 2 3 2 3 3 2" xfId="9864" xr:uid="{535C7B88-497F-4662-A34E-60C4B3D363DB}"/>
    <cellStyle name="Comma 2 3 2 3 4" xfId="12432" xr:uid="{D19C0623-C328-4D25-B292-D74285492E61}"/>
    <cellStyle name="Comma 2 3 2 3 5" xfId="7290" xr:uid="{D3C37205-698E-48DF-9F6D-8AF51221E5B9}"/>
    <cellStyle name="Comma 2 3 2 4" xfId="1964" xr:uid="{20F2E00B-51FA-4DFC-90C0-BA8205D00EF6}"/>
    <cellStyle name="Comma 2 3 2 4 2" xfId="4816" xr:uid="{8415B8D2-47B6-4646-A7DD-12B15827C6EE}"/>
    <cellStyle name="Comma 2 3 2 4 2 2" xfId="10009" xr:uid="{99554146-8B88-4C0C-8BBB-D1A20A04FAD1}"/>
    <cellStyle name="Comma 2 3 2 4 3" xfId="12577" xr:uid="{4E3F51E9-2FAE-460C-84A2-26903A8F73BE}"/>
    <cellStyle name="Comma 2 3 2 4 4" xfId="7435" xr:uid="{24E34541-0B39-440D-880D-4211AC7F09EC}"/>
    <cellStyle name="Comma 2 3 2 5" xfId="2723" xr:uid="{B2DDD499-43E0-4598-BFDC-73F698163F94}"/>
    <cellStyle name="Comma 2 3 2 5 2" xfId="5575" xr:uid="{FFCA7687-885B-4CB3-8550-CFA91DE309EF}"/>
    <cellStyle name="Comma 2 3 2 5 2 2" xfId="10768" xr:uid="{E115ECDF-20D4-4EBF-BA67-5D59A6767B03}"/>
    <cellStyle name="Comma 2 3 2 5 3" xfId="13336" xr:uid="{B2BB3929-B71C-486A-865F-288DDB61514B}"/>
    <cellStyle name="Comma 2 3 2 5 4" xfId="8194" xr:uid="{29587A07-B5C1-41D3-BC4E-FD69D94F15D8}"/>
    <cellStyle name="Comma 2 3 2 6" xfId="1410" xr:uid="{4C76AE57-6025-461E-AA64-4218FC1E3457}"/>
    <cellStyle name="Comma 2 3 2 6 2" xfId="4308" xr:uid="{C5135D6A-875B-45B9-8F78-67144BAE4056}"/>
    <cellStyle name="Comma 2 3 2 6 2 2" xfId="9501" xr:uid="{82ED0B5F-B009-4B12-B147-A754DEC671AE}"/>
    <cellStyle name="Comma 2 3 2 6 3" xfId="12069" xr:uid="{31AFD4B2-C4A2-4BA9-BD4F-B9C781EB7825}"/>
    <cellStyle name="Comma 2 3 2 6 4" xfId="6927" xr:uid="{871CA710-9007-4880-80E4-0D8005F8981D}"/>
    <cellStyle name="Comma 2 3 2 7" xfId="636" xr:uid="{12F9D550-BD55-4C29-9AAA-97256144CC4A}"/>
    <cellStyle name="Comma 2 3 2 8" xfId="3605" xr:uid="{56CBE824-E7CF-4B80-9219-D0D593CAE7BB}"/>
    <cellStyle name="Comma 2 3 2 8 2" xfId="8798" xr:uid="{5E2DF758-8D24-4DE0-A7A4-81D27CEC537A}"/>
    <cellStyle name="Comma 2 3 2 9" xfId="11367" xr:uid="{2624AED7-3AEF-4BE1-9014-8B1E69D93DF3}"/>
    <cellStyle name="Comma 2 3 3" xfId="173" xr:uid="{B497B635-DBD9-4763-9745-FBD6C7BC2CEE}"/>
    <cellStyle name="Comma 2 3 3 2" xfId="1047" xr:uid="{9459FB64-4733-4D3D-BC17-05EEDAE73479}"/>
    <cellStyle name="Comma 2 3 3 2 2" xfId="3093" xr:uid="{1D4C291E-A0D4-4C9D-BD31-FBDCF34826A2}"/>
    <cellStyle name="Comma 2 3 3 2 2 2" xfId="5897" xr:uid="{A4F00F82-BF45-46AD-8B70-1E22A080DB13}"/>
    <cellStyle name="Comma 2 3 3 2 2 2 2" xfId="11090" xr:uid="{0B20F83E-0386-45A9-8409-B1E8320F2C85}"/>
    <cellStyle name="Comma 2 3 3 2 2 3" xfId="13658" xr:uid="{05B31028-982E-4D60-9E3D-C1A9E259008F}"/>
    <cellStyle name="Comma 2 3 3 2 2 4" xfId="8516" xr:uid="{8CE84F59-3963-49FB-AFC1-34789BBF50E3}"/>
    <cellStyle name="Comma 2 3 3 2 3" xfId="3973" xr:uid="{0725D0EA-7793-4454-AF52-849A7E99AAFC}"/>
    <cellStyle name="Comma 2 3 3 2 3 2" xfId="9166" xr:uid="{081983F9-EE39-4A1D-A41F-72E5DF3E8F13}"/>
    <cellStyle name="Comma 2 3 3 2 4" xfId="11734" xr:uid="{96949A3A-2551-4A44-909B-1BC20DED82B8}"/>
    <cellStyle name="Comma 2 3 3 2 5" xfId="6592" xr:uid="{224CFF88-F5B7-4212-A825-0B544D4E76B8}"/>
    <cellStyle name="Comma 2 3 3 3" xfId="2886" xr:uid="{F99FCB73-DF20-41F6-9FE7-BA0C12304430}"/>
    <cellStyle name="Comma 2 3 3 3 2" xfId="5737" xr:uid="{2EBFBF60-B75B-453B-B176-1C5A6D37EA99}"/>
    <cellStyle name="Comma 2 3 3 3 2 2" xfId="10930" xr:uid="{0A2C4D5C-5F11-40F7-87E7-92E9E3B12EFF}"/>
    <cellStyle name="Comma 2 3 3 3 3" xfId="13498" xr:uid="{0F250AEF-77AD-4BC9-8319-9EB9AFF5C011}"/>
    <cellStyle name="Comma 2 3 3 3 4" xfId="8356" xr:uid="{4CAC4566-47AC-4DC7-9A3F-D4E764108EA3}"/>
    <cellStyle name="Comma 2 3 3 4" xfId="1259" xr:uid="{BE65CE44-BF87-4D46-8EE8-957ED7AA8308}"/>
    <cellStyle name="Comma 2 3 3 5" xfId="3603" xr:uid="{DF609D67-D6B6-4143-AC0A-EA157C542F6A}"/>
    <cellStyle name="Comma 2 3 3 5 2" xfId="8796" xr:uid="{3B0DB72F-F6F0-4952-AF27-EBA5DF1896D8}"/>
    <cellStyle name="Comma 2 3 3 6" xfId="11365" xr:uid="{B1CC29EE-0228-4342-8D9C-A32427A56211}"/>
    <cellStyle name="Comma 2 3 3 7" xfId="6223" xr:uid="{1B18925D-850B-4F8B-8EAF-625F1ECF5688}"/>
    <cellStyle name="Comma 2 3 3 8" xfId="463" xr:uid="{B750E566-91FD-4F7E-BAF4-77EEED2D5C25}"/>
    <cellStyle name="Comma 2 3 4" xfId="189" xr:uid="{C78B2D25-01EC-47AF-8CC2-6F0D063316D6}"/>
    <cellStyle name="Comma 2 3 4 2" xfId="4170" xr:uid="{6064D576-B34D-46EE-9373-BB2904C92D52}"/>
    <cellStyle name="Comma 2 3 4 2 2" xfId="14684" xr:uid="{FE08C5D8-5687-4762-AC00-7A8B75E27B0F}"/>
    <cellStyle name="Comma 2 3 4 2 3" xfId="9363" xr:uid="{E14EA872-DADC-4EB6-9AE4-7C10366319DE}"/>
    <cellStyle name="Comma 2 3 4 3" xfId="14506" xr:uid="{DAC9E7F9-EF39-4418-88AD-F44771B75CD7}"/>
    <cellStyle name="Comma 2 3 4 4" xfId="14327" xr:uid="{823FCA5E-7ED5-44D8-B4EA-E0C13A5DD39C}"/>
    <cellStyle name="Comma 2 3 4 5" xfId="14180" xr:uid="{3A470BE1-BDC5-4D5B-8201-CEB754B330D6}"/>
    <cellStyle name="Comma 2 3 4 6" xfId="11931" xr:uid="{68487D97-508A-4743-9BB4-6FC8B51BC32F}"/>
    <cellStyle name="Comma 2 3 4 7" xfId="6789" xr:uid="{2CFE00DF-DAA1-4F4F-8D08-DBA2D25865DD}"/>
    <cellStyle name="Comma 2 3 4 8" xfId="1249" xr:uid="{790C2EC8-AABB-4640-B1B2-DD9D71E0E910}"/>
    <cellStyle name="Comma 2 3 5" xfId="635" xr:uid="{0E3C1B6B-5568-4B83-B9B5-F8E0EDFCD733}"/>
    <cellStyle name="Comma 2 3 5 2" xfId="14570" xr:uid="{266698E1-1D70-46D0-8635-198108FB4D6B}"/>
    <cellStyle name="Comma 2 3 6" xfId="3416" xr:uid="{4CA9C9C8-0BF0-4268-8F20-0D9E2FA6F85E}"/>
    <cellStyle name="Comma 2 3 6 2" xfId="6126" xr:uid="{74EF6206-B84F-49D0-83C8-004C67FEA182}"/>
    <cellStyle name="Comma 2 3 6 2 2" xfId="14397" xr:uid="{5DD531EA-64CA-4FB8-9F50-32EFD89C081D}"/>
    <cellStyle name="Comma 2 3 6 2 3" xfId="11318" xr:uid="{8125C59F-105A-4B11-AA03-6415CD3EDA43}"/>
    <cellStyle name="Comma 2 3 6 3" xfId="13886" xr:uid="{A54C7C59-266D-4ED2-A4C9-22EB6A8FA26B}"/>
    <cellStyle name="Comma 2 3 6 4" xfId="8744" xr:uid="{9C7B4F7D-74B6-4F90-A954-E5B11715EA9E}"/>
    <cellStyle name="Comma 2 3 7" xfId="3592" xr:uid="{B20DEB32-C4FA-49B1-85E0-26D4FB109F01}"/>
    <cellStyle name="Comma 2 3 7 2" xfId="14208" xr:uid="{20FE38BB-41CA-474C-8E37-12AE5A7F272D}"/>
    <cellStyle name="Comma 2 3 7 3" xfId="8787" xr:uid="{DB6AC734-3F3A-4397-A0F9-FE35A2E528FB}"/>
    <cellStyle name="Comma 2 3 8" xfId="3597" xr:uid="{36A63BC1-D266-4DDE-A187-1EA9B87BD357}"/>
    <cellStyle name="Comma 2 3 8 2" xfId="13984" xr:uid="{6E0D3B9B-7473-4BA7-B945-0411EAED8AC2}"/>
    <cellStyle name="Comma 2 3 8 3" xfId="8790" xr:uid="{8861924C-0AC2-4767-837D-281B0F525FA9}"/>
    <cellStyle name="Comma 2 3 9" xfId="6193" xr:uid="{88AF77EC-C716-447D-A318-2C2CE9123033}"/>
    <cellStyle name="Comma 2 3 9 2" xfId="11360" xr:uid="{C3CDB1F8-9054-4CD5-AB69-C2EFF72A94C8}"/>
    <cellStyle name="Comma 2 4" xfId="131" xr:uid="{9341D665-AE37-4EE3-8978-69E0C4A97A7E}"/>
    <cellStyle name="Comma 2 4 10" xfId="2849" xr:uid="{4D7BD4A7-3E95-482D-A6A3-F467F65BE33D}"/>
    <cellStyle name="Comma 2 4 10 2" xfId="5701" xr:uid="{9FD8A056-31B2-4416-9EDF-221807DB0EA8}"/>
    <cellStyle name="Comma 2 4 10 2 2" xfId="10894" xr:uid="{660849FD-3590-4EE4-8D83-0946CB2C08AF}"/>
    <cellStyle name="Comma 2 4 10 3" xfId="13462" xr:uid="{074E8BE8-5B4B-41B1-8D17-5FCF10C84550}"/>
    <cellStyle name="Comma 2 4 10 4" xfId="8320" xr:uid="{6000F7A7-27CD-4D5D-BDD3-82E769A7ABD5}"/>
    <cellStyle name="Comma 2 4 11" xfId="1265" xr:uid="{7D881E27-F998-4843-A982-B15E3D2F1DB8}"/>
    <cellStyle name="Comma 2 4 11 2" xfId="4182" xr:uid="{F165C50B-FF44-4178-838D-6E743CEE3465}"/>
    <cellStyle name="Comma 2 4 11 2 2" xfId="9375" xr:uid="{F3D1C582-03D8-4288-A896-ED66DA19D599}"/>
    <cellStyle name="Comma 2 4 11 3" xfId="11943" xr:uid="{F6DF18CB-18EF-4DE5-9F8B-B534298290FC}"/>
    <cellStyle name="Comma 2 4 11 4" xfId="6801" xr:uid="{2CA18D8A-26EF-4FA3-8DFE-63CF32E3D472}"/>
    <cellStyle name="Comma 2 4 12" xfId="3309" xr:uid="{B740869E-74E0-4690-8399-10B6D6E160D2}"/>
    <cellStyle name="Comma 2 4 12 2" xfId="6110" xr:uid="{621F3D3F-9E03-47D5-9D95-A5B14B913217}"/>
    <cellStyle name="Comma 2 4 12 2 2" xfId="11303" xr:uid="{AA493112-7549-4DD5-8C30-23F02358D148}"/>
    <cellStyle name="Comma 2 4 12 3" xfId="13871" xr:uid="{FF6F30EC-80C5-43F5-9FA3-727362EE0F67}"/>
    <cellStyle name="Comma 2 4 12 4" xfId="8729" xr:uid="{7239E1F7-AD34-4C05-9D63-9A89D7A7D3EB}"/>
    <cellStyle name="Comma 2 4 13" xfId="637" xr:uid="{773A3738-E7CB-4959-A7A2-2A07E8EE53B8}"/>
    <cellStyle name="Comma 2 4 13 2" xfId="3699" xr:uid="{BE5AB211-B192-4DE0-8959-3972CAF4BAF3}"/>
    <cellStyle name="Comma 2 4 13 2 2" xfId="8892" xr:uid="{A2A7279A-CD54-4C8D-9094-CC137248B9E9}"/>
    <cellStyle name="Comma 2 4 13 3" xfId="11461" xr:uid="{EF445CB3-EB49-41A4-A06A-5216E8B6A52A}"/>
    <cellStyle name="Comma 2 4 13 4" xfId="6319" xr:uid="{AB1981EC-CE60-4EE7-87B6-8F8C5E90DCC7}"/>
    <cellStyle name="Comma 2 4 14" xfId="3599" xr:uid="{8E9A43DB-5C50-4FFB-A7C1-9F8C7A0A5F64}"/>
    <cellStyle name="Comma 2 4 14 2" xfId="8792" xr:uid="{7AB8DDC6-87E8-4E45-92DF-9969797C57A9}"/>
    <cellStyle name="Comma 2 4 15" xfId="6219" xr:uid="{752839A0-ADD2-4A51-982C-E31AE33F9136}"/>
    <cellStyle name="Comma 2 4 16" xfId="404" xr:uid="{71111004-FEF1-4BB0-8090-0365E5A97A9B}"/>
    <cellStyle name="Comma 2 4 2" xfId="348" xr:uid="{CA20BF2F-78E7-4DC2-ADE3-6D0BADE3E586}"/>
    <cellStyle name="Comma 2 4 2 10" xfId="1279" xr:uid="{8BFC320D-077F-4AF4-A848-7D4C786434DC}"/>
    <cellStyle name="Comma 2 4 2 10 2" xfId="4196" xr:uid="{7ACE7DAE-65B2-4AEF-96AA-1763DA3ECEBF}"/>
    <cellStyle name="Comma 2 4 2 10 2 2" xfId="9389" xr:uid="{C57B9336-4671-40C1-BA9D-A9B98D86E647}"/>
    <cellStyle name="Comma 2 4 2 10 3" xfId="11957" xr:uid="{4BDDB459-3B66-4DEB-AD9F-94008E647D23}"/>
    <cellStyle name="Comma 2 4 2 10 4" xfId="6815" xr:uid="{44B4BDD7-A3BA-4001-83B7-DD1768BB1181}"/>
    <cellStyle name="Comma 2 4 2 11" xfId="3700" xr:uid="{52095F9B-F703-4612-87C5-DE61BB6B96D0}"/>
    <cellStyle name="Comma 2 4 2 11 2" xfId="8893" xr:uid="{39408E05-268E-42C6-98FE-A678D8374E79}"/>
    <cellStyle name="Comma 2 4 2 12" xfId="11462" xr:uid="{D84FA340-7629-4633-B866-E1DCB8A4BCF3}"/>
    <cellStyle name="Comma 2 4 2 13" xfId="6320" xr:uid="{DC699B12-1AFF-4A3B-A84D-B53DF10D48A8}"/>
    <cellStyle name="Comma 2 4 2 14" xfId="638" xr:uid="{47101351-8DF0-410C-85AC-E0EE85B48E8D}"/>
    <cellStyle name="Comma 2 4 2 2" xfId="639" xr:uid="{75F1382E-BA1C-4654-A8F5-04FF232736A3}"/>
    <cellStyle name="Comma 2 4 2 2 2" xfId="640" xr:uid="{BA665E13-7FED-4340-8210-823AF8CC1370}"/>
    <cellStyle name="Comma 2 4 2 2 2 2" xfId="1051" xr:uid="{B83B4AA7-4C9E-473C-8907-56F1DD529283}"/>
    <cellStyle name="Comma 2 4 2 2 2 2 2" xfId="3097" xr:uid="{DFFCEB4D-EB83-4EE0-8AA8-9AB24BB083F7}"/>
    <cellStyle name="Comma 2 4 2 2 2 2 2 2" xfId="5901" xr:uid="{5E3B8D59-88E3-4F5C-AC7F-2980FFBECB74}"/>
    <cellStyle name="Comma 2 4 2 2 2 2 2 2 2" xfId="11094" xr:uid="{AC40179E-A347-4F5F-BB81-11F3BAAC62BA}"/>
    <cellStyle name="Comma 2 4 2 2 2 2 2 3" xfId="13662" xr:uid="{F6029CBB-3249-467F-9375-44F8718EB6E5}"/>
    <cellStyle name="Comma 2 4 2 2 2 2 2 4" xfId="8520" xr:uid="{D2A4581C-148E-4A93-90FE-E7B3E4A24214}"/>
    <cellStyle name="Comma 2 4 2 2 2 2 3" xfId="2215" xr:uid="{F775F0AB-2437-4E02-8C08-C47617CD4B59}"/>
    <cellStyle name="Comma 2 4 2 2 2 2 3 2" xfId="5067" xr:uid="{4BE7406B-A08B-47D9-A472-AA2AAFB88513}"/>
    <cellStyle name="Comma 2 4 2 2 2 2 3 2 2" xfId="10260" xr:uid="{A42B4887-B5E2-4B9C-8696-9C78E8A42FD6}"/>
    <cellStyle name="Comma 2 4 2 2 2 2 3 3" xfId="12828" xr:uid="{F26CFCE1-85E5-4D0A-AB7D-B2EFE10C612B}"/>
    <cellStyle name="Comma 2 4 2 2 2 2 3 4" xfId="7686" xr:uid="{97F517FC-B2E4-4BB8-977F-44EBDA2EA72F}"/>
    <cellStyle name="Comma 2 4 2 2 2 2 4" xfId="3977" xr:uid="{C518E234-3B31-4E9B-9078-7BE08C5D3273}"/>
    <cellStyle name="Comma 2 4 2 2 2 2 4 2" xfId="9170" xr:uid="{7CFFAD7A-C206-4DC2-B54A-13F5F8A00BFE}"/>
    <cellStyle name="Comma 2 4 2 2 2 2 5" xfId="11738" xr:uid="{5E652B64-20C4-4FDE-8F97-6DA3806DBA7B}"/>
    <cellStyle name="Comma 2 4 2 2 2 2 6" xfId="6596" xr:uid="{70C5323E-2463-4CAA-A588-1284037D7D6F}"/>
    <cellStyle name="Comma 2 4 2 2 2 3" xfId="2583" xr:uid="{6D52D840-3F0E-4333-B9AA-BC63BDC78BA5}"/>
    <cellStyle name="Comma 2 4 2 2 2 3 2" xfId="5435" xr:uid="{C576FDA2-D189-4C62-B4A1-F679F8F94529}"/>
    <cellStyle name="Comma 2 4 2 2 2 3 2 2" xfId="10628" xr:uid="{569D54A0-F7D9-4566-BCDB-35D6DEA6CC6A}"/>
    <cellStyle name="Comma 2 4 2 2 2 3 3" xfId="13196" xr:uid="{0720F32F-68A2-488D-B1BD-05DA2D59F28B}"/>
    <cellStyle name="Comma 2 4 2 2 2 3 4" xfId="8054" xr:uid="{3407FE31-FFF2-4603-B173-A7299397B2B8}"/>
    <cellStyle name="Comma 2 4 2 2 2 4" xfId="1587" xr:uid="{E3A72CBE-6F3B-4799-B9C6-1675CC332ADC}"/>
    <cellStyle name="Comma 2 4 2 2 2 4 2" xfId="4448" xr:uid="{18D85977-3341-4BB8-A500-026A45D08677}"/>
    <cellStyle name="Comma 2 4 2 2 2 4 2 2" xfId="9641" xr:uid="{C9E5B153-3D65-4541-8149-689567749BB4}"/>
    <cellStyle name="Comma 2 4 2 2 2 4 3" xfId="12209" xr:uid="{C60FD586-4345-4457-BC3C-A9914E1CA88A}"/>
    <cellStyle name="Comma 2 4 2 2 2 4 4" xfId="7067" xr:uid="{ABEB0B00-071B-4780-A883-713FEA1854AF}"/>
    <cellStyle name="Comma 2 4 2 2 2 5" xfId="3702" xr:uid="{ABF8F9F2-EAE9-4150-9758-9F09D3D0629F}"/>
    <cellStyle name="Comma 2 4 2 2 2 5 2" xfId="8895" xr:uid="{C0FDFB43-E9DC-4AB7-8B4C-F693941248D8}"/>
    <cellStyle name="Comma 2 4 2 2 2 6" xfId="11464" xr:uid="{7E9724A4-EF62-48BA-A105-3789575CBA3A}"/>
    <cellStyle name="Comma 2 4 2 2 2 7" xfId="6322" xr:uid="{D90E7273-D3C9-46FC-B1BD-7D4BFCDCA013}"/>
    <cellStyle name="Comma 2 4 2 2 3" xfId="1050" xr:uid="{E6B14FF1-B476-4E50-AD53-466AAB0FF210}"/>
    <cellStyle name="Comma 2 4 2 2 3 2" xfId="2357" xr:uid="{B6C38E9F-D28C-45F3-8097-D53291848D13}"/>
    <cellStyle name="Comma 2 4 2 2 3 2 2" xfId="5209" xr:uid="{82594199-A8CD-4B26-BAFD-65CF39645934}"/>
    <cellStyle name="Comma 2 4 2 2 3 2 2 2" xfId="10402" xr:uid="{C6C74B0C-7699-47EA-BAC4-002291EB08CE}"/>
    <cellStyle name="Comma 2 4 2 2 3 2 3" xfId="12970" xr:uid="{21E5DFEC-04A5-4C46-B6BD-9366FFBACB14}"/>
    <cellStyle name="Comma 2 4 2 2 3 2 4" xfId="7828" xr:uid="{95E615C7-9F57-461E-96EE-F6B6CD718E80}"/>
    <cellStyle name="Comma 2 4 2 2 3 3" xfId="2441" xr:uid="{D3F8BCE2-5925-4E0A-A76F-28F5468E541D}"/>
    <cellStyle name="Comma 2 4 2 2 3 3 2" xfId="5293" xr:uid="{54E56F71-A4CB-45DF-BACD-9CDCE5AFAD43}"/>
    <cellStyle name="Comma 2 4 2 2 3 3 2 2" xfId="10486" xr:uid="{1F0A375B-CF6A-4C32-9FA9-9C001F50DDFE}"/>
    <cellStyle name="Comma 2 4 2 2 3 3 3" xfId="13054" xr:uid="{640C5DAC-55E5-4F83-97A0-E0DE3A000B0B}"/>
    <cellStyle name="Comma 2 4 2 2 3 3 4" xfId="7912" xr:uid="{ABDB2599-A755-4762-A8F9-CCFC487F9A51}"/>
    <cellStyle name="Comma 2 4 2 2 3 4" xfId="1733" xr:uid="{676D5407-640B-4644-8885-6548D0595F4A}"/>
    <cellStyle name="Comma 2 4 2 2 3 4 2" xfId="4590" xr:uid="{08BB932E-897C-4070-9352-3614677E4298}"/>
    <cellStyle name="Comma 2 4 2 2 3 4 2 2" xfId="9783" xr:uid="{FC793966-8A89-49B7-8F5E-51E556909392}"/>
    <cellStyle name="Comma 2 4 2 2 3 4 3" xfId="12351" xr:uid="{B6A964E4-9C20-44AB-96D4-432170A2371D}"/>
    <cellStyle name="Comma 2 4 2 2 3 4 4" xfId="7209" xr:uid="{AB322893-C388-4CD0-A7BB-13FAF852A5D2}"/>
    <cellStyle name="Comma 2 4 2 2 3 5" xfId="3976" xr:uid="{F8D47B19-81C8-499A-94B8-EFFCECABBE17}"/>
    <cellStyle name="Comma 2 4 2 2 3 5 2" xfId="9169" xr:uid="{715CCEB6-F353-4642-8371-6BD5AE8BF8C7}"/>
    <cellStyle name="Comma 2 4 2 2 3 6" xfId="11737" xr:uid="{EDEEF656-EE49-4D23-9F04-3F9E97FBB380}"/>
    <cellStyle name="Comma 2 4 2 2 3 7" xfId="6595" xr:uid="{C91E0ABB-95A3-49C4-A33A-98F9374ECEF6}"/>
    <cellStyle name="Comma 2 4 2 2 4" xfId="2051" xr:uid="{A591F96A-1E3A-491E-B5BA-8BEC0A92264B}"/>
    <cellStyle name="Comma 2 4 2 2 4 2" xfId="3096" xr:uid="{14927751-4566-4E97-80D7-F0849EA571BE}"/>
    <cellStyle name="Comma 2 4 2 2 4 2 2" xfId="5900" xr:uid="{ED7307D4-D7C4-44B7-B377-D870F434A6DF}"/>
    <cellStyle name="Comma 2 4 2 2 4 2 2 2" xfId="11093" xr:uid="{F7716E4B-5451-4516-83DD-DF84BE0E2229}"/>
    <cellStyle name="Comma 2 4 2 2 4 2 3" xfId="13661" xr:uid="{FD9A94A8-D2E9-4191-8A7D-B41078CC3DE2}"/>
    <cellStyle name="Comma 2 4 2 2 4 2 4" xfId="8519" xr:uid="{98ABDD89-B8E9-4583-A70C-82A358AB4BFA}"/>
    <cellStyle name="Comma 2 4 2 2 4 3" xfId="4903" xr:uid="{D76FD2B8-A9B7-456F-96FA-97CF61F29379}"/>
    <cellStyle name="Comma 2 4 2 2 4 3 2" xfId="10096" xr:uid="{C1FA6AAD-066C-4150-A1F2-2B20FF411575}"/>
    <cellStyle name="Comma 2 4 2 2 4 4" xfId="12664" xr:uid="{A4161BE6-0D98-4526-8D82-C06719A54A26}"/>
    <cellStyle name="Comma 2 4 2 2 4 5" xfId="7522" xr:uid="{5896463B-5024-485D-AA31-4312703A8BE7}"/>
    <cellStyle name="Comma 2 4 2 2 5" xfId="2802" xr:uid="{004BF0CB-AC96-4187-9B46-2B58F121B071}"/>
    <cellStyle name="Comma 2 4 2 2 5 2" xfId="5654" xr:uid="{42675B5A-F120-4B3B-8F43-5A421B29C9C2}"/>
    <cellStyle name="Comma 2 4 2 2 5 2 2" xfId="10847" xr:uid="{13161AFB-0D95-4B95-A33D-F8777172B15E}"/>
    <cellStyle name="Comma 2 4 2 2 5 3" xfId="13415" xr:uid="{8D62242E-657F-46C8-A96D-C1A17E8C9B7C}"/>
    <cellStyle name="Comma 2 4 2 2 5 4" xfId="8273" xr:uid="{BC5A1D8A-4FF6-49CE-85D4-818B8422ED13}"/>
    <cellStyle name="Comma 2 4 2 2 6" xfId="1313" xr:uid="{0A0367F5-10C4-4B7A-A8ED-3D284CB32026}"/>
    <cellStyle name="Comma 2 4 2 2 6 2" xfId="4229" xr:uid="{012C7C14-ACAF-48B8-9062-1DC4933F0232}"/>
    <cellStyle name="Comma 2 4 2 2 6 2 2" xfId="9422" xr:uid="{0C9895D0-3F68-4D70-A481-D94C96CAB987}"/>
    <cellStyle name="Comma 2 4 2 2 6 3" xfId="11990" xr:uid="{8B2490CB-93C3-4A68-8198-E9CDCC75066C}"/>
    <cellStyle name="Comma 2 4 2 2 6 4" xfId="6848" xr:uid="{4D0DA112-43B2-4FAD-AA19-12572FC6F336}"/>
    <cellStyle name="Comma 2 4 2 2 7" xfId="3701" xr:uid="{76861968-771C-4F17-A321-01C948E5C380}"/>
    <cellStyle name="Comma 2 4 2 2 7 2" xfId="8894" xr:uid="{39F8507D-D7B2-4BCC-B919-8B4F9AE66258}"/>
    <cellStyle name="Comma 2 4 2 2 8" xfId="11463" xr:uid="{74E7F390-8712-41E6-8AED-29B33C4EC6A6}"/>
    <cellStyle name="Comma 2 4 2 2 9" xfId="6321" xr:uid="{192966F3-29DB-4A25-BD2B-10890409D8F9}"/>
    <cellStyle name="Comma 2 4 2 3" xfId="641" xr:uid="{6B1079B9-DCB6-469E-B663-0880C18C25F7}"/>
    <cellStyle name="Comma 2 4 2 3 2" xfId="642" xr:uid="{4DCDE7F2-0B9D-4374-AAD6-F3E545EC8796}"/>
    <cellStyle name="Comma 2 4 2 3 2 2" xfId="1053" xr:uid="{279CEA3A-F17A-4172-BA63-2173DC7B02AD}"/>
    <cellStyle name="Comma 2 4 2 3 2 2 2" xfId="3099" xr:uid="{DA137A7B-E738-4A37-B782-0040707A2A5F}"/>
    <cellStyle name="Comma 2 4 2 3 2 2 2 2" xfId="5903" xr:uid="{05953AEE-FDF2-4DF5-86CE-BD7438D5578E}"/>
    <cellStyle name="Comma 2 4 2 3 2 2 2 2 2" xfId="11096" xr:uid="{F64416E7-5801-48F4-B43C-C457786AE689}"/>
    <cellStyle name="Comma 2 4 2 3 2 2 2 3" xfId="13664" xr:uid="{884EABEE-C896-4D31-8EF6-B3C8CD03A2C4}"/>
    <cellStyle name="Comma 2 4 2 3 2 2 2 4" xfId="8522" xr:uid="{AD7A69AF-D90E-4F0E-A86B-73CB82EAB7F5}"/>
    <cellStyle name="Comma 2 4 2 3 2 2 3" xfId="2248" xr:uid="{55B7620D-988B-4BAD-9153-4D0DF2D90224}"/>
    <cellStyle name="Comma 2 4 2 3 2 2 3 2" xfId="5100" xr:uid="{0C8EA003-C086-4003-B4DF-937FFE0676F2}"/>
    <cellStyle name="Comma 2 4 2 3 2 2 3 2 2" xfId="10293" xr:uid="{9C0A12EB-A526-4C74-B53E-55B616B67C2E}"/>
    <cellStyle name="Comma 2 4 2 3 2 2 3 3" xfId="12861" xr:uid="{F080F8E1-8D30-46BD-BEF2-EF48C08233CF}"/>
    <cellStyle name="Comma 2 4 2 3 2 2 3 4" xfId="7719" xr:uid="{0C9BBD8A-4683-4BF9-9B0D-97C5B4D2220B}"/>
    <cellStyle name="Comma 2 4 2 3 2 2 4" xfId="3979" xr:uid="{5B8952DE-C467-4A1C-B72F-369E20831087}"/>
    <cellStyle name="Comma 2 4 2 3 2 2 4 2" xfId="9172" xr:uid="{97361C5D-0D91-4401-A4B1-35CCABEBBE0B}"/>
    <cellStyle name="Comma 2 4 2 3 2 2 5" xfId="11740" xr:uid="{735DEB48-6ADB-4DDD-A592-4CB14C280447}"/>
    <cellStyle name="Comma 2 4 2 3 2 2 6" xfId="6598" xr:uid="{53402C98-F1E2-4919-8D67-C001EADB21A5}"/>
    <cellStyle name="Comma 2 4 2 3 2 3" xfId="2550" xr:uid="{11109FCE-41C9-4ED8-95B5-744773059BDA}"/>
    <cellStyle name="Comma 2 4 2 3 2 3 2" xfId="5402" xr:uid="{A8A83CC7-7E9E-44BD-9E14-0A85779EA8C0}"/>
    <cellStyle name="Comma 2 4 2 3 2 3 2 2" xfId="10595" xr:uid="{852A4773-7196-4A54-9454-AD1FCBAE15F5}"/>
    <cellStyle name="Comma 2 4 2 3 2 3 3" xfId="13163" xr:uid="{222876E8-A85D-4EA7-9B63-E37C013C9703}"/>
    <cellStyle name="Comma 2 4 2 3 2 3 4" xfId="8021" xr:uid="{822EBBD5-7C02-49F4-8E43-367543F74201}"/>
    <cellStyle name="Comma 2 4 2 3 2 4" xfId="1624" xr:uid="{31F5562F-4718-42DC-9E48-4C1AB9743942}"/>
    <cellStyle name="Comma 2 4 2 3 2 4 2" xfId="4481" xr:uid="{75493446-97CD-4F24-AF85-FB5E900741B6}"/>
    <cellStyle name="Comma 2 4 2 3 2 4 2 2" xfId="9674" xr:uid="{06F5495E-EBE9-47DA-B40C-70EB9DB7ABDC}"/>
    <cellStyle name="Comma 2 4 2 3 2 4 3" xfId="12242" xr:uid="{1003F767-3592-4863-AC89-49C67A1A5127}"/>
    <cellStyle name="Comma 2 4 2 3 2 4 4" xfId="7100" xr:uid="{43B2042F-91FB-4C76-B114-E8BFFE1F3960}"/>
    <cellStyle name="Comma 2 4 2 3 2 5" xfId="3704" xr:uid="{E485CFB7-70FE-473F-BE16-318D8261D8C3}"/>
    <cellStyle name="Comma 2 4 2 3 2 5 2" xfId="8897" xr:uid="{5A5728CA-4F29-4275-BD55-81B12BAEAB2A}"/>
    <cellStyle name="Comma 2 4 2 3 2 6" xfId="11466" xr:uid="{468FEF8E-FBB8-4894-8492-D47C2C59C193}"/>
    <cellStyle name="Comma 2 4 2 3 2 7" xfId="6324" xr:uid="{46FE24EE-926B-4602-81F3-B0217C08BFA7}"/>
    <cellStyle name="Comma 2 4 2 3 3" xfId="1052" xr:uid="{DD67FA27-8B42-4BCB-BEE3-11E2A452A9EA}"/>
    <cellStyle name="Comma 2 4 2 3 3 2" xfId="2390" xr:uid="{69BC9F2C-B883-494E-9AD7-C89C467BF938}"/>
    <cellStyle name="Comma 2 4 2 3 3 2 2" xfId="5242" xr:uid="{D61D0AE0-D850-455B-B10F-F8CB8B0BD294}"/>
    <cellStyle name="Comma 2 4 2 3 3 2 2 2" xfId="10435" xr:uid="{A609B730-75B5-4F36-B9CC-CCBA3849A11A}"/>
    <cellStyle name="Comma 2 4 2 3 3 2 3" xfId="13003" xr:uid="{128BB76E-E886-435C-9709-EA590167A6C6}"/>
    <cellStyle name="Comma 2 4 2 3 3 2 4" xfId="7861" xr:uid="{F6848915-3668-4902-8E36-0383691BC42F}"/>
    <cellStyle name="Comma 2 4 2 3 3 3" xfId="2408" xr:uid="{63179F6D-5634-4B79-A531-B1AB903241C8}"/>
    <cellStyle name="Comma 2 4 2 3 3 3 2" xfId="5260" xr:uid="{29250F3A-E1CD-4089-936B-890E68B2ED4D}"/>
    <cellStyle name="Comma 2 4 2 3 3 3 2 2" xfId="10453" xr:uid="{627B7F2B-47F5-41D4-906F-DC537264DA74}"/>
    <cellStyle name="Comma 2 4 2 3 3 3 3" xfId="13021" xr:uid="{537A1B83-FA9F-40F1-B853-EE89C3938CD5}"/>
    <cellStyle name="Comma 2 4 2 3 3 3 4" xfId="7879" xr:uid="{533C4CAE-1D0D-40B3-B507-4133A96268C3}"/>
    <cellStyle name="Comma 2 4 2 3 3 4" xfId="1766" xr:uid="{5818B49F-91E2-4482-BF3E-502809E552B8}"/>
    <cellStyle name="Comma 2 4 2 3 3 4 2" xfId="4623" xr:uid="{53AD86A0-4F4A-4F68-8186-BCB0C6FFB05B}"/>
    <cellStyle name="Comma 2 4 2 3 3 4 2 2" xfId="9816" xr:uid="{59E70BB9-9D91-4C64-986C-FB1C4E8A8B06}"/>
    <cellStyle name="Comma 2 4 2 3 3 4 3" xfId="12384" xr:uid="{248CFC0E-E939-48C1-BD3E-7E1CD47888F1}"/>
    <cellStyle name="Comma 2 4 2 3 3 4 4" xfId="7242" xr:uid="{000B3EFF-8260-458E-A75A-57DAAAB8E77D}"/>
    <cellStyle name="Comma 2 4 2 3 3 5" xfId="3978" xr:uid="{B4DC8C57-4258-420C-967A-F2925292623E}"/>
    <cellStyle name="Comma 2 4 2 3 3 5 2" xfId="9171" xr:uid="{99402A26-F1C6-484D-8675-9C3425389216}"/>
    <cellStyle name="Comma 2 4 2 3 3 6" xfId="11739" xr:uid="{D7B5C496-F2AF-4635-9861-241D39028FC4}"/>
    <cellStyle name="Comma 2 4 2 3 3 7" xfId="6597" xr:uid="{42A15A50-B657-432D-82B8-6102170F6289}"/>
    <cellStyle name="Comma 2 4 2 3 4" xfId="1993" xr:uid="{43C18557-9316-4636-AA3A-0B44E024DE68}"/>
    <cellStyle name="Comma 2 4 2 3 4 2" xfId="3098" xr:uid="{30F9F537-8091-4A86-8C85-CB8994BBD853}"/>
    <cellStyle name="Comma 2 4 2 3 4 2 2" xfId="5902" xr:uid="{A0105943-0A2C-4820-9502-E48F29BC6B72}"/>
    <cellStyle name="Comma 2 4 2 3 4 2 2 2" xfId="11095" xr:uid="{7FFAEA31-C7B6-4154-9D43-4AF909FB9C86}"/>
    <cellStyle name="Comma 2 4 2 3 4 2 3" xfId="13663" xr:uid="{A2BABE7E-14CB-44C2-A80F-771EF53068B6}"/>
    <cellStyle name="Comma 2 4 2 3 4 2 4" xfId="8521" xr:uid="{3514B8D4-BFCF-44A7-894B-A8113C3AE066}"/>
    <cellStyle name="Comma 2 4 2 3 4 3" xfId="4845" xr:uid="{E7AC48BE-1CC7-4625-8288-1FAF6196141A}"/>
    <cellStyle name="Comma 2 4 2 3 4 3 2" xfId="10038" xr:uid="{49DA0A09-2DF2-4D01-91B2-5B6AD72A93D3}"/>
    <cellStyle name="Comma 2 4 2 3 4 4" xfId="12606" xr:uid="{7A764248-62D8-451A-906D-ED0886BA49E8}"/>
    <cellStyle name="Comma 2 4 2 3 4 5" xfId="7464" xr:uid="{F6629DCA-A1C2-4C5B-8B36-51E361E32B4F}"/>
    <cellStyle name="Comma 2 4 2 3 5" xfId="2769" xr:uid="{A75D8CF3-5AE5-4778-8B1C-864F86CAD3D7}"/>
    <cellStyle name="Comma 2 4 2 3 5 2" xfId="5621" xr:uid="{17A3EBA8-EF7D-4895-81BF-7AB18BBC8621}"/>
    <cellStyle name="Comma 2 4 2 3 5 2 2" xfId="10814" xr:uid="{5FCCAF34-CD35-471C-B472-641D061FB5FC}"/>
    <cellStyle name="Comma 2 4 2 3 5 3" xfId="13382" xr:uid="{FD4813CD-1CD3-4728-B3B3-2A2A7BC1882D}"/>
    <cellStyle name="Comma 2 4 2 3 5 4" xfId="8240" xr:uid="{DF3763BC-C4A8-4830-B606-B66C9CD0A3C3}"/>
    <cellStyle name="Comma 2 4 2 3 6" xfId="1346" xr:uid="{7ED34F32-DE2E-4751-9DB6-F4E8C68919C4}"/>
    <cellStyle name="Comma 2 4 2 3 6 2" xfId="4262" xr:uid="{E9343291-4A48-494E-95F7-8C51167A0BCC}"/>
    <cellStyle name="Comma 2 4 2 3 6 2 2" xfId="9455" xr:uid="{AD73E8F3-E8CA-4DB3-8B7F-D8CE9239AFFE}"/>
    <cellStyle name="Comma 2 4 2 3 6 3" xfId="12023" xr:uid="{E33CA399-090F-4C7A-8351-40101BBB89EE}"/>
    <cellStyle name="Comma 2 4 2 3 6 4" xfId="6881" xr:uid="{0FC828B8-DBD5-43F1-9B91-53E0E842F24A}"/>
    <cellStyle name="Comma 2 4 2 3 7" xfId="3703" xr:uid="{66FE3EC9-B6D1-4B56-933C-911C61BA779C}"/>
    <cellStyle name="Comma 2 4 2 3 7 2" xfId="8896" xr:uid="{F6DB2214-D869-4AAD-9905-FE2EE4B7B612}"/>
    <cellStyle name="Comma 2 4 2 3 8" xfId="11465" xr:uid="{EBBCEFFD-8C79-46E0-B243-30FC64DB0475}"/>
    <cellStyle name="Comma 2 4 2 3 9" xfId="6323" xr:uid="{05F00C86-9DF6-48F4-911A-5A6AF48C75F0}"/>
    <cellStyle name="Comma 2 4 2 4" xfId="643" xr:uid="{17F1E500-9028-43BC-ACD0-CE9D909FAC4E}"/>
    <cellStyle name="Comma 2 4 2 4 2" xfId="1054" xr:uid="{D912A7FD-FF5C-4B5D-B278-F36B3BAE9C70}"/>
    <cellStyle name="Comma 2 4 2 4 2 2" xfId="3100" xr:uid="{DD832560-0612-4A58-9249-B43E0DCD0EE4}"/>
    <cellStyle name="Comma 2 4 2 4 2 2 2" xfId="5904" xr:uid="{7F7DA1A8-007C-478A-BD13-6829CE9EBCB0}"/>
    <cellStyle name="Comma 2 4 2 4 2 2 2 2" xfId="11097" xr:uid="{73F3276E-2330-4B0D-A8F8-268A5A06337A}"/>
    <cellStyle name="Comma 2 4 2 4 2 2 3" xfId="13665" xr:uid="{F8825F1F-76B2-4CAE-97C8-F3E507A37A88}"/>
    <cellStyle name="Comma 2 4 2 4 2 2 4" xfId="8523" xr:uid="{E137F468-DD88-49C6-970E-F39A4A4ACFB5}"/>
    <cellStyle name="Comma 2 4 2 4 2 3" xfId="2112" xr:uid="{E2D5C33B-B88C-4AE5-8749-C4F5B931AB92}"/>
    <cellStyle name="Comma 2 4 2 4 2 3 2" xfId="4964" xr:uid="{31270881-96D7-41BF-995C-52F464DD40CD}"/>
    <cellStyle name="Comma 2 4 2 4 2 3 2 2" xfId="10157" xr:uid="{D6F76253-9B76-4185-9B4C-CE5944B42E2A}"/>
    <cellStyle name="Comma 2 4 2 4 2 3 3" xfId="12725" xr:uid="{147ADA8C-9C0A-4219-AE30-1FC5E9328E73}"/>
    <cellStyle name="Comma 2 4 2 4 2 3 4" xfId="7583" xr:uid="{7C06B236-1930-42D0-91DF-F84F5DA3DCA9}"/>
    <cellStyle name="Comma 2 4 2 4 2 4" xfId="3980" xr:uid="{FC8F2CF9-8BB7-484D-972E-A2EAD281B6EF}"/>
    <cellStyle name="Comma 2 4 2 4 2 4 2" xfId="9173" xr:uid="{4766C946-6C8B-4191-80DD-6969589754FF}"/>
    <cellStyle name="Comma 2 4 2 4 2 5" xfId="11741" xr:uid="{5DE5834B-A927-4F85-A5C2-63EEFED81C95}"/>
    <cellStyle name="Comma 2 4 2 4 2 6" xfId="6599" xr:uid="{57C6E1F5-5D37-4B35-9AE9-474A809371D1}"/>
    <cellStyle name="Comma 2 4 2 4 3" xfId="2739" xr:uid="{547FBF0D-42DF-4F7D-BC25-CF5B537EEAE1}"/>
    <cellStyle name="Comma 2 4 2 4 3 2" xfId="5591" xr:uid="{714FDAAA-28B6-428F-A4B4-EA6BBAA5BA43}"/>
    <cellStyle name="Comma 2 4 2 4 3 2 2" xfId="10784" xr:uid="{3DDAAFB7-B4C1-4A3A-A17E-398534CAE0C8}"/>
    <cellStyle name="Comma 2 4 2 4 3 3" xfId="13352" xr:uid="{3047D65C-C975-4AAC-91F0-E39C3D05E3F8}"/>
    <cellStyle name="Comma 2 4 2 4 3 4" xfId="8210" xr:uid="{CC7C1B43-B6F0-4AEB-A578-3DCFD1AD6604}"/>
    <cellStyle name="Comma 2 4 2 4 4" xfId="1377" xr:uid="{42A6275B-C87F-4A9F-B9A0-43B0E53BC7A2}"/>
    <cellStyle name="Comma 2 4 2 4 4 2" xfId="4292" xr:uid="{49B4EDF1-43BD-4A75-B868-2EC36D2CF03F}"/>
    <cellStyle name="Comma 2 4 2 4 4 2 2" xfId="9485" xr:uid="{6E082A77-1B99-4C48-8061-4EFD39A0AA1A}"/>
    <cellStyle name="Comma 2 4 2 4 4 3" xfId="12053" xr:uid="{3F80B183-0809-4C81-A08B-47CFA461A2D8}"/>
    <cellStyle name="Comma 2 4 2 4 4 4" xfId="6911" xr:uid="{ADBCE2F5-15CD-46AF-A93E-C283693C0E77}"/>
    <cellStyle name="Comma 2 4 2 4 5" xfId="3705" xr:uid="{C457CA56-67DD-42C5-9C0F-1B995E3E94F5}"/>
    <cellStyle name="Comma 2 4 2 4 5 2" xfId="8898" xr:uid="{807B3277-E61C-443A-AFE3-91C2B495DBC7}"/>
    <cellStyle name="Comma 2 4 2 4 6" xfId="11467" xr:uid="{BE98BCCE-B2F5-4CEF-82DA-C3BAD02558CA}"/>
    <cellStyle name="Comma 2 4 2 4 7" xfId="6325" xr:uid="{BA719E88-390A-4317-9E03-F0874DD62CDB}"/>
    <cellStyle name="Comma 2 4 2 5" xfId="644" xr:uid="{78E51596-0C71-4016-B048-8F67AEB6A0C0}"/>
    <cellStyle name="Comma 2 4 2 5 2" xfId="1055" xr:uid="{FA7031FD-8393-4F2D-A9CE-DB270A79D7DC}"/>
    <cellStyle name="Comma 2 4 2 5 2 2" xfId="3101" xr:uid="{9AAA9EF5-BDF4-4149-99A1-5316E6C45C3B}"/>
    <cellStyle name="Comma 2 4 2 5 2 2 2" xfId="5905" xr:uid="{AAD40101-B08F-4E0C-9870-4DF1437C5368}"/>
    <cellStyle name="Comma 2 4 2 5 2 2 2 2" xfId="11098" xr:uid="{FB27D3BD-D285-4B5F-B3CC-7BA813A48B38}"/>
    <cellStyle name="Comma 2 4 2 5 2 2 3" xfId="13666" xr:uid="{209D89CD-7BA7-486F-8E09-C316A8BFB51E}"/>
    <cellStyle name="Comma 2 4 2 5 2 2 4" xfId="8524" xr:uid="{8087BFEC-5191-4D48-A232-11DBFECAF56A}"/>
    <cellStyle name="Comma 2 4 2 5 2 3" xfId="2182" xr:uid="{82C51E80-2D6D-40C4-A054-8DE57A2427F7}"/>
    <cellStyle name="Comma 2 4 2 5 2 3 2" xfId="5034" xr:uid="{669E084E-A056-496B-BF5A-BB6C26C3A2F9}"/>
    <cellStyle name="Comma 2 4 2 5 2 3 2 2" xfId="10227" xr:uid="{F3DE71D3-171A-4EA8-BEF5-E4142EC06728}"/>
    <cellStyle name="Comma 2 4 2 5 2 3 3" xfId="12795" xr:uid="{CE9D64AD-4E06-4254-8584-7FAA9372EE2B}"/>
    <cellStyle name="Comma 2 4 2 5 2 3 4" xfId="7653" xr:uid="{375EC006-3E15-458A-9A04-D98C1664D527}"/>
    <cellStyle name="Comma 2 4 2 5 2 4" xfId="3981" xr:uid="{FB74CE39-D645-4253-B1F3-415D05AC0499}"/>
    <cellStyle name="Comma 2 4 2 5 2 4 2" xfId="9174" xr:uid="{DE12843B-00D9-4308-8E44-454FF517C92F}"/>
    <cellStyle name="Comma 2 4 2 5 2 5" xfId="11742" xr:uid="{5128FF2C-9ECA-422A-A0DE-A4F38FAB78D0}"/>
    <cellStyle name="Comma 2 4 2 5 2 6" xfId="6600" xr:uid="{67265ED9-068A-4E0B-8E07-34FE89D2616E}"/>
    <cellStyle name="Comma 2 4 2 5 3" xfId="2616" xr:uid="{672B7624-3762-46CA-BC6A-AF8FF47AD4EA}"/>
    <cellStyle name="Comma 2 4 2 5 3 2" xfId="5468" xr:uid="{18662257-939E-4AA6-A862-581B4D9F6F04}"/>
    <cellStyle name="Comma 2 4 2 5 3 2 2" xfId="10661" xr:uid="{F348EB07-BFE1-4C60-9FBE-4AC2C2A5452C}"/>
    <cellStyle name="Comma 2 4 2 5 3 3" xfId="13229" xr:uid="{6F1E191B-3201-4196-8CD7-BBB28B56EA22}"/>
    <cellStyle name="Comma 2 4 2 5 3 4" xfId="8087" xr:uid="{15DA6ADB-7569-43ED-8F64-A64DFEC739BC}"/>
    <cellStyle name="Comma 2 4 2 5 4" xfId="1552" xr:uid="{7FEF4F84-3355-444A-8773-0E5AFC4B915B}"/>
    <cellStyle name="Comma 2 4 2 5 4 2" xfId="4415" xr:uid="{6FF6A076-82A1-42B5-B3B4-FD879FE08384}"/>
    <cellStyle name="Comma 2 4 2 5 4 2 2" xfId="9608" xr:uid="{19BACCD7-6338-424F-8854-0EA2DB617B71}"/>
    <cellStyle name="Comma 2 4 2 5 4 3" xfId="12176" xr:uid="{736762B5-8479-488E-A3CD-44C49C85DC45}"/>
    <cellStyle name="Comma 2 4 2 5 4 4" xfId="7034" xr:uid="{79BAA65F-CB22-4695-A335-4BDE3B960792}"/>
    <cellStyle name="Comma 2 4 2 5 5" xfId="3706" xr:uid="{BDA8199D-4BF6-4A12-ABDB-6065EB482D4C}"/>
    <cellStyle name="Comma 2 4 2 5 5 2" xfId="8899" xr:uid="{E7F1F8DD-E3E4-4B3F-A71D-FB8C798DCB81}"/>
    <cellStyle name="Comma 2 4 2 5 6" xfId="11468" xr:uid="{8C78D483-EA91-4064-99EA-8689D6E324F1}"/>
    <cellStyle name="Comma 2 4 2 5 7" xfId="6326" xr:uid="{63C38AC0-C2C8-4F1B-826A-56151C255C34}"/>
    <cellStyle name="Comma 2 4 2 6" xfId="1049" xr:uid="{BE1C1556-33C0-4053-9483-1968EBCA7423}"/>
    <cellStyle name="Comma 2 4 2 6 2" xfId="2326" xr:uid="{A6776801-FC74-4C9A-9C8D-B3592974A834}"/>
    <cellStyle name="Comma 2 4 2 6 2 2" xfId="5178" xr:uid="{A97F451E-4CF3-4197-AAC8-82A9A8E10908}"/>
    <cellStyle name="Comma 2 4 2 6 2 2 2" xfId="10371" xr:uid="{EB99055B-FE31-418F-8651-FAC99592EFED}"/>
    <cellStyle name="Comma 2 4 2 6 2 3" xfId="12939" xr:uid="{2B3DD9CF-EA6B-4F98-A57D-793E843CB97C}"/>
    <cellStyle name="Comma 2 4 2 6 2 4" xfId="7797" xr:uid="{AFE070AE-A8E4-4C1A-91BC-4262D2796211}"/>
    <cellStyle name="Comma 2 4 2 6 3" xfId="2472" xr:uid="{F72BE10B-ED85-431D-B90E-A0AA89C66609}"/>
    <cellStyle name="Comma 2 4 2 6 3 2" xfId="5324" xr:uid="{73E84B05-9180-473D-AADE-C85ED90F4E65}"/>
    <cellStyle name="Comma 2 4 2 6 3 2 2" xfId="10517" xr:uid="{8355C48A-420F-49B9-8ACD-11CB3A2E9AB1}"/>
    <cellStyle name="Comma 2 4 2 6 3 3" xfId="13085" xr:uid="{CE4BC72B-B94F-4919-B793-1334C7BCB10D}"/>
    <cellStyle name="Comma 2 4 2 6 3 4" xfId="7943" xr:uid="{3FF72851-C76F-46F2-9CBC-32BB9086573E}"/>
    <cellStyle name="Comma 2 4 2 6 4" xfId="1702" xr:uid="{53D05107-C133-409D-934E-A44B89314234}"/>
    <cellStyle name="Comma 2 4 2 6 4 2" xfId="4559" xr:uid="{204BA596-01AA-4F34-8311-42AEDC25A481}"/>
    <cellStyle name="Comma 2 4 2 6 4 2 2" xfId="9752" xr:uid="{6609CE3C-985B-4F34-B258-FE1CE4C0D875}"/>
    <cellStyle name="Comma 2 4 2 6 4 3" xfId="12320" xr:uid="{70A6097F-C495-43A9-97B7-22371E424CFC}"/>
    <cellStyle name="Comma 2 4 2 6 4 4" xfId="7178" xr:uid="{AF035060-F3B6-4C9D-9FE1-CC21E535734F}"/>
    <cellStyle name="Comma 2 4 2 6 5" xfId="3975" xr:uid="{4DF68D0A-2839-47CA-AFD0-BADEBD5B3361}"/>
    <cellStyle name="Comma 2 4 2 6 5 2" xfId="9168" xr:uid="{61FE27BB-392B-4985-880B-0823F6218C1B}"/>
    <cellStyle name="Comma 2 4 2 6 6" xfId="11736" xr:uid="{7E6F8ECE-9671-4017-9AE3-804998355993}"/>
    <cellStyle name="Comma 2 4 2 6 7" xfId="6594" xr:uid="{D37B10D7-E9DF-49F9-A8F0-CA2439E58C73}"/>
    <cellStyle name="Comma 2 4 2 7" xfId="1798" xr:uid="{3E8EC733-509D-444B-9687-B7A8D6B5B694}"/>
    <cellStyle name="Comma 2 4 2 7 2" xfId="2888" xr:uid="{EDB8E6CE-5B42-4B2E-B8E2-E49C56FA22CD}"/>
    <cellStyle name="Comma 2 4 2 7 2 2" xfId="5739" xr:uid="{41E51C49-7B6E-4131-9522-92B34AEC0286}"/>
    <cellStyle name="Comma 2 4 2 7 2 2 2" xfId="10932" xr:uid="{C00EA6B9-82FC-41D1-9E06-32CC0205A8E5}"/>
    <cellStyle name="Comma 2 4 2 7 2 3" xfId="13500" xr:uid="{33EE9F38-353F-4DAD-9188-4BD80711BE5B}"/>
    <cellStyle name="Comma 2 4 2 7 2 4" xfId="8358" xr:uid="{F9EF8A27-AEB5-4607-B091-FAB84483C6D7}"/>
    <cellStyle name="Comma 2 4 2 7 3" xfId="4655" xr:uid="{9D0FE6E9-BAA3-4876-8CD5-CB99A0DC8C4F}"/>
    <cellStyle name="Comma 2 4 2 7 3 2" xfId="9848" xr:uid="{9DD1F736-1231-4F16-98A6-891BB163DB9E}"/>
    <cellStyle name="Comma 2 4 2 7 4" xfId="12416" xr:uid="{26D216ED-4DC7-4622-8A7D-EC7D0B24DBB2}"/>
    <cellStyle name="Comma 2 4 2 7 5" xfId="7274" xr:uid="{B96B31D0-3A87-4C13-AE56-2904E80090E3}"/>
    <cellStyle name="Comma 2 4 2 8" xfId="1944" xr:uid="{D01F278D-2398-4684-85A8-70DAD0F54CB3}"/>
    <cellStyle name="Comma 2 4 2 8 2" xfId="3095" xr:uid="{84F3CEC2-817A-4B60-9C14-7EE93DE6C803}"/>
    <cellStyle name="Comma 2 4 2 8 2 2" xfId="5899" xr:uid="{4F0C6130-1A76-471B-B279-2266C5BEC867}"/>
    <cellStyle name="Comma 2 4 2 8 2 2 2" xfId="11092" xr:uid="{D4C49C0E-057F-4648-896E-A45B039BC8A8}"/>
    <cellStyle name="Comma 2 4 2 8 2 3" xfId="13660" xr:uid="{C2386AB7-3FED-4B1E-9B84-A86ABE4A96E0}"/>
    <cellStyle name="Comma 2 4 2 8 2 4" xfId="8518" xr:uid="{4D067FBF-8DBF-4CEA-9519-F2610C5404B7}"/>
    <cellStyle name="Comma 2 4 2 8 3" xfId="4796" xr:uid="{0A8DB8B1-1B55-40D1-AB27-8F8518D4F2FA}"/>
    <cellStyle name="Comma 2 4 2 8 3 2" xfId="9989" xr:uid="{B5F38EB9-A4D3-4450-B5D0-08683D8C5C53}"/>
    <cellStyle name="Comma 2 4 2 8 4" xfId="12557" xr:uid="{2A648908-C7EE-4442-BC3B-D3A99460FC1B}"/>
    <cellStyle name="Comma 2 4 2 8 5" xfId="7415" xr:uid="{44B0B53A-5BA0-42D2-9FF5-FF8AA60C37B6}"/>
    <cellStyle name="Comma 2 4 2 9" xfId="2835" xr:uid="{9A79D4E5-4EA9-40F4-B41B-361030D3C4C2}"/>
    <cellStyle name="Comma 2 4 2 9 2" xfId="5687" xr:uid="{365361FE-8F4E-4428-916E-97F9B91B5FB4}"/>
    <cellStyle name="Comma 2 4 2 9 2 2" xfId="10880" xr:uid="{1FC1F5DA-7171-41C7-A6BC-59FA4CBFD498}"/>
    <cellStyle name="Comma 2 4 2 9 3" xfId="13448" xr:uid="{6EBA88D7-F3EA-401D-8C94-71D510206B4A}"/>
    <cellStyle name="Comma 2 4 2 9 4" xfId="8306" xr:uid="{1140C09E-E06F-438E-8E05-FC30B6D51F0F}"/>
    <cellStyle name="Comma 2 4 3" xfId="645" xr:uid="{9D61F865-BC49-4F02-BE98-EBFB7BEB129C}"/>
    <cellStyle name="Comma 2 4 3 10" xfId="3707" xr:uid="{4E4A0905-B2C6-4DC8-A8AA-C502CC7B4D29}"/>
    <cellStyle name="Comma 2 4 3 10 2" xfId="8900" xr:uid="{2C807F81-F2E7-410D-A6D2-902AB977AF28}"/>
    <cellStyle name="Comma 2 4 3 11" xfId="11469" xr:uid="{25D05639-B697-4763-AD0A-54555677D6A9}"/>
    <cellStyle name="Comma 2 4 3 12" xfId="6327" xr:uid="{D98C1AD9-B0F0-4A22-B060-884809EF82C0}"/>
    <cellStyle name="Comma 2 4 3 14" xfId="361" xr:uid="{2C485D7B-8C56-4ACF-A2DD-639D20D63185}"/>
    <cellStyle name="Comma 2 4 3 2" xfId="646" xr:uid="{C78677D1-6CF8-4B45-98A8-763740F03EE5}"/>
    <cellStyle name="Comma 2 4 3 2 2" xfId="1057" xr:uid="{9857E3CC-3137-4315-80CD-927DEB56D4AB}"/>
    <cellStyle name="Comma 2 4 3 2 2 2" xfId="2889" xr:uid="{919E22D9-80C1-4CCB-B3EA-7A261860608B}"/>
    <cellStyle name="Comma 2 4 3 2 2 2 2" xfId="5740" xr:uid="{725C4CFA-FCBE-4017-B8B9-B9C04AAF7BD1}"/>
    <cellStyle name="Comma 2 4 3 2 2 2 2 2" xfId="10933" xr:uid="{3CE0D517-70C8-4D9F-962A-73F279A1CCB5}"/>
    <cellStyle name="Comma 2 4 3 2 2 2 3" xfId="13501" xr:uid="{59C3E8C1-443E-4BFE-B182-CDBBA1C381FB}"/>
    <cellStyle name="Comma 2 4 3 2 2 2 4" xfId="8359" xr:uid="{5BA74DEE-B74B-44F4-AE6A-2C2DA93489C0}"/>
    <cellStyle name="Comma 2 4 3 2 2 3" xfId="1989" xr:uid="{1D743CB3-1A43-4635-A40E-A252CA375C1C}"/>
    <cellStyle name="Comma 2 4 3 2 2 3 2" xfId="4841" xr:uid="{C03FA2E4-F87C-437B-B408-979B7ED77FD0}"/>
    <cellStyle name="Comma 2 4 3 2 2 3 2 2" xfId="10034" xr:uid="{C077F142-A47B-4A47-A6AB-1DFA326ED675}"/>
    <cellStyle name="Comma 2 4 3 2 2 3 3" xfId="12602" xr:uid="{991891E4-BB6B-444E-B0A1-5F054BCAA3CA}"/>
    <cellStyle name="Comma 2 4 3 2 2 3 4" xfId="7460" xr:uid="{B22427F4-76AE-4D31-BFF0-BC28DD1F3930}"/>
    <cellStyle name="Comma 2 4 3 2 2 4" xfId="3983" xr:uid="{BEFA7FDB-3570-4E72-AC35-4901502A5E9E}"/>
    <cellStyle name="Comma 2 4 3 2 2 4 2" xfId="14611" xr:uid="{D04F2C4E-2AD2-4BE5-8BD3-2F05C710FA78}"/>
    <cellStyle name="Comma 2 4 3 2 2 4 3" xfId="9176" xr:uid="{63DEBC24-8FAE-416C-8516-9E50334149D0}"/>
    <cellStyle name="Comma 2 4 3 2 2 5" xfId="11744" xr:uid="{B231A736-82DA-4E69-B8A7-D447ABED6191}"/>
    <cellStyle name="Comma 2 4 3 2 2 6" xfId="6602" xr:uid="{2BCB6B4E-EBA3-4221-B447-2C5CA99AF767}"/>
    <cellStyle name="Comma 2 4 3 2 3" xfId="3103" xr:uid="{85704520-42DB-4C35-A26B-189F33D8D292}"/>
    <cellStyle name="Comma 2 4 3 2 3 2" xfId="5907" xr:uid="{F9D58D71-5BC0-41D6-8C0E-41C2E873CA24}"/>
    <cellStyle name="Comma 2 4 3 2 3 2 2" xfId="14435" xr:uid="{561A2512-0B69-44DA-9824-872EC40D10F6}"/>
    <cellStyle name="Comma 2 4 3 2 3 2 3" xfId="11100" xr:uid="{74551097-8332-4573-9A47-4A42C6703C20}"/>
    <cellStyle name="Comma 2 4 3 2 3 3" xfId="13668" xr:uid="{7AE0C245-F94C-47B0-8B7D-A15CEB9ACF31}"/>
    <cellStyle name="Comma 2 4 3 2 3 4" xfId="8526" xr:uid="{0D2395B8-1E68-4939-B38A-0F81539C2DFF}"/>
    <cellStyle name="Comma 2 4 3 2 4" xfId="2710" xr:uid="{870459DD-3C1E-42D6-BA37-00F1AD41E7DF}"/>
    <cellStyle name="Comma 2 4 3 2 4 2" xfId="5562" xr:uid="{AE8D9EDC-F190-41C0-9F0F-6E0358E504EC}"/>
    <cellStyle name="Comma 2 4 3 2 4 2 2" xfId="14249" xr:uid="{7B9FD44A-9FF2-47F9-AF6C-BFE13D31072B}"/>
    <cellStyle name="Comma 2 4 3 2 4 2 3" xfId="10755" xr:uid="{8DD1B6F5-F9F8-48E7-A0A1-DFBCB1B924CE}"/>
    <cellStyle name="Comma 2 4 3 2 4 3" xfId="13323" xr:uid="{08DAA70E-799F-41D5-899D-8316CBFA8B34}"/>
    <cellStyle name="Comma 2 4 3 2 4 4" xfId="8181" xr:uid="{EB230EAD-B6A1-444D-9744-9676AF938F30}"/>
    <cellStyle name="Comma 2 4 3 2 5" xfId="1429" xr:uid="{47271E87-E8A5-4E02-9958-71C2C23065BC}"/>
    <cellStyle name="Comma 2 4 3 2 5 2" xfId="4321" xr:uid="{EED48B2C-52C3-4971-9E98-264D7E90C782}"/>
    <cellStyle name="Comma 2 4 3 2 5 2 2" xfId="14043" xr:uid="{2207993D-7164-402C-88DA-A37C530738D3}"/>
    <cellStyle name="Comma 2 4 3 2 5 2 3" xfId="9514" xr:uid="{A4E6530F-80CA-44A0-AEC5-AFD260BD102A}"/>
    <cellStyle name="Comma 2 4 3 2 5 3" xfId="12082" xr:uid="{32B0A25D-4646-4C29-B3FC-3D25276CDB77}"/>
    <cellStyle name="Comma 2 4 3 2 5 4" xfId="6940" xr:uid="{21DE802F-7278-46D1-B4F3-5EFCC6CED91C}"/>
    <cellStyle name="Comma 2 4 3 2 6" xfId="3708" xr:uid="{BAAEFB53-BA39-49D6-B199-5FFEDC4BBB8B}"/>
    <cellStyle name="Comma 2 4 3 2 6 2" xfId="8901" xr:uid="{9DB5C09E-19E2-47BC-8689-47D9A8AEE5FE}"/>
    <cellStyle name="Comma 2 4 3 2 7" xfId="11470" xr:uid="{0B5FD783-27B1-4665-AFFE-354C0CCD1F32}"/>
    <cellStyle name="Comma 2 4 3 2 8" xfId="6328" xr:uid="{A36E007B-1D32-4D5B-AFB2-D8C57100212C}"/>
    <cellStyle name="Comma 2 4 3 3" xfId="1056" xr:uid="{586FD43E-42E3-4E49-BE71-C34F61CA90BD}"/>
    <cellStyle name="Comma 2 4 3 3 2" xfId="2201" xr:uid="{8E8138DE-2836-429A-AAF1-91DFF6F1BCBB}"/>
    <cellStyle name="Comma 2 4 3 3 2 2" xfId="5053" xr:uid="{E51568BB-BA20-418C-895D-5D4114224829}"/>
    <cellStyle name="Comma 2 4 3 3 2 2 2" xfId="10246" xr:uid="{BCD86613-EC79-40E1-8B0B-195DEF080DEF}"/>
    <cellStyle name="Comma 2 4 3 3 2 3" xfId="12814" xr:uid="{6CC57A07-AEEB-4A51-8E8E-4FEEAADAFC3E}"/>
    <cellStyle name="Comma 2 4 3 3 2 4" xfId="7672" xr:uid="{9728429A-0EB0-424D-8F41-AB16A0FEE42F}"/>
    <cellStyle name="Comma 2 4 3 3 3" xfId="2597" xr:uid="{E0F0A54F-790D-4A3E-A3AE-0A8FBAA4398C}"/>
    <cellStyle name="Comma 2 4 3 3 3 2" xfId="5449" xr:uid="{4DBC38FB-FBDA-4D22-8101-D4EC94F74B25}"/>
    <cellStyle name="Comma 2 4 3 3 3 2 2" xfId="10642" xr:uid="{606AD16B-5161-4E6A-A04C-0AFFC7830683}"/>
    <cellStyle name="Comma 2 4 3 3 3 3" xfId="13210" xr:uid="{AC340F01-DD21-4A7F-974E-E98A2909CE5B}"/>
    <cellStyle name="Comma 2 4 3 3 3 4" xfId="8068" xr:uid="{2A3A2A60-06B7-4283-A92B-9C1ED443AAF1}"/>
    <cellStyle name="Comma 2 4 3 3 4" xfId="1573" xr:uid="{59153292-BFD4-49E9-A5F8-BF66888F09CF}"/>
    <cellStyle name="Comma 2 4 3 3 4 2" xfId="4434" xr:uid="{0FC6FD44-6828-4AB3-B70D-96B19014820E}"/>
    <cellStyle name="Comma 2 4 3 3 4 2 2" xfId="9627" xr:uid="{002D9C49-B7B4-4952-B494-EC670303111C}"/>
    <cellStyle name="Comma 2 4 3 3 4 3" xfId="12195" xr:uid="{59136747-B177-4BAF-9697-73985D2B2079}"/>
    <cellStyle name="Comma 2 4 3 3 4 4" xfId="7053" xr:uid="{F6AB2B9E-A724-4F64-AAB9-0CC22E8786AE}"/>
    <cellStyle name="Comma 2 4 3 3 5" xfId="3982" xr:uid="{48E8DBEC-C974-460F-8E02-C77CD35D4E49}"/>
    <cellStyle name="Comma 2 4 3 3 5 2" xfId="14642" xr:uid="{4C577BEE-E307-4B54-A263-61FEBD92B039}"/>
    <cellStyle name="Comma 2 4 3 3 5 3" xfId="9175" xr:uid="{031BE1F2-CCD7-47FB-A7A9-1A086735B277}"/>
    <cellStyle name="Comma 2 4 3 3 6" xfId="11743" xr:uid="{5C2CE231-BEBA-4453-8861-CE26083C4A35}"/>
    <cellStyle name="Comma 2 4 3 3 7" xfId="6601" xr:uid="{D8D125A0-1C15-42FB-BB3B-C129E86B7AC3}"/>
    <cellStyle name="Comma 2 4 3 4" xfId="1719" xr:uid="{8FB1CF6D-D54E-4713-BD92-AC2802D37EAB}"/>
    <cellStyle name="Comma 2 4 3 4 2" xfId="2343" xr:uid="{32035A81-D741-496D-9B61-A222C7529A68}"/>
    <cellStyle name="Comma 2 4 3 4 2 2" xfId="5195" xr:uid="{AEF0BBEF-81F2-4B57-8784-53678179F1F0}"/>
    <cellStyle name="Comma 2 4 3 4 2 2 2" xfId="10388" xr:uid="{4A414C02-14F3-4E48-82F1-DAEF5963BB4E}"/>
    <cellStyle name="Comma 2 4 3 4 2 3" xfId="12956" xr:uid="{B933CCC1-2569-498B-90B6-0B3ED681F070}"/>
    <cellStyle name="Comma 2 4 3 4 2 4" xfId="7814" xr:uid="{5E22C962-F06B-435B-907E-0AFFA7C400AB}"/>
    <cellStyle name="Comma 2 4 3 4 3" xfId="2455" xr:uid="{34D2B5C0-6E16-4F59-9CB6-D15452DE2B7B}"/>
    <cellStyle name="Comma 2 4 3 4 3 2" xfId="5307" xr:uid="{D81FF64D-2349-4C3A-BC78-F232DC8E7C04}"/>
    <cellStyle name="Comma 2 4 3 4 3 2 2" xfId="10500" xr:uid="{8F953ECA-0AD6-46B2-A192-1A9161795C1A}"/>
    <cellStyle name="Comma 2 4 3 4 3 3" xfId="13068" xr:uid="{82053600-C422-4F12-86F8-0162682BDA69}"/>
    <cellStyle name="Comma 2 4 3 4 3 4" xfId="7926" xr:uid="{AB3E79A1-1424-4286-B9A3-EEF08D666311}"/>
    <cellStyle name="Comma 2 4 3 4 4" xfId="4576" xr:uid="{F8253158-1E11-4A98-A737-92C149130479}"/>
    <cellStyle name="Comma 2 4 3 4 4 2" xfId="9769" xr:uid="{4AA469D4-0481-46C4-9207-C56664705567}"/>
    <cellStyle name="Comma 2 4 3 4 5" xfId="12337" xr:uid="{466919BF-1246-4268-9050-F0C3E3B10F0C}"/>
    <cellStyle name="Comma 2 4 3 4 6" xfId="7195" xr:uid="{DE337E7D-2F63-4A19-8AC9-38F6F1D6518E}"/>
    <cellStyle name="Comma 2 4 3 5" xfId="1827" xr:uid="{814293C7-B5FA-4AF4-9BCB-EF824AE417DF}"/>
    <cellStyle name="Comma 2 4 3 5 2" xfId="3102" xr:uid="{C36C9ECC-9477-470F-9B6E-AA3816A5197E}"/>
    <cellStyle name="Comma 2 4 3 5 2 2" xfId="5906" xr:uid="{FAC8704A-720D-4A86-A72E-349105F989DA}"/>
    <cellStyle name="Comma 2 4 3 5 2 2 2" xfId="11099" xr:uid="{98C1AED1-9C75-4CA6-A197-8F593325F6C1}"/>
    <cellStyle name="Comma 2 4 3 5 2 3" xfId="13667" xr:uid="{ADA8080A-2A18-467D-B54F-EE2543AADAB5}"/>
    <cellStyle name="Comma 2 4 3 5 2 4" xfId="8525" xr:uid="{1362B38F-C5EC-4AE6-85AA-26949865D5D8}"/>
    <cellStyle name="Comma 2 4 3 5 3" xfId="4684" xr:uid="{03952E08-6F42-4BAE-9890-56C1C30BBA1D}"/>
    <cellStyle name="Comma 2 4 3 5 3 2" xfId="9877" xr:uid="{BD0F033E-0424-4C1B-A688-6B845E8519CC}"/>
    <cellStyle name="Comma 2 4 3 5 4" xfId="12445" xr:uid="{7B863516-7F98-4727-8722-16BDA4A09F78}"/>
    <cellStyle name="Comma 2 4 3 5 5" xfId="7303" xr:uid="{61C24FA8-CC41-48F3-99C7-688421364CF7}"/>
    <cellStyle name="Comma 2 4 3 6" xfId="1997" xr:uid="{760F7E29-5CC8-4B08-A96C-D89D1914C6D1}"/>
    <cellStyle name="Comma 2 4 3 6 2" xfId="4849" xr:uid="{51689CF9-F7A3-40A6-8389-EDCD2AB2B2CF}"/>
    <cellStyle name="Comma 2 4 3 6 2 2" xfId="10042" xr:uid="{49BA0F37-7DC8-463D-A6BA-1979977B8CB5}"/>
    <cellStyle name="Comma 2 4 3 6 3" xfId="12610" xr:uid="{B97875DB-DE34-4BE1-A7F4-16A27C4E95A6}"/>
    <cellStyle name="Comma 2 4 3 6 4" xfId="7468" xr:uid="{128A3DB1-BE04-4E78-A1FF-859C060F0049}"/>
    <cellStyle name="Comma 2 4 3 7" xfId="2097" xr:uid="{FF2DEF5A-D58B-4062-9443-BEA40A2FAB69}"/>
    <cellStyle name="Comma 2 4 3 7 2" xfId="4949" xr:uid="{35B52039-9091-4B3E-B631-8F0ED3C11B99}"/>
    <cellStyle name="Comma 2 4 3 7 2 2" xfId="10142" xr:uid="{11D3AF1A-69EE-4D71-A2CC-850FB7E06774}"/>
    <cellStyle name="Comma 2 4 3 7 3" xfId="12710" xr:uid="{30F59DC2-D63F-4B83-918C-44B31640B169}"/>
    <cellStyle name="Comma 2 4 3 7 4" xfId="7568" xr:uid="{F6715921-B957-4CB9-9233-2F2B42DAF501}"/>
    <cellStyle name="Comma 2 4 3 8" xfId="2816" xr:uid="{AF858AE9-386A-4155-BAA7-3838F08CF713}"/>
    <cellStyle name="Comma 2 4 3 8 2" xfId="5668" xr:uid="{E0BB8121-9D66-4374-83C9-F83A804100E3}"/>
    <cellStyle name="Comma 2 4 3 8 2 2" xfId="10861" xr:uid="{CC324A43-D7C2-48B7-A847-0B0A377CD871}"/>
    <cellStyle name="Comma 2 4 3 8 3" xfId="13429" xr:uid="{FBF8DF58-C766-4613-872E-1CD26714BF87}"/>
    <cellStyle name="Comma 2 4 3 8 4" xfId="8287" xr:uid="{E4A79BCF-9DD3-4D0B-B6CB-4F2FD3D743E0}"/>
    <cellStyle name="Comma 2 4 3 9" xfId="1299" xr:uid="{16DD2480-4566-4E25-89D1-3D13BE3375B8}"/>
    <cellStyle name="Comma 2 4 3 9 2" xfId="4215" xr:uid="{03E99267-BAF3-4EDC-8E8B-68D74C33B783}"/>
    <cellStyle name="Comma 2 4 3 9 2 2" xfId="9408" xr:uid="{D5021012-DA32-4275-8D2C-124D30CE0C8D}"/>
    <cellStyle name="Comma 2 4 3 9 3" xfId="11976" xr:uid="{04B20A63-EEE8-421D-8FB0-DE7540CEC0AA}"/>
    <cellStyle name="Comma 2 4 3 9 4" xfId="6834" xr:uid="{94016FA2-38C6-4FBD-BE12-9D39C450A4C0}"/>
    <cellStyle name="Comma 2 4 4" xfId="647" xr:uid="{DA069356-4FA8-4E9C-A9DF-4216E92B2F2A}"/>
    <cellStyle name="Comma 2 4 4 10" xfId="11471" xr:uid="{6584DB65-FE0D-43D9-8591-ACE425910D03}"/>
    <cellStyle name="Comma 2 4 4 11" xfId="6329" xr:uid="{C6D6C691-0762-4686-8979-4A89AB2B6E09}"/>
    <cellStyle name="Comma 2 4 4 2" xfId="648" xr:uid="{709D2D44-2E3D-4A8E-8203-5B4B1316330A}"/>
    <cellStyle name="Comma 2 4 4 2 2" xfId="1059" xr:uid="{263C95E9-0893-4300-B9EE-2083BF913A16}"/>
    <cellStyle name="Comma 2 4 4 2 2 2" xfId="3105" xr:uid="{82602FD6-6315-43CF-909F-D9FD49B7BC35}"/>
    <cellStyle name="Comma 2 4 4 2 2 2 2" xfId="5909" xr:uid="{1323342C-87B8-4BA9-A2A5-4D2B696530B9}"/>
    <cellStyle name="Comma 2 4 4 2 2 2 2 2" xfId="11102" xr:uid="{5E619BCA-5B78-4B7C-AFA9-73A3969855C9}"/>
    <cellStyle name="Comma 2 4 4 2 2 2 3" xfId="13670" xr:uid="{E265CF6B-C1C8-41ED-8833-D81561382892}"/>
    <cellStyle name="Comma 2 4 4 2 2 2 4" xfId="8528" xr:uid="{ABDBD5B4-8086-46CE-A09C-F9B67D15BD61}"/>
    <cellStyle name="Comma 2 4 4 2 2 3" xfId="2233" xr:uid="{4EF3E09A-2F1B-4928-9C78-887F17E346F9}"/>
    <cellStyle name="Comma 2 4 4 2 2 3 2" xfId="5085" xr:uid="{7CA9BFC9-CF4B-4610-AF04-38989395EB30}"/>
    <cellStyle name="Comma 2 4 4 2 2 3 2 2" xfId="10278" xr:uid="{CDD4DD0A-129E-4FF8-9B7F-3445EA5B1958}"/>
    <cellStyle name="Comma 2 4 4 2 2 3 3" xfId="12846" xr:uid="{B52D40D2-9B86-4324-9E3A-0C18F8955827}"/>
    <cellStyle name="Comma 2 4 4 2 2 3 4" xfId="7704" xr:uid="{74271B68-54CD-47CE-AE54-7EBC703D4C20}"/>
    <cellStyle name="Comma 2 4 4 2 2 4" xfId="3985" xr:uid="{72660FBF-23DA-4574-B952-436704509434}"/>
    <cellStyle name="Comma 2 4 4 2 2 4 2" xfId="9178" xr:uid="{1477AD03-19A2-41C3-AE60-B44B1678CD31}"/>
    <cellStyle name="Comma 2 4 4 2 2 5" xfId="11746" xr:uid="{EA99DA68-D0D6-4163-87E3-DD90A0547CF3}"/>
    <cellStyle name="Comma 2 4 4 2 2 6" xfId="6604" xr:uid="{473D685E-A831-40ED-AF5E-4C8E1C5F1670}"/>
    <cellStyle name="Comma 2 4 4 2 3" xfId="2565" xr:uid="{D7CB8A6D-4AA8-4603-B287-F2FF773C182D}"/>
    <cellStyle name="Comma 2 4 4 2 3 2" xfId="5417" xr:uid="{FC060146-A067-492C-BC0F-E9E247859BAD}"/>
    <cellStyle name="Comma 2 4 4 2 3 2 2" xfId="10610" xr:uid="{9257E311-CDD2-4B8F-A127-9470B45EA0C7}"/>
    <cellStyle name="Comma 2 4 4 2 3 3" xfId="13178" xr:uid="{A44F45B3-7548-42FC-AA12-493979F837CD}"/>
    <cellStyle name="Comma 2 4 4 2 3 4" xfId="8036" xr:uid="{C5C2520E-B0C7-4D5F-A855-F11B9F9DEF55}"/>
    <cellStyle name="Comma 2 4 4 2 4" xfId="1609" xr:uid="{77990696-7860-481B-9C5A-EE241AD52962}"/>
    <cellStyle name="Comma 2 4 4 2 4 2" xfId="4466" xr:uid="{F8E55969-D59E-4AB8-BDAF-C5383760D86E}"/>
    <cellStyle name="Comma 2 4 4 2 4 2 2" xfId="9659" xr:uid="{59FA5574-F7EC-4041-A2E0-E1D2A96FB345}"/>
    <cellStyle name="Comma 2 4 4 2 4 3" xfId="12227" xr:uid="{E4C9D452-B4CC-4327-9CA6-AC8C68FE300A}"/>
    <cellStyle name="Comma 2 4 4 2 4 4" xfId="7085" xr:uid="{BEE4F08C-C691-4FA6-B055-1D41758CB336}"/>
    <cellStyle name="Comma 2 4 4 2 5" xfId="3710" xr:uid="{1766AB68-556B-4FC8-9C37-4BB6605D9E28}"/>
    <cellStyle name="Comma 2 4 4 2 5 2" xfId="13979" xr:uid="{A97E4BDF-2B7A-4E01-8098-C0D00D148687}"/>
    <cellStyle name="Comma 2 4 4 2 5 3" xfId="8903" xr:uid="{8370371E-4497-423E-8355-1F3B68013CAA}"/>
    <cellStyle name="Comma 2 4 4 2 6" xfId="11472" xr:uid="{8679E36E-549D-421A-B6A5-E94FA72A17EC}"/>
    <cellStyle name="Comma 2 4 4 2 7" xfId="6330" xr:uid="{BE7C4B85-2935-48E9-82A5-8F764121FEE8}"/>
    <cellStyle name="Comma 2 4 4 3" xfId="1058" xr:uid="{87B73AFD-AA61-4ADB-86B8-6480D73DB4A8}"/>
    <cellStyle name="Comma 2 4 4 3 2" xfId="2375" xr:uid="{88FE9418-F1B0-4831-A4C7-268471921AA1}"/>
    <cellStyle name="Comma 2 4 4 3 2 2" xfId="5227" xr:uid="{831650DC-593C-49E8-AD0D-C793390C3AFE}"/>
    <cellStyle name="Comma 2 4 4 3 2 2 2" xfId="10420" xr:uid="{77E6C09A-5438-4A4C-BBB8-9A7020B0977B}"/>
    <cellStyle name="Comma 2 4 4 3 2 3" xfId="12988" xr:uid="{34397873-3ABD-47BD-826E-56210F532A47}"/>
    <cellStyle name="Comma 2 4 4 3 2 4" xfId="7846" xr:uid="{9BDFF0B2-A6D7-459C-9475-692712145E49}"/>
    <cellStyle name="Comma 2 4 4 3 3" xfId="2423" xr:uid="{34566965-3160-4FD1-92A3-A4E7D235B79A}"/>
    <cellStyle name="Comma 2 4 4 3 3 2" xfId="5275" xr:uid="{93EC9187-BA40-4B8B-95E0-9C36DDA551DC}"/>
    <cellStyle name="Comma 2 4 4 3 3 2 2" xfId="10468" xr:uid="{97C46328-2F76-4472-B177-23A7DE686DF0}"/>
    <cellStyle name="Comma 2 4 4 3 3 3" xfId="13036" xr:uid="{FCDE5713-D393-406A-9388-36E356BB01F1}"/>
    <cellStyle name="Comma 2 4 4 3 3 4" xfId="7894" xr:uid="{3970524A-1AA6-404B-AD06-718D2763A564}"/>
    <cellStyle name="Comma 2 4 4 3 4" xfId="1751" xr:uid="{A7DCCCE1-EB9F-489F-B924-DDC040A2EE4D}"/>
    <cellStyle name="Comma 2 4 4 3 4 2" xfId="4608" xr:uid="{083FF016-3625-4E1E-876F-7D4CA3F1094F}"/>
    <cellStyle name="Comma 2 4 4 3 4 2 2" xfId="9801" xr:uid="{4D391DE5-3B52-4A5B-B1CE-D1FDEBB33DF1}"/>
    <cellStyle name="Comma 2 4 4 3 4 3" xfId="12369" xr:uid="{F5AC0C05-F79B-4B73-B23F-6E33638EBD56}"/>
    <cellStyle name="Comma 2 4 4 3 4 4" xfId="7227" xr:uid="{1E46C90F-5CC7-4073-95E0-58B35FC38365}"/>
    <cellStyle name="Comma 2 4 4 3 5" xfId="3984" xr:uid="{24C94CD4-BBF1-4810-A2B3-BFF4CC5CF179}"/>
    <cellStyle name="Comma 2 4 4 3 5 2" xfId="14466" xr:uid="{D4A6C8B3-BFCD-4268-8F4C-A719AE75D6DE}"/>
    <cellStyle name="Comma 2 4 4 3 5 3" xfId="9177" xr:uid="{C3CBF584-51CC-4729-AF33-5A087CA1378B}"/>
    <cellStyle name="Comma 2 4 4 3 6" xfId="11745" xr:uid="{B82A37D2-9724-4CBB-87EA-80B28FDC4ABE}"/>
    <cellStyle name="Comma 2 4 4 3 7" xfId="6603" xr:uid="{BD09B163-0F11-4F63-8111-AE14C00A6245}"/>
    <cellStyle name="Comma 2 4 4 4" xfId="1907" xr:uid="{BEB67C20-1C41-4DA5-B180-35235D733AC4}"/>
    <cellStyle name="Comma 2 4 4 4 2" xfId="3104" xr:uid="{70CD88C8-BECE-4104-8F8B-2AD8346AE499}"/>
    <cellStyle name="Comma 2 4 4 4 2 2" xfId="5908" xr:uid="{07ECBA47-7BF0-4E46-B586-9FBC1C0D346B}"/>
    <cellStyle name="Comma 2 4 4 4 2 2 2" xfId="11101" xr:uid="{6A117CB0-2091-4C54-80A7-30AC5F42D6C0}"/>
    <cellStyle name="Comma 2 4 4 4 2 3" xfId="13669" xr:uid="{7F82DDFA-0709-425E-8F1D-5DB84EABAE8A}"/>
    <cellStyle name="Comma 2 4 4 4 2 4" xfId="8527" xr:uid="{0137F0CF-21AC-4259-B294-B05FC7653682}"/>
    <cellStyle name="Comma 2 4 4 4 3" xfId="4763" xr:uid="{A1E0DA01-44FC-4C12-B8DA-8CB5A7785412}"/>
    <cellStyle name="Comma 2 4 4 4 3 2" xfId="9956" xr:uid="{58CCBEF3-CB50-4340-9064-147A6490C3DA}"/>
    <cellStyle name="Comma 2 4 4 4 4" xfId="12524" xr:uid="{C47E738A-0C3C-402C-87FE-CA4C5D0C5A8A}"/>
    <cellStyle name="Comma 2 4 4 4 5" xfId="7382" xr:uid="{CD6D113D-4A9D-404C-B955-E618DB499283}"/>
    <cellStyle name="Comma 2 4 4 5" xfId="2085" xr:uid="{FE85469B-1B0B-49D6-AA89-C3C603A3432F}"/>
    <cellStyle name="Comma 2 4 4 5 2" xfId="4937" xr:uid="{1F13F9E7-ABC7-4A7C-ADB3-8D39E3F0D15D}"/>
    <cellStyle name="Comma 2 4 4 5 2 2" xfId="10130" xr:uid="{11DBAEE3-7D2E-41A9-8E18-2A98E7274900}"/>
    <cellStyle name="Comma 2 4 4 5 3" xfId="12698" xr:uid="{59C45578-F856-443D-A013-F67450E14B7F}"/>
    <cellStyle name="Comma 2 4 4 5 4" xfId="7556" xr:uid="{2A7933B5-0B7D-4BD3-9D95-363B2BA84622}"/>
    <cellStyle name="Comma 2 4 4 6" xfId="2116" xr:uid="{BC34686B-0D1F-448E-BFCB-00B0145DE9F7}"/>
    <cellStyle name="Comma 2 4 4 6 2" xfId="4968" xr:uid="{0FCC069F-DF79-49F0-8628-0798454FC97F}"/>
    <cellStyle name="Comma 2 4 4 6 2 2" xfId="10161" xr:uid="{1CBE1591-A28F-474A-98AA-502C357F9C18}"/>
    <cellStyle name="Comma 2 4 4 6 3" xfId="12729" xr:uid="{40CBF26F-96D0-40F1-ABEA-F75F8430A47D}"/>
    <cellStyle name="Comma 2 4 4 6 4" xfId="7587" xr:uid="{2C20024B-FFA3-468D-9E05-EB2C509AF3F4}"/>
    <cellStyle name="Comma 2 4 4 7" xfId="2784" xr:uid="{03E9B6D0-BE1C-4450-8356-852D382B1E40}"/>
    <cellStyle name="Comma 2 4 4 7 2" xfId="5636" xr:uid="{5A326E51-B8FC-498B-AC17-E1E90D6BEA65}"/>
    <cellStyle name="Comma 2 4 4 7 2 2" xfId="10829" xr:uid="{835BC6C2-AFC3-4BB7-929B-924CF35CC89B}"/>
    <cellStyle name="Comma 2 4 4 7 3" xfId="13397" xr:uid="{3D646A7E-C80E-49C0-88B8-E6B1672A03EC}"/>
    <cellStyle name="Comma 2 4 4 7 4" xfId="8255" xr:uid="{EA3176E1-FD2D-48A5-BAF0-128F9A4D75D9}"/>
    <cellStyle name="Comma 2 4 4 8" xfId="1331" xr:uid="{3EF840EA-4B34-498E-921D-B37B23AF253F}"/>
    <cellStyle name="Comma 2 4 4 8 2" xfId="4247" xr:uid="{8F1D50EA-A2E6-46CD-99A4-31CF65270095}"/>
    <cellStyle name="Comma 2 4 4 8 2 2" xfId="9440" xr:uid="{61FB556C-1284-4FCB-B07C-6DF48830322C}"/>
    <cellStyle name="Comma 2 4 4 8 3" xfId="12008" xr:uid="{C9A685C6-AB56-43BD-8C82-B2C9DA70D623}"/>
    <cellStyle name="Comma 2 4 4 8 4" xfId="6866" xr:uid="{BA18706A-A14E-4D79-AF53-3D25541E8C96}"/>
    <cellStyle name="Comma 2 4 4 9" xfId="3709" xr:uid="{B9ECB76C-AD37-4D5A-8CC3-3AEE648D3659}"/>
    <cellStyle name="Comma 2 4 4 9 2" xfId="8902" xr:uid="{9B0C9410-8DD6-41AD-9865-EBE31291C2EC}"/>
    <cellStyle name="Comma 2 4 5" xfId="649" xr:uid="{BDA3E3B1-5150-418D-B902-E74D7FFEEEBA}"/>
    <cellStyle name="Comma 2 4 5 2" xfId="1060" xr:uid="{9699625C-2726-413A-BD2E-B1D22BEC7AB6}"/>
    <cellStyle name="Comma 2 4 5 2 2" xfId="3106" xr:uid="{5ED0528E-E829-4A81-98A7-23A84FF5F3A0}"/>
    <cellStyle name="Comma 2 4 5 2 2 2" xfId="5910" xr:uid="{4FA7DC5A-0098-4089-8116-390BA5DE97E0}"/>
    <cellStyle name="Comma 2 4 5 2 2 2 2" xfId="11103" xr:uid="{F0AEE417-0A28-4E52-AA1D-94FA50A13D72}"/>
    <cellStyle name="Comma 2 4 5 2 2 3" xfId="13671" xr:uid="{DD73CFE0-BE3D-46C6-9699-3730FCA2BD77}"/>
    <cellStyle name="Comma 2 4 5 2 2 4" xfId="8529" xr:uid="{B65540FF-5FF7-4C98-B4BB-2326E3CF3007}"/>
    <cellStyle name="Comma 2 4 5 2 3" xfId="2118" xr:uid="{F7378EC7-D11E-412D-9D83-598020F3D3B6}"/>
    <cellStyle name="Comma 2 4 5 2 3 2" xfId="4970" xr:uid="{EAC33332-3814-49C9-B462-2AC28A88AC03}"/>
    <cellStyle name="Comma 2 4 5 2 3 2 2" xfId="10163" xr:uid="{39421856-7795-4036-9982-9731FF1A50B4}"/>
    <cellStyle name="Comma 2 4 5 2 3 3" xfId="12731" xr:uid="{6076DB55-8568-468F-A34F-95A441CAF405}"/>
    <cellStyle name="Comma 2 4 5 2 3 4" xfId="7589" xr:uid="{9531DA85-22E8-48F2-88CA-9D68309E295E}"/>
    <cellStyle name="Comma 2 4 5 2 4" xfId="3986" xr:uid="{BF17BE4C-909F-4788-B3B9-05797B3493E6}"/>
    <cellStyle name="Comma 2 4 5 2 4 2" xfId="9179" xr:uid="{A485FCDD-DECD-4853-80EF-7542245C9402}"/>
    <cellStyle name="Comma 2 4 5 2 5" xfId="11747" xr:uid="{3A5EC58D-D9FC-40A2-8EB1-E02355A2E39F}"/>
    <cellStyle name="Comma 2 4 5 2 6" xfId="6605" xr:uid="{924250AE-C57F-4C8A-A7E4-70D6A3B67C09}"/>
    <cellStyle name="Comma 2 4 5 3" xfId="2753" xr:uid="{D01E69F2-CCE2-46DA-A79E-6235E74A63EF}"/>
    <cellStyle name="Comma 2 4 5 3 2" xfId="5605" xr:uid="{A1C61D16-881F-4B3D-9D59-47B228A98A1A}"/>
    <cellStyle name="Comma 2 4 5 3 2 2" xfId="14279" xr:uid="{3A544F51-AA23-4A1A-B630-0B8C65A747BB}"/>
    <cellStyle name="Comma 2 4 5 3 2 3" xfId="10798" xr:uid="{5E7B06AB-949D-47FD-B906-F167EE345FF2}"/>
    <cellStyle name="Comma 2 4 5 3 3" xfId="13366" xr:uid="{AD0DE590-B275-4A9E-B187-442F7DCD6953}"/>
    <cellStyle name="Comma 2 4 5 3 4" xfId="8224" xr:uid="{6FDAAA5E-5C23-4620-87D5-B8BC5A37F179}"/>
    <cellStyle name="Comma 2 4 5 4" xfId="1363" xr:uid="{5FC92A91-6E54-4CDF-8FF8-97362C3E1069}"/>
    <cellStyle name="Comma 2 4 5 4 2" xfId="4278" xr:uid="{8DF1CF41-CE9B-40D2-931C-4027CF1C6CF7}"/>
    <cellStyle name="Comma 2 4 5 4 2 2" xfId="9471" xr:uid="{F961C81A-5AEC-45F6-9267-C919BDA6547E}"/>
    <cellStyle name="Comma 2 4 5 4 3" xfId="12039" xr:uid="{5EE787D8-7A7E-4F5E-8EA5-60BCAB895EE0}"/>
    <cellStyle name="Comma 2 4 5 4 4" xfId="6897" xr:uid="{A75F5AD8-22E4-48E9-AC77-59D2B260BAF5}"/>
    <cellStyle name="Comma 2 4 5 5" xfId="3711" xr:uid="{CF3535E2-B352-4AF2-9975-DBCFA758E0B6}"/>
    <cellStyle name="Comma 2 4 5 5 2" xfId="8904" xr:uid="{79554F62-2F9A-44FE-8007-3E1D14E5C93C}"/>
    <cellStyle name="Comma 2 4 5 6" xfId="11473" xr:uid="{0B51EC50-6BD7-447C-B8B2-4BD6F616920A}"/>
    <cellStyle name="Comma 2 4 5 7" xfId="6331" xr:uid="{6F56E35B-3691-4185-82F2-4E52EE979AF6}"/>
    <cellStyle name="Comma 2 4 6" xfId="650" xr:uid="{91AC9766-0FAD-42DF-B7E4-722DED991CDD}"/>
    <cellStyle name="Comma 2 4 6 2" xfId="1061" xr:uid="{11EF4EC5-98E4-464A-AD6D-A6DFA469076D}"/>
    <cellStyle name="Comma 2 4 6 2 2" xfId="3107" xr:uid="{17532BB7-3703-4BBE-A252-A02FEEABA4D4}"/>
    <cellStyle name="Comma 2 4 6 2 2 2" xfId="5911" xr:uid="{0D60BFDA-B97C-45F6-8636-050C6DB7FE5D}"/>
    <cellStyle name="Comma 2 4 6 2 2 2 2" xfId="11104" xr:uid="{DA31F259-48D8-4084-B0DA-73150526A7E2}"/>
    <cellStyle name="Comma 2 4 6 2 2 3" xfId="13672" xr:uid="{7929D470-F576-493C-8087-3AFE5F4CCF9A}"/>
    <cellStyle name="Comma 2 4 6 2 2 4" xfId="8530" xr:uid="{23C93A2C-BF81-4B5E-8F41-54E5597D3858}"/>
    <cellStyle name="Comma 2 4 6 2 3" xfId="2168" xr:uid="{45EEEDFB-CAAB-44F2-A12E-92C89FC69F7D}"/>
    <cellStyle name="Comma 2 4 6 2 3 2" xfId="5020" xr:uid="{75BEB536-7822-41FF-A1F5-86302BA0EF92}"/>
    <cellStyle name="Comma 2 4 6 2 3 2 2" xfId="10213" xr:uid="{500A13EA-1B45-4AF8-9CA1-B5F5ACF0EC0A}"/>
    <cellStyle name="Comma 2 4 6 2 3 3" xfId="12781" xr:uid="{30D2DA50-DBF1-4961-8D34-F41E2CAB146C}"/>
    <cellStyle name="Comma 2 4 6 2 3 4" xfId="7639" xr:uid="{66AFC07C-1BC6-4D75-894C-D7830D231CD5}"/>
    <cellStyle name="Comma 2 4 6 2 4" xfId="3987" xr:uid="{107F9CE4-62A9-453C-A8B3-D23819CCE02D}"/>
    <cellStyle name="Comma 2 4 6 2 4 2" xfId="9180" xr:uid="{6E168B89-7294-45BD-BC82-79B093A2E1C7}"/>
    <cellStyle name="Comma 2 4 6 2 5" xfId="11748" xr:uid="{EA476840-7ABF-4EB2-A9E5-7BBEA251E07D}"/>
    <cellStyle name="Comma 2 4 6 2 6" xfId="6606" xr:uid="{E0F92A97-547D-485D-B4F6-612BBFE86A20}"/>
    <cellStyle name="Comma 2 4 6 3" xfId="2630" xr:uid="{D22BABBC-18C2-4E31-A56D-B2F79C5672F5}"/>
    <cellStyle name="Comma 2 4 6 3 2" xfId="5482" xr:uid="{9207A232-582E-4B91-B369-D55092B181E2}"/>
    <cellStyle name="Comma 2 4 6 3 2 2" xfId="10675" xr:uid="{9A7608EA-4213-4B53-8230-7462F1EC74EE}"/>
    <cellStyle name="Comma 2 4 6 3 3" xfId="13243" xr:uid="{80D96D50-2930-4D72-ADD8-7F66B0DD0C40}"/>
    <cellStyle name="Comma 2 4 6 3 4" xfId="8101" xr:uid="{61388ED5-3867-4E64-A622-EA57EAA77752}"/>
    <cellStyle name="Comma 2 4 6 4" xfId="1538" xr:uid="{78695BD3-D117-4CE1-AE0F-E5A8219F8DD9}"/>
    <cellStyle name="Comma 2 4 6 4 2" xfId="4401" xr:uid="{036F04E0-D91F-4F6E-8D64-37C76DC63019}"/>
    <cellStyle name="Comma 2 4 6 4 2 2" xfId="9594" xr:uid="{B4CF321B-BED8-4465-BFCC-3534119E2860}"/>
    <cellStyle name="Comma 2 4 6 4 3" xfId="12162" xr:uid="{1762E7E6-82B0-451D-8BE6-8E6BBCE1E22F}"/>
    <cellStyle name="Comma 2 4 6 4 4" xfId="7020" xr:uid="{C501A121-9093-4862-B98F-07BF55EC9478}"/>
    <cellStyle name="Comma 2 4 6 5" xfId="3712" xr:uid="{986C7409-106F-4AE5-B349-A68881A6D4E0}"/>
    <cellStyle name="Comma 2 4 6 5 2" xfId="13970" xr:uid="{5DDDAD62-D8F8-419E-BB4A-776AC10A5E82}"/>
    <cellStyle name="Comma 2 4 6 5 3" xfId="8905" xr:uid="{1D75DAB0-AFD6-437D-82BD-4AC119728ED8}"/>
    <cellStyle name="Comma 2 4 6 6" xfId="11474" xr:uid="{CEC27BF5-13B0-403A-BD33-2E7F65B29240}"/>
    <cellStyle name="Comma 2 4 6 7" xfId="6332" xr:uid="{44592E5E-F0F4-4066-B691-3C27A11DA395}"/>
    <cellStyle name="Comma 2 4 7" xfId="1048" xr:uid="{16B69A79-2557-4DC4-B2FB-B8968DCF1A1F}"/>
    <cellStyle name="Comma 2 4 7 2" xfId="2312" xr:uid="{EA2024FE-5F2A-4BD1-B87D-D64DD5693499}"/>
    <cellStyle name="Comma 2 4 7 2 2" xfId="5164" xr:uid="{4C8C4785-DDC0-4C78-88A3-4B382C2D9AF9}"/>
    <cellStyle name="Comma 2 4 7 2 2 2" xfId="10357" xr:uid="{7742F52C-D8D3-4721-87F9-46046D776BCC}"/>
    <cellStyle name="Comma 2 4 7 2 3" xfId="12925" xr:uid="{333B9D4A-1B13-44AA-BA68-28070C23D6E3}"/>
    <cellStyle name="Comma 2 4 7 2 4" xfId="7783" xr:uid="{DAFB1A2E-DF83-44EC-82CA-E5B363CD43C3}"/>
    <cellStyle name="Comma 2 4 7 3" xfId="2486" xr:uid="{07D629FA-01E6-486E-A64F-BEC1C6B349E8}"/>
    <cellStyle name="Comma 2 4 7 3 2" xfId="5338" xr:uid="{D8E454CB-CE59-421E-838A-8AAD051A873B}"/>
    <cellStyle name="Comma 2 4 7 3 2 2" xfId="10531" xr:uid="{30AAD3B2-DB0A-4110-AF87-7415BB5F71A4}"/>
    <cellStyle name="Comma 2 4 7 3 3" xfId="13099" xr:uid="{180F75A0-EED7-4861-A1C6-ECB2EC8E13C6}"/>
    <cellStyle name="Comma 2 4 7 3 4" xfId="7957" xr:uid="{4D63FA4B-B163-4BAF-AC50-AF1AFDAC9B1A}"/>
    <cellStyle name="Comma 2 4 7 4" xfId="1688" xr:uid="{3CD5D540-713D-4BFF-A70D-12FAEC646913}"/>
    <cellStyle name="Comma 2 4 7 4 2" xfId="4545" xr:uid="{EDB03E81-4E7E-4A21-8E69-4E943990DEBE}"/>
    <cellStyle name="Comma 2 4 7 4 2 2" xfId="9738" xr:uid="{CE7957F4-C743-48D8-93BE-B04928451CA5}"/>
    <cellStyle name="Comma 2 4 7 4 3" xfId="12306" xr:uid="{7FFCE279-0705-4D4F-9276-0378C2F15375}"/>
    <cellStyle name="Comma 2 4 7 4 4" xfId="7164" xr:uid="{05EA8968-9A5D-47AF-899E-1E06B9C437C9}"/>
    <cellStyle name="Comma 2 4 7 5" xfId="3974" xr:uid="{0CD5FE5A-F6C4-4837-9C6C-439D22A001E0}"/>
    <cellStyle name="Comma 2 4 7 5 2" xfId="14120" xr:uid="{3E290F39-1573-433B-B280-9C499FCA0984}"/>
    <cellStyle name="Comma 2 4 7 5 3" xfId="9167" xr:uid="{2DC4C994-0B38-4D04-B0D4-4407A2483F2C}"/>
    <cellStyle name="Comma 2 4 7 6" xfId="11735" xr:uid="{0865D9D0-9CFC-429C-B138-7873C7F5E783}"/>
    <cellStyle name="Comma 2 4 7 7" xfId="6593" xr:uid="{251EDE02-7F74-45FA-A5EE-6F2AF050B5A5}"/>
    <cellStyle name="Comma 2 4 8" xfId="1784" xr:uid="{3C34CF91-EB85-4FAD-8E51-A35E6FA366F7}"/>
    <cellStyle name="Comma 2 4 8 2" xfId="2887" xr:uid="{2FC27F44-98D1-4217-9AD9-8DC8C1FEF0DE}"/>
    <cellStyle name="Comma 2 4 8 2 2" xfId="5738" xr:uid="{11C2F40A-6A9C-44CB-96E4-65D1869646BA}"/>
    <cellStyle name="Comma 2 4 8 2 2 2" xfId="10931" xr:uid="{637DA2B5-AD05-4E11-A469-57D9202FE415}"/>
    <cellStyle name="Comma 2 4 8 2 3" xfId="13499" xr:uid="{009DF12F-4AF7-44C9-897E-2F3F8DD0D147}"/>
    <cellStyle name="Comma 2 4 8 2 4" xfId="8357" xr:uid="{33F587DC-894D-4B53-A5EE-801BEB043575}"/>
    <cellStyle name="Comma 2 4 8 3" xfId="4641" xr:uid="{2EFACAF8-5CBE-4229-A782-DF637F176342}"/>
    <cellStyle name="Comma 2 4 8 3 2" xfId="9834" xr:uid="{3D3508E3-01A3-43FE-8B5C-E01567E60A48}"/>
    <cellStyle name="Comma 2 4 8 4" xfId="12402" xr:uid="{3E9A4068-A57D-44A5-9E1D-1E8919E2ACC5}"/>
    <cellStyle name="Comma 2 4 8 5" xfId="7260" xr:uid="{CF6B03FA-E07A-4697-9E96-085C73EC1B7D}"/>
    <cellStyle name="Comma 2 4 9" xfId="1929" xr:uid="{00DFA795-9CE3-4113-AD7B-F36682DE5CBD}"/>
    <cellStyle name="Comma 2 4 9 2" xfId="3094" xr:uid="{49B2E0CA-469D-4115-8228-73BA768AC8C1}"/>
    <cellStyle name="Comma 2 4 9 2 2" xfId="5898" xr:uid="{A6BC9175-6E1B-49F6-BDE9-C36763003DDD}"/>
    <cellStyle name="Comma 2 4 9 2 2 2" xfId="11091" xr:uid="{4FADDA89-900B-4318-BA25-C67C578445C1}"/>
    <cellStyle name="Comma 2 4 9 2 3" xfId="13659" xr:uid="{7E38C392-1785-4126-8DF7-411450A86880}"/>
    <cellStyle name="Comma 2 4 9 2 4" xfId="8517" xr:uid="{83337140-82A5-40C9-A2BF-51CAF9D57AE1}"/>
    <cellStyle name="Comma 2 4 9 3" xfId="4781" xr:uid="{CC9C48C2-6040-4608-A40D-4A186F58270E}"/>
    <cellStyle name="Comma 2 4 9 3 2" xfId="9974" xr:uid="{928CFB1D-9A99-4E5A-BEA1-7648F1803980}"/>
    <cellStyle name="Comma 2 4 9 4" xfId="12542" xr:uid="{23A38942-74AB-416F-BA75-EC5127D9D954}"/>
    <cellStyle name="Comma 2 4 9 5" xfId="7400" xr:uid="{EFC360B3-9576-42A1-BA5B-E4996B65C90D}"/>
    <cellStyle name="Comma 2 5" xfId="155" xr:uid="{71295B5C-3277-4E71-A91E-48A6DE452705}"/>
    <cellStyle name="Comma 2 5 10" xfId="1277" xr:uid="{40AC9ACA-BA12-48AD-B4FC-DA896FC25A85}"/>
    <cellStyle name="Comma 2 5 10 2" xfId="4194" xr:uid="{08AD6F42-A125-4F59-8395-A8FF36B9E9A8}"/>
    <cellStyle name="Comma 2 5 10 2 2" xfId="9387" xr:uid="{0EF087DB-266F-453A-B2F9-97A742191BB0}"/>
    <cellStyle name="Comma 2 5 10 3" xfId="11955" xr:uid="{8812FB80-D18A-4BAE-B813-5F3F16FC3B03}"/>
    <cellStyle name="Comma 2 5 10 4" xfId="6813" xr:uid="{1DF869B0-969E-4310-A1D6-A85FA4383832}"/>
    <cellStyle name="Comma 2 5 11" xfId="3310" xr:uid="{2B4B992C-361B-4811-ADA6-BC4AE9A2504D}"/>
    <cellStyle name="Comma 2 5 11 2" xfId="6111" xr:uid="{1C939692-9447-4E69-A1BB-156293632376}"/>
    <cellStyle name="Comma 2 5 11 2 2" xfId="11304" xr:uid="{FE850C69-81B8-4AC8-9D92-F6C3225D8168}"/>
    <cellStyle name="Comma 2 5 11 3" xfId="13872" xr:uid="{FA78DA51-6D6D-40F4-9BCD-8EEA3D631C15}"/>
    <cellStyle name="Comma 2 5 11 4" xfId="8730" xr:uid="{6A1B8027-B13F-4371-BCF8-4C2A7543AA49}"/>
    <cellStyle name="Comma 2 5 12" xfId="651" xr:uid="{D45A4C1B-83AA-437D-B82E-A0CDBFBCD1FF}"/>
    <cellStyle name="Comma 2 5 12 2" xfId="3713" xr:uid="{D8C73414-7658-445D-80DA-7988AA73BA43}"/>
    <cellStyle name="Comma 2 5 12 2 2" xfId="8906" xr:uid="{FD5DAD47-C632-4BC4-91EC-6736C8E9EBF6}"/>
    <cellStyle name="Comma 2 5 12 3" xfId="11475" xr:uid="{63A34BAD-5421-476A-B186-745D34CA91AE}"/>
    <cellStyle name="Comma 2 5 12 4" xfId="6333" xr:uid="{4997F739-BE6B-4BC9-9665-7889A767309F}"/>
    <cellStyle name="Comma 2 5 13" xfId="3506" xr:uid="{EB8B91A7-B716-49D4-AB78-8D433431B7D6}"/>
    <cellStyle name="Comma 2 5 13 2" xfId="6152" xr:uid="{D2AD6450-8044-492E-B822-10C977113AB2}"/>
    <cellStyle name="Comma 2 5 13 2 2" xfId="11344" xr:uid="{51B6D1D9-E4B1-4EB1-9B3E-36CA7539571D}"/>
    <cellStyle name="Comma 2 5 13 3" xfId="13912" xr:uid="{6FC0C4CF-2B0C-45E1-8D38-39B73A663A53}"/>
    <cellStyle name="Comma 2 5 13 4" xfId="8770" xr:uid="{A79F985F-86DA-4CF5-A34D-14A374E118A5}"/>
    <cellStyle name="Comma 2 5 14" xfId="3600" xr:uid="{9776F56C-BB97-4B82-9AC3-CECF4F0CEBA7}"/>
    <cellStyle name="Comma 2 5 14 2" xfId="8793" xr:uid="{0A1DCE7F-B73D-4BA9-B6CC-247000D1612A}"/>
    <cellStyle name="Comma 2 5 15" xfId="11362" xr:uid="{993CFAFD-04C8-4533-92BF-98BB5C93789D}"/>
    <cellStyle name="Comma 2 5 16" xfId="6220" xr:uid="{56DF171C-825A-4F35-B7F4-806420E8E4C9}"/>
    <cellStyle name="Comma 2 5 17" xfId="409" xr:uid="{DB151DB6-DA8B-41D6-8B50-C8A73DB3CFF9}"/>
    <cellStyle name="Comma 2 5 2" xfId="652" xr:uid="{AB4E9B29-39E6-4B02-B239-DA1DFE427ABE}"/>
    <cellStyle name="Comma 2 5 2 10" xfId="3714" xr:uid="{A10818B7-3234-4C15-9896-4E8CD56232F7}"/>
    <cellStyle name="Comma 2 5 2 10 2" xfId="8907" xr:uid="{4D4244A0-EED2-4022-AE03-BB3FDEF687AD}"/>
    <cellStyle name="Comma 2 5 2 11" xfId="11476" xr:uid="{57EC25DD-5AF4-47C6-B847-D90B93E34A3C}"/>
    <cellStyle name="Comma 2 5 2 12" xfId="6334" xr:uid="{9A489ACC-CF2A-479A-81F2-E64F9ABF4907}"/>
    <cellStyle name="Comma 2 5 2 2" xfId="653" xr:uid="{34F63D01-72E4-48D8-B384-D7D32A2F1122}"/>
    <cellStyle name="Comma 2 5 2 2 2" xfId="1064" xr:uid="{6580BDCC-AE57-4D93-91A5-1E03D73F64BD}"/>
    <cellStyle name="Comma 2 5 2 2 2 2" xfId="2892" xr:uid="{C9BE8C6A-C1C6-424C-8039-1DACB069A2C3}"/>
    <cellStyle name="Comma 2 5 2 2 2 2 2" xfId="5743" xr:uid="{B955D25C-E981-4334-B35C-81AF9BC6E13C}"/>
    <cellStyle name="Comma 2 5 2 2 2 2 2 2" xfId="10936" xr:uid="{9BD7B5D5-0077-4479-B483-E589DF9B2A8B}"/>
    <cellStyle name="Comma 2 5 2 2 2 2 3" xfId="13504" xr:uid="{A8676FF4-9925-4139-88F7-554C92A0EB89}"/>
    <cellStyle name="Comma 2 5 2 2 2 2 4" xfId="8362" xr:uid="{CFCD905A-786A-452F-8525-926A16889F31}"/>
    <cellStyle name="Comma 2 5 2 2 2 3" xfId="2138" xr:uid="{50F36C2B-0EFD-45D2-8054-DC6B6400CCC5}"/>
    <cellStyle name="Comma 2 5 2 2 2 3 2" xfId="4990" xr:uid="{469CBF1E-E163-4866-8436-F8A16A4FC7A0}"/>
    <cellStyle name="Comma 2 5 2 2 2 3 2 2" xfId="10183" xr:uid="{C0AF8DF3-4072-4EE7-99D0-F7657794DDB8}"/>
    <cellStyle name="Comma 2 5 2 2 2 3 3" xfId="12751" xr:uid="{D2036C07-B3CA-4481-BE2E-67056BBD102B}"/>
    <cellStyle name="Comma 2 5 2 2 2 3 4" xfId="7609" xr:uid="{66799F4B-8EFC-4262-B188-5B7D159BDA8F}"/>
    <cellStyle name="Comma 2 5 2 2 2 4" xfId="3990" xr:uid="{C58C5A66-365C-4377-8C49-A6D1DF19A64E}"/>
    <cellStyle name="Comma 2 5 2 2 2 4 2" xfId="14697" xr:uid="{D359134C-AF3A-4AE3-8113-641E7BE56105}"/>
    <cellStyle name="Comma 2 5 2 2 2 4 3" xfId="9183" xr:uid="{57FA9EAA-3955-4743-82C5-C630593AEC7E}"/>
    <cellStyle name="Comma 2 5 2 2 2 5" xfId="11751" xr:uid="{3AB64825-65EA-4791-B53A-90ECBC942F43}"/>
    <cellStyle name="Comma 2 5 2 2 2 6" xfId="6609" xr:uid="{58F167E5-87FB-4BF4-B2FA-C9ABF27DE115}"/>
    <cellStyle name="Comma 2 5 2 2 3" xfId="3110" xr:uid="{2739B378-2D49-4FE4-A1E1-A8B0FE2D9CB4}"/>
    <cellStyle name="Comma 2 5 2 2 3 2" xfId="5914" xr:uid="{C5C1C7F8-0315-4CF5-BEE9-9C30A2F70309}"/>
    <cellStyle name="Comma 2 5 2 2 3 2 2" xfId="11107" xr:uid="{C82BD71D-F609-4F95-AB0A-95A48B5280B8}"/>
    <cellStyle name="Comma 2 5 2 2 3 3" xfId="13675" xr:uid="{499C64EB-1EFC-4C25-A389-46F03AA0F6E1}"/>
    <cellStyle name="Comma 2 5 2 2 3 4" xfId="8533" xr:uid="{F09A836F-906F-49B4-93D5-E0FCE5DB635A}"/>
    <cellStyle name="Comma 2 5 2 2 4" xfId="2683" xr:uid="{7270F7AF-3FE8-4CDF-9865-8C5731C93B6D}"/>
    <cellStyle name="Comma 2 5 2 2 4 2" xfId="5535" xr:uid="{A1867751-CA9B-4D8D-8562-51ADE92BC5C2}"/>
    <cellStyle name="Comma 2 5 2 2 4 2 2" xfId="10728" xr:uid="{F32BE687-26FE-4CC1-9FE7-ADCD479B998E}"/>
    <cellStyle name="Comma 2 5 2 2 4 3" xfId="13296" xr:uid="{E18CFEE4-BD29-4B67-A124-1B521ADC1C50}"/>
    <cellStyle name="Comma 2 5 2 2 4 4" xfId="8154" xr:uid="{BBCD9D11-133D-4DC9-92A2-4A84662E73CF}"/>
    <cellStyle name="Comma 2 5 2 2 5" xfId="1465" xr:uid="{129797DC-B59F-4F40-A77C-5D9624E103DA}"/>
    <cellStyle name="Comma 2 5 2 2 5 2" xfId="4348" xr:uid="{D34985FA-CB67-4392-B595-893E9C8943EA}"/>
    <cellStyle name="Comma 2 5 2 2 5 2 2" xfId="9541" xr:uid="{329C015A-215E-440E-93BD-854CCDCD7E4B}"/>
    <cellStyle name="Comma 2 5 2 2 5 3" xfId="12109" xr:uid="{F91FDD5B-DADB-4519-8635-139A97EB7FA6}"/>
    <cellStyle name="Comma 2 5 2 2 5 4" xfId="6967" xr:uid="{C3A76D70-EA65-41CD-B9AF-6B0F919C5695}"/>
    <cellStyle name="Comma 2 5 2 2 6" xfId="3715" xr:uid="{13F0C709-9A94-4768-9DC1-5BC8DB5B4C8B}"/>
    <cellStyle name="Comma 2 5 2 2 6 2" xfId="8908" xr:uid="{C5164147-BB87-4084-A363-045F1DFAF08D}"/>
    <cellStyle name="Comma 2 5 2 2 7" xfId="11477" xr:uid="{619F59CF-2380-44B3-858C-889D39349FEA}"/>
    <cellStyle name="Comma 2 5 2 2 8" xfId="6335" xr:uid="{CDD3EA96-9F9A-4069-95C0-0AF4DB4836E3}"/>
    <cellStyle name="Comma 2 5 2 3" xfId="654" xr:uid="{5D2780AB-C7C7-4495-9227-ED82FDAB15DF}"/>
    <cellStyle name="Comma 2 5 2 3 2" xfId="1065" xr:uid="{6A6283AC-B9D1-45EA-978D-2649A1AB0FC7}"/>
    <cellStyle name="Comma 2 5 2 3 2 2" xfId="3111" xr:uid="{42767AD0-720F-4209-913D-535F610C6968}"/>
    <cellStyle name="Comma 2 5 2 3 2 2 2" xfId="5915" xr:uid="{9B13DB95-079E-4AD4-80C0-56C30F36D2D0}"/>
    <cellStyle name="Comma 2 5 2 3 2 2 2 2" xfId="11108" xr:uid="{5098E01E-289C-427C-BE5F-02A03F35F17A}"/>
    <cellStyle name="Comma 2 5 2 3 2 2 3" xfId="13676" xr:uid="{CA859F80-2387-439C-A615-D4E68F06C937}"/>
    <cellStyle name="Comma 2 5 2 3 2 2 4" xfId="8534" xr:uid="{FF8BA8F2-6B17-4768-9B3C-796F489F799C}"/>
    <cellStyle name="Comma 2 5 2 3 2 3" xfId="2213" xr:uid="{F3164E9D-9D0B-4052-B64E-BBD957E83716}"/>
    <cellStyle name="Comma 2 5 2 3 2 3 2" xfId="5065" xr:uid="{04B9D7CD-3853-48AB-895C-B11A8CF14A7A}"/>
    <cellStyle name="Comma 2 5 2 3 2 3 2 2" xfId="10258" xr:uid="{06D91BF6-A8C8-44E1-B0B8-1366C247D9ED}"/>
    <cellStyle name="Comma 2 5 2 3 2 3 3" xfId="12826" xr:uid="{A9AC3631-FB33-4C33-BA54-5C4539242A6B}"/>
    <cellStyle name="Comma 2 5 2 3 2 3 4" xfId="7684" xr:uid="{A66161DF-1DFE-4348-A836-B49EC28D0F9E}"/>
    <cellStyle name="Comma 2 5 2 3 2 4" xfId="3991" xr:uid="{3BE6BC06-1647-4A87-B3CD-0FD69B40CB3E}"/>
    <cellStyle name="Comma 2 5 2 3 2 4 2" xfId="9184" xr:uid="{DA349666-E354-4A96-8BE0-B9DFC659E59F}"/>
    <cellStyle name="Comma 2 5 2 3 2 5" xfId="11752" xr:uid="{F110BEE2-2FB6-40A5-98B0-A5C525DD67D2}"/>
    <cellStyle name="Comma 2 5 2 3 2 6" xfId="6610" xr:uid="{4F2D56C3-E794-403E-8A4C-9CCFE2F63E76}"/>
    <cellStyle name="Comma 2 5 2 3 3" xfId="2585" xr:uid="{E878A297-AE9E-4676-B839-C642F22D31F3}"/>
    <cellStyle name="Comma 2 5 2 3 3 2" xfId="5437" xr:uid="{927E0441-452C-493A-981C-9F3BC585A7E6}"/>
    <cellStyle name="Comma 2 5 2 3 3 2 2" xfId="10630" xr:uid="{AE523211-F401-4875-8C5A-74AE6E749188}"/>
    <cellStyle name="Comma 2 5 2 3 3 3" xfId="13198" xr:uid="{7833B74B-696C-4828-84DC-3294295CE2D3}"/>
    <cellStyle name="Comma 2 5 2 3 3 4" xfId="8056" xr:uid="{C17DFCED-D36D-49D5-9DCF-C21BE63B4555}"/>
    <cellStyle name="Comma 2 5 2 3 4" xfId="1585" xr:uid="{59979AEE-83EA-4F45-AF20-F9BC93ADA14F}"/>
    <cellStyle name="Comma 2 5 2 3 4 2" xfId="4446" xr:uid="{2864E08E-2B7D-4965-8579-DF7204FE8694}"/>
    <cellStyle name="Comma 2 5 2 3 4 2 2" xfId="9639" xr:uid="{6D58BE0F-90B9-4D23-A4B2-406C4D728343}"/>
    <cellStyle name="Comma 2 5 2 3 4 3" xfId="12207" xr:uid="{CD213FCD-0BFA-4318-A518-F1628B78399E}"/>
    <cellStyle name="Comma 2 5 2 3 4 4" xfId="7065" xr:uid="{ABEB2A81-205D-496F-B9A6-6BB4CAE1DDBE}"/>
    <cellStyle name="Comma 2 5 2 3 5" xfId="3716" xr:uid="{1403EBE9-A6C7-4B62-B3D3-5D1B6896FEF5}"/>
    <cellStyle name="Comma 2 5 2 3 5 2" xfId="14517" xr:uid="{AC773519-A325-4752-BC26-04A7B73AAB33}"/>
    <cellStyle name="Comma 2 5 2 3 5 3" xfId="8909" xr:uid="{035134DC-28C1-4879-AD80-D995D38598D4}"/>
    <cellStyle name="Comma 2 5 2 3 6" xfId="11478" xr:uid="{24F480FA-2452-4768-A5C8-CC14734A6235}"/>
    <cellStyle name="Comma 2 5 2 3 7" xfId="6336" xr:uid="{5FB9B170-FBE2-4D6E-BEC3-94796A9180DB}"/>
    <cellStyle name="Comma 2 5 2 4" xfId="1063" xr:uid="{73282D01-5D19-4F25-9CB0-832B5E206769}"/>
    <cellStyle name="Comma 2 5 2 4 2" xfId="2355" xr:uid="{28F4C7D1-F3B1-41F5-86C8-0C20F96D3FEE}"/>
    <cellStyle name="Comma 2 5 2 4 2 2" xfId="5207" xr:uid="{1FCC2789-A16F-42BC-AEEE-B86092B4BC46}"/>
    <cellStyle name="Comma 2 5 2 4 2 2 2" xfId="10400" xr:uid="{E1BF4AC1-4F0E-4B4E-B9AD-AB4EE5FF839B}"/>
    <cellStyle name="Comma 2 5 2 4 2 3" xfId="12968" xr:uid="{C8359512-6B63-4BEF-AD64-482C1E54E402}"/>
    <cellStyle name="Comma 2 5 2 4 2 4" xfId="7826" xr:uid="{F1A7CB67-979D-4251-9C96-DF77D3BC9952}"/>
    <cellStyle name="Comma 2 5 2 4 3" xfId="2443" xr:uid="{A7B61335-2768-44FB-80D9-06F61F74085F}"/>
    <cellStyle name="Comma 2 5 2 4 3 2" xfId="5295" xr:uid="{ACACBB9B-12CB-4387-83E5-74068093DE2E}"/>
    <cellStyle name="Comma 2 5 2 4 3 2 2" xfId="10488" xr:uid="{B31E8DCA-CD12-4075-9AA2-9CBBFE105478}"/>
    <cellStyle name="Comma 2 5 2 4 3 3" xfId="13056" xr:uid="{C826F374-3B45-40FB-88A7-08FD3FA8983A}"/>
    <cellStyle name="Comma 2 5 2 4 3 4" xfId="7914" xr:uid="{08BB1A1A-DE6F-40CF-8879-074C0C4D2A22}"/>
    <cellStyle name="Comma 2 5 2 4 4" xfId="1731" xr:uid="{8FEC6B03-5BAD-4241-8899-EB7BAEC24F9B}"/>
    <cellStyle name="Comma 2 5 2 4 4 2" xfId="4588" xr:uid="{8DD34242-B20D-48F7-A97D-4B232675D1DA}"/>
    <cellStyle name="Comma 2 5 2 4 4 2 2" xfId="9781" xr:uid="{7D59AE5E-6136-4C59-BF81-7B5C5D24EBE3}"/>
    <cellStyle name="Comma 2 5 2 4 4 3" xfId="12349" xr:uid="{86C677B3-CD27-44FB-8EFA-A1272639FC74}"/>
    <cellStyle name="Comma 2 5 2 4 4 4" xfId="7207" xr:uid="{6E3102FA-61BE-4A23-B9D4-235B37A14818}"/>
    <cellStyle name="Comma 2 5 2 4 5" xfId="3989" xr:uid="{20DFC125-C2BC-4A03-9687-257307A37121}"/>
    <cellStyle name="Comma 2 5 2 4 5 2" xfId="9182" xr:uid="{9CC9DDC2-3461-445B-A8B1-0858FB4BB154}"/>
    <cellStyle name="Comma 2 5 2 4 6" xfId="11750" xr:uid="{934F5A5F-5F1F-477D-ABC6-14B975722F99}"/>
    <cellStyle name="Comma 2 5 2 4 7" xfId="6608" xr:uid="{F780962B-AF65-464B-B05E-F4F32B846408}"/>
    <cellStyle name="Comma 2 5 2 5" xfId="1854" xr:uid="{B0C58CB7-9B4A-40AE-9473-BDFC84F299B4}"/>
    <cellStyle name="Comma 2 5 2 5 2" xfId="2891" xr:uid="{4D5DD69B-0700-498E-A4AB-2FF1BCE49EBC}"/>
    <cellStyle name="Comma 2 5 2 5 2 2" xfId="5742" xr:uid="{9E4C8C8D-9831-464F-BB04-C937C1FC0296}"/>
    <cellStyle name="Comma 2 5 2 5 2 2 2" xfId="10935" xr:uid="{A7794629-502A-4354-8ABF-1637A1018E3C}"/>
    <cellStyle name="Comma 2 5 2 5 2 3" xfId="13503" xr:uid="{8909B21D-FD8E-42FF-9E88-7CD4BD34297A}"/>
    <cellStyle name="Comma 2 5 2 5 2 4" xfId="8361" xr:uid="{9439E469-84EF-47EE-98DB-A71B5652D9B8}"/>
    <cellStyle name="Comma 2 5 2 5 3" xfId="4711" xr:uid="{5393E39D-D87A-4EA5-A4E4-0293DF24A81E}"/>
    <cellStyle name="Comma 2 5 2 5 3 2" xfId="9904" xr:uid="{B28CF3CC-6DE1-40CF-BD31-81317D6D8F8B}"/>
    <cellStyle name="Comma 2 5 2 5 4" xfId="12472" xr:uid="{6AEB534E-EA76-47AB-A543-5065F9C34987}"/>
    <cellStyle name="Comma 2 5 2 5 5" xfId="7330" xr:uid="{8D16C8D1-4231-485D-8261-4CADA2A76C3D}"/>
    <cellStyle name="Comma 2 5 2 6" xfId="2029" xr:uid="{A841E18F-8903-4AE0-B04F-9590C1FD4DF4}"/>
    <cellStyle name="Comma 2 5 2 6 2" xfId="3109" xr:uid="{56F2CDA7-C63B-48B6-A5E5-3BBB790838D3}"/>
    <cellStyle name="Comma 2 5 2 6 2 2" xfId="5913" xr:uid="{570C67F1-5002-4EE7-BF8A-F59CE1B96FF0}"/>
    <cellStyle name="Comma 2 5 2 6 2 2 2" xfId="11106" xr:uid="{B988773E-23E4-4E94-9629-3C78536E3689}"/>
    <cellStyle name="Comma 2 5 2 6 2 3" xfId="13674" xr:uid="{9731F5D3-961E-4827-AFB5-BF40369831BC}"/>
    <cellStyle name="Comma 2 5 2 6 2 4" xfId="8532" xr:uid="{F936A8A4-2257-423C-BDF8-DA2811535A1C}"/>
    <cellStyle name="Comma 2 5 2 6 3" xfId="4881" xr:uid="{3A973012-2194-4ABD-B2FB-B5EC3C4DABEC}"/>
    <cellStyle name="Comma 2 5 2 6 3 2" xfId="10074" xr:uid="{B65A46D7-1FAD-4D56-93BE-1A98F9DD80D1}"/>
    <cellStyle name="Comma 2 5 2 6 4" xfId="12642" xr:uid="{4324C3C3-53FA-4A34-9282-2F591B33D188}"/>
    <cellStyle name="Comma 2 5 2 6 5" xfId="7500" xr:uid="{3C05B3EE-A2E6-4C37-BBBE-36687A62E2F8}"/>
    <cellStyle name="Comma 2 5 2 7" xfId="2121" xr:uid="{C23A6C63-B827-4FCB-A77F-F6F9659D53D7}"/>
    <cellStyle name="Comma 2 5 2 7 2" xfId="4973" xr:uid="{75D34389-DB4E-457C-AA58-4BD9FA9DB80D}"/>
    <cellStyle name="Comma 2 5 2 7 2 2" xfId="10166" xr:uid="{7CB01C7E-8FE2-43BE-A49A-DAC1E26749B7}"/>
    <cellStyle name="Comma 2 5 2 7 3" xfId="12734" xr:uid="{997914B1-9586-4743-A077-CE389895E18F}"/>
    <cellStyle name="Comma 2 5 2 7 4" xfId="7592" xr:uid="{135B7E64-C23B-434E-BA18-B054A52C7C4C}"/>
    <cellStyle name="Comma 2 5 2 8" xfId="2804" xr:uid="{669820DE-E4BE-4FA7-AFEB-388772BB11CE}"/>
    <cellStyle name="Comma 2 5 2 8 2" xfId="5656" xr:uid="{2E0FDFA4-879E-4C29-A059-76687FD17900}"/>
    <cellStyle name="Comma 2 5 2 8 2 2" xfId="10849" xr:uid="{7C9E896C-ABB3-4186-A727-8254B418BF15}"/>
    <cellStyle name="Comma 2 5 2 8 3" xfId="13417" xr:uid="{06EA6A7C-52DF-40E7-A318-E642C67D39E4}"/>
    <cellStyle name="Comma 2 5 2 8 4" xfId="8275" xr:uid="{70E1F2F8-E454-4A34-AE4F-C52309A4EB05}"/>
    <cellStyle name="Comma 2 5 2 9" xfId="1311" xr:uid="{15D47631-5308-426D-8C79-1F346478588E}"/>
    <cellStyle name="Comma 2 5 2 9 2" xfId="4227" xr:uid="{F873A81B-EA6E-4768-88FC-448ECB163229}"/>
    <cellStyle name="Comma 2 5 2 9 2 2" xfId="9420" xr:uid="{FB5A78FA-97D9-446E-BE35-9B5A8D5DD6B0}"/>
    <cellStyle name="Comma 2 5 2 9 3" xfId="11988" xr:uid="{BE64B22F-70FD-409E-81EE-C15E709EF59A}"/>
    <cellStyle name="Comma 2 5 2 9 4" xfId="6846" xr:uid="{FD463AAF-9EAE-4EF5-AB16-0158B816DD2C}"/>
    <cellStyle name="Comma 2 5 3" xfId="655" xr:uid="{9EE69D59-8CC2-46E7-A347-84803B27315F}"/>
    <cellStyle name="Comma 2 5 3 10" xfId="3717" xr:uid="{19E059F5-CD9E-4B5A-9770-81725372D622}"/>
    <cellStyle name="Comma 2 5 3 10 2" xfId="8910" xr:uid="{6264787B-89A3-4FC5-808C-36ABFEFCA369}"/>
    <cellStyle name="Comma 2 5 3 11" xfId="11479" xr:uid="{67D9E117-35C4-46F1-AA73-C41080783DE3}"/>
    <cellStyle name="Comma 2 5 3 12" xfId="6337" xr:uid="{228E3380-9874-48F3-B240-F84605FC26E8}"/>
    <cellStyle name="Comma 2 5 3 2" xfId="656" xr:uid="{183B4EA9-9933-4F64-8A4C-D17EB05E3204}"/>
    <cellStyle name="Comma 2 5 3 2 2" xfId="1067" xr:uid="{CC5216B3-6050-47CF-A98C-08658EE51735}"/>
    <cellStyle name="Comma 2 5 3 2 2 2" xfId="2893" xr:uid="{B6B5D32C-162E-43FC-B569-44668D028B90}"/>
    <cellStyle name="Comma 2 5 3 2 2 2 2" xfId="5744" xr:uid="{D7A64B84-9355-4AB5-924E-4F747D96F45B}"/>
    <cellStyle name="Comma 2 5 3 2 2 2 2 2" xfId="10937" xr:uid="{AF2B079E-E2F4-4ABF-B7CA-863CC1AA9946}"/>
    <cellStyle name="Comma 2 5 3 2 2 2 3" xfId="13505" xr:uid="{FF3D3526-D9AE-4AF1-89BE-DC80074BBDBD}"/>
    <cellStyle name="Comma 2 5 3 2 2 2 4" xfId="8363" xr:uid="{840C1975-F81B-45ED-8FE6-DFB8A0835451}"/>
    <cellStyle name="Comma 2 5 3 2 2 3" xfId="2129" xr:uid="{B7907905-D518-419E-82FE-B84ABC89B2EC}"/>
    <cellStyle name="Comma 2 5 3 2 2 3 2" xfId="4981" xr:uid="{5DCA52BA-1700-48B5-8F1A-E4BFBE56D16E}"/>
    <cellStyle name="Comma 2 5 3 2 2 3 2 2" xfId="10174" xr:uid="{B5E0B499-D90E-487D-B69F-5E97AECABDD1}"/>
    <cellStyle name="Comma 2 5 3 2 2 3 3" xfId="12742" xr:uid="{BE2DAFCB-5623-4958-B2B1-35D0E4FB06F2}"/>
    <cellStyle name="Comma 2 5 3 2 2 3 4" xfId="7600" xr:uid="{4ECE0BA4-00DF-4F95-A9D7-185399A70297}"/>
    <cellStyle name="Comma 2 5 3 2 2 4" xfId="3993" xr:uid="{474D3205-A3FB-44D5-8769-DDC5FE79BC3B}"/>
    <cellStyle name="Comma 2 5 3 2 2 4 2" xfId="14646" xr:uid="{01370BE5-ADAB-4C1C-A929-13FF7FD72456}"/>
    <cellStyle name="Comma 2 5 3 2 2 4 3" xfId="9186" xr:uid="{94ADD46F-AAFC-4C0B-9103-DB6F2397D30C}"/>
    <cellStyle name="Comma 2 5 3 2 2 5" xfId="11754" xr:uid="{1B75D882-EC58-4506-B5F5-9BAC9430CE90}"/>
    <cellStyle name="Comma 2 5 3 2 2 6" xfId="6612" xr:uid="{4548669A-7B18-40E7-B3CA-FB0844A48330}"/>
    <cellStyle name="Comma 2 5 3 2 3" xfId="3113" xr:uid="{4D53BCAA-F813-45A6-BDF0-E3A17F6CAF41}"/>
    <cellStyle name="Comma 2 5 3 2 3 2" xfId="5917" xr:uid="{70BA7A0E-72C1-43B3-8032-A331EA477CA9}"/>
    <cellStyle name="Comma 2 5 3 2 3 2 2" xfId="11110" xr:uid="{04A0F071-4D02-48E3-ADF3-FAAAF88EE7C5}"/>
    <cellStyle name="Comma 2 5 3 2 3 3" xfId="13678" xr:uid="{3F90785D-FFA1-4AEF-8273-DC7F1887EBC7}"/>
    <cellStyle name="Comma 2 5 3 2 3 4" xfId="8536" xr:uid="{E1CE2D26-CCBB-4497-B88D-EDD78FC6E92E}"/>
    <cellStyle name="Comma 2 5 3 2 4" xfId="2707" xr:uid="{467886FC-F301-42A0-85A6-B606B6870D82}"/>
    <cellStyle name="Comma 2 5 3 2 4 2" xfId="5559" xr:uid="{F5E66EF9-5D26-4386-8B9E-E865E02ACA3A}"/>
    <cellStyle name="Comma 2 5 3 2 4 2 2" xfId="10752" xr:uid="{07BE3450-2E24-41B9-9B57-D6568D2C2083}"/>
    <cellStyle name="Comma 2 5 3 2 4 3" xfId="13320" xr:uid="{DE4BE35D-9AFB-4CA0-8366-969787EAC5E2}"/>
    <cellStyle name="Comma 2 5 3 2 4 4" xfId="8178" xr:uid="{AF342A3D-DF39-4E33-9D4A-2FBFD28D8B64}"/>
    <cellStyle name="Comma 2 5 3 2 5" xfId="1433" xr:uid="{2912B412-41FB-4227-A59A-E42A927AEB68}"/>
    <cellStyle name="Comma 2 5 3 2 5 2" xfId="4324" xr:uid="{0D88080E-7548-4DD2-8ADB-234196C32FD1}"/>
    <cellStyle name="Comma 2 5 3 2 5 2 2" xfId="9517" xr:uid="{228E7346-B487-451F-B082-74A3795DD253}"/>
    <cellStyle name="Comma 2 5 3 2 5 3" xfId="12085" xr:uid="{4F10A20C-1DA4-4986-924A-9F72FB9AEBC5}"/>
    <cellStyle name="Comma 2 5 3 2 5 4" xfId="6943" xr:uid="{A77364B2-969E-4AEA-8C5D-8352991B087E}"/>
    <cellStyle name="Comma 2 5 3 2 6" xfId="3718" xr:uid="{3D18D310-AF7B-402A-B52C-BBB075F158BF}"/>
    <cellStyle name="Comma 2 5 3 2 6 2" xfId="8911" xr:uid="{3C2EF71D-F240-4B5A-929E-23C9BAA53B61}"/>
    <cellStyle name="Comma 2 5 3 2 7" xfId="11480" xr:uid="{2E4B3466-EBFA-400A-BDFC-6DE855B57CA5}"/>
    <cellStyle name="Comma 2 5 3 2 8" xfId="6338" xr:uid="{49979410-2B7E-4EE1-978A-EA12A3B081EC}"/>
    <cellStyle name="Comma 2 5 3 3" xfId="1066" xr:uid="{49D4E7DD-A313-4254-AAB6-2F358EFED215}"/>
    <cellStyle name="Comma 2 5 3 3 2" xfId="2246" xr:uid="{3DA602B4-8361-4874-9C96-722F07DA00C3}"/>
    <cellStyle name="Comma 2 5 3 3 2 2" xfId="5098" xr:uid="{AD76AB88-2019-4612-8ACC-E394E16335AF}"/>
    <cellStyle name="Comma 2 5 3 3 2 2 2" xfId="10291" xr:uid="{DA044577-E0E3-4A8F-8068-580A52FB94C0}"/>
    <cellStyle name="Comma 2 5 3 3 2 3" xfId="12859" xr:uid="{6EBE459D-AB2A-4E81-AE22-E45AD120AB19}"/>
    <cellStyle name="Comma 2 5 3 3 2 4" xfId="7717" xr:uid="{8B28F571-D3FD-4151-997C-2F06CA58898A}"/>
    <cellStyle name="Comma 2 5 3 3 3" xfId="2552" xr:uid="{FAC7B522-2286-47B9-8521-1A737B999780}"/>
    <cellStyle name="Comma 2 5 3 3 3 2" xfId="5404" xr:uid="{1FFDD4DA-4185-40AD-ADA6-34E6F87E0100}"/>
    <cellStyle name="Comma 2 5 3 3 3 2 2" xfId="10597" xr:uid="{0FD504B1-9F6C-41EC-9903-0E2FDBC5DB16}"/>
    <cellStyle name="Comma 2 5 3 3 3 3" xfId="13165" xr:uid="{AC678CD1-348D-4ED0-B883-158E9CA39755}"/>
    <cellStyle name="Comma 2 5 3 3 3 4" xfId="8023" xr:uid="{9439C01F-B5D0-4708-BE44-0BEE897EE303}"/>
    <cellStyle name="Comma 2 5 3 3 4" xfId="1622" xr:uid="{680FABF1-CE42-4A05-BA1E-C7AE11767A9D}"/>
    <cellStyle name="Comma 2 5 3 3 4 2" xfId="4479" xr:uid="{9E383C0E-84EE-46C2-ADD3-781207916E43}"/>
    <cellStyle name="Comma 2 5 3 3 4 2 2" xfId="9672" xr:uid="{24C59057-5D5F-4D00-BFC1-112353AA2D5D}"/>
    <cellStyle name="Comma 2 5 3 3 4 3" xfId="12240" xr:uid="{A5E0B4C9-9ACC-4022-8627-13E479CA5D1B}"/>
    <cellStyle name="Comma 2 5 3 3 4 4" xfId="7098" xr:uid="{0F243332-8B2D-4616-81DF-D54606A42893}"/>
    <cellStyle name="Comma 2 5 3 3 5" xfId="3992" xr:uid="{0B661032-11D6-45BC-8317-205D8888728C}"/>
    <cellStyle name="Comma 2 5 3 3 5 2" xfId="14469" xr:uid="{580ED800-1707-461F-B693-EB1C037A64B5}"/>
    <cellStyle name="Comma 2 5 3 3 5 3" xfId="9185" xr:uid="{E0837662-C3A8-407B-9C89-98901DEC9D3F}"/>
    <cellStyle name="Comma 2 5 3 3 6" xfId="11753" xr:uid="{70AD882B-13B2-4D2A-9067-57B97F15DC89}"/>
    <cellStyle name="Comma 2 5 3 3 7" xfId="6611" xr:uid="{C0768723-B1B2-4CC5-A978-5A44841C5C7E}"/>
    <cellStyle name="Comma 2 5 3 4" xfId="1764" xr:uid="{5BEE92DD-C67F-42CF-8669-1A1E32686127}"/>
    <cellStyle name="Comma 2 5 3 4 2" xfId="2388" xr:uid="{CD3DDCCA-528F-4D72-B88B-A235984090B9}"/>
    <cellStyle name="Comma 2 5 3 4 2 2" xfId="5240" xr:uid="{AE4FAE4A-D32B-468C-9D34-519D73761D4B}"/>
    <cellStyle name="Comma 2 5 3 4 2 2 2" xfId="10433" xr:uid="{94B9E60C-48B3-416E-A772-A3919FB5C12E}"/>
    <cellStyle name="Comma 2 5 3 4 2 3" xfId="13001" xr:uid="{AB2F93EB-D0E7-46ED-BEBC-C2BCF07E9334}"/>
    <cellStyle name="Comma 2 5 3 4 2 4" xfId="7859" xr:uid="{AC74DFA8-949A-450C-9CA1-F864FFDF82A0}"/>
    <cellStyle name="Comma 2 5 3 4 3" xfId="2410" xr:uid="{AAE0D63E-1E6A-47B7-B880-7BE6BEC36079}"/>
    <cellStyle name="Comma 2 5 3 4 3 2" xfId="5262" xr:uid="{D02A6741-1270-4259-8860-349E5C5A78C7}"/>
    <cellStyle name="Comma 2 5 3 4 3 2 2" xfId="10455" xr:uid="{C226A6EC-9C17-4637-8879-38ACC1B32F3A}"/>
    <cellStyle name="Comma 2 5 3 4 3 3" xfId="13023" xr:uid="{AB625ABA-29BD-4751-93BD-0F637DABBBB9}"/>
    <cellStyle name="Comma 2 5 3 4 3 4" xfId="7881" xr:uid="{DFD3B2FD-D1DE-4CD0-A1A2-A7A71D3E77EB}"/>
    <cellStyle name="Comma 2 5 3 4 4" xfId="4621" xr:uid="{18E11CA0-84BE-48C6-BE48-7D1DBE3D1D48}"/>
    <cellStyle name="Comma 2 5 3 4 4 2" xfId="9814" xr:uid="{110B1329-D7FF-46DB-B6BA-2FFE61388273}"/>
    <cellStyle name="Comma 2 5 3 4 5" xfId="12382" xr:uid="{709CAB6F-4263-4C2B-A70E-8B4F73B3EF5B}"/>
    <cellStyle name="Comma 2 5 3 4 6" xfId="7240" xr:uid="{5F1058C9-744A-4DFE-981E-1C1C17D6E7E4}"/>
    <cellStyle name="Comma 2 5 3 5" xfId="1830" xr:uid="{2F6260A5-3A15-4415-BF4B-F7008C112175}"/>
    <cellStyle name="Comma 2 5 3 5 2" xfId="3112" xr:uid="{6E0B0D64-A9F5-4A6B-95F7-24F901259292}"/>
    <cellStyle name="Comma 2 5 3 5 2 2" xfId="5916" xr:uid="{5301E4B3-1203-462F-8F04-8D308C5DA7E3}"/>
    <cellStyle name="Comma 2 5 3 5 2 2 2" xfId="11109" xr:uid="{C9243BC1-E1B8-4AB0-A33B-E25168618CFB}"/>
    <cellStyle name="Comma 2 5 3 5 2 3" xfId="13677" xr:uid="{4C5EAA1E-BEDF-4C15-AAC6-53A9580633D5}"/>
    <cellStyle name="Comma 2 5 3 5 2 4" xfId="8535" xr:uid="{CB3565E7-0A60-4DDA-8CEC-B17E0EFF7681}"/>
    <cellStyle name="Comma 2 5 3 5 3" xfId="4687" xr:uid="{B6105E21-9279-49EE-98AC-4209585E3A80}"/>
    <cellStyle name="Comma 2 5 3 5 3 2" xfId="9880" xr:uid="{9C26C404-12AD-4205-9DDD-3525BD390C5B}"/>
    <cellStyle name="Comma 2 5 3 5 4" xfId="12448" xr:uid="{28A3C54F-3C46-40FD-8082-542EDA276CD4}"/>
    <cellStyle name="Comma 2 5 3 5 5" xfId="7306" xr:uid="{DACBF51C-59BE-4042-BCAA-6DEF940D96E2}"/>
    <cellStyle name="Comma 2 5 3 6" xfId="2000" xr:uid="{F139CE06-D346-410B-A20F-F38513A84332}"/>
    <cellStyle name="Comma 2 5 3 6 2" xfId="4852" xr:uid="{E97BAEB2-723D-4BFB-A829-0DAC9B280290}"/>
    <cellStyle name="Comma 2 5 3 6 2 2" xfId="10045" xr:uid="{9E0B95A2-AA23-4662-B524-78AACBEE1293}"/>
    <cellStyle name="Comma 2 5 3 6 3" xfId="12613" xr:uid="{0263EDD5-B3AC-4E3D-BE73-A9C095F4FCB8}"/>
    <cellStyle name="Comma 2 5 3 6 4" xfId="7471" xr:uid="{2310D41E-5CFE-4700-83A3-DE221F223C75}"/>
    <cellStyle name="Comma 2 5 3 7" xfId="2096" xr:uid="{36185E78-DB26-47AB-AE31-87149DCFE01F}"/>
    <cellStyle name="Comma 2 5 3 7 2" xfId="4948" xr:uid="{8CFC8013-3A8D-4D7F-B7BD-641ED2A59B55}"/>
    <cellStyle name="Comma 2 5 3 7 2 2" xfId="10141" xr:uid="{0146BFDB-2FFD-41FE-BC12-99DE44FB9B97}"/>
    <cellStyle name="Comma 2 5 3 7 3" xfId="12709" xr:uid="{48FC95B5-9D5D-45E4-8D7F-86A672E66D09}"/>
    <cellStyle name="Comma 2 5 3 7 4" xfId="7567" xr:uid="{9657D33E-9992-481A-B45C-47BCEDF92AAF}"/>
    <cellStyle name="Comma 2 5 3 8" xfId="2771" xr:uid="{0C76C141-44E1-4548-8ADF-B4524FDE6CE4}"/>
    <cellStyle name="Comma 2 5 3 8 2" xfId="5623" xr:uid="{1D70067A-74E4-487F-BDE5-40E1B641A743}"/>
    <cellStyle name="Comma 2 5 3 8 2 2" xfId="10816" xr:uid="{E46970C2-1984-4DC1-967D-15126A867726}"/>
    <cellStyle name="Comma 2 5 3 8 3" xfId="13384" xr:uid="{84E705E2-EF8F-40FE-9EA6-5DD056ADE99A}"/>
    <cellStyle name="Comma 2 5 3 8 4" xfId="8242" xr:uid="{EB594FED-B1B9-4FF7-9443-F7144902BE67}"/>
    <cellStyle name="Comma 2 5 3 9" xfId="1344" xr:uid="{6CAB172C-993C-4C32-8486-D2B7FF4FA376}"/>
    <cellStyle name="Comma 2 5 3 9 2" xfId="4260" xr:uid="{4E7F61A2-D041-4ED2-A29D-56643DD4D536}"/>
    <cellStyle name="Comma 2 5 3 9 2 2" xfId="9453" xr:uid="{CCD949B0-0306-400C-9B95-D0520EA2191B}"/>
    <cellStyle name="Comma 2 5 3 9 3" xfId="12021" xr:uid="{448D5293-CE75-4F7D-B55D-B3F644CD8E21}"/>
    <cellStyle name="Comma 2 5 3 9 4" xfId="6879" xr:uid="{257DFA77-8659-4B1F-B94E-B652F8C06F2A}"/>
    <cellStyle name="Comma 2 5 4" xfId="657" xr:uid="{3A82FE34-2AD1-4E3F-B72F-224A5ECE85FA}"/>
    <cellStyle name="Comma 2 5 4 2" xfId="1068" xr:uid="{3A9C2DA7-DF13-4C94-970B-23A4B54C693F}"/>
    <cellStyle name="Comma 2 5 4 2 2" xfId="3114" xr:uid="{72D52B8E-7E1A-40BB-B7EB-D2BE1F22F745}"/>
    <cellStyle name="Comma 2 5 4 2 2 2" xfId="5918" xr:uid="{7F49A09C-6E45-41F1-96D1-EC744F36B077}"/>
    <cellStyle name="Comma 2 5 4 2 2 2 2" xfId="11111" xr:uid="{A53BD6B7-F87F-4934-8409-EDAF2A75C4E0}"/>
    <cellStyle name="Comma 2 5 4 2 2 3" xfId="13679" xr:uid="{63255533-894D-4CC7-A617-B72471978C0D}"/>
    <cellStyle name="Comma 2 5 4 2 2 4" xfId="8537" xr:uid="{592B7D87-ECE3-41A8-BE51-1BA5C0AB74C0}"/>
    <cellStyle name="Comma 2 5 4 2 3" xfId="1972" xr:uid="{D93A5499-7128-49BD-9F02-93F1565BDE5B}"/>
    <cellStyle name="Comma 2 5 4 2 3 2" xfId="4824" xr:uid="{E3C7CADB-5FE6-467E-9DEC-1727470A5963}"/>
    <cellStyle name="Comma 2 5 4 2 3 2 2" xfId="10017" xr:uid="{848B9EF3-BEBA-4208-89E1-05CC219E6353}"/>
    <cellStyle name="Comma 2 5 4 2 3 3" xfId="12585" xr:uid="{14F559AB-6861-4204-A22B-66876C59054B}"/>
    <cellStyle name="Comma 2 5 4 2 3 4" xfId="7443" xr:uid="{BB8C3000-9295-4FFF-8495-BD526F7B070F}"/>
    <cellStyle name="Comma 2 5 4 2 4" xfId="3994" xr:uid="{924D2ADD-81A0-4087-9EBF-FA87844EBCD7}"/>
    <cellStyle name="Comma 2 5 4 2 4 2" xfId="14537" xr:uid="{17CC5E40-1290-453F-8506-167C6DC4E5D3}"/>
    <cellStyle name="Comma 2 5 4 2 4 3" xfId="9187" xr:uid="{8B27D669-961D-4A01-801B-0D1F8906E8DC}"/>
    <cellStyle name="Comma 2 5 4 2 5" xfId="11755" xr:uid="{E523F6CA-07CD-4642-A41C-B2C7E9572363}"/>
    <cellStyle name="Comma 2 5 4 2 6" xfId="6613" xr:uid="{FBD6C3EE-3EAD-43FB-B24C-DE2F4D5BEB5E}"/>
    <cellStyle name="Comma 2 5 4 3" xfId="2741" xr:uid="{7B10C657-468F-4604-96A0-CEC52145CC5B}"/>
    <cellStyle name="Comma 2 5 4 3 2" xfId="5593" xr:uid="{B0BC3494-FD29-465C-9205-9E994B68FA22}"/>
    <cellStyle name="Comma 2 5 4 3 2 2" xfId="10786" xr:uid="{FEFFC2AC-4781-4D1C-B418-A5EB911DC6CD}"/>
    <cellStyle name="Comma 2 5 4 3 3" xfId="13354" xr:uid="{67F630F2-CC49-4B56-8E87-D4936F6C3441}"/>
    <cellStyle name="Comma 2 5 4 3 4" xfId="8212" xr:uid="{42E7CCCF-442D-452E-B201-994C3AF02B0A}"/>
    <cellStyle name="Comma 2 5 4 4" xfId="1375" xr:uid="{ECA74281-EB60-478B-9AF6-FE5DC7ECF908}"/>
    <cellStyle name="Comma 2 5 4 4 2" xfId="4290" xr:uid="{9F0B2015-CEF0-42F4-A13F-0B92135A56E7}"/>
    <cellStyle name="Comma 2 5 4 4 2 2" xfId="9483" xr:uid="{84655EA3-18DB-4D9C-ABCF-CE1C8227F6B4}"/>
    <cellStyle name="Comma 2 5 4 4 3" xfId="12051" xr:uid="{9AD950FC-F5C4-4C8E-9C4F-223F21D25CAA}"/>
    <cellStyle name="Comma 2 5 4 4 4" xfId="6909" xr:uid="{8023938C-7D98-4713-80CD-D67EAA2ECC84}"/>
    <cellStyle name="Comma 2 5 4 5" xfId="3719" xr:uid="{26655449-BAE7-4AC1-A635-3F4B0DD27DC3}"/>
    <cellStyle name="Comma 2 5 4 5 2" xfId="8912" xr:uid="{585E2B43-3ACB-47C8-8210-3326F33FE60F}"/>
    <cellStyle name="Comma 2 5 4 6" xfId="11481" xr:uid="{D78649D8-AA7A-4EB6-987C-BB6018FBB8FB}"/>
    <cellStyle name="Comma 2 5 4 7" xfId="6339" xr:uid="{B4BB0168-1CB2-4223-93E9-8930D4419029}"/>
    <cellStyle name="Comma 2 5 5" xfId="658" xr:uid="{C421F2E9-80B8-4B2F-AA2E-A5D9D8C21AE2}"/>
    <cellStyle name="Comma 2 5 5 2" xfId="1069" xr:uid="{FB6AAAFC-E3B2-4BC0-AAA4-635594355E10}"/>
    <cellStyle name="Comma 2 5 5 2 2" xfId="3115" xr:uid="{166D9F95-CEF4-4366-B259-151576CF201F}"/>
    <cellStyle name="Comma 2 5 5 2 2 2" xfId="5919" xr:uid="{25CD5EF9-3C4D-4FDD-9CAF-C9F727053E64}"/>
    <cellStyle name="Comma 2 5 5 2 2 2 2" xfId="11112" xr:uid="{2EB545C7-28DD-459A-BA3C-993C6828B966}"/>
    <cellStyle name="Comma 2 5 5 2 2 3" xfId="13680" xr:uid="{C2699A58-AB59-418E-B861-3743601C027D}"/>
    <cellStyle name="Comma 2 5 5 2 2 4" xfId="8538" xr:uid="{0499E3C6-ADB2-40AE-B6C2-C01CD3636544}"/>
    <cellStyle name="Comma 2 5 5 2 3" xfId="2180" xr:uid="{2DC07026-5C4D-4D22-970B-2D444ABFD4AF}"/>
    <cellStyle name="Comma 2 5 5 2 3 2" xfId="5032" xr:uid="{784AE2DB-94ED-4EA6-90B9-D6DBE204E1F9}"/>
    <cellStyle name="Comma 2 5 5 2 3 2 2" xfId="10225" xr:uid="{82D08409-DEF7-444D-835B-E2941CBC7557}"/>
    <cellStyle name="Comma 2 5 5 2 3 3" xfId="12793" xr:uid="{AF49C514-A0DE-4F88-B743-F99591694ED9}"/>
    <cellStyle name="Comma 2 5 5 2 3 4" xfId="7651" xr:uid="{E8C9130B-8170-49BF-8C05-63F994BB9B1E}"/>
    <cellStyle name="Comma 2 5 5 2 4" xfId="3995" xr:uid="{1BFB1459-F18A-49FD-A590-4A9DCE86C842}"/>
    <cellStyle name="Comma 2 5 5 2 4 2" xfId="9188" xr:uid="{4F75F925-1CE7-4D7C-AD55-960690AA67D3}"/>
    <cellStyle name="Comma 2 5 5 2 5" xfId="11756" xr:uid="{9EB65DC6-7DDE-429F-9D2B-ABB725D77768}"/>
    <cellStyle name="Comma 2 5 5 2 6" xfId="6614" xr:uid="{0800DD34-2FEC-4494-A4ED-7BEFD358100D}"/>
    <cellStyle name="Comma 2 5 5 3" xfId="2618" xr:uid="{497E71D0-7478-4BF3-B461-581EFDA1F19E}"/>
    <cellStyle name="Comma 2 5 5 3 2" xfId="5470" xr:uid="{DFAAA5FB-DA48-48A8-B3FC-2857FFBC68D9}"/>
    <cellStyle name="Comma 2 5 5 3 2 2" xfId="10663" xr:uid="{FA9A679D-23C7-4219-A6B5-5926681B4F85}"/>
    <cellStyle name="Comma 2 5 5 3 3" xfId="13231" xr:uid="{FAE470AD-2BEA-4A6D-ADD6-564EDE03B671}"/>
    <cellStyle name="Comma 2 5 5 3 4" xfId="8089" xr:uid="{94999EDA-4A16-4064-A74D-699A50B08166}"/>
    <cellStyle name="Comma 2 5 5 4" xfId="1550" xr:uid="{307F23A4-CBFD-4786-9603-2CAAF9566E2B}"/>
    <cellStyle name="Comma 2 5 5 4 2" xfId="4413" xr:uid="{C5AD64AF-EB01-4A9D-AF06-0BBDBDB23B12}"/>
    <cellStyle name="Comma 2 5 5 4 2 2" xfId="9606" xr:uid="{76FF6AA0-4D17-4959-8A1A-BCAF9345B9AD}"/>
    <cellStyle name="Comma 2 5 5 4 3" xfId="12174" xr:uid="{8E2F7993-CA12-4B4F-8A3F-279A11873084}"/>
    <cellStyle name="Comma 2 5 5 4 4" xfId="7032" xr:uid="{4613056C-73BE-4711-B2AC-8B68226437BC}"/>
    <cellStyle name="Comma 2 5 5 5" xfId="3720" xr:uid="{3C1E1E56-5172-41A3-9EE7-796A2FE3B15C}"/>
    <cellStyle name="Comma 2 5 5 5 2" xfId="14364" xr:uid="{11349C5F-0643-403B-B3ED-F9455517731B}"/>
    <cellStyle name="Comma 2 5 5 5 3" xfId="8913" xr:uid="{43EBFEFF-5142-4F90-B559-D9CCA83AA523}"/>
    <cellStyle name="Comma 2 5 5 6" xfId="11482" xr:uid="{5BAD3AA5-0B71-485B-B65B-CD6E01765D8E}"/>
    <cellStyle name="Comma 2 5 5 7" xfId="6340" xr:uid="{B7E7F292-947A-4DD8-A042-EB5FAE637BD7}"/>
    <cellStyle name="Comma 2 5 6" xfId="1062" xr:uid="{DEC0B07F-B1F0-4418-9526-932A994465A7}"/>
    <cellStyle name="Comma 2 5 6 2" xfId="2324" xr:uid="{E9A1A0F0-41EB-4D34-91AB-B7A19498D5A9}"/>
    <cellStyle name="Comma 2 5 6 2 2" xfId="5176" xr:uid="{4C068D36-1E09-46AE-9396-0859A256A3DD}"/>
    <cellStyle name="Comma 2 5 6 2 2 2" xfId="10369" xr:uid="{C2478C4F-B90D-462C-8118-B4FB42AE808F}"/>
    <cellStyle name="Comma 2 5 6 2 3" xfId="12937" xr:uid="{50EF1A7F-076A-4D98-8557-215B3E6592D1}"/>
    <cellStyle name="Comma 2 5 6 2 4" xfId="7795" xr:uid="{8852D58B-486D-4DFF-AC52-8F78A99408DE}"/>
    <cellStyle name="Comma 2 5 6 3" xfId="2474" xr:uid="{E43DB628-5E96-41C2-9F58-8D8075B030AB}"/>
    <cellStyle name="Comma 2 5 6 3 2" xfId="5326" xr:uid="{00CB85DC-FF42-4A1C-B138-9D31CE097A3D}"/>
    <cellStyle name="Comma 2 5 6 3 2 2" xfId="10519" xr:uid="{CA41E124-1981-4079-BEF9-CD925121E7B4}"/>
    <cellStyle name="Comma 2 5 6 3 3" xfId="13087" xr:uid="{75E80C4B-7E45-4C27-9B6E-25E399A8C1CF}"/>
    <cellStyle name="Comma 2 5 6 3 4" xfId="7945" xr:uid="{AEA7F223-0D8B-466D-9D1A-EEF83D09569A}"/>
    <cellStyle name="Comma 2 5 6 4" xfId="1700" xr:uid="{1F81F91C-697E-4BA3-9701-C39D3C6125CB}"/>
    <cellStyle name="Comma 2 5 6 4 2" xfId="4557" xr:uid="{42D27079-73FA-4809-8F13-C395CB9D7A90}"/>
    <cellStyle name="Comma 2 5 6 4 2 2" xfId="9750" xr:uid="{04C94AC3-52FD-4263-866D-484144B893FB}"/>
    <cellStyle name="Comma 2 5 6 4 3" xfId="12318" xr:uid="{5C32E9D3-7661-4195-8B89-1B5398E6845B}"/>
    <cellStyle name="Comma 2 5 6 4 4" xfId="7176" xr:uid="{D4562009-1FF3-4472-A2BF-88112764B47F}"/>
    <cellStyle name="Comma 2 5 6 5" xfId="3988" xr:uid="{BF261F35-7848-4345-A20B-A27A80F7E22B}"/>
    <cellStyle name="Comma 2 5 6 5 2" xfId="9181" xr:uid="{09BAA6BF-D2AC-40BE-96DD-817F1202F32C}"/>
    <cellStyle name="Comma 2 5 6 6" xfId="11749" xr:uid="{3BE09B10-6A53-4A83-97B0-5B402020C558}"/>
    <cellStyle name="Comma 2 5 6 7" xfId="6607" xr:uid="{CF3F3EDE-2591-4D3E-B92A-B64EAA93E868}"/>
    <cellStyle name="Comma 2 5 7" xfId="1796" xr:uid="{F9561A47-D077-409A-B403-A3892383FE9D}"/>
    <cellStyle name="Comma 2 5 7 2" xfId="2890" xr:uid="{D63C5447-D14B-4112-9394-CD74626D8C63}"/>
    <cellStyle name="Comma 2 5 7 2 2" xfId="5741" xr:uid="{4E252582-C6DC-4D4B-A946-4C3382E76A51}"/>
    <cellStyle name="Comma 2 5 7 2 2 2" xfId="10934" xr:uid="{944D2008-4E78-49B4-B5A7-E41EEE63CFAD}"/>
    <cellStyle name="Comma 2 5 7 2 3" xfId="13502" xr:uid="{EDDD730F-898E-42A1-BC08-0AF920EEB38B}"/>
    <cellStyle name="Comma 2 5 7 2 4" xfId="8360" xr:uid="{C3AC5F5E-AEBE-4522-A1B0-550B608992A0}"/>
    <cellStyle name="Comma 2 5 7 3" xfId="4653" xr:uid="{553C79E8-F13E-46A6-8FD9-22514CABB222}"/>
    <cellStyle name="Comma 2 5 7 3 2" xfId="9846" xr:uid="{E1A1BBCE-CDA5-4981-9D38-18BDEEFD6290}"/>
    <cellStyle name="Comma 2 5 7 4" xfId="12414" xr:uid="{22F405BC-6E0E-4DDD-897D-BDF9958CB90B}"/>
    <cellStyle name="Comma 2 5 7 5" xfId="7272" xr:uid="{E0DD73C4-9B94-467A-9C8C-11F9216A5262}"/>
    <cellStyle name="Comma 2 5 8" xfId="1941" xr:uid="{B4942D3D-14E2-4C56-B452-AAB9EA4DC003}"/>
    <cellStyle name="Comma 2 5 8 2" xfId="3108" xr:uid="{FBD3754F-E02C-4EE2-802B-0A037F177BD1}"/>
    <cellStyle name="Comma 2 5 8 2 2" xfId="5912" xr:uid="{C054588A-33CF-458B-A54D-E7F1BE3A786E}"/>
    <cellStyle name="Comma 2 5 8 2 2 2" xfId="11105" xr:uid="{FF815097-DA1B-4E7C-9D6C-F257D702A27D}"/>
    <cellStyle name="Comma 2 5 8 2 3" xfId="13673" xr:uid="{EDA49707-734B-419F-8D1D-6605170372BD}"/>
    <cellStyle name="Comma 2 5 8 2 4" xfId="8531" xr:uid="{4E6617BE-31BB-4DF3-8919-62635B6C5DCF}"/>
    <cellStyle name="Comma 2 5 8 3" xfId="4793" xr:uid="{BC062670-FE5C-42A4-863D-FF953D26029B}"/>
    <cellStyle name="Comma 2 5 8 3 2" xfId="9986" xr:uid="{B2CE0866-57D0-4DCA-AF4F-A5FBE46137B2}"/>
    <cellStyle name="Comma 2 5 8 4" xfId="12554" xr:uid="{9E858F59-B2A9-48F8-9650-D4BF38D12D16}"/>
    <cellStyle name="Comma 2 5 8 5" xfId="7412" xr:uid="{19C6AD82-A991-474E-9DE8-DBCB0CBED9D5}"/>
    <cellStyle name="Comma 2 5 9" xfId="2837" xr:uid="{C9BCA9B1-6FBC-4ED5-A9F6-5E2DF76BF505}"/>
    <cellStyle name="Comma 2 5 9 2" xfId="5689" xr:uid="{82C506E2-498B-4214-8835-81B217710543}"/>
    <cellStyle name="Comma 2 5 9 2 2" xfId="10882" xr:uid="{D10D2B03-E170-47A5-A984-2AA0D8E86C63}"/>
    <cellStyle name="Comma 2 5 9 3" xfId="13450" xr:uid="{01C96F90-0FE4-4411-86F2-E2E71642A186}"/>
    <cellStyle name="Comma 2 5 9 4" xfId="8308" xr:uid="{F51A9119-E2DF-4122-A50F-DD3BBF61F274}"/>
    <cellStyle name="Comma 2 6" xfId="153" xr:uid="{003DA37E-31C8-4662-AC99-84DB752A56F2}"/>
    <cellStyle name="Comma 2 6 10" xfId="1289" xr:uid="{02BB7F8D-63A0-46E0-B881-9651AF7CF546}"/>
    <cellStyle name="Comma 2 6 10 2" xfId="4205" xr:uid="{91A3229E-AEB7-45EC-A5FE-F039F8AFE346}"/>
    <cellStyle name="Comma 2 6 10 2 2" xfId="9398" xr:uid="{44623A24-800E-4641-BAD8-990E93A8BA23}"/>
    <cellStyle name="Comma 2 6 10 3" xfId="11966" xr:uid="{2214D15F-4B99-4DF1-882D-34B7F0D557EC}"/>
    <cellStyle name="Comma 2 6 10 4" xfId="6824" xr:uid="{497CBA2F-BD5A-4FBD-99F5-DB0078D95572}"/>
    <cellStyle name="Comma 2 6 11" xfId="3443" xr:uid="{BC14DF63-0656-4896-8B5D-A54C495320C4}"/>
    <cellStyle name="Comma 2 6 11 2" xfId="6134" xr:uid="{86BE5A04-D983-4D8D-BCBD-9CB381D5D89F}"/>
    <cellStyle name="Comma 2 6 11 2 2" xfId="11326" xr:uid="{7052CF78-3971-43FA-AB55-0D450824AF91}"/>
    <cellStyle name="Comma 2 6 11 3" xfId="13894" xr:uid="{8E04A9B4-158B-4955-A1C5-00E8C683813F}"/>
    <cellStyle name="Comma 2 6 11 4" xfId="8752" xr:uid="{627C7460-A011-487E-A886-2A61EE2BAD02}"/>
    <cellStyle name="Comma 2 6 12" xfId="3487" xr:uid="{227C6ED0-CD05-4BF3-B8C6-D3FDDB731EEA}"/>
    <cellStyle name="Comma 2 6 12 2" xfId="6149" xr:uid="{CEA9F284-C140-42C5-B536-B7D8AE8CBC85}"/>
    <cellStyle name="Comma 2 6 12 2 2" xfId="11341" xr:uid="{E9172EBA-B908-4B60-AF46-C7F61E5CED3A}"/>
    <cellStyle name="Comma 2 6 12 3" xfId="13909" xr:uid="{C5CD8EC9-01C2-4406-88DD-553BF06CBD29}"/>
    <cellStyle name="Comma 2 6 12 4" xfId="8767" xr:uid="{752D9194-3148-4300-8C8A-2531114320D0}"/>
    <cellStyle name="Comma 2 6 13" xfId="659" xr:uid="{869B3938-8323-4FC2-96B2-372A5B2344D7}"/>
    <cellStyle name="Comma 2 6 2" xfId="660" xr:uid="{0FAB1EB4-9A66-4885-816E-59CCE0B1D5BB}"/>
    <cellStyle name="Comma 2 6 2 2" xfId="1070" xr:uid="{DFA8EF9A-A385-44B3-A7EF-C4850D28807D}"/>
    <cellStyle name="Comma 2 6 2 2 2" xfId="2291" xr:uid="{FBB4E2BD-6F73-49D8-AE1B-1AB1054C0B59}"/>
    <cellStyle name="Comma 2 6 2 2 2 2" xfId="5143" xr:uid="{3BE1D918-D9F8-4FE6-911D-6A37B26A0A6B}"/>
    <cellStyle name="Comma 2 6 2 2 2 2 2" xfId="14704" xr:uid="{188B3557-6869-48D6-B9D7-7FA33FC35A1A}"/>
    <cellStyle name="Comma 2 6 2 2 2 2 3" xfId="10336" xr:uid="{FBB99804-3584-479E-B446-8DE9C7659F80}"/>
    <cellStyle name="Comma 2 6 2 2 2 3" xfId="12904" xr:uid="{BC5490B2-5E20-4120-A8DB-C13DE38F2D4E}"/>
    <cellStyle name="Comma 2 6 2 2 2 4" xfId="7762" xr:uid="{4058BF35-C60F-4746-A4B8-5879CAD0F4B8}"/>
    <cellStyle name="Comma 2 6 2 2 3" xfId="2507" xr:uid="{DEBB868A-9132-4E1A-8218-063A8373D205}"/>
    <cellStyle name="Comma 2 6 2 2 3 2" xfId="5359" xr:uid="{62C56FA1-E1FC-4DFC-8EBB-F1CCDB7C6608}"/>
    <cellStyle name="Comma 2 6 2 2 3 2 2" xfId="10552" xr:uid="{4D98AEF8-FBB7-46E2-A875-79DACB8CCA44}"/>
    <cellStyle name="Comma 2 6 2 2 3 3" xfId="13120" xr:uid="{50EF637C-5C5F-4E61-8707-D5A09F56FF7B}"/>
    <cellStyle name="Comma 2 6 2 2 3 4" xfId="7978" xr:uid="{77F19E80-D0EA-42A0-B04F-A84F7CD98428}"/>
    <cellStyle name="Comma 2 6 2 2 4" xfId="1667" xr:uid="{6F20EFCE-F7D1-46EE-AD0A-2281BF423355}"/>
    <cellStyle name="Comma 2 6 2 2 4 2" xfId="4524" xr:uid="{062C163B-DA93-48A6-8193-67255062E4CD}"/>
    <cellStyle name="Comma 2 6 2 2 4 2 2" xfId="9717" xr:uid="{CA35A7B5-2E08-40E3-9292-65682C8A7E83}"/>
    <cellStyle name="Comma 2 6 2 2 4 3" xfId="12285" xr:uid="{1A6352B6-8FF7-441F-8BDE-494B746CD7B0}"/>
    <cellStyle name="Comma 2 6 2 2 4 4" xfId="7143" xr:uid="{F16BD708-287B-472E-8DA9-0A29245236AE}"/>
    <cellStyle name="Comma 2 6 2 2 5" xfId="3996" xr:uid="{9975775B-73F0-43A4-9035-119FB01072C4}"/>
    <cellStyle name="Comma 2 6 2 2 5 2" xfId="9189" xr:uid="{308F6937-0BB0-463C-B5A4-C4D5EA3D8462}"/>
    <cellStyle name="Comma 2 6 2 2 6" xfId="11757" xr:uid="{80443032-6274-4052-A80E-4CF6868986EC}"/>
    <cellStyle name="Comma 2 6 2 2 7" xfId="6615" xr:uid="{8DA9B4B2-B444-4C28-836B-87795FC957B7}"/>
    <cellStyle name="Comma 2 6 2 3" xfId="1868" xr:uid="{9628EDF2-693E-42AD-8132-939844C84F1F}"/>
    <cellStyle name="Comma 2 6 2 3 2" xfId="2895" xr:uid="{67018DEA-BA13-44AC-B2C5-0C1F86E237C2}"/>
    <cellStyle name="Comma 2 6 2 3 2 2" xfId="5745" xr:uid="{29E5FF1B-0166-4C66-B37E-6ED8F3CF7087}"/>
    <cellStyle name="Comma 2 6 2 3 2 2 2" xfId="10938" xr:uid="{3491573D-BBF4-4D8C-BD01-20D8DE4A9C3A}"/>
    <cellStyle name="Comma 2 6 2 3 2 3" xfId="13506" xr:uid="{FD5C45CF-E223-45BA-A881-DBE54B33827B}"/>
    <cellStyle name="Comma 2 6 2 3 2 4" xfId="8364" xr:uid="{7B9ED52B-4038-4BC2-BD8E-498BD6546911}"/>
    <cellStyle name="Comma 2 6 2 3 3" xfId="4725" xr:uid="{985D7FDA-0FF5-4CD3-9EBA-D9E3A08B8D2D}"/>
    <cellStyle name="Comma 2 6 2 3 3 2" xfId="14524" xr:uid="{4958EF2D-6C05-4250-91F2-A6FF514F7A0B}"/>
    <cellStyle name="Comma 2 6 2 3 3 3" xfId="9918" xr:uid="{60564DA1-D57B-45A9-87F6-80AE9A2AE06B}"/>
    <cellStyle name="Comma 2 6 2 3 4" xfId="12486" xr:uid="{DB0B8F89-2DD7-43CC-AB7D-F00C5772C03F}"/>
    <cellStyle name="Comma 2 6 2 3 5" xfId="7344" xr:uid="{973B9C06-C871-4E7C-A8AA-D6629D1316E5}"/>
    <cellStyle name="Comma 2 6 2 4" xfId="2043" xr:uid="{29149147-B3F6-4E44-B2C7-2E3C5469C8FF}"/>
    <cellStyle name="Comma 2 6 2 4 2" xfId="3116" xr:uid="{7F56E4AD-6265-4ABE-A6F8-8295126B16AB}"/>
    <cellStyle name="Comma 2 6 2 4 2 2" xfId="5920" xr:uid="{019557EB-E865-46F6-AF27-2DDF7908637A}"/>
    <cellStyle name="Comma 2 6 2 4 2 2 2" xfId="11113" xr:uid="{27564699-3B04-46FB-B106-0B98514E5C80}"/>
    <cellStyle name="Comma 2 6 2 4 2 3" xfId="13681" xr:uid="{4C1FB57C-C1C6-47E7-AB14-251AFCBB542F}"/>
    <cellStyle name="Comma 2 6 2 4 2 4" xfId="8539" xr:uid="{CC862379-97C4-4443-B7EA-33D75EB2F036}"/>
    <cellStyle name="Comma 2 6 2 4 3" xfId="4895" xr:uid="{985B4950-4D5F-459D-B5DA-E85B5DFE1B14}"/>
    <cellStyle name="Comma 2 6 2 4 3 2" xfId="14341" xr:uid="{98BBD720-25BD-47E3-B9B2-D845633796AF}"/>
    <cellStyle name="Comma 2 6 2 4 3 3" xfId="10088" xr:uid="{BE52BF4E-E25D-484F-A4E0-053453DEE63D}"/>
    <cellStyle name="Comma 2 6 2 4 4" xfId="12656" xr:uid="{C7F397BC-8953-4A85-8352-8BEB9B9AD502}"/>
    <cellStyle name="Comma 2 6 2 4 5" xfId="7514" xr:uid="{EF2FEDFC-BEED-4DD0-BA5C-D5E8BF961A6E}"/>
    <cellStyle name="Comma 2 6 2 5" xfId="2669" xr:uid="{ABC2CD15-294B-4CCF-8F13-879EFCACF0D9}"/>
    <cellStyle name="Comma 2 6 2 5 2" xfId="5521" xr:uid="{8D68A457-47A2-44DB-B403-B6B5ACEAD25B}"/>
    <cellStyle name="Comma 2 6 2 5 2 2" xfId="14196" xr:uid="{6052BB79-ECBC-49ED-92F5-12272F2BBA34}"/>
    <cellStyle name="Comma 2 6 2 5 2 3" xfId="10714" xr:uid="{F07A6486-16C0-4834-958E-8E86D3C32DCD}"/>
    <cellStyle name="Comma 2 6 2 5 3" xfId="13282" xr:uid="{D091C61E-3B15-4EBA-AB9B-BAE38BFBC3F0}"/>
    <cellStyle name="Comma 2 6 2 5 4" xfId="8140" xr:uid="{239282FF-B561-43AC-8CDC-0442DCF9AE0E}"/>
    <cellStyle name="Comma 2 6 2 6" xfId="1479" xr:uid="{E237B598-510F-4099-9C30-2A6A861F1E7C}"/>
    <cellStyle name="Comma 2 6 2 6 2" xfId="4362" xr:uid="{2C3873A8-EF05-4791-8B0A-7599645394F3}"/>
    <cellStyle name="Comma 2 6 2 6 2 2" xfId="9555" xr:uid="{4DA757F6-7AEC-46FF-981D-C969E45DB543}"/>
    <cellStyle name="Comma 2 6 2 6 3" xfId="12123" xr:uid="{2B91CD1C-3786-4BE9-BE62-26738A98215E}"/>
    <cellStyle name="Comma 2 6 2 6 4" xfId="6981" xr:uid="{F8FB304C-5920-49F2-86F5-1616EC04347F}"/>
    <cellStyle name="Comma 2 6 2 7" xfId="3721" xr:uid="{A127BDB7-FEDA-4934-888E-2C7798456DB0}"/>
    <cellStyle name="Comma 2 6 2 7 2" xfId="8914" xr:uid="{0E0C85AB-81E0-431F-9334-A8CEF2E2C1EC}"/>
    <cellStyle name="Comma 2 6 2 8" xfId="11483" xr:uid="{B6F6E8D7-035E-42F0-B5AC-1235312DB1B0}"/>
    <cellStyle name="Comma 2 6 2 9" xfId="6341" xr:uid="{0DB1B913-74A7-4D7F-B23B-6ECB9C700CC4}"/>
    <cellStyle name="Comma 2 6 3" xfId="661" xr:uid="{E0F89828-C611-4202-8836-AB35CEA7EBC0}"/>
    <cellStyle name="Comma 2 6 3 2" xfId="1071" xr:uid="{91DD31FB-1F42-4C2A-8432-9B863CBFC2C0}"/>
    <cellStyle name="Comma 2 6 3 2 2" xfId="2896" xr:uid="{DB71B910-F47C-473A-95CC-308910EB7CBA}"/>
    <cellStyle name="Comma 2 6 3 2 2 2" xfId="5746" xr:uid="{71857BB6-A294-416B-95C5-20645E841232}"/>
    <cellStyle name="Comma 2 6 3 2 2 2 2" xfId="10939" xr:uid="{8A5148DD-99EC-4DC8-AD5E-0A48E3E6F165}"/>
    <cellStyle name="Comma 2 6 3 2 2 3" xfId="13507" xr:uid="{D0D3D508-5074-4E12-8CBD-C9BFF8F617EE}"/>
    <cellStyle name="Comma 2 6 3 2 2 4" xfId="8365" xr:uid="{84067C7B-7D95-4670-ACB1-D5FC73E5AB5C}"/>
    <cellStyle name="Comma 2 6 3 2 3" xfId="2135" xr:uid="{F40B3801-0069-477C-A47E-0F9DF04FF84F}"/>
    <cellStyle name="Comma 2 6 3 2 3 2" xfId="4987" xr:uid="{52C98A2C-C4A2-49F0-B5D6-B04C8FAF9D0F}"/>
    <cellStyle name="Comma 2 6 3 2 3 2 2" xfId="10180" xr:uid="{BD9D935A-8A09-4D5B-9AA1-70C163219C6A}"/>
    <cellStyle name="Comma 2 6 3 2 3 3" xfId="12748" xr:uid="{43E9C457-73C2-4D75-8A44-36752AF3C0BF}"/>
    <cellStyle name="Comma 2 6 3 2 3 4" xfId="7606" xr:uid="{7F66D6C0-29A8-4176-A440-CA35CB94D405}"/>
    <cellStyle name="Comma 2 6 3 2 4" xfId="3997" xr:uid="{E7A198D9-8E0C-442C-B376-9A0B90975935}"/>
    <cellStyle name="Comma 2 6 3 2 4 2" xfId="14652" xr:uid="{A778E392-895D-4B92-BC42-6C63A384F5CA}"/>
    <cellStyle name="Comma 2 6 3 2 4 3" xfId="9190" xr:uid="{428E701E-52C0-43AF-9974-3AF6C6A0EE11}"/>
    <cellStyle name="Comma 2 6 3 2 5" xfId="11758" xr:uid="{5A530581-EA9D-48F3-BD03-1EA33DE6D03B}"/>
    <cellStyle name="Comma 2 6 3 2 6" xfId="6616" xr:uid="{99EBEE54-28B6-427D-B6E7-B1C8C97D91DF}"/>
    <cellStyle name="Comma 2 6 3 3" xfId="3117" xr:uid="{5F78A95A-4B8F-48EC-B879-362B48282A26}"/>
    <cellStyle name="Comma 2 6 3 3 2" xfId="5921" xr:uid="{88B880CD-4B08-4097-8BDE-5E9FB0F9CA1B}"/>
    <cellStyle name="Comma 2 6 3 3 2 2" xfId="11114" xr:uid="{D32B1CD8-2FDD-42D6-AC35-19DC82AD4CB5}"/>
    <cellStyle name="Comma 2 6 3 3 3" xfId="13682" xr:uid="{A2D8CD3C-A874-415F-A62E-E5EDEEDE64A7}"/>
    <cellStyle name="Comma 2 6 3 3 4" xfId="8540" xr:uid="{2FD17A7E-8EBC-4E8D-BF19-397025842ABA}"/>
    <cellStyle name="Comma 2 6 3 4" xfId="2692" xr:uid="{88043787-50FC-47D7-BB65-B33B04761345}"/>
    <cellStyle name="Comma 2 6 3 4 2" xfId="5544" xr:uid="{55EFC5EF-45DC-492C-B415-975C40DC2B75}"/>
    <cellStyle name="Comma 2 6 3 4 2 2" xfId="10737" xr:uid="{0A56BC69-D46F-4DDA-B8B6-EA000F30AB2A}"/>
    <cellStyle name="Comma 2 6 3 4 3" xfId="13305" xr:uid="{749F0347-FBFD-4484-B64A-CCCC0D86E538}"/>
    <cellStyle name="Comma 2 6 3 4 4" xfId="8163" xr:uid="{830ACEE4-FC27-4493-A015-C9158DB97580}"/>
    <cellStyle name="Comma 2 6 3 5" xfId="1449" xr:uid="{5AC8EF43-7D6B-4C4A-AE21-C84CF578BDDB}"/>
    <cellStyle name="Comma 2 6 3 5 2" xfId="4339" xr:uid="{E16C2A57-9152-48C6-BDD7-F65C91EC8B7A}"/>
    <cellStyle name="Comma 2 6 3 5 2 2" xfId="9532" xr:uid="{5FA68CD3-B9F6-41AB-AF09-2F959662C974}"/>
    <cellStyle name="Comma 2 6 3 5 3" xfId="12100" xr:uid="{FE0A87EC-8908-41FD-A759-A7E5708C4027}"/>
    <cellStyle name="Comma 2 6 3 5 4" xfId="6958" xr:uid="{78DCB5C2-C318-407B-A774-3BE22ADDCCF8}"/>
    <cellStyle name="Comma 2 6 3 6" xfId="3722" xr:uid="{EE8F2FB4-10B9-43B3-BF08-1494AA59EAF8}"/>
    <cellStyle name="Comma 2 6 3 6 2" xfId="8915" xr:uid="{4BF04710-A9EA-4D74-91B4-F605E96B0598}"/>
    <cellStyle name="Comma 2 6 3 7" xfId="11484" xr:uid="{03429AFE-E931-40EC-A8AE-056E0B83300B}"/>
    <cellStyle name="Comma 2 6 3 8" xfId="6342" xr:uid="{54AC4C62-55CF-4832-955F-3CE2791FFDB7}"/>
    <cellStyle name="Comma 2 6 4" xfId="1563" xr:uid="{7035FB44-A0F2-4E0D-9F84-9D6BC472F54F}"/>
    <cellStyle name="Comma 2 6 4 2" xfId="2191" xr:uid="{2B5FBED4-DFCD-47C2-B26F-22F4E711038E}"/>
    <cellStyle name="Comma 2 6 4 2 2" xfId="5043" xr:uid="{EC24E4F8-1E63-4373-998B-FC87DEFB091E}"/>
    <cellStyle name="Comma 2 6 4 2 2 2" xfId="10236" xr:uid="{6B568B43-3E95-42EA-803B-002933A5776E}"/>
    <cellStyle name="Comma 2 6 4 2 3" xfId="12804" xr:uid="{1DDE221C-1C6E-4630-B5BA-A4494CA0B5F1}"/>
    <cellStyle name="Comma 2 6 4 2 4" xfId="7662" xr:uid="{9CAE4AB1-A1EF-461A-A38F-311BBB15E043}"/>
    <cellStyle name="Comma 2 6 4 3" xfId="2607" xr:uid="{2A5F35D3-3A53-4BB8-AEF9-C87509DFB9A3}"/>
    <cellStyle name="Comma 2 6 4 3 2" xfId="5459" xr:uid="{AFF86D89-01CD-4F06-B031-E2D3A7339B8E}"/>
    <cellStyle name="Comma 2 6 4 3 2 2" xfId="10652" xr:uid="{A8B65BBD-7C49-4B16-A0F4-E54B50F9CB9D}"/>
    <cellStyle name="Comma 2 6 4 3 3" xfId="13220" xr:uid="{86C8000B-2FB6-4558-8371-62C5E0207C2E}"/>
    <cellStyle name="Comma 2 6 4 3 4" xfId="8078" xr:uid="{9FC400C1-4E4B-47EA-918F-C727D723B9D0}"/>
    <cellStyle name="Comma 2 6 4 4" xfId="4424" xr:uid="{CCDD3C74-378E-48B8-B14F-152E8571B03E}"/>
    <cellStyle name="Comma 2 6 4 4 2" xfId="14475" xr:uid="{6DCFD187-7468-47D5-AFE3-1E1C249E5F1C}"/>
    <cellStyle name="Comma 2 6 4 4 3" xfId="9617" xr:uid="{32ED51D2-CCD7-4420-91C0-D146DAFAFADF}"/>
    <cellStyle name="Comma 2 6 4 5" xfId="12185" xr:uid="{BB534796-C8D5-449A-B357-6FAB61947A91}"/>
    <cellStyle name="Comma 2 6 4 6" xfId="7043" xr:uid="{DB463C01-F8B0-45B2-B437-4212B3ACE996}"/>
    <cellStyle name="Comma 2 6 5" xfId="1709" xr:uid="{58BDD9EC-EBEC-4B45-8413-8F1606428D7E}"/>
    <cellStyle name="Comma 2 6 5 2" xfId="2333" xr:uid="{99547930-B99B-41F5-9F07-4E2390FC19D2}"/>
    <cellStyle name="Comma 2 6 5 2 2" xfId="5185" xr:uid="{486A6617-A5A4-4CBD-B968-5BACC3F5FD08}"/>
    <cellStyle name="Comma 2 6 5 2 2 2" xfId="10378" xr:uid="{13AC107C-D1D6-4602-8477-ECA90A0E1E46}"/>
    <cellStyle name="Comma 2 6 5 2 3" xfId="12946" xr:uid="{D04DADC2-6FD4-4EF3-8878-B3903C3FD931}"/>
    <cellStyle name="Comma 2 6 5 2 4" xfId="7804" xr:uid="{AEE274A8-3E2C-4345-AEDB-DFE2E7777A15}"/>
    <cellStyle name="Comma 2 6 5 3" xfId="2465" xr:uid="{1D74C3AE-8A89-4ECE-A585-73E2ADEE66C7}"/>
    <cellStyle name="Comma 2 6 5 3 2" xfId="5317" xr:uid="{7F3DD94F-BA10-41F0-BCF3-95DFA4AEFA23}"/>
    <cellStyle name="Comma 2 6 5 3 2 2" xfId="10510" xr:uid="{1F28DAE8-F088-44A6-8FD5-1669F91A2C17}"/>
    <cellStyle name="Comma 2 6 5 3 3" xfId="13078" xr:uid="{E7E57C0D-6EC4-40EC-B33D-16B80588530A}"/>
    <cellStyle name="Comma 2 6 5 3 4" xfId="7936" xr:uid="{27E20D28-5C3E-43A6-B510-14A7C18FABE5}"/>
    <cellStyle name="Comma 2 6 5 4" xfId="4566" xr:uid="{24043C67-602E-463F-9B02-E421A45421F2}"/>
    <cellStyle name="Comma 2 6 5 4 2" xfId="14288" xr:uid="{EB83E3B5-DDC0-4DB3-8F50-C5F834504E74}"/>
    <cellStyle name="Comma 2 6 5 4 3" xfId="9759" xr:uid="{0C959022-05E8-412B-96B4-8A42EF02B324}"/>
    <cellStyle name="Comma 2 6 5 5" xfId="12327" xr:uid="{BDA39B07-028D-4903-9226-16622492061B}"/>
    <cellStyle name="Comma 2 6 5 6" xfId="7185" xr:uid="{FE3F6BD7-69E7-4DF1-BC96-0CAA5CB2F10A}"/>
    <cellStyle name="Comma 2 6 6" xfId="1845" xr:uid="{878F1B07-189D-4DD6-8914-12352980BAED}"/>
    <cellStyle name="Comma 2 6 6 2" xfId="2894" xr:uid="{E9DA15CC-E0B9-4AFB-949D-21D2171F2824}"/>
    <cellStyle name="Comma 2 6 6 3" xfId="4702" xr:uid="{C7DE42CA-7212-4E7F-A370-A685788D01C8}"/>
    <cellStyle name="Comma 2 6 6 3 2" xfId="14134" xr:uid="{887FDB80-DEB8-4D1F-9BB0-84F307D3A1E5}"/>
    <cellStyle name="Comma 2 6 6 3 3" xfId="9895" xr:uid="{26BC22B6-E24B-4604-9B08-5D38263BEFF6}"/>
    <cellStyle name="Comma 2 6 6 4" xfId="12463" xr:uid="{87B5DA1E-5528-4075-82F6-46B7CBAC0AB4}"/>
    <cellStyle name="Comma 2 6 6 5" xfId="7321" xr:uid="{4F549A0C-3AE6-4095-AE7A-1F4EE612E2E2}"/>
    <cellStyle name="Comma 2 6 7" xfId="2016" xr:uid="{E3F3B55C-68FE-4318-8188-B074E9A24304}"/>
    <cellStyle name="Comma 2 6 7 2" xfId="4868" xr:uid="{5F99CD4B-7200-4AE6-9729-83B18895A36A}"/>
    <cellStyle name="Comma 2 6 7 2 2" xfId="10061" xr:uid="{78248005-A697-4F71-85AA-FD9A98121C26}"/>
    <cellStyle name="Comma 2 6 7 3" xfId="12629" xr:uid="{74919A37-4087-42BF-9D3E-DADE7BF0AB34}"/>
    <cellStyle name="Comma 2 6 7 4" xfId="7487" xr:uid="{994AFB23-1D0E-41DD-8DBF-C872A9A1802F}"/>
    <cellStyle name="Comma 2 6 8" xfId="2115" xr:uid="{C7413C9D-478E-40DF-8146-CD167A59B01B}"/>
    <cellStyle name="Comma 2 6 8 2" xfId="4967" xr:uid="{872F8EF8-96A5-4712-93AD-43E7580DCC14}"/>
    <cellStyle name="Comma 2 6 8 2 2" xfId="10160" xr:uid="{F563C1E5-FDC8-47AC-B764-97828C547120}"/>
    <cellStyle name="Comma 2 6 8 3" xfId="12728" xr:uid="{BE6825A7-1AD8-4025-8A54-33C0262F439E}"/>
    <cellStyle name="Comma 2 6 8 4" xfId="7586" xr:uid="{16A8F107-C703-4663-915B-A31C9C383EC1}"/>
    <cellStyle name="Comma 2 6 9" xfId="2826" xr:uid="{20970D62-2557-44D7-97FF-5F7090EC1457}"/>
    <cellStyle name="Comma 2 6 9 2" xfId="5678" xr:uid="{2B70FF50-AF4B-4FC4-8CD9-BCEEF601CB2C}"/>
    <cellStyle name="Comma 2 6 9 2 2" xfId="10871" xr:uid="{43D46A24-1093-4EDD-A279-E32EEAE099AE}"/>
    <cellStyle name="Comma 2 6 9 3" xfId="13439" xr:uid="{4BFBD4EF-7973-4BA0-8245-520F0DF294C5}"/>
    <cellStyle name="Comma 2 6 9 4" xfId="8297" xr:uid="{1BAC6E6A-798D-4A32-94F5-CD2223745348}"/>
    <cellStyle name="Comma 2 7" xfId="187" xr:uid="{9EA77742-A010-4E23-8EA4-09E86EBDC875}"/>
    <cellStyle name="Comma 2 7 10" xfId="6343" xr:uid="{476EF35E-0F4A-4EC2-9F31-AD464E35307B}"/>
    <cellStyle name="Comma 2 7 11" xfId="662" xr:uid="{B5432454-CAEE-481B-8487-7D38CC0A8C35}"/>
    <cellStyle name="Comma 2 7 2" xfId="663" xr:uid="{03C24217-668D-4B1A-9A05-C442F14A1870}"/>
    <cellStyle name="Comma 2 7 2 2" xfId="1073" xr:uid="{16894984-C984-488F-B4D1-E70624CBA3DF}"/>
    <cellStyle name="Comma 2 7 2 2 2" xfId="2897" xr:uid="{E75A9C52-C662-4C33-988E-A6C3993F31C8}"/>
    <cellStyle name="Comma 2 7 2 2 2 2" xfId="5747" xr:uid="{95825930-E5C9-4815-A056-B3EE2CB51F49}"/>
    <cellStyle name="Comma 2 7 2 2 2 2 2" xfId="10940" xr:uid="{0E956084-E71D-4AEB-82F8-FF1122B59C1D}"/>
    <cellStyle name="Comma 2 7 2 2 2 3" xfId="13508" xr:uid="{8BC4A7C3-882E-4B12-B7EF-F0A6E8ECD73D}"/>
    <cellStyle name="Comma 2 7 2 2 2 4" xfId="8366" xr:uid="{A0750BCE-6651-4BC4-A6DD-E6A3C4FB30DB}"/>
    <cellStyle name="Comma 2 7 2 2 3" xfId="3999" xr:uid="{23A7CF53-19E8-417F-A9B3-73BF7362080D}"/>
    <cellStyle name="Comma 2 7 2 2 3 2" xfId="9192" xr:uid="{7111C6EF-B36B-4621-BE8E-62F0A88F961F}"/>
    <cellStyle name="Comma 2 7 2 2 4" xfId="11760" xr:uid="{432A9B7F-E809-44E7-953A-899D98D37F1E}"/>
    <cellStyle name="Comma 2 7 2 2 5" xfId="6618" xr:uid="{C30C04E7-7D02-46D9-B33D-0CFA6C0BD2CE}"/>
    <cellStyle name="Comma 2 7 2 3" xfId="3119" xr:uid="{103C72C0-EED2-4857-A215-3CF53206CC95}"/>
    <cellStyle name="Comma 2 7 2 3 2" xfId="5923" xr:uid="{B7A99992-3316-4998-8904-23AF93F769D4}"/>
    <cellStyle name="Comma 2 7 2 3 2 2" xfId="11116" xr:uid="{B6FCF00A-9C76-405D-9C61-8B6112916793}"/>
    <cellStyle name="Comma 2 7 2 3 3" xfId="13684" xr:uid="{24C5C74A-87B2-4B95-B5E4-4CC96BF5DC53}"/>
    <cellStyle name="Comma 2 7 2 3 4" xfId="8542" xr:uid="{126FD0C2-0A5D-486F-860F-C4E10AF5D523}"/>
    <cellStyle name="Comma 2 7 2 4" xfId="1392" xr:uid="{145AF7CE-B749-42A7-9F67-E8F94AD1D0D9}"/>
    <cellStyle name="Comma 2 7 2 5" xfId="3724" xr:uid="{6245D8CB-16DC-42B7-8C6B-197C577ECF79}"/>
    <cellStyle name="Comma 2 7 2 5 2" xfId="8917" xr:uid="{BD209FCE-47CE-464A-95C6-AD572D27D95D}"/>
    <cellStyle name="Comma 2 7 2 6" xfId="11486" xr:uid="{B72A33BC-0447-45DA-B4AA-6DAF76DF0AE0}"/>
    <cellStyle name="Comma 2 7 2 7" xfId="6344" xr:uid="{1F86D3F0-0213-4505-8752-282DFCE4E0AD}"/>
    <cellStyle name="Comma 2 7 3" xfId="1072" xr:uid="{302D6884-02CB-49F2-B1E4-FEC7D6EFA490}"/>
    <cellStyle name="Comma 2 7 3 2" xfId="2228" xr:uid="{31A2CD29-D080-4DFF-846B-0779ADD324CD}"/>
    <cellStyle name="Comma 2 7 3 2 2" xfId="5080" xr:uid="{A50EF08B-187D-4402-9863-B0995620FC1A}"/>
    <cellStyle name="Comma 2 7 3 2 2 2" xfId="10273" xr:uid="{F1F88940-FC09-42B1-81E1-7560A92DAFFF}"/>
    <cellStyle name="Comma 2 7 3 2 3" xfId="12841" xr:uid="{1465D92C-B8CD-4A5B-BD44-EBEBDAA9406F}"/>
    <cellStyle name="Comma 2 7 3 2 4" xfId="7699" xr:uid="{8EB82501-C5CF-4BD8-BBE0-79AD1FEACE4A}"/>
    <cellStyle name="Comma 2 7 3 3" xfId="2570" xr:uid="{BACE5977-D2BC-4F45-AA8A-6501EC6C5459}"/>
    <cellStyle name="Comma 2 7 3 3 2" xfId="5422" xr:uid="{3174FF94-93B4-46F2-845D-81BD251C3D66}"/>
    <cellStyle name="Comma 2 7 3 3 2 2" xfId="10615" xr:uid="{1CD95C15-0392-4D36-BB79-5CBDCC1403F4}"/>
    <cellStyle name="Comma 2 7 3 3 3" xfId="13183" xr:uid="{6C6BF27B-B3B3-45E7-A2C8-F6CB39F8E0F1}"/>
    <cellStyle name="Comma 2 7 3 3 4" xfId="8041" xr:uid="{FB829844-49E9-48AB-BA11-C69134F7D25F}"/>
    <cellStyle name="Comma 2 7 3 4" xfId="1604" xr:uid="{5B1E04A0-2D88-4DAD-8F9A-217F7FF260D9}"/>
    <cellStyle name="Comma 2 7 3 4 2" xfId="4461" xr:uid="{62AB3B72-8EB0-43AE-BAE4-0573FF02EC2A}"/>
    <cellStyle name="Comma 2 7 3 4 2 2" xfId="9654" xr:uid="{E8B2D082-0FE2-49B7-B585-D741E127187E}"/>
    <cellStyle name="Comma 2 7 3 4 3" xfId="12222" xr:uid="{078B24B6-9299-4176-A6FC-088BB5CE74B4}"/>
    <cellStyle name="Comma 2 7 3 4 4" xfId="7080" xr:uid="{C10A97C3-FF82-47CC-BEDE-7D600972FEFE}"/>
    <cellStyle name="Comma 2 7 3 5" xfId="3998" xr:uid="{1621817F-C076-4D92-BA6A-8F193E0903D5}"/>
    <cellStyle name="Comma 2 7 3 5 2" xfId="9191" xr:uid="{620BD5AA-69B8-4EC5-B4DC-52FDFC1BD816}"/>
    <cellStyle name="Comma 2 7 3 6" xfId="11759" xr:uid="{EAE4DC7D-56F6-4F1E-92E9-2DC06C2DD204}"/>
    <cellStyle name="Comma 2 7 3 7" xfId="6617" xr:uid="{303DD9FE-8B3B-4E78-B505-70F8B737C42E}"/>
    <cellStyle name="Comma 2 7 4" xfId="1746" xr:uid="{42C60DBD-0C30-4DF0-B0F8-F3AE3E032BFD}"/>
    <cellStyle name="Comma 2 7 4 2" xfId="2370" xr:uid="{A4E3F289-C06E-44BF-8079-01B27751B7C0}"/>
    <cellStyle name="Comma 2 7 4 2 2" xfId="5222" xr:uid="{A224F8F9-1974-4CF0-AA2F-7BDE5B799F65}"/>
    <cellStyle name="Comma 2 7 4 2 2 2" xfId="10415" xr:uid="{007D4F34-9893-487B-81CC-CADB6B70812A}"/>
    <cellStyle name="Comma 2 7 4 2 3" xfId="12983" xr:uid="{E9159519-10D9-444D-AE9E-613C4F8FBB9A}"/>
    <cellStyle name="Comma 2 7 4 2 4" xfId="7841" xr:uid="{AF724037-C3D3-4CDC-AB17-B5DA9BFA978C}"/>
    <cellStyle name="Comma 2 7 4 3" xfId="2428" xr:uid="{80146F2A-13F6-4670-816C-68B0FE38C308}"/>
    <cellStyle name="Comma 2 7 4 3 2" xfId="5280" xr:uid="{270C24E6-CA2A-4238-A1AD-95A84A84625E}"/>
    <cellStyle name="Comma 2 7 4 3 2 2" xfId="10473" xr:uid="{8E79CED8-9A41-48F3-8F28-3B9512BFDC3D}"/>
    <cellStyle name="Comma 2 7 4 3 3" xfId="13041" xr:uid="{3AD2EF5E-E029-4F2D-84B6-708AEB0D9C03}"/>
    <cellStyle name="Comma 2 7 4 3 4" xfId="7899" xr:uid="{1372D6D3-CCE0-44C5-B94D-C87A854134E3}"/>
    <cellStyle name="Comma 2 7 4 4" xfId="4603" xr:uid="{03B8248E-BA82-4331-A570-28E07585E5D3}"/>
    <cellStyle name="Comma 2 7 4 4 2" xfId="9796" xr:uid="{378B2376-03A7-4A3A-AD0B-EC57BF142DDF}"/>
    <cellStyle name="Comma 2 7 4 5" xfId="12364" xr:uid="{481B8A77-FFA3-41EB-B836-E9EC49C09BC4}"/>
    <cellStyle name="Comma 2 7 4 6" xfId="7222" xr:uid="{230CD9A2-7F38-4A25-989B-B5CF1CD6DEF9}"/>
    <cellStyle name="Comma 2 7 5" xfId="1980" xr:uid="{4F41FA64-87CE-4E70-91DE-7737C3865DAD}"/>
    <cellStyle name="Comma 2 7 5 2" xfId="3118" xr:uid="{08D65BCD-F61C-4118-B404-F35753CC634B}"/>
    <cellStyle name="Comma 2 7 5 2 2" xfId="5922" xr:uid="{A6D044E6-98D4-4623-8122-A448FDCBCD5C}"/>
    <cellStyle name="Comma 2 7 5 2 2 2" xfId="11115" xr:uid="{5C86A634-083A-4002-8CE4-E4CD59B3C391}"/>
    <cellStyle name="Comma 2 7 5 2 3" xfId="13683" xr:uid="{C54CAACC-1A4C-4D83-84E4-305B4E1F702A}"/>
    <cellStyle name="Comma 2 7 5 2 4" xfId="8541" xr:uid="{A842BC99-0D89-44BB-A340-9BFF3F5D926E}"/>
    <cellStyle name="Comma 2 7 5 3" xfId="4832" xr:uid="{0D869810-7EFF-446F-8CFC-E6D593437FBF}"/>
    <cellStyle name="Comma 2 7 5 3 2" xfId="10025" xr:uid="{F13F0A10-6ECF-407D-8EF0-22B72720FC8B}"/>
    <cellStyle name="Comma 2 7 5 4" xfId="12593" xr:uid="{CBD49555-3685-4DE4-B8AF-FC49FF562E3F}"/>
    <cellStyle name="Comma 2 7 5 5" xfId="7451" xr:uid="{BC8814CE-2E78-4AE0-B9FA-D945910D8E50}"/>
    <cellStyle name="Comma 2 7 6" xfId="2789" xr:uid="{39F6A216-EF74-4729-B53F-0E3A45FE0820}"/>
    <cellStyle name="Comma 2 7 6 2" xfId="5641" xr:uid="{89180A19-38C2-488A-886D-DEED948D674E}"/>
    <cellStyle name="Comma 2 7 6 2 2" xfId="10834" xr:uid="{594853E3-7374-45DD-869D-12ED7DE97461}"/>
    <cellStyle name="Comma 2 7 6 3" xfId="13402" xr:uid="{44AE1921-74C4-4903-8F5F-CC438AAA0BBE}"/>
    <cellStyle name="Comma 2 7 6 4" xfId="8260" xr:uid="{656D536F-76B5-4E96-B6E4-4C03609D95F0}"/>
    <cellStyle name="Comma 2 7 7" xfId="1326" xr:uid="{0EECF2F7-B0E4-48AC-8AAA-AB520A8C1D56}"/>
    <cellStyle name="Comma 2 7 7 2" xfId="4242" xr:uid="{78D0E2CD-7BFF-40D5-990F-8CA6E19E751E}"/>
    <cellStyle name="Comma 2 7 7 2 2" xfId="9435" xr:uid="{0757F88F-B189-45EB-99C1-B0A19FB0ECCC}"/>
    <cellStyle name="Comma 2 7 7 3" xfId="12003" xr:uid="{067F053C-A253-4494-8380-18DF6A25BAD5}"/>
    <cellStyle name="Comma 2 7 7 4" xfId="6861" xr:uid="{4126BA96-A6ED-4BD3-8A50-4BE7DFC6A47D}"/>
    <cellStyle name="Comma 2 7 8" xfId="3723" xr:uid="{E3676A60-4545-4AC9-B135-7B4690984D14}"/>
    <cellStyle name="Comma 2 7 8 2" xfId="14747" xr:uid="{2B822498-D8FF-4073-9138-698CFDAAEFB2}"/>
    <cellStyle name="Comma 2 7 8 3" xfId="8916" xr:uid="{25E24ABB-3CFD-448D-9936-3722889319AC}"/>
    <cellStyle name="Comma 2 7 9" xfId="11485" xr:uid="{A561BF8E-5534-48AA-8A14-B41DC07899FB}"/>
    <cellStyle name="Comma 2 8" xfId="327" xr:uid="{F43BBBA0-D51D-4529-B8A6-4ECDA56861FB}"/>
    <cellStyle name="Comma 2 8 10" xfId="6345" xr:uid="{14A98A34-E08E-45E3-B1CF-B9CFBFE32180}"/>
    <cellStyle name="Comma 2 8 11" xfId="664" xr:uid="{AB2CD396-8B2E-4701-B428-A9FD41A2BE9E}"/>
    <cellStyle name="Comma 2 8 2" xfId="1074" xr:uid="{12A09BF5-52C7-401A-90D4-D0B0FF0F8B43}"/>
    <cellStyle name="Comma 2 8 2 2" xfId="2299" xr:uid="{3E4782E0-70B9-4E98-9E35-52C79352F46A}"/>
    <cellStyle name="Comma 2 8 2 2 2" xfId="5151" xr:uid="{B5D942EF-DABE-45B8-B1C8-2989D48895E5}"/>
    <cellStyle name="Comma 2 8 2 2 2 2" xfId="10344" xr:uid="{3F08CB25-1D65-48AB-AC94-076CDD2DDAD3}"/>
    <cellStyle name="Comma 2 8 2 2 3" xfId="12912" xr:uid="{BBF056C6-9F1A-482E-8F99-FDF7DA9744FF}"/>
    <cellStyle name="Comma 2 8 2 2 4" xfId="7770" xr:uid="{8308698B-782A-4A39-8EDC-C62670CC7F1E}"/>
    <cellStyle name="Comma 2 8 2 3" xfId="2499" xr:uid="{721873DF-D207-4796-9013-1DE3A98C3CEE}"/>
    <cellStyle name="Comma 2 8 2 3 2" xfId="5351" xr:uid="{DFB75104-8A14-40F3-871C-F9152E54BEEE}"/>
    <cellStyle name="Comma 2 8 2 3 2 2" xfId="10544" xr:uid="{782A8EDA-D97C-433B-A8B9-CE35C9C73937}"/>
    <cellStyle name="Comma 2 8 2 3 3" xfId="13112" xr:uid="{99D9C4DB-7CC7-4D6B-ACB5-8BFC86559D97}"/>
    <cellStyle name="Comma 2 8 2 3 4" xfId="7970" xr:uid="{B1142ECF-2A1C-4128-BFA6-ED7FEF3D01B1}"/>
    <cellStyle name="Comma 2 8 2 4" xfId="1675" xr:uid="{9DD5E1BD-A97A-4B31-8040-AD0B545087A2}"/>
    <cellStyle name="Comma 2 8 2 4 2" xfId="4532" xr:uid="{CD94D7D9-B581-4E04-AD07-8AFB07980149}"/>
    <cellStyle name="Comma 2 8 2 4 2 2" xfId="9725" xr:uid="{DC6372FD-BCBB-462A-A0EF-610D449B4A2F}"/>
    <cellStyle name="Comma 2 8 2 4 3" xfId="12293" xr:uid="{A7435B5C-3ED1-4019-8B0F-7E690E40CBBE}"/>
    <cellStyle name="Comma 2 8 2 4 4" xfId="7151" xr:uid="{1B21C3A7-9B8B-4E2D-ADB3-EC73EC88A0CD}"/>
    <cellStyle name="Comma 2 8 2 5" xfId="4000" xr:uid="{A6628D14-D68F-4272-BCE2-7D23BB4D5AA7}"/>
    <cellStyle name="Comma 2 8 2 5 2" xfId="9193" xr:uid="{7A13BB52-806B-48BC-9C2F-356556E41899}"/>
    <cellStyle name="Comma 2 8 2 6" xfId="11761" xr:uid="{C01F86CD-111E-490E-BCDA-97C218087EDE}"/>
    <cellStyle name="Comma 2 8 2 7" xfId="6619" xr:uid="{E38359DE-7188-4548-8C66-1B62D5D23C69}"/>
    <cellStyle name="Comma 2 8 3" xfId="1876" xr:uid="{BE6246EF-89F8-47B7-9FDC-B7EAE53964B0}"/>
    <cellStyle name="Comma 2 8 3 2" xfId="2898" xr:uid="{33D98B32-5694-4BAE-AAC8-21D596F681C5}"/>
    <cellStyle name="Comma 2 8 3 2 2" xfId="5748" xr:uid="{1694CD4B-7300-4F38-9268-ED43AF5B1C21}"/>
    <cellStyle name="Comma 2 8 3 2 2 2" xfId="10941" xr:uid="{998AD521-9B20-4528-A11A-F8D39C9DF724}"/>
    <cellStyle name="Comma 2 8 3 2 3" xfId="13509" xr:uid="{07E87D2C-8FE9-418D-89C6-0C55C3AB38BE}"/>
    <cellStyle name="Comma 2 8 3 2 4" xfId="8367" xr:uid="{B4173BF5-7738-42B1-B0BD-C260F019C906}"/>
    <cellStyle name="Comma 2 8 3 3" xfId="4733" xr:uid="{59564F2C-30DE-4BD5-8F8E-E51059881938}"/>
    <cellStyle name="Comma 2 8 3 3 2" xfId="9926" xr:uid="{8E6C946A-03C1-4EBB-B4A7-773117297138}"/>
    <cellStyle name="Comma 2 8 3 4" xfId="12494" xr:uid="{78C72E2E-3E19-48BF-AC6F-B93B6C298D20}"/>
    <cellStyle name="Comma 2 8 3 5" xfId="7352" xr:uid="{A46BE8B8-F165-4755-9A58-36AF32B24171}"/>
    <cellStyle name="Comma 2 8 4" xfId="2052" xr:uid="{54C645D0-8813-4E6C-B9FD-B76454D34B76}"/>
    <cellStyle name="Comma 2 8 4 2" xfId="3120" xr:uid="{5B5E1B5D-8C98-4964-A8C7-C5FEC6C8E7C0}"/>
    <cellStyle name="Comma 2 8 4 2 2" xfId="5924" xr:uid="{3F53D0DF-D67E-4E9A-8409-7EC508C6DAB6}"/>
    <cellStyle name="Comma 2 8 4 2 2 2" xfId="11117" xr:uid="{ED3E687A-9315-4302-A18E-8563C7C0F94A}"/>
    <cellStyle name="Comma 2 8 4 2 3" xfId="13685" xr:uid="{BAC086BE-D84F-4A5B-88C0-1EAC91180554}"/>
    <cellStyle name="Comma 2 8 4 2 4" xfId="8543" xr:uid="{F35D9816-909D-4B48-90B1-FD4F84602BDF}"/>
    <cellStyle name="Comma 2 8 4 3" xfId="4904" xr:uid="{9F55A12A-8045-4787-8F1C-01D86C34EB25}"/>
    <cellStyle name="Comma 2 8 4 3 2" xfId="10097" xr:uid="{095DBAE5-D33C-475C-8389-16D0F8B287D1}"/>
    <cellStyle name="Comma 2 8 4 4" xfId="12665" xr:uid="{FD501467-8784-4A6C-A731-E7DDD93B34F5}"/>
    <cellStyle name="Comma 2 8 4 5" xfId="7523" xr:uid="{9EA43C5F-3ED6-4511-AB1C-DBB4721E49E6}"/>
    <cellStyle name="Comma 2 8 5" xfId="2661" xr:uid="{0914C64E-7DAE-46BC-89BC-02BBA04E91BC}"/>
    <cellStyle name="Comma 2 8 5 2" xfId="5513" xr:uid="{4648170F-125E-45E0-A208-D156F46E2987}"/>
    <cellStyle name="Comma 2 8 5 2 2" xfId="10706" xr:uid="{55D798C0-C961-4704-B6F4-BBA0AC41C256}"/>
    <cellStyle name="Comma 2 8 5 3" xfId="13274" xr:uid="{D0A58EF9-8171-44A2-9DFD-3268ED8B690F}"/>
    <cellStyle name="Comma 2 8 5 4" xfId="8132" xr:uid="{1F7D1DD8-3519-4C99-B325-2A71860A75D4}"/>
    <cellStyle name="Comma 2 8 6" xfId="1496" xr:uid="{5460EB9D-0C7F-46AD-B53F-3CF084C0B729}"/>
    <cellStyle name="Comma 2 8 6 2" xfId="4370" xr:uid="{CCC82356-AD19-456C-950B-1F99EF326C5F}"/>
    <cellStyle name="Comma 2 8 6 2 2" xfId="9563" xr:uid="{3613D19F-8688-4AAF-9ADB-1FCD44FA67A8}"/>
    <cellStyle name="Comma 2 8 6 3" xfId="12131" xr:uid="{78152D00-A800-4B4D-8D08-3259626FE1C6}"/>
    <cellStyle name="Comma 2 8 6 4" xfId="6989" xr:uid="{6B43F3B2-2486-4271-9433-7D6DB8CD5D54}"/>
    <cellStyle name="Comma 2 8 7" xfId="3571" xr:uid="{DDFBA0CE-8DED-44F2-A437-ADC169956D66}"/>
    <cellStyle name="Comma 2 8 7 2" xfId="6162" xr:uid="{5CF3ADCE-B7C4-45A0-8386-76B30CBBDF54}"/>
    <cellStyle name="Comma 2 8 7 2 2" xfId="11354" xr:uid="{584E3478-0BB2-42A1-9257-933C921DC134}"/>
    <cellStyle name="Comma 2 8 7 3" xfId="13922" xr:uid="{22E5C755-4D03-42EB-8ECA-6C65DE20CF4F}"/>
    <cellStyle name="Comma 2 8 7 4" xfId="8780" xr:uid="{0FF841B5-3CA6-41D9-84F7-D71D29C44462}"/>
    <cellStyle name="Comma 2 8 8" xfId="3725" xr:uid="{31F5121B-2726-4D1D-9446-BDFD491EE87A}"/>
    <cellStyle name="Comma 2 8 8 2" xfId="8918" xr:uid="{9335AFCD-3319-465A-A422-58CB6897C4B1}"/>
    <cellStyle name="Comma 2 8 9" xfId="11487" xr:uid="{8BC5FBFB-57C1-47FC-AEB0-695FCDEC2C3E}"/>
    <cellStyle name="Comma 2 9" xfId="343" xr:uid="{B06539E9-70AE-4871-B726-68B9349A3275}"/>
    <cellStyle name="Comma 2 9 10" xfId="6229" xr:uid="{54862FE1-88FC-424C-9CDF-2EC2E68420F1}"/>
    <cellStyle name="Comma 2 9 11" xfId="480" xr:uid="{6F6175AE-6976-44F4-9A5E-8FEA6C1ABA1D}"/>
    <cellStyle name="Comma 2 9 2" xfId="1075" xr:uid="{87CF877F-A847-4D4A-8B8B-7453D9030035}"/>
    <cellStyle name="Comma 2 9 2 2" xfId="2255" xr:uid="{10B99F9E-E118-4B9C-8149-6FC99CBCBAA6}"/>
    <cellStyle name="Comma 2 9 2 2 2" xfId="5107" xr:uid="{D20C6447-AA0D-4076-A639-D0B095A3C048}"/>
    <cellStyle name="Comma 2 9 2 2 2 2" xfId="10300" xr:uid="{E0833CFD-8072-489B-A241-9ABE085E7C19}"/>
    <cellStyle name="Comma 2 9 2 2 3" xfId="12868" xr:uid="{D75EC9BA-866E-4C33-9DA5-073E660E82FA}"/>
    <cellStyle name="Comma 2 9 2 2 4" xfId="7726" xr:uid="{9215636B-A58B-437C-A2A0-95775215E588}"/>
    <cellStyle name="Comma 2 9 2 3" xfId="2543" xr:uid="{F4B17B45-965B-4DCD-A16B-702982D2DFA5}"/>
    <cellStyle name="Comma 2 9 2 3 2" xfId="5395" xr:uid="{6CE9F1AA-9903-4BAB-85E5-DB4875B0C1D8}"/>
    <cellStyle name="Comma 2 9 2 3 2 2" xfId="10588" xr:uid="{997B198B-117A-4AB0-943E-072EFF4A0B06}"/>
    <cellStyle name="Comma 2 9 2 3 3" xfId="13156" xr:uid="{6177E53E-E024-4BBF-9DE2-5CDB8EDCAA6C}"/>
    <cellStyle name="Comma 2 9 2 3 4" xfId="8014" xr:uid="{491D06AA-234A-4283-B5DB-3976207C9AC1}"/>
    <cellStyle name="Comma 2 9 2 4" xfId="1631" xr:uid="{FB36FF02-9BBB-4AD1-865B-E3B8363783DE}"/>
    <cellStyle name="Comma 2 9 2 4 2" xfId="4488" xr:uid="{7A92BC7F-1951-4496-BE70-953A321C88D1}"/>
    <cellStyle name="Comma 2 9 2 4 2 2" xfId="9681" xr:uid="{7A5184F1-8DAE-4AD7-8CEB-A5ECA5ED02DF}"/>
    <cellStyle name="Comma 2 9 2 4 3" xfId="12249" xr:uid="{903E2D73-2E7A-49D8-A654-72B613CD4F3A}"/>
    <cellStyle name="Comma 2 9 2 4 4" xfId="7107" xr:uid="{BE8E2E01-B53C-4A16-B670-3C0D3A7F41A3}"/>
    <cellStyle name="Comma 2 9 2 5" xfId="3445" xr:uid="{F1C9D38D-B5E9-465B-855F-FDBEE9E8BD3A}"/>
    <cellStyle name="Comma 2 9 2 5 2" xfId="6136" xr:uid="{17C376A7-C566-4B58-A5BB-33298587AA6B}"/>
    <cellStyle name="Comma 2 9 2 5 2 2" xfId="11328" xr:uid="{154BE4D8-B049-4B64-9758-BEF73BD8E03F}"/>
    <cellStyle name="Comma 2 9 2 5 3" xfId="13896" xr:uid="{2548DE97-E936-4C99-BF3A-BBFA7FA1B07A}"/>
    <cellStyle name="Comma 2 9 2 5 4" xfId="8754" xr:uid="{1BDAB4DA-ADD6-4E6B-AFDA-39410D4EA458}"/>
    <cellStyle name="Comma 2 9 2 6" xfId="4001" xr:uid="{1F7E62A0-1B17-4AA2-9572-D29607E35F67}"/>
    <cellStyle name="Comma 2 9 2 6 2" xfId="9194" xr:uid="{8608718A-7ADD-4801-829F-501622C4D3AB}"/>
    <cellStyle name="Comma 2 9 2 7" xfId="11762" xr:uid="{A605E7AB-5C93-4593-B2CB-A5F4D5503DFC}"/>
    <cellStyle name="Comma 2 9 2 8" xfId="6620" xr:uid="{30B39004-2892-43A6-8E3E-F61184207AD4}"/>
    <cellStyle name="Comma 2 9 3" xfId="1805" xr:uid="{9885796C-904F-4899-8741-F5CB22457355}"/>
    <cellStyle name="Comma 2 9 3 2" xfId="3121" xr:uid="{5CC6EEDD-295E-450F-B231-A70C3D9FC8CC}"/>
    <cellStyle name="Comma 2 9 3 2 2" xfId="5925" xr:uid="{F4843DF4-EEBF-48A7-80D8-07BAE768ABE7}"/>
    <cellStyle name="Comma 2 9 3 2 2 2" xfId="11118" xr:uid="{9A4BF827-2077-4A61-9991-1E5135F10019}"/>
    <cellStyle name="Comma 2 9 3 2 3" xfId="13686" xr:uid="{5AA3AA38-2555-4711-8C21-069956AE2FA1}"/>
    <cellStyle name="Comma 2 9 3 2 4" xfId="8544" xr:uid="{4D3F74EA-68AB-463A-8A28-131436D4FBAB}"/>
    <cellStyle name="Comma 2 9 3 3" xfId="4662" xr:uid="{7AA010B2-DAD2-4535-B365-4672CF43C384}"/>
    <cellStyle name="Comma 2 9 3 3 2" xfId="9855" xr:uid="{8A4D7689-972F-46B8-8EE4-A43685D71171}"/>
    <cellStyle name="Comma 2 9 3 4" xfId="12423" xr:uid="{3006A982-4823-4A34-A3AE-32D3B1540570}"/>
    <cellStyle name="Comma 2 9 3 5" xfId="7281" xr:uid="{25A49CFB-055D-4E3A-8E0D-2C995D648910}"/>
    <cellStyle name="Comma 2 9 4" xfId="1951" xr:uid="{427CE4FB-3E04-43F7-B827-F47CA9882D78}"/>
    <cellStyle name="Comma 2 9 4 2" xfId="4803" xr:uid="{8846D59D-98F3-429A-8028-DDA427F160A3}"/>
    <cellStyle name="Comma 2 9 4 2 2" xfId="9996" xr:uid="{361DA32A-75D5-4BFB-8523-1FA4B98B9703}"/>
    <cellStyle name="Comma 2 9 4 3" xfId="12564" xr:uid="{02340E80-BF36-4972-BC10-E901BEE095C4}"/>
    <cellStyle name="Comma 2 9 4 4" xfId="7422" xr:uid="{F07F5655-E75B-429B-B562-4C3F58B71BEE}"/>
    <cellStyle name="Comma 2 9 5" xfId="2732" xr:uid="{232C553C-8307-4E6B-923F-2D0D047632D1}"/>
    <cellStyle name="Comma 2 9 5 2" xfId="5584" xr:uid="{7EF894F2-8418-4237-AA21-0A247940410A}"/>
    <cellStyle name="Comma 2 9 5 2 2" xfId="10777" xr:uid="{3E43BEDB-38DE-4A63-BC16-933E82B548B3}"/>
    <cellStyle name="Comma 2 9 5 3" xfId="13345" xr:uid="{1E03D0BB-E606-41DB-B158-7EB0701D3B08}"/>
    <cellStyle name="Comma 2 9 5 4" xfId="8203" xr:uid="{E80796A9-B332-4D6B-8464-612FF3A8EA0F}"/>
    <cellStyle name="Comma 2 9 6" xfId="1385" xr:uid="{6B7F02DB-6805-47B6-9A12-B9688800C11A}"/>
    <cellStyle name="Comma 2 9 6 2" xfId="4299" xr:uid="{9FF791C9-8530-45F0-80BC-C5AEFB55FBAD}"/>
    <cellStyle name="Comma 2 9 6 2 2" xfId="9492" xr:uid="{B5A0045F-ABD9-457F-8FAB-ACA368525257}"/>
    <cellStyle name="Comma 2 9 6 3" xfId="12060" xr:uid="{A2C70983-CF4D-40B5-AC5D-212645E658EC}"/>
    <cellStyle name="Comma 2 9 6 4" xfId="6918" xr:uid="{84B03161-1A68-4AB6-8660-F116E83AEBFB}"/>
    <cellStyle name="Comma 2 9 7" xfId="665" xr:uid="{B9E80B54-C2F8-4650-A6C8-575252FC20F1}"/>
    <cellStyle name="Comma 2 9 7 2" xfId="3726" xr:uid="{B4B1C9A2-F0FB-4079-ADC2-37D03B9EF1D5}"/>
    <cellStyle name="Comma 2 9 7 2 2" xfId="8919" xr:uid="{4926E1F3-8ECB-47C8-99EA-BC47A036AB9A}"/>
    <cellStyle name="Comma 2 9 7 3" xfId="11488" xr:uid="{850345BB-45A2-4464-BD65-9E9897CAC0F2}"/>
    <cellStyle name="Comma 2 9 7 4" xfId="6346" xr:uid="{16990F45-2290-446D-92A2-ABD919E01858}"/>
    <cellStyle name="Comma 2 9 8" xfId="3609" xr:uid="{39FB31E4-7EC4-4924-ACC3-0F620E969876}"/>
    <cellStyle name="Comma 2 9 8 2" xfId="8802" xr:uid="{94FEFE8C-2A93-40DD-98AF-D04A276F8954}"/>
    <cellStyle name="Comma 2 9 9" xfId="11371" xr:uid="{C8C2A225-09D3-45F3-BF30-C8A56FA7ECF2}"/>
    <cellStyle name="Comma 20" xfId="1355" xr:uid="{8453C6D4-012D-4052-A43C-EF07E1D38BF0}"/>
    <cellStyle name="Comma 20 2" xfId="1900" xr:uid="{DF3C938C-837A-407F-A670-BC9E0BC45335}"/>
    <cellStyle name="Comma 20 2 2" xfId="4756" xr:uid="{75A5AE30-E898-48A6-96C1-B5A265F19565}"/>
    <cellStyle name="Comma 20 2 2 2" xfId="14708" xr:uid="{1132F83C-0FC3-4A34-8110-B41E2889364F}"/>
    <cellStyle name="Comma 20 2 2 3" xfId="9949" xr:uid="{DD6A1914-5F7F-4C8E-BF3E-73CB70E8B1FD}"/>
    <cellStyle name="Comma 20 2 3" xfId="14529" xr:uid="{119533CE-CC8A-43E5-B478-0511DC17E34B}"/>
    <cellStyle name="Comma 20 2 4" xfId="14345" xr:uid="{6B1CF7D4-07C4-49EF-95F8-0356C6CCC4F1}"/>
    <cellStyle name="Comma 20 2 5" xfId="14199" xr:uid="{79D53E7D-0350-46FC-BBDB-943E62D3FB38}"/>
    <cellStyle name="Comma 20 2 6" xfId="12517" xr:uid="{00178CE7-8FD4-4C55-A99F-D528B682B00C}"/>
    <cellStyle name="Comma 20 2 7" xfId="7375" xr:uid="{40154C4F-D1B7-4836-ADD3-58C429E7176B}"/>
    <cellStyle name="Comma 20 3" xfId="2078" xr:uid="{80EE0FF2-A966-4F46-BF5E-342C772B7EC4}"/>
    <cellStyle name="Comma 20 3 2" xfId="4930" xr:uid="{8C6E589E-038E-4C34-B8C1-4E94021FDDFF}"/>
    <cellStyle name="Comma 20 3 2 2" xfId="14656" xr:uid="{379206CA-A50F-40CB-8557-503664893339}"/>
    <cellStyle name="Comma 20 3 2 3" xfId="10123" xr:uid="{4E3F1D20-4E69-4A67-ACAE-8FABE354074B}"/>
    <cellStyle name="Comma 20 3 3" xfId="12691" xr:uid="{55E6D958-F7A1-4C8F-9594-15DCD8D1A156}"/>
    <cellStyle name="Comma 20 3 4" xfId="7549" xr:uid="{BA5068A1-B7E0-48F2-9E3B-5B3868EB674D}"/>
    <cellStyle name="Comma 20 4" xfId="2760" xr:uid="{12269341-FEBE-4666-A592-6C4EB18FD302}"/>
    <cellStyle name="Comma 20 4 2" xfId="5612" xr:uid="{EFE4EF36-3305-4BC4-9AA3-EF1F8D39C561}"/>
    <cellStyle name="Comma 20 4 2 2" xfId="14480" xr:uid="{931A1AB8-2E6A-416C-831B-3C5F238C2CA2}"/>
    <cellStyle name="Comma 20 4 2 3" xfId="10805" xr:uid="{467F59CD-9CD7-4819-A328-A9B0492EE5D6}"/>
    <cellStyle name="Comma 20 4 3" xfId="13373" xr:uid="{38BF949D-D3B8-46A3-8052-8CCD71CBD8C7}"/>
    <cellStyle name="Comma 20 4 4" xfId="8231" xr:uid="{890C734C-DC3F-41F2-85D8-B8BE6DDEC8EA}"/>
    <cellStyle name="Comma 20 5" xfId="3454" xr:uid="{1FB990FF-F7C8-4057-8BAE-90CA60B9B59B}"/>
    <cellStyle name="Comma 20 5 2" xfId="6139" xr:uid="{816A135D-421A-4A0A-8839-41AD7A08D918}"/>
    <cellStyle name="Comma 20 5 2 2" xfId="14294" xr:uid="{2C0D92D5-40AA-436C-A289-BBB00989CE3A}"/>
    <cellStyle name="Comma 20 5 2 3" xfId="11331" xr:uid="{F6F79340-ED91-41CA-B9E3-AA5C34C8F801}"/>
    <cellStyle name="Comma 20 5 3" xfId="13899" xr:uid="{CB519F84-FF10-4A0E-8CA9-870A80431697}"/>
    <cellStyle name="Comma 20 5 4" xfId="8757" xr:uid="{A94AA30B-FBE0-4BF7-BA1C-6F1CACAE1F15}"/>
    <cellStyle name="Comma 20 6" xfId="4271" xr:uid="{4B49257F-6C98-4710-8383-A0F39FB11757}"/>
    <cellStyle name="Comma 20 6 2" xfId="14142" xr:uid="{FB00DDC5-D3AD-4789-A9C1-BD5E55B36DA7}"/>
    <cellStyle name="Comma 20 6 3" xfId="9464" xr:uid="{8CC16706-D941-40CF-924C-FF96DD83B34B}"/>
    <cellStyle name="Comma 20 7" xfId="12032" xr:uid="{C24E5C38-8772-4C20-9653-FAEF1C2059F0}"/>
    <cellStyle name="Comma 20 8" xfId="6890" xr:uid="{8A50936F-696E-4D5A-9FAA-A1EBA752AFB6}"/>
    <cellStyle name="Comma 21" xfId="1530" xr:uid="{7FBDE2E0-5773-4707-BB34-3C8A72ABB524}"/>
    <cellStyle name="Comma 21 2" xfId="2161" xr:uid="{DC9276A1-3A5A-46B6-B616-E8561BCBE614}"/>
    <cellStyle name="Comma 21 2 2" xfId="5013" xr:uid="{EEBBB4D0-7E78-40F4-9212-DC3CE0B21AE3}"/>
    <cellStyle name="Comma 21 2 2 2" xfId="14670" xr:uid="{FA07FBF2-2BB6-47CC-B5BD-47950DF829CE}"/>
    <cellStyle name="Comma 21 2 2 3" xfId="10206" xr:uid="{BF0700C6-E085-48EA-8C95-85264DBD4C78}"/>
    <cellStyle name="Comma 21 2 3" xfId="14493" xr:uid="{B6485E72-7556-4315-A330-1FA60D4D0140}"/>
    <cellStyle name="Comma 21 2 4" xfId="14313" xr:uid="{1B7AB6A5-4CCA-4F15-BE1A-15CD36867436}"/>
    <cellStyle name="Comma 21 2 5" xfId="14167" xr:uid="{40C7DD68-8C06-4462-8442-2044E3AEFF26}"/>
    <cellStyle name="Comma 21 2 6" xfId="12774" xr:uid="{8689F50D-B3AB-4865-8EF7-CDC06EEE6D62}"/>
    <cellStyle name="Comma 21 2 7" xfId="7632" xr:uid="{5261D647-BDF3-49BE-9008-953ED768A5CA}"/>
    <cellStyle name="Comma 21 3" xfId="2637" xr:uid="{B00CB94C-57CB-461C-952E-926229039CE3}"/>
    <cellStyle name="Comma 21 3 2" xfId="5489" xr:uid="{A0D09F0A-D9C9-4788-891F-B02606F6C02D}"/>
    <cellStyle name="Comma 21 3 2 2" xfId="14622" xr:uid="{DFB4228E-6A2F-4F22-8F58-8225C538F1D7}"/>
    <cellStyle name="Comma 21 3 2 3" xfId="10682" xr:uid="{FBD6BDB8-0F31-481D-96B5-1D5A9DD4707D}"/>
    <cellStyle name="Comma 21 3 3" xfId="13250" xr:uid="{9BD618B0-8D6B-4DF5-93C5-0CD4071AF1F0}"/>
    <cellStyle name="Comma 21 3 4" xfId="8108" xr:uid="{0F1B7A80-9737-4BFB-8D4A-7EA6A90153F0}"/>
    <cellStyle name="Comma 21 4" xfId="4394" xr:uid="{0EF34640-BDC3-4966-9C13-648E31BBC892}"/>
    <cellStyle name="Comma 21 4 2" xfId="14445" xr:uid="{2A6E1C68-F469-4FFA-891B-21AB4CB89777}"/>
    <cellStyle name="Comma 21 4 3" xfId="9587" xr:uid="{86BE34BC-05AF-40B1-8358-266117982641}"/>
    <cellStyle name="Comma 21 5" xfId="6181" xr:uid="{DF048BB7-EA2C-44A8-8913-1A5B614C490F}"/>
    <cellStyle name="Comma 21 5 2" xfId="14259" xr:uid="{584333F0-9F13-4868-B638-C8AFDD9AA5AB}"/>
    <cellStyle name="Comma 21 6" xfId="14086" xr:uid="{C6160F96-657B-48E9-AC01-BACE900BC3E3}"/>
    <cellStyle name="Comma 21 7" xfId="12155" xr:uid="{B74B6AD2-D853-4B30-8E6F-673B0B8AE2D9}"/>
    <cellStyle name="Comma 21 8" xfId="7013" xr:uid="{2910EB30-05CA-48A5-B313-B8914D258BBC}"/>
    <cellStyle name="Comma 22" xfId="1681" xr:uid="{80C13056-A2E6-4124-9A90-E339C90AB30C}"/>
    <cellStyle name="Comma 22 2" xfId="2305" xr:uid="{6787638D-65AA-4B4F-B739-0BEB15339D33}"/>
    <cellStyle name="Comma 22 2 2" xfId="5157" xr:uid="{5DBCD567-6762-4109-948A-537369F02BB8}"/>
    <cellStyle name="Comma 22 2 2 2" xfId="14628" xr:uid="{A09B65D6-831E-4FAE-A755-D78DE6E99541}"/>
    <cellStyle name="Comma 22 2 2 3" xfId="10350" xr:uid="{90F555D0-2DFF-4685-AF6F-36F83C3E01D1}"/>
    <cellStyle name="Comma 22 2 3" xfId="14450" xr:uid="{F5E551B8-0F56-4F1B-8931-AC2EB50C7C9D}"/>
    <cellStyle name="Comma 22 2 4" xfId="14264" xr:uid="{8F3C77B9-65DC-4A41-8374-65F747C56084}"/>
    <cellStyle name="Comma 22 2 5" xfId="14090" xr:uid="{1CF8967C-4C7C-4384-91F0-E9CCEA827B2B}"/>
    <cellStyle name="Comma 22 2 6" xfId="12918" xr:uid="{CB277B28-930C-4B48-B64A-B70F3F692946}"/>
    <cellStyle name="Comma 22 2 7" xfId="7776" xr:uid="{2EAC5D8E-FA44-4C7A-BA77-56FE43D9B899}"/>
    <cellStyle name="Comma 22 3" xfId="2493" xr:uid="{F357AB27-E66E-424A-A31E-312D5E72EF51}"/>
    <cellStyle name="Comma 22 3 2" xfId="5345" xr:uid="{09C4CDE2-BC74-4D4B-8651-18A8E8007498}"/>
    <cellStyle name="Comma 22 3 2 2" xfId="14591" xr:uid="{71E7D3FE-885B-46A5-943C-640997E45080}"/>
    <cellStyle name="Comma 22 3 2 3" xfId="10538" xr:uid="{056EDD58-A9AF-4EED-9862-79425A1109A3}"/>
    <cellStyle name="Comma 22 3 3" xfId="14415" xr:uid="{909E487C-131C-4F2D-BFA7-1C390455BEEE}"/>
    <cellStyle name="Comma 22 3 4" xfId="14230" xr:uid="{A930BF14-FBCB-4C51-ADC0-525D2BD7737B}"/>
    <cellStyle name="Comma 22 3 5" xfId="14172" xr:uid="{2D6CA710-F84A-4FB5-9DBE-F32D55C6AE0F}"/>
    <cellStyle name="Comma 22 3 6" xfId="13106" xr:uid="{641B76AF-1D26-4480-A9B0-3A28EA6215D8}"/>
    <cellStyle name="Comma 22 3 7" xfId="7964" xr:uid="{6ECD227F-2B4B-40E7-9DE7-5C4E60831507}"/>
    <cellStyle name="Comma 22 4" xfId="4538" xr:uid="{98CBE748-843B-44B9-860E-27B845FE51B6}"/>
    <cellStyle name="Comma 22 4 2" xfId="14675" xr:uid="{61F7495C-39DB-4D9B-A4E3-EF4393D462B8}"/>
    <cellStyle name="Comma 22 4 3" xfId="14498" xr:uid="{ADC3FBD4-D913-49AE-82A0-A3A3DC87E893}"/>
    <cellStyle name="Comma 22 4 4" xfId="14318" xr:uid="{1746BDCE-6FEF-4DFB-A169-DF86341F7E17}"/>
    <cellStyle name="Comma 22 4 5" xfId="9731" xr:uid="{21E6151A-F973-44CC-943A-7A7033CA532C}"/>
    <cellStyle name="Comma 22 5" xfId="14548" xr:uid="{B25314CB-969E-46EE-A988-0CD487B2029A}"/>
    <cellStyle name="Comma 22 6" xfId="14375" xr:uid="{5CE5F613-49D7-4BC6-8DC8-D2DCE4C7AE2E}"/>
    <cellStyle name="Comma 22 7" xfId="14013" xr:uid="{3BA2D8BA-2019-4686-89DC-B4B1FE7E5DA5}"/>
    <cellStyle name="Comma 22 8" xfId="12299" xr:uid="{DA3A2B35-996E-4D29-9D64-4F57140622B9}"/>
    <cellStyle name="Comma 22 9" xfId="7157" xr:uid="{CA66AC7F-B51A-4FD1-A267-941BEF621891}"/>
    <cellStyle name="Comma 23" xfId="1777" xr:uid="{071DEF9F-F9D1-4D18-B2D1-EDB98612F742}"/>
    <cellStyle name="Comma 23 2" xfId="2856" xr:uid="{CE7E3A3C-688B-477C-AB56-A92A2E100FD0}"/>
    <cellStyle name="Comma 23 2 2" xfId="5708" xr:uid="{863AC17F-DE37-4948-9CAC-AAC1995FF89F}"/>
    <cellStyle name="Comma 23 2 2 2" xfId="14627" xr:uid="{4B88A4C1-2326-427F-AD23-35FC3703CFF4}"/>
    <cellStyle name="Comma 23 2 2 3" xfId="10901" xr:uid="{4CF70FDF-71BF-4761-B1F7-424AD2544BAA}"/>
    <cellStyle name="Comma 23 2 3" xfId="14449" xr:uid="{E1FEC206-C301-4783-A9DB-9104F568F280}"/>
    <cellStyle name="Comma 23 2 4" xfId="14263" xr:uid="{D1E80AAF-786A-43EF-8F1A-5260A80F698E}"/>
    <cellStyle name="Comma 23 2 5" xfId="13469" xr:uid="{2F72C45D-17C3-426C-B44C-5495B2BDD2A6}"/>
    <cellStyle name="Comma 23 2 6" xfId="8327" xr:uid="{F25493D6-777B-4BA2-B7ED-39D607748E10}"/>
    <cellStyle name="Comma 23 3" xfId="4634" xr:uid="{3BCCFA4B-6354-4B2C-AFA2-FAB145BEA63C}"/>
    <cellStyle name="Comma 23 3 2" xfId="14603" xr:uid="{E8BE8D97-768D-40B1-AF62-9C6889AF109C}"/>
    <cellStyle name="Comma 23 3 3" xfId="14427" xr:uid="{F5A2B80E-CF68-4F3B-B8AB-84EC50002192}"/>
    <cellStyle name="Comma 23 3 4" xfId="14241" xr:uid="{0BEC1FAC-A895-436D-A9A0-3ED8374C03BD}"/>
    <cellStyle name="Comma 23 3 5" xfId="14171" xr:uid="{8F0BD7B5-AA05-4D89-839D-8D73FE670B9B}"/>
    <cellStyle name="Comma 23 3 6" xfId="9827" xr:uid="{FF5F7B8A-33B8-4625-9F8F-BFF6E2A771D8}"/>
    <cellStyle name="Comma 23 4" xfId="14317" xr:uid="{F9C779AC-6566-4555-A5AE-58F507FC64D0}"/>
    <cellStyle name="Comma 23 4 2" xfId="14674" xr:uid="{A6B1182B-7083-4002-B999-44D5B15EB9D1}"/>
    <cellStyle name="Comma 23 4 3" xfId="14497" xr:uid="{F5224D8D-CC56-4CA9-B4CB-94ADA61091A1}"/>
    <cellStyle name="Comma 23 5" xfId="14560" xr:uid="{EC271E13-0ABE-4004-B144-4FB7598E7C6A}"/>
    <cellStyle name="Comma 23 6" xfId="14387" xr:uid="{BA372E5E-3388-4A4F-8046-C48467BCD745}"/>
    <cellStyle name="Comma 23 7" xfId="14030" xr:uid="{1AF55A8C-D5A2-41D6-8CF9-D58DB53ABCE4}"/>
    <cellStyle name="Comma 23 8" xfId="12395" xr:uid="{A629529D-E237-4C6A-9799-543A65A0AE81}"/>
    <cellStyle name="Comma 23 9" xfId="7253" xr:uid="{7CA6FA5E-30F6-47CE-94B6-B96219C4EEC2}"/>
    <cellStyle name="Comma 24" xfId="1920" xr:uid="{B15B586A-4204-4043-A516-42E65C376730}"/>
    <cellStyle name="Comma 24 2" xfId="4772" xr:uid="{AC515509-D5F1-49CF-B9BD-B4E60A335848}"/>
    <cellStyle name="Comma 24 2 2" xfId="14657" xr:uid="{512DFB14-C0CC-41BE-824F-03D1D75E91A8}"/>
    <cellStyle name="Comma 24 2 3" xfId="14481" xr:uid="{857711AF-A522-465D-B680-8BA2701EA50B}"/>
    <cellStyle name="Comma 24 2 4" xfId="14295" xr:uid="{3B5F6881-A266-4587-9BDA-CB7489C2BF25}"/>
    <cellStyle name="Comma 24 2 5" xfId="14143" xr:uid="{8832CE10-838B-4AB5-91CB-853D31150D0C}"/>
    <cellStyle name="Comma 24 2 6" xfId="9965" xr:uid="{F21301F4-594A-457E-A3B4-E095F4338ACA}"/>
    <cellStyle name="Comma 24 3" xfId="14237" xr:uid="{12DBCA62-4994-4696-BB72-B87FBE16D251}"/>
    <cellStyle name="Comma 24 3 2" xfId="14599" xr:uid="{D403C799-3587-49E2-9324-ADC12DCA2B0D}"/>
    <cellStyle name="Comma 24 3 3" xfId="14423" xr:uid="{9304DB37-E759-467B-AD71-CF64BDF0DF9C}"/>
    <cellStyle name="Comma 24 4" xfId="14556" xr:uid="{0801FFFF-964A-4F2A-AD06-24C7B461DFC0}"/>
    <cellStyle name="Comma 24 5" xfId="14383" xr:uid="{26B54CDB-CAED-412F-9FDB-AE4E73D9FF40}"/>
    <cellStyle name="Comma 24 6" xfId="14020" xr:uid="{542DBDAA-240B-4CEF-9792-A88BBFBBD41B}"/>
    <cellStyle name="Comma 24 7" xfId="12533" xr:uid="{C7EDD19B-0D43-4FB1-928E-91AD5DC3B3E8}"/>
    <cellStyle name="Comma 24 8" xfId="7391" xr:uid="{EC57CE93-2785-41FF-BAB3-098158FEEA68}"/>
    <cellStyle name="Comma 25" xfId="1256" xr:uid="{DDAFF089-E0E1-4F54-ACEB-3E4715B62D1B}"/>
    <cellStyle name="Comma 25 2" xfId="4175" xr:uid="{6950E7BF-0378-4A14-9472-F5CD064D61F7}"/>
    <cellStyle name="Comma 25 2 2" xfId="14678" xr:uid="{E0895DF7-D13C-4D39-A815-BC244F9EB891}"/>
    <cellStyle name="Comma 25 2 3" xfId="14501" xr:uid="{DB5199CA-A5B7-4DF3-9DE9-16193925EFDA}"/>
    <cellStyle name="Comma 25 2 4" xfId="14321" xr:uid="{D7DB4166-39AA-41B7-A180-3939A6E2ECEA}"/>
    <cellStyle name="Comma 25 2 5" xfId="14173" xr:uid="{03F2C8CD-E663-48B1-AA48-3FF86ACCFD95}"/>
    <cellStyle name="Comma 25 2 6" xfId="9368" xr:uid="{5C407204-6AC2-4ACF-9EF5-D2A4862A506D}"/>
    <cellStyle name="Comma 25 3" xfId="14629" xr:uid="{75A45499-6002-4269-9C8D-288DC047FDCD}"/>
    <cellStyle name="Comma 25 4" xfId="14453" xr:uid="{70158BF3-4A6D-4D88-A971-3D61F8B12404}"/>
    <cellStyle name="Comma 25 5" xfId="14267" xr:uid="{E0F5FA0F-C32F-4310-B11B-A16EDBC0A728}"/>
    <cellStyle name="Comma 25 6" xfId="14095" xr:uid="{F2BFF619-6AEA-48E1-83D2-31A83F3F74E3}"/>
    <cellStyle name="Comma 25 7" xfId="11936" xr:uid="{E42AC192-3304-4ABC-965F-1053B920C931}"/>
    <cellStyle name="Comma 25 8" xfId="6794" xr:uid="{EFA7369C-8CC8-477B-B596-94C28A46223F}"/>
    <cellStyle name="Comma 26" xfId="497" xr:uid="{00F33883-2691-4DC6-9F8E-93C401C514F9}"/>
    <cellStyle name="Comma 26 2" xfId="2399" xr:uid="{903088C5-3779-4DD9-B9D4-92DF33B8A1D7}"/>
    <cellStyle name="Comma 26 2 2" xfId="5251" xr:uid="{2C085380-579B-49BD-AF67-ADE4BCD3F08B}"/>
    <cellStyle name="Comma 26 2 2 2" xfId="14671" xr:uid="{AC137999-6BBC-4BEF-9C30-D20739187179}"/>
    <cellStyle name="Comma 26 2 2 3" xfId="10444" xr:uid="{E9496276-4B17-4F61-A0F3-B1E445193D2D}"/>
    <cellStyle name="Comma 26 2 3" xfId="14494" xr:uid="{92B7D49A-11BA-4137-9304-1928C53AC27F}"/>
    <cellStyle name="Comma 26 2 4" xfId="14314" xr:uid="{3F828B71-9A72-4323-9F29-93F9A397DCB6}"/>
    <cellStyle name="Comma 26 2 5" xfId="14168" xr:uid="{AB0AF610-DBA6-4720-BEA7-D071124B0056}"/>
    <cellStyle name="Comma 26 2 6" xfId="13012" xr:uid="{5A230A55-C202-4635-A3A1-AE097453F547}"/>
    <cellStyle name="Comma 26 2 7" xfId="7870" xr:uid="{DA4D8824-4EDD-40EE-BE99-6D476058F251}"/>
    <cellStyle name="Comma 26 3" xfId="3617" xr:uid="{EB40AE03-0C14-401A-9A35-B04972CB4F43}"/>
    <cellStyle name="Comma 26 3 2" xfId="14623" xr:uid="{FD83172A-E5A2-4021-8A09-F813B9E54AB9}"/>
    <cellStyle name="Comma 26 3 3" xfId="8810" xr:uid="{5D91966E-00AE-4474-ABF3-A178B18F366A}"/>
    <cellStyle name="Comma 26 4" xfId="14446" xr:uid="{183FE04B-A0EA-47FF-80D4-4FAA2E85D283}"/>
    <cellStyle name="Comma 26 5" xfId="14260" xr:uid="{07F05DFE-4B82-4418-A5F9-A3F8F7FE887A}"/>
    <cellStyle name="Comma 26 6" xfId="11379" xr:uid="{92C4C061-A1EC-4996-8DE6-5CE2FD6088ED}"/>
    <cellStyle name="Comma 26 7" xfId="6237" xr:uid="{1AC8D5E6-B662-451A-876C-4ABEB8B1F355}"/>
    <cellStyle name="Comma 27" xfId="3288" xr:uid="{00F5471C-4458-4AB0-B692-4513AED01F8D}"/>
    <cellStyle name="Comma 27 2" xfId="6089" xr:uid="{3B50D437-FF3E-4524-AA16-33B468D4996E}"/>
    <cellStyle name="Comma 27 2 2" xfId="14709" xr:uid="{ECF5C583-60B2-40BD-8C48-F85A6E68DA2F}"/>
    <cellStyle name="Comma 27 2 3" xfId="14530" xr:uid="{3699522A-4F6D-422C-8693-F01C1BE8647A}"/>
    <cellStyle name="Comma 27 2 4" xfId="14346" xr:uid="{7D8A40F9-D661-4B30-85D3-AA8B23428CE8}"/>
    <cellStyle name="Comma 27 2 5" xfId="14200" xr:uid="{12D5CAE7-0F61-4434-B55D-EBBCDAEA63B7}"/>
    <cellStyle name="Comma 27 2 6" xfId="11282" xr:uid="{62530C50-5E18-488B-B2A1-38133071B835}"/>
    <cellStyle name="Comma 27 3" xfId="14658" xr:uid="{810F567E-351F-4C6B-80CB-25C07FDA6F55}"/>
    <cellStyle name="Comma 27 4" xfId="14482" xr:uid="{6AF7F209-4759-4075-A4CF-761A1EA75273}"/>
    <cellStyle name="Comma 27 5" xfId="14296" xr:uid="{2DEE8B47-AF57-473F-AD8C-348F86793DB8}"/>
    <cellStyle name="Comma 27 6" xfId="14145" xr:uid="{EFC7F36B-10D4-4D7A-9C55-DACD209D60E6}"/>
    <cellStyle name="Comma 27 7" xfId="13850" xr:uid="{DB4654ED-5DEF-40DC-A098-654525F8BAD3}"/>
    <cellStyle name="Comma 27 8" xfId="8708" xr:uid="{E8493961-8A9B-48CC-8BB9-FCCEB5DD758E}"/>
    <cellStyle name="Comma 28" xfId="493" xr:uid="{D4D1BAC3-0BC6-4041-A64D-40071B5E2194}"/>
    <cellStyle name="Comma 28 2" xfId="3615" xr:uid="{D7A9A4A4-4CA5-41C7-B701-ACEC27F961DF}"/>
    <cellStyle name="Comma 28 2 2" xfId="14659" xr:uid="{36FEA4D7-3DC1-4232-816E-C8F85CF57974}"/>
    <cellStyle name="Comma 28 2 3" xfId="14483" xr:uid="{44796533-C9E2-4DC9-AB75-2DF0DD377D5E}"/>
    <cellStyle name="Comma 28 2 4" xfId="14297" xr:uid="{02DCEB18-1AFB-47B7-A46D-B9F46AA7F151}"/>
    <cellStyle name="Comma 28 2 5" xfId="14148" xr:uid="{54E986C5-FB43-42C1-A3C0-91FE69387D57}"/>
    <cellStyle name="Comma 28 2 6" xfId="8808" xr:uid="{E387BEAE-D253-4A13-AC2D-ABBA84A69D92}"/>
    <cellStyle name="Comma 28 3" xfId="14201" xr:uid="{4175D781-ECE4-47E0-826E-A6371AC4A668}"/>
    <cellStyle name="Comma 28 3 2" xfId="14601" xr:uid="{8B1E8339-4F7C-45D7-ABC2-4AB63F990735}"/>
    <cellStyle name="Comma 28 3 3" xfId="14425" xr:uid="{D5725045-DC16-4F6D-A42C-4A419BDD46CD}"/>
    <cellStyle name="Comma 28 3 4" xfId="14239" xr:uid="{1269D9C8-AC6C-4C77-A1FA-87D8835461DA}"/>
    <cellStyle name="Comma 28 4" xfId="14347" xr:uid="{DDFC2A13-DC16-4CE2-A562-10F82B45AF05}"/>
    <cellStyle name="Comma 28 4 2" xfId="14710" xr:uid="{2B83932F-C4B0-4E3F-913E-DFA44989E64F}"/>
    <cellStyle name="Comma 28 4 3" xfId="14531" xr:uid="{92FD1566-B845-4B45-AD10-2C85B59637DC}"/>
    <cellStyle name="Comma 28 5" xfId="14558" xr:uid="{FEB6CA4A-A904-4B0A-8B84-A60109C007F8}"/>
    <cellStyle name="Comma 28 6" xfId="14385" xr:uid="{63DF0332-0184-4C7D-9FD1-FE4042E42F1C}"/>
    <cellStyle name="Comma 28 7" xfId="11377" xr:uid="{42F4E458-5171-4358-B516-D19FF8700591}"/>
    <cellStyle name="Comma 28 8" xfId="6235" xr:uid="{6BE61104-FC33-42E5-B772-763F68F59501}"/>
    <cellStyle name="Comma 29" xfId="965" xr:uid="{B7DFF969-91C1-460E-A97D-AFF7A7A46BF3}"/>
    <cellStyle name="Comma 29 2" xfId="3891" xr:uid="{FC94F6E7-D55E-426C-A877-23236E000344}"/>
    <cellStyle name="Comma 29 2 2" xfId="14711" xr:uid="{FC8B0F24-CE71-4C63-824B-6E7626BCA7F1}"/>
    <cellStyle name="Comma 29 2 3" xfId="14532" xr:uid="{3DEC8350-124A-4C0A-B378-07E3CA9CB557}"/>
    <cellStyle name="Comma 29 2 4" xfId="14348" xr:uid="{481C9C9E-A7DE-4998-94E3-73E9BE2B8558}"/>
    <cellStyle name="Comma 29 2 5" xfId="14202" xr:uid="{646DA6DD-C66E-4139-8222-311E3ED87389}"/>
    <cellStyle name="Comma 29 2 6" xfId="9084" xr:uid="{546C0237-7808-4FB6-8246-286094951AAD}"/>
    <cellStyle name="Comma 29 3" xfId="14660" xr:uid="{6D43890B-D215-4C89-AA6E-CDF10D86C45E}"/>
    <cellStyle name="Comma 29 4" xfId="14484" xr:uid="{56D75E52-FC6C-401E-896F-1CD0A78FBE36}"/>
    <cellStyle name="Comma 29 5" xfId="14298" xr:uid="{35EB6DD1-69B1-4E3A-B76E-65CD749245EB}"/>
    <cellStyle name="Comma 29 6" xfId="14150" xr:uid="{94334615-B97C-467B-ACA7-0CBCC559F151}"/>
    <cellStyle name="Comma 29 7" xfId="11652" xr:uid="{8D13A66E-87ED-4D05-934F-421619D0D5E3}"/>
    <cellStyle name="Comma 29 8" xfId="6510" xr:uid="{BEBE2722-3F07-4C79-95A7-405E70D2D6A2}"/>
    <cellStyle name="Comma 3" xfId="6" xr:uid="{00000000-0005-0000-0000-000005000000}"/>
    <cellStyle name="Comma 3 10" xfId="1076" xr:uid="{0028F965-0C78-41D8-AAD6-DCE6EFDE78F4}"/>
    <cellStyle name="Comma 3 10 2" xfId="1898" xr:uid="{35AAD0E3-016D-49F3-88B9-168506E5F656}"/>
    <cellStyle name="Comma 3 10 2 2" xfId="4755" xr:uid="{32BD2869-1EE8-4648-A5DF-95A113FFD6D3}"/>
    <cellStyle name="Comma 3 10 2 2 2" xfId="14673" xr:uid="{ACF12D7E-CC7C-4D36-9B64-23552DFF9E93}"/>
    <cellStyle name="Comma 3 10 2 2 3" xfId="13977" xr:uid="{832E58D2-74C6-42C4-9E15-7AB9475C81FE}"/>
    <cellStyle name="Comma 3 10 2 2 4" xfId="9948" xr:uid="{316BC921-862A-4DE8-82BC-6F7C86D7D1EE}"/>
    <cellStyle name="Comma 3 10 2 3" xfId="14496" xr:uid="{C0BA9F93-2D8C-4492-8B36-F2A229DD3926}"/>
    <cellStyle name="Comma 3 10 2 4" xfId="14316" xr:uid="{CD52AD7E-72D1-493C-A543-931BA66793FC}"/>
    <cellStyle name="Comma 3 10 2 5" xfId="14170" xr:uid="{CCA3B4C6-86F2-458C-A5BF-DE5F11F877A9}"/>
    <cellStyle name="Comma 3 10 2 6" xfId="12516" xr:uid="{A0518C7C-BBB9-407F-A71D-9F403AF75783}"/>
    <cellStyle name="Comma 3 10 2 7" xfId="7374" xr:uid="{2DF31E41-DCEE-4694-92F6-BDEE3F35EC67}"/>
    <cellStyle name="Comma 3 10 3" xfId="2398" xr:uid="{7E76DAD8-60AB-4E99-A9E3-8F49D6BC8185}"/>
    <cellStyle name="Comma 3 10 3 2" xfId="5250" xr:uid="{ADD5A1CB-A429-4904-9546-33EFACA4F625}"/>
    <cellStyle name="Comma 3 10 3 2 2" xfId="14625" xr:uid="{F73BD950-DC88-4F00-ACC5-BF5C766C0C79}"/>
    <cellStyle name="Comma 3 10 3 2 3" xfId="10443" xr:uid="{DE33E4A7-2F6F-49CB-83D5-A512B1C51934}"/>
    <cellStyle name="Comma 3 10 3 3" xfId="13011" xr:uid="{5A391F8F-E601-45CA-8186-45D58F64AD7F}"/>
    <cellStyle name="Comma 3 10 3 4" xfId="7869" xr:uid="{42ACF61C-66F0-45FB-BA2C-7A85FA2D942E}"/>
    <cellStyle name="Comma 3 10 4" xfId="2400" xr:uid="{593E20C8-8E4D-468F-8634-0EB06B040BA5}"/>
    <cellStyle name="Comma 3 10 4 2" xfId="5252" xr:uid="{52511B94-B734-47D7-9FCA-B4607CB2FB93}"/>
    <cellStyle name="Comma 3 10 4 2 2" xfId="14448" xr:uid="{CD789AAC-F8B2-4A8C-98BB-DD9C2DD3AE4A}"/>
    <cellStyle name="Comma 3 10 4 2 3" xfId="10445" xr:uid="{6186B87C-4276-410B-9250-0A9E21C11289}"/>
    <cellStyle name="Comma 3 10 4 3" xfId="13013" xr:uid="{9A7BA81A-4D3A-4B97-998D-718EBDE0E54A}"/>
    <cellStyle name="Comma 3 10 4 4" xfId="7871" xr:uid="{142E0179-056C-4DF8-8949-85E6AFDA8204}"/>
    <cellStyle name="Comma 3 10 5" xfId="1774" xr:uid="{FEFD3849-AE08-4E48-B684-7EE2E26069E8}"/>
    <cellStyle name="Comma 3 10 5 2" xfId="4631" xr:uid="{437D3AB9-CCDC-434B-BD86-CFB9B7B7C062}"/>
    <cellStyle name="Comma 3 10 5 2 2" xfId="14262" xr:uid="{5F106358-78FE-4F80-BFA5-AA97B1D9B06C}"/>
    <cellStyle name="Comma 3 10 5 2 3" xfId="9824" xr:uid="{ED9EEE38-3FD0-49DF-98AA-F02BF2B4F5DE}"/>
    <cellStyle name="Comma 3 10 5 3" xfId="12392" xr:uid="{36123BB4-441A-4380-8CAC-186BF3DEABFF}"/>
    <cellStyle name="Comma 3 10 5 4" xfId="7250" xr:uid="{DB9959FB-6B6C-45E1-87F5-AC7885CA40E1}"/>
    <cellStyle name="Comma 3 10 6" xfId="4002" xr:uid="{6A8568AA-8311-4723-8D4B-D7D965BE6AA5}"/>
    <cellStyle name="Comma 3 10 6 2" xfId="14089" xr:uid="{6E80BA73-36A6-4716-8716-125C535886E1}"/>
    <cellStyle name="Comma 3 10 6 3" xfId="9195" xr:uid="{C1757CE6-71ED-4B7D-8D91-96F5DDDBBAA9}"/>
    <cellStyle name="Comma 3 10 7" xfId="11763" xr:uid="{E59E1A9A-9C02-455B-BE9C-D1DAF24B6982}"/>
    <cellStyle name="Comma 3 10 8" xfId="6621" xr:uid="{C2624F32-1745-48EB-BE4A-085F5ED5DE7E}"/>
    <cellStyle name="Comma 3 11" xfId="3122" xr:uid="{D8916F1F-4D66-412B-A6BC-95CA2FAF24B2}"/>
    <cellStyle name="Comma 3 11 2" xfId="5926" xr:uid="{E7A9FE7F-4226-4605-B8C6-3ED67DD11590}"/>
    <cellStyle name="Comma 3 11 2 2" xfId="14631" xr:uid="{D79AE994-7089-49D0-9F07-8075A55484CD}"/>
    <cellStyle name="Comma 3 11 2 3" xfId="14455" xr:uid="{E2D7F15F-785D-4C96-90CF-D22B01E4F5BE}"/>
    <cellStyle name="Comma 3 11 2 4" xfId="14269" xr:uid="{95403358-D722-4DC7-B180-0CB26215F185}"/>
    <cellStyle name="Comma 3 11 2 5" xfId="14099" xr:uid="{B88D3B90-4EB0-4FA3-992E-E32DE217B4A5}"/>
    <cellStyle name="Comma 3 11 2 6" xfId="11119" xr:uid="{683BD879-BFE8-4F03-A7AB-2B804E2FED85}"/>
    <cellStyle name="Comma 3 11 3" xfId="14175" xr:uid="{59E157EB-9274-4CE4-9EE2-A170A3474D16}"/>
    <cellStyle name="Comma 3 11 3 2" xfId="14596" xr:uid="{AA509A5D-D849-47DA-9C5E-A0F226F99664}"/>
    <cellStyle name="Comma 3 11 3 3" xfId="14420" xr:uid="{2644856A-1C43-4F29-8D0A-37CC07E74682}"/>
    <cellStyle name="Comma 3 11 3 4" xfId="14234" xr:uid="{50D7EF83-8412-451B-9D3B-1B68B15B7AEC}"/>
    <cellStyle name="Comma 3 11 4" xfId="14323" xr:uid="{A2D3358C-8F82-4760-8E9D-BFF0CDA9D473}"/>
    <cellStyle name="Comma 3 11 4 2" xfId="14680" xr:uid="{81D99A5F-2E2C-4F57-A29B-A31242BDD0DE}"/>
    <cellStyle name="Comma 3 11 4 3" xfId="14503" xr:uid="{FC560D72-BC59-4794-9400-6D9D78EBDF83}"/>
    <cellStyle name="Comma 3 11 5" xfId="14553" xr:uid="{E59C7AA7-664B-4AE7-8CFB-B63EAE88C47B}"/>
    <cellStyle name="Comma 3 11 6" xfId="14380" xr:uid="{D4D38433-A16D-4593-B857-F4526E4FCBF9}"/>
    <cellStyle name="Comma 3 11 7" xfId="14016" xr:uid="{F6C5D98C-A1FB-4736-9940-98EDDEA00E30}"/>
    <cellStyle name="Comma 3 11 8" xfId="13687" xr:uid="{2C0D22EE-9A47-4430-BBD3-DECE16FFB104}"/>
    <cellStyle name="Comma 3 11 9" xfId="8545" xr:uid="{D2DB8CAF-0B36-41BD-A5CE-660B56C97B60}"/>
    <cellStyle name="Comma 3 12" xfId="2858" xr:uid="{128A9107-785A-4CBF-90D3-6D18FCB4B39A}"/>
    <cellStyle name="Comma 3 12 2" xfId="5710" xr:uid="{EC84CE77-6D14-4A2E-9F7F-37C720EA7ECC}"/>
    <cellStyle name="Comma 3 12 2 2" xfId="14621" xr:uid="{C5EFD134-236A-415A-88B4-E4EED5260AFF}"/>
    <cellStyle name="Comma 3 12 2 3" xfId="14444" xr:uid="{9FD8A26F-284F-4135-91FA-11D34C045A5C}"/>
    <cellStyle name="Comma 3 12 2 4" xfId="14258" xr:uid="{19AE4C02-FE81-4D5B-8364-458C7DF57E79}"/>
    <cellStyle name="Comma 3 12 2 5" xfId="14085" xr:uid="{07340247-A253-4E77-B217-96041A1FE78C}"/>
    <cellStyle name="Comma 3 12 2 6" xfId="10903" xr:uid="{3D205FD6-8461-46F8-AD26-9E97A644ECB2}"/>
    <cellStyle name="Comma 3 12 3" xfId="14166" xr:uid="{F6359259-B56A-48FA-BBE2-B7D1FAC2DB3F}"/>
    <cellStyle name="Comma 3 12 3 2" xfId="14588" xr:uid="{FB41CD0B-17B3-4041-B359-379912F7825F}"/>
    <cellStyle name="Comma 3 12 3 3" xfId="14412" xr:uid="{A3999807-4F5D-460A-86B3-BE2EE996045F}"/>
    <cellStyle name="Comma 3 12 3 4" xfId="14226" xr:uid="{54049D52-AB7D-4063-8825-D49BB3C38A02}"/>
    <cellStyle name="Comma 3 12 4" xfId="14312" xr:uid="{374755AB-3AD8-47D7-8EA1-F458AE11FE05}"/>
    <cellStyle name="Comma 3 12 4 2" xfId="14669" xr:uid="{E4A84B76-8584-4FE5-85FC-48162C566006}"/>
    <cellStyle name="Comma 3 12 4 3" xfId="14492" xr:uid="{5F08E683-722E-48D1-8232-4E209FD930E3}"/>
    <cellStyle name="Comma 3 12 5" xfId="14544" xr:uid="{11BB1626-061C-4D74-BA12-E2C23934C503}"/>
    <cellStyle name="Comma 3 12 6" xfId="14371" xr:uid="{5C453A9D-4D83-4B27-BE27-C467ADE10AF9}"/>
    <cellStyle name="Comma 3 12 7" xfId="13471" xr:uid="{305C81E0-8FD1-49D5-A275-5A90F5D493D7}"/>
    <cellStyle name="Comma 3 12 8" xfId="8329" xr:uid="{6B2455EE-36BC-4357-B984-9C1641CD6368}"/>
    <cellStyle name="Comma 3 13" xfId="1246" xr:uid="{A82358CE-B92A-442B-B41E-F016725A25F4}"/>
    <cellStyle name="Comma 3 13 2" xfId="4167" xr:uid="{823447C4-9B78-4AF9-B2F5-EDFAF3EC49C6}"/>
    <cellStyle name="Comma 3 13 2 2" xfId="14614" xr:uid="{6F19E21D-036C-406D-A393-ECB5E4D88C23}"/>
    <cellStyle name="Comma 3 13 2 3" xfId="9360" xr:uid="{FA1BB473-9C6C-4BFF-A4BA-7261F6A8A2A4}"/>
    <cellStyle name="Comma 3 13 3" xfId="14438" xr:uid="{B46A8898-9214-499F-AFAD-A8507E7E8415}"/>
    <cellStyle name="Comma 3 13 4" xfId="14252" xr:uid="{C3A2813B-5D61-435E-8CD2-7867AEB95F3F}"/>
    <cellStyle name="Comma 3 13 5" xfId="14050" xr:uid="{A86329E1-8B61-4F19-9323-5AC9F68061D6}"/>
    <cellStyle name="Comma 3 13 6" xfId="11928" xr:uid="{8EC1C2AF-A508-4D14-8821-AF6B0F7F4576}"/>
    <cellStyle name="Comma 3 13 7" xfId="6786" xr:uid="{C0531501-1370-4E6A-BA5A-B6E1A7B4EF1A}"/>
    <cellStyle name="Comma 3 14" xfId="3290" xr:uid="{0856E597-0A20-4061-A7C0-773C2813A1C7}"/>
    <cellStyle name="Comma 3 14 2" xfId="6091" xr:uid="{B3B1D50C-70BA-48CF-A6DF-B6CFB2E71959}"/>
    <cellStyle name="Comma 3 14 2 2" xfId="14661" xr:uid="{9CA910DC-0DE7-4BAA-B68C-46FCE6378803}"/>
    <cellStyle name="Comma 3 14 2 3" xfId="11284" xr:uid="{69AA17C7-CC4E-4E8B-A73C-9A48D875660B}"/>
    <cellStyle name="Comma 3 14 3" xfId="14485" xr:uid="{76610D2B-A61B-408B-9F17-11FBCE2AE0EA}"/>
    <cellStyle name="Comma 3 14 4" xfId="14299" xr:uid="{E2CD2D7C-D8DC-4DE8-9260-BA4117CCF0C4}"/>
    <cellStyle name="Comma 3 14 5" xfId="14151" xr:uid="{40B425D0-6F7A-491E-8BAE-9228F7E38EE5}"/>
    <cellStyle name="Comma 3 14 6" xfId="13852" xr:uid="{C94DAD63-0A0C-49B1-A30E-55AFB62A0E4A}"/>
    <cellStyle name="Comma 3 14 7" xfId="8710" xr:uid="{A730D1B1-021E-4434-B245-4533718D1CAD}"/>
    <cellStyle name="Comma 3 15" xfId="666" xr:uid="{06843909-4B89-4529-BCFD-3AE5365F25DC}"/>
    <cellStyle name="Comma 3 15 2" xfId="3727" xr:uid="{8E317B99-89AC-4064-AB73-F80F69FF7CDB}"/>
    <cellStyle name="Comma 3 15 2 2" xfId="14604" xr:uid="{1221FF16-B4A8-46CE-A913-204FDD657632}"/>
    <cellStyle name="Comma 3 15 2 3" xfId="8920" xr:uid="{BC10B86A-61C4-4BC8-8725-AD5262216EA3}"/>
    <cellStyle name="Comma 3 15 3" xfId="14428" xr:uid="{70354B66-EC06-4F20-A79D-84DC29A96B74}"/>
    <cellStyle name="Comma 3 15 4" xfId="14242" xr:uid="{6CE4F996-D20E-4DFF-9730-A8C97E6DF74E}"/>
    <cellStyle name="Comma 3 15 5" xfId="14160" xr:uid="{3A036CB2-A7AD-4E17-B0FA-0575AA1AB5C0}"/>
    <cellStyle name="Comma 3 15 6" xfId="11489" xr:uid="{16DCCEFC-DBAD-4C1C-B6DF-D4147569D922}"/>
    <cellStyle name="Comma 3 15 7" xfId="6347" xr:uid="{48E88A25-5E4E-4CDD-AC2E-320B5C286F95}"/>
    <cellStyle name="Comma 3 15 8" xfId="14789" xr:uid="{DFB40E97-F836-4CF2-8AFE-30138E64E56C}"/>
    <cellStyle name="Comma 3 16" xfId="13930" xr:uid="{D9F661FD-08D0-41E8-9CB4-AE566D0CBA78}"/>
    <cellStyle name="Comma 3 16 2" xfId="14663" xr:uid="{87B1531A-9B6B-43AA-A627-6678EA93DF59}"/>
    <cellStyle name="Comma 3 16 3" xfId="14486" xr:uid="{E5AE21FE-2FFB-46F3-AF01-EB9665A0CF34}"/>
    <cellStyle name="Comma 3 16 4" xfId="14300" xr:uid="{53661CAA-0F77-49E5-B27D-F4F35CA20B0D}"/>
    <cellStyle name="Comma 3 17" xfId="14388" xr:uid="{CAD84197-22C9-4EF2-B89E-03A45F9C3A2D}"/>
    <cellStyle name="Comma 3 17 2" xfId="14561" xr:uid="{B252EA0A-9B79-4CD1-98B8-736CE984C7C9}"/>
    <cellStyle name="Comma 3 18" xfId="14540" xr:uid="{02FC7688-C5D0-4349-87A0-C421E4AEBE0B}"/>
    <cellStyle name="Comma 3 19" xfId="14367" xr:uid="{7D5E5633-5746-4990-84EF-4EA7CE9ACB23}"/>
    <cellStyle name="Comma 3 2" xfId="145" xr:uid="{4ED81CAC-07D2-4D6A-9CCA-78722F734523}"/>
    <cellStyle name="Comma 3 2 10" xfId="1931" xr:uid="{359FE84E-AEB1-450E-9516-925EA9A322B1}"/>
    <cellStyle name="Comma 3 2 10 2" xfId="3123" xr:uid="{9F458512-A447-4814-9B1A-DE316AB473E8}"/>
    <cellStyle name="Comma 3 2 10 2 2" xfId="5927" xr:uid="{7ED8C34A-190B-44D5-B4F4-0561133AE8CD}"/>
    <cellStyle name="Comma 3 2 10 2 2 2" xfId="11120" xr:uid="{D315543F-BEAC-4E65-8285-915D9F21B90C}"/>
    <cellStyle name="Comma 3 2 10 2 3" xfId="13688" xr:uid="{F83E2C92-9634-45CB-A138-CEF30D02386D}"/>
    <cellStyle name="Comma 3 2 10 2 4" xfId="8546" xr:uid="{F8D5A5B4-D567-49F6-8DC6-D62BCC0BAC73}"/>
    <cellStyle name="Comma 3 2 10 3" xfId="4783" xr:uid="{69AA9E3A-6082-433B-B3C4-E283A9BFB9EF}"/>
    <cellStyle name="Comma 3 2 10 3 2" xfId="9976" xr:uid="{3F90CE75-13FB-4B8E-A78B-03E34B267834}"/>
    <cellStyle name="Comma 3 2 10 4" xfId="12544" xr:uid="{51CCCC53-20A5-46DC-B613-2CE3EBE74982}"/>
    <cellStyle name="Comma 3 2 10 5" xfId="7402" xr:uid="{EABC4C50-B62E-4F07-B985-F6CA1F0A6975}"/>
    <cellStyle name="Comma 3 2 11" xfId="1267" xr:uid="{EA3F8CF6-5F41-4312-86C4-482DEF417EE7}"/>
    <cellStyle name="Comma 3 2 11 2" xfId="4184" xr:uid="{43897CEA-79A7-4A26-B659-2DAA1977144C}"/>
    <cellStyle name="Comma 3 2 11 2 2" xfId="9377" xr:uid="{6D5B6E2A-7D3E-41AD-91C4-2A4587761258}"/>
    <cellStyle name="Comma 3 2 11 3" xfId="11945" xr:uid="{7A62B975-D187-4760-8FB7-92733497BE66}"/>
    <cellStyle name="Comma 3 2 11 4" xfId="6803" xr:uid="{2972C79A-41C2-4278-97F7-F51ED6473DF3}"/>
    <cellStyle name="Comma 3 2 12" xfId="2847" xr:uid="{0BFA6E6D-A2DD-4F42-924B-0FA29D741E08}"/>
    <cellStyle name="Comma 3 2 12 2" xfId="5699" xr:uid="{03C10561-A2E9-4C10-AB54-96D546DCA693}"/>
    <cellStyle name="Comma 3 2 12 2 2" xfId="10892" xr:uid="{CBC66A30-AF3E-48B8-9FB2-FE47E80EC097}"/>
    <cellStyle name="Comma 3 2 12 3" xfId="13460" xr:uid="{10A54F79-EC09-4E39-AF0B-2A8A6A66C446}"/>
    <cellStyle name="Comma 3 2 12 4" xfId="8318" xr:uid="{0F1A8B14-0E6B-47F4-8E38-E225B06A7091}"/>
    <cellStyle name="Comma 3 2 13" xfId="3298" xr:uid="{E788FEAA-4984-448B-8494-5AAA063C288F}"/>
    <cellStyle name="Comma 3 2 13 2" xfId="6099" xr:uid="{B0F69D74-9424-440A-AE0B-62E5ABB5720D}"/>
    <cellStyle name="Comma 3 2 13 2 2" xfId="11292" xr:uid="{59E3D612-9715-4525-A7FF-CD9145845341}"/>
    <cellStyle name="Comma 3 2 13 3" xfId="13860" xr:uid="{CD73B8D6-26DD-4581-BAD3-A8BDEBF582FB}"/>
    <cellStyle name="Comma 3 2 13 4" xfId="8718" xr:uid="{75B25AD2-C62D-40DD-9076-49486D191EB1}"/>
    <cellStyle name="Comma 3 2 14" xfId="667" xr:uid="{138851F3-31E8-4F2A-96F8-F9FBE579AB64}"/>
    <cellStyle name="Comma 3 2 14 2" xfId="3728" xr:uid="{AA8BA3B2-458B-4A3C-A3F6-F4BEAD235E76}"/>
    <cellStyle name="Comma 3 2 14 2 2" xfId="8921" xr:uid="{C1C35AF6-0A3F-4572-AEE1-7DD5401E6572}"/>
    <cellStyle name="Comma 3 2 14 3" xfId="11490" xr:uid="{9FF3E3D4-8A9D-4EEA-8AFE-C4BA235DBABB}"/>
    <cellStyle name="Comma 3 2 14 4" xfId="6348" xr:uid="{57FFB8D6-3A48-42AB-843B-A2EB8CE69A97}"/>
    <cellStyle name="Comma 3 2 15" xfId="3420" xr:uid="{0C9CBAEA-BB03-42AA-BEDC-F0B332618208}"/>
    <cellStyle name="Comma 3 2 15 2" xfId="6128" xr:uid="{D7F707EA-3210-40CC-96B9-8B1D91A9A864}"/>
    <cellStyle name="Comma 3 2 15 2 2" xfId="11320" xr:uid="{2B5B8AD0-5080-4486-B52B-0B68553EEA31}"/>
    <cellStyle name="Comma 3 2 15 3" xfId="13888" xr:uid="{0B5398DF-E251-4BF9-9B9B-16E7616815B5}"/>
    <cellStyle name="Comma 3 2 15 4" xfId="8746" xr:uid="{1DCC23E9-6316-4D31-BD43-2BACD322B787}"/>
    <cellStyle name="Comma 3 2 16" xfId="3511" xr:uid="{457BD600-85F9-4023-BD5F-40F47B35F5DD}"/>
    <cellStyle name="Comma 3 2 16 2" xfId="6154" xr:uid="{49F6C67D-EF43-4C5D-B094-81E224C90451}"/>
    <cellStyle name="Comma 3 2 16 2 2" xfId="11346" xr:uid="{BC8BD83B-6582-4296-A57D-F63B20F7D5B0}"/>
    <cellStyle name="Comma 3 2 16 3" xfId="13914" xr:uid="{4A78536D-730E-4FD6-A4AF-EE10E06D7EF4}"/>
    <cellStyle name="Comma 3 2 16 4" xfId="8772" xr:uid="{CD17F267-32C7-443D-A4EF-DE25B40D996B}"/>
    <cellStyle name="Comma 3 2 17" xfId="3598" xr:uid="{4D6C2257-DC27-4522-A4C4-A2129B4665BE}"/>
    <cellStyle name="Comma 3 2 17 2" xfId="8791" xr:uid="{F30F0114-F345-48D3-8C4A-A791DD5D5386}"/>
    <cellStyle name="Comma 3 2 18" xfId="11361" xr:uid="{DDF2E10B-4C5A-4C9F-807B-DD4D404E8DD0}"/>
    <cellStyle name="Comma 3 2 19" xfId="6218" xr:uid="{EEE9AEAD-3E94-4515-8951-B9DDCDAD7AD4}"/>
    <cellStyle name="Comma 3 2 2" xfId="191" xr:uid="{BA86C18B-C9E8-4163-95AA-0129BFAF8434}"/>
    <cellStyle name="Comma 3 2 2 10" xfId="1285" xr:uid="{5035979B-FBFD-445E-ADC3-DB5B014A7E6B}"/>
    <cellStyle name="Comma 3 2 2 10 2" xfId="4201" xr:uid="{FAC2C349-DAAA-46DD-A4D7-8A82F71AC310}"/>
    <cellStyle name="Comma 3 2 2 10 2 2" xfId="9394" xr:uid="{0047D285-96CE-4C81-B230-2EA41DD2F034}"/>
    <cellStyle name="Comma 3 2 2 10 3" xfId="11962" xr:uid="{6D560837-0D0B-4BCF-9C8D-2FFCAE613DA3}"/>
    <cellStyle name="Comma 3 2 2 10 4" xfId="6820" xr:uid="{E6798B95-6641-4D8F-ACF8-0602CCC831AF}"/>
    <cellStyle name="Comma 3 2 2 11" xfId="3314" xr:uid="{6E06CB38-12E4-46D6-A346-1FC830EED4A4}"/>
    <cellStyle name="Comma 3 2 2 11 2" xfId="6115" xr:uid="{B2B2AB33-DAF7-4ED8-A8A6-2B139C4D9F23}"/>
    <cellStyle name="Comma 3 2 2 11 2 2" xfId="11308" xr:uid="{6D665C9B-57EA-4D43-8A82-514FC47FDCE5}"/>
    <cellStyle name="Comma 3 2 2 11 3" xfId="13876" xr:uid="{8D4AE911-FEE1-4388-8771-0376228C8EE1}"/>
    <cellStyle name="Comma 3 2 2 11 4" xfId="8734" xr:uid="{4833B7E2-8464-45E4-9AAE-7709FB59D4EB}"/>
    <cellStyle name="Comma 3 2 2 12" xfId="3444" xr:uid="{E4F81202-EB0D-4424-8F2C-C0FF7EE1D174}"/>
    <cellStyle name="Comma 3 2 2 12 2" xfId="6135" xr:uid="{39BE6CE8-0EEB-497A-B15C-8F1E751DC2B5}"/>
    <cellStyle name="Comma 3 2 2 12 2 2" xfId="11327" xr:uid="{749BB0E6-B254-416E-A334-72D172B15760}"/>
    <cellStyle name="Comma 3 2 2 12 3" xfId="13895" xr:uid="{79DB1DFA-1199-4514-8670-E701C15FBDAD}"/>
    <cellStyle name="Comma 3 2 2 12 4" xfId="8753" xr:uid="{9E2635CE-AD72-4A73-8C3E-A95F0564A958}"/>
    <cellStyle name="Comma 3 2 2 13" xfId="3729" xr:uid="{3BF5150F-99E9-4B01-8D43-077EF2204A28}"/>
    <cellStyle name="Comma 3 2 2 13 2" xfId="8922" xr:uid="{9D5CCA06-52DA-42C1-825B-3002BA37FD28}"/>
    <cellStyle name="Comma 3 2 2 14" xfId="11491" xr:uid="{F6D102D2-9BF2-49B1-8DFC-07372983684C}"/>
    <cellStyle name="Comma 3 2 2 15" xfId="6349" xr:uid="{3463A0EA-F248-4974-81CC-AA8F91DFC9B7}"/>
    <cellStyle name="Comma 3 2 2 16" xfId="668" xr:uid="{DD30DC94-DB5B-4F98-923F-0B73EA315356}"/>
    <cellStyle name="Comma 3 2 2 2" xfId="669" xr:uid="{98E7C04F-A5C3-4588-8040-8D2DA256AFEB}"/>
    <cellStyle name="Comma 3 2 2 2 10" xfId="3730" xr:uid="{4FE59EC3-6821-4C62-A833-2842472040BB}"/>
    <cellStyle name="Comma 3 2 2 2 10 2" xfId="8923" xr:uid="{D2AD132D-E7A4-4539-B897-21DBB0CE20EC}"/>
    <cellStyle name="Comma 3 2 2 2 11" xfId="11492" xr:uid="{29BF2F09-8662-467F-9F2D-AF926BB79863}"/>
    <cellStyle name="Comma 3 2 2 2 12" xfId="6350" xr:uid="{35892969-6482-457E-BD91-40CE0A968FCD}"/>
    <cellStyle name="Comma 3 2 2 2 2" xfId="670" xr:uid="{AB984AF3-CD57-4DFF-8B24-2D1B25162CDC}"/>
    <cellStyle name="Comma 3 2 2 2 2 2" xfId="1080" xr:uid="{17865CC5-32D7-4C37-B089-71276CFD53DC}"/>
    <cellStyle name="Comma 3 2 2 2 2 2 2" xfId="2900" xr:uid="{149F8456-FC00-43C8-B70D-7216F9CC0777}"/>
    <cellStyle name="Comma 3 2 2 2 2 2 2 2" xfId="5750" xr:uid="{981F4095-92ED-49F1-8DA5-DA2C7CD45638}"/>
    <cellStyle name="Comma 3 2 2 2 2 2 2 2 2" xfId="10943" xr:uid="{8559E951-CE17-4594-AFEA-2C7D11B7E9CD}"/>
    <cellStyle name="Comma 3 2 2 2 2 2 2 3" xfId="13511" xr:uid="{4901767E-6897-4898-B967-A61C6D990B0A}"/>
    <cellStyle name="Comma 3 2 2 2 2 2 2 4" xfId="8369" xr:uid="{7DF4A6B8-6BD9-49FE-9816-A51B63D837A7}"/>
    <cellStyle name="Comma 3 2 2 2 2 2 3" xfId="2139" xr:uid="{751C09A4-931C-4477-AF33-5DFAE74B54E4}"/>
    <cellStyle name="Comma 3 2 2 2 2 2 3 2" xfId="4991" xr:uid="{60CB07E7-D2B9-4889-983F-09D20CF1FFBE}"/>
    <cellStyle name="Comma 3 2 2 2 2 2 3 2 2" xfId="10184" xr:uid="{92014329-E79A-46CB-96D6-89DACC900D96}"/>
    <cellStyle name="Comma 3 2 2 2 2 2 3 3" xfId="12752" xr:uid="{6FA512CF-2BFE-4EC7-B3D4-99D00EB4E49F}"/>
    <cellStyle name="Comma 3 2 2 2 2 2 3 4" xfId="7610" xr:uid="{00FF0B5D-0253-4B2F-8143-BC2184507859}"/>
    <cellStyle name="Comma 3 2 2 2 2 2 4" xfId="4006" xr:uid="{0D11FE0D-513F-4100-9EFB-85DA281583A0}"/>
    <cellStyle name="Comma 3 2 2 2 2 2 4 2" xfId="9199" xr:uid="{5F0B6512-4C64-4490-A795-A85FF3D610B9}"/>
    <cellStyle name="Comma 3 2 2 2 2 2 5" xfId="11767" xr:uid="{4B5112C2-958F-42B9-8E03-E24CE8DBA0E1}"/>
    <cellStyle name="Comma 3 2 2 2 2 2 6" xfId="6625" xr:uid="{73FBD6A1-D6DC-490C-BC0F-2EEBE5A45646}"/>
    <cellStyle name="Comma 3 2 2 2 2 3" xfId="3126" xr:uid="{9A032547-D975-47D6-9762-B2934E28E2F3}"/>
    <cellStyle name="Comma 3 2 2 2 2 3 2" xfId="5930" xr:uid="{084ED510-B485-4176-BABA-44782F33CA65}"/>
    <cellStyle name="Comma 3 2 2 2 2 3 2 2" xfId="11123" xr:uid="{429D5BBE-5F7D-4F87-B2F3-D48EDFC52D56}"/>
    <cellStyle name="Comma 3 2 2 2 2 3 3" xfId="13691" xr:uid="{53ED68D3-9AC6-49F8-9D27-604AE627027D}"/>
    <cellStyle name="Comma 3 2 2 2 2 3 4" xfId="8549" xr:uid="{9B6799EB-A2AB-4F24-9608-390F51A69ADF}"/>
    <cellStyle name="Comma 3 2 2 2 2 4" xfId="2677" xr:uid="{3A868211-EB54-486D-8199-D631E0D639D7}"/>
    <cellStyle name="Comma 3 2 2 2 2 4 2" xfId="5529" xr:uid="{EC0415E7-A59D-40CB-AF40-0F17DD2D8684}"/>
    <cellStyle name="Comma 3 2 2 2 2 4 2 2" xfId="10722" xr:uid="{C4E97E68-A0C6-4E05-B3E0-6D85D902056B}"/>
    <cellStyle name="Comma 3 2 2 2 2 4 3" xfId="13290" xr:uid="{45C032D6-8672-4030-8BFD-955C9180F43D}"/>
    <cellStyle name="Comma 3 2 2 2 2 4 4" xfId="8148" xr:uid="{4150E6F7-9E71-4D66-ADA1-671B152E47FD}"/>
    <cellStyle name="Comma 3 2 2 2 2 5" xfId="1471" xr:uid="{ECEAC2A9-DA10-4560-9881-1E95A214E39E}"/>
    <cellStyle name="Comma 3 2 2 2 2 5 2" xfId="4354" xr:uid="{E67DA3FF-CDEC-4F76-A488-85D4E05914E9}"/>
    <cellStyle name="Comma 3 2 2 2 2 5 2 2" xfId="9547" xr:uid="{74E9E317-442D-470E-AF14-31A991DC6532}"/>
    <cellStyle name="Comma 3 2 2 2 2 5 3" xfId="12115" xr:uid="{57E21CD3-2189-48F8-9D54-9064811FC7F0}"/>
    <cellStyle name="Comma 3 2 2 2 2 5 4" xfId="6973" xr:uid="{6D637FBA-6D14-4DF0-88E8-6EF6F40DDAED}"/>
    <cellStyle name="Comma 3 2 2 2 2 6" xfId="3731" xr:uid="{6CB13394-143A-4FE8-8860-418D0F80F458}"/>
    <cellStyle name="Comma 3 2 2 2 2 6 2" xfId="8924" xr:uid="{08E108D1-BB16-4739-8080-3A25003A6BF5}"/>
    <cellStyle name="Comma 3 2 2 2 2 7" xfId="11493" xr:uid="{C415B994-2066-48B6-A1CF-BEE256D09907}"/>
    <cellStyle name="Comma 3 2 2 2 2 8" xfId="6351" xr:uid="{E0512FD0-DA15-42B0-A080-6168F79E9A8F}"/>
    <cellStyle name="Comma 3 2 2 2 3" xfId="1079" xr:uid="{40C917EA-5014-4EE5-8D7D-B5BDE6C785C3}"/>
    <cellStyle name="Comma 3 2 2 2 3 2" xfId="2220" xr:uid="{6090BBB9-14B0-4132-8BBD-C3E5476430B2}"/>
    <cellStyle name="Comma 3 2 2 2 3 2 2" xfId="5072" xr:uid="{C80828F3-C637-4D66-9350-62B67E3500CA}"/>
    <cellStyle name="Comma 3 2 2 2 3 2 2 2" xfId="10265" xr:uid="{F3F25099-EBC6-482A-A08D-017ECC7E03AB}"/>
    <cellStyle name="Comma 3 2 2 2 3 2 3" xfId="12833" xr:uid="{73071672-BD36-44E5-B1D5-C53A7FB0F2AD}"/>
    <cellStyle name="Comma 3 2 2 2 3 2 4" xfId="7691" xr:uid="{F6851C8F-44BF-4D31-9000-6A24A33401BB}"/>
    <cellStyle name="Comma 3 2 2 2 3 3" xfId="2578" xr:uid="{BDDA7559-869B-48A7-AD0B-45946C9036DF}"/>
    <cellStyle name="Comma 3 2 2 2 3 3 2" xfId="5430" xr:uid="{73E8C327-F4C3-47BE-BB19-49264C32840A}"/>
    <cellStyle name="Comma 3 2 2 2 3 3 2 2" xfId="10623" xr:uid="{49E486A9-08BE-4F88-981D-FCE777316D3F}"/>
    <cellStyle name="Comma 3 2 2 2 3 3 3" xfId="13191" xr:uid="{A226892B-F828-4EDE-A4B0-8D673C7A23D0}"/>
    <cellStyle name="Comma 3 2 2 2 3 3 4" xfId="8049" xr:uid="{C9CC0990-BF4E-4B64-887E-90B6B56E0F07}"/>
    <cellStyle name="Comma 3 2 2 2 3 4" xfId="1592" xr:uid="{8E9F6E3E-6BE1-41C9-9740-9A5FBE81222C}"/>
    <cellStyle name="Comma 3 2 2 2 3 4 2" xfId="4453" xr:uid="{189BDAF2-5295-4B49-A61B-71752209951E}"/>
    <cellStyle name="Comma 3 2 2 2 3 4 2 2" xfId="9646" xr:uid="{F2AD03D9-AAD3-40D3-8CF6-A2B887C446AA}"/>
    <cellStyle name="Comma 3 2 2 2 3 4 3" xfId="12214" xr:uid="{2F80E86C-40C0-49B4-B1FB-288F8E0E30A1}"/>
    <cellStyle name="Comma 3 2 2 2 3 4 4" xfId="7072" xr:uid="{EAC2331F-F984-4E92-A8A7-27025E0E686B}"/>
    <cellStyle name="Comma 3 2 2 2 3 5" xfId="4005" xr:uid="{F4D49E19-F532-4194-B61A-F73F2A327622}"/>
    <cellStyle name="Comma 3 2 2 2 3 5 2" xfId="14460" xr:uid="{BE1DD14A-69D9-4A08-8452-729AFB349963}"/>
    <cellStyle name="Comma 3 2 2 2 3 5 3" xfId="9198" xr:uid="{152B904D-3206-46C6-AFF1-B38AF1933C80}"/>
    <cellStyle name="Comma 3 2 2 2 3 6" xfId="11766" xr:uid="{F83FEADF-AF63-4844-BDEC-A0926CFB63B8}"/>
    <cellStyle name="Comma 3 2 2 2 3 7" xfId="6624" xr:uid="{2B5F500D-B01D-4252-A77E-A4E4C583BD67}"/>
    <cellStyle name="Comma 3 2 2 2 4" xfId="1738" xr:uid="{6DB3FA19-9121-434F-B67A-126009059A3E}"/>
    <cellStyle name="Comma 3 2 2 2 4 2" xfId="2362" xr:uid="{13B5841E-D076-47A8-8997-49E440AC4F12}"/>
    <cellStyle name="Comma 3 2 2 2 4 2 2" xfId="5214" xr:uid="{9A8901E9-9344-4F5F-A260-AFCAE77498F7}"/>
    <cellStyle name="Comma 3 2 2 2 4 2 2 2" xfId="10407" xr:uid="{C67F8B5C-4E35-4CE1-9A4C-33301B000DC8}"/>
    <cellStyle name="Comma 3 2 2 2 4 2 3" xfId="12975" xr:uid="{1F137BCA-03E4-4F0A-AD3A-35ADECCF25F5}"/>
    <cellStyle name="Comma 3 2 2 2 4 2 4" xfId="7833" xr:uid="{F7A62989-952F-4727-9EE1-9281F6FDF406}"/>
    <cellStyle name="Comma 3 2 2 2 4 3" xfId="2436" xr:uid="{492404D1-E3FC-452B-9B33-D068B0263431}"/>
    <cellStyle name="Comma 3 2 2 2 4 3 2" xfId="5288" xr:uid="{4CA3C89A-BE8E-4423-A6EF-CCA05C5A2A8D}"/>
    <cellStyle name="Comma 3 2 2 2 4 3 2 2" xfId="10481" xr:uid="{86DF264C-61FE-4BFF-8F5B-7DC2AD283A80}"/>
    <cellStyle name="Comma 3 2 2 2 4 3 3" xfId="13049" xr:uid="{FBC0D136-1AF2-47A0-942C-6C49A1A105E6}"/>
    <cellStyle name="Comma 3 2 2 2 4 3 4" xfId="7907" xr:uid="{73838194-613B-4070-8616-60F63C144053}"/>
    <cellStyle name="Comma 3 2 2 2 4 4" xfId="4595" xr:uid="{38AF4FAF-60D2-4190-95A3-478DD7843A37}"/>
    <cellStyle name="Comma 3 2 2 2 4 4 2" xfId="9788" xr:uid="{50112188-2E54-40DD-B389-6047F2D86992}"/>
    <cellStyle name="Comma 3 2 2 2 4 5" xfId="12356" xr:uid="{35B94B3F-43EA-4EB6-920F-2C800872C610}"/>
    <cellStyle name="Comma 3 2 2 2 4 6" xfId="7214" xr:uid="{21A4E263-C0C8-457E-8377-B4D6B03C1A76}"/>
    <cellStyle name="Comma 3 2 2 2 5" xfId="1860" xr:uid="{54F3A55D-1F23-49FC-83E4-0182B1FBEFFB}"/>
    <cellStyle name="Comma 3 2 2 2 5 2" xfId="3125" xr:uid="{22E1FCF1-2D1A-4CEB-AE64-1FDD2206C1D0}"/>
    <cellStyle name="Comma 3 2 2 2 5 2 2" xfId="5929" xr:uid="{61B3FB4A-989C-45B4-9D33-0A4FCB1D2155}"/>
    <cellStyle name="Comma 3 2 2 2 5 2 2 2" xfId="11122" xr:uid="{382BD710-5135-4B03-BCD1-9484477D00BC}"/>
    <cellStyle name="Comma 3 2 2 2 5 2 3" xfId="13690" xr:uid="{45A285B6-FD32-4208-AD8A-AB190B660D90}"/>
    <cellStyle name="Comma 3 2 2 2 5 2 4" xfId="8548" xr:uid="{67D42CD9-7336-43A4-802D-2C60860E234B}"/>
    <cellStyle name="Comma 3 2 2 2 5 3" xfId="4717" xr:uid="{A93EA6B9-056F-49A5-9020-992ABF85B6E8}"/>
    <cellStyle name="Comma 3 2 2 2 5 3 2" xfId="9910" xr:uid="{53CA7510-04BE-4ACE-B6CA-7DBE422E1DB5}"/>
    <cellStyle name="Comma 3 2 2 2 5 4" xfId="12478" xr:uid="{A507085C-7DCB-443C-BE9A-182A59A893D9}"/>
    <cellStyle name="Comma 3 2 2 2 5 5" xfId="7336" xr:uid="{A1C78F79-306C-43CC-9AAD-73D5FF6B978A}"/>
    <cellStyle name="Comma 3 2 2 2 6" xfId="2035" xr:uid="{9658CBB0-B03A-4D47-A9FE-0795EF67EA9E}"/>
    <cellStyle name="Comma 3 2 2 2 6 2" xfId="4887" xr:uid="{4039BA33-BB8C-451F-A113-4D2B7F761772}"/>
    <cellStyle name="Comma 3 2 2 2 6 2 2" xfId="10080" xr:uid="{6DA71334-A04A-492C-8632-5B7C9283B7AB}"/>
    <cellStyle name="Comma 3 2 2 2 6 3" xfId="12648" xr:uid="{A4312BEC-1B0F-4B5C-9A27-7E671CE5D257}"/>
    <cellStyle name="Comma 3 2 2 2 6 4" xfId="7506" xr:uid="{B450498C-424F-4041-80B1-450175915233}"/>
    <cellStyle name="Comma 3 2 2 2 7" xfId="2109" xr:uid="{C8965F07-8A61-4348-805F-1F31837FFC61}"/>
    <cellStyle name="Comma 3 2 2 2 7 2" xfId="4961" xr:uid="{61E9F3B0-8C1C-4F80-99D1-EB5CE46059A9}"/>
    <cellStyle name="Comma 3 2 2 2 7 2 2" xfId="10154" xr:uid="{7C017934-B561-42A7-8C19-4C1ED534A114}"/>
    <cellStyle name="Comma 3 2 2 2 7 3" xfId="12722" xr:uid="{BC1509BB-8BF9-4EFB-9AFA-C52296E1EB1C}"/>
    <cellStyle name="Comma 3 2 2 2 7 4" xfId="7580" xr:uid="{E64E0CD5-7C00-4E94-8672-15C4E9C5B4DD}"/>
    <cellStyle name="Comma 3 2 2 2 8" xfId="2797" xr:uid="{F653D677-8F8F-481A-A97B-3C81E47E9484}"/>
    <cellStyle name="Comma 3 2 2 2 8 2" xfId="5649" xr:uid="{88B71EB8-05D3-4F4F-BE70-5C5604CD1DBB}"/>
    <cellStyle name="Comma 3 2 2 2 8 2 2" xfId="10842" xr:uid="{837B6123-BC36-48B0-B087-05D22227A5B3}"/>
    <cellStyle name="Comma 3 2 2 2 8 3" xfId="13410" xr:uid="{6A9CC17D-FCCE-4C6E-986E-E3BFF94A4CA7}"/>
    <cellStyle name="Comma 3 2 2 2 8 4" xfId="8268" xr:uid="{B38FC65A-3BCE-4B64-9393-56E4C1DEE420}"/>
    <cellStyle name="Comma 3 2 2 2 9" xfId="1318" xr:uid="{5A49390F-EB45-455A-803D-65B39F5EACD0}"/>
    <cellStyle name="Comma 3 2 2 2 9 2" xfId="4234" xr:uid="{05126C06-A8B3-4A94-BBB8-FECA6B2430CA}"/>
    <cellStyle name="Comma 3 2 2 2 9 2 2" xfId="9427" xr:uid="{FCED9A9B-8A2A-4B60-B9F3-8F7D95A37831}"/>
    <cellStyle name="Comma 3 2 2 2 9 3" xfId="11995" xr:uid="{F64A4961-96FA-40AC-B061-67FDA8A87EAA}"/>
    <cellStyle name="Comma 3 2 2 2 9 4" xfId="6853" xr:uid="{27E56B1C-6604-4852-873B-27A5BFB46F10}"/>
    <cellStyle name="Comma 3 2 2 3" xfId="671" xr:uid="{577A1461-FA84-4820-83D5-2C1B8DA58474}"/>
    <cellStyle name="Comma 3 2 2 3 10" xfId="3732" xr:uid="{6EE0703D-7226-48C1-9279-BFE9F06651FE}"/>
    <cellStyle name="Comma 3 2 2 3 10 2" xfId="8925" xr:uid="{D083DE0C-F60E-49AC-9A0C-3C3348DE9DF4}"/>
    <cellStyle name="Comma 3 2 2 3 11" xfId="11494" xr:uid="{FAA17B9E-3F38-429E-975B-23DA0D23842A}"/>
    <cellStyle name="Comma 3 2 2 3 12" xfId="6352" xr:uid="{3D32EEF6-581B-4BC8-9DB1-493BC6A4733A}"/>
    <cellStyle name="Comma 3 2 2 3 2" xfId="672" xr:uid="{1F684E78-7139-4F27-9DC6-AE06ADF111EB}"/>
    <cellStyle name="Comma 3 2 2 3 2 2" xfId="1082" xr:uid="{CCD73760-9D78-4AD9-B8E2-084C6828E339}"/>
    <cellStyle name="Comma 3 2 2 3 2 2 2" xfId="2901" xr:uid="{BB3779EF-FF3F-4E6F-B5A8-74BE7C3D8CE3}"/>
    <cellStyle name="Comma 3 2 2 3 2 2 2 2" xfId="5751" xr:uid="{7F313573-750E-43DF-B0EB-AFE0FA6ACE83}"/>
    <cellStyle name="Comma 3 2 2 3 2 2 2 2 2" xfId="10944" xr:uid="{E34A46F6-5CA4-4EDF-A7F2-9B0C92A920B2}"/>
    <cellStyle name="Comma 3 2 2 3 2 2 2 3" xfId="13512" xr:uid="{ADD19B39-053A-42F3-A061-72DBE87B2528}"/>
    <cellStyle name="Comma 3 2 2 3 2 2 2 4" xfId="8370" xr:uid="{DD93CAB6-EE30-4703-9474-446A3BC40A40}"/>
    <cellStyle name="Comma 3 2 2 3 2 2 3" xfId="2132" xr:uid="{20DD4327-C864-4055-90AF-1A27DF12A9B6}"/>
    <cellStyle name="Comma 3 2 2 3 2 2 3 2" xfId="4984" xr:uid="{86577C2E-B4EE-4958-9D40-53ECB209D5A9}"/>
    <cellStyle name="Comma 3 2 2 3 2 2 3 2 2" xfId="10177" xr:uid="{64C62515-099D-448D-B9D5-58A6F37BE9CB}"/>
    <cellStyle name="Comma 3 2 2 3 2 2 3 3" xfId="12745" xr:uid="{6E424708-8E08-4D56-8066-ABEE72C660E7}"/>
    <cellStyle name="Comma 3 2 2 3 2 2 3 4" xfId="7603" xr:uid="{454E35C5-B1A9-4CCD-9E2E-A32AF6BCA41A}"/>
    <cellStyle name="Comma 3 2 2 3 2 2 4" xfId="4008" xr:uid="{C6998CDD-F398-4B52-A0E7-3C7AB416057E}"/>
    <cellStyle name="Comma 3 2 2 3 2 2 4 2" xfId="9201" xr:uid="{936D7084-B8E7-409B-BB71-3C6405027303}"/>
    <cellStyle name="Comma 3 2 2 3 2 2 5" xfId="11769" xr:uid="{22853B18-B277-4263-9E81-BC01F896F0CA}"/>
    <cellStyle name="Comma 3 2 2 3 2 2 6" xfId="6627" xr:uid="{B2C9512A-F2C0-4397-8F94-DF7DF6D9803F}"/>
    <cellStyle name="Comma 3 2 2 3 2 3" xfId="3128" xr:uid="{D74C6AAF-4F91-4056-A273-736FD3964C52}"/>
    <cellStyle name="Comma 3 2 2 3 2 3 2" xfId="5932" xr:uid="{83D71B02-C852-44DF-88B5-9F887F43B4E6}"/>
    <cellStyle name="Comma 3 2 2 3 2 3 2 2" xfId="11125" xr:uid="{8C8FFAC2-D58B-4C9E-AD2E-60EB462C6533}"/>
    <cellStyle name="Comma 3 2 2 3 2 3 3" xfId="13693" xr:uid="{EEC0B2C6-82DF-4120-929C-988FEA6B4B9E}"/>
    <cellStyle name="Comma 3 2 2 3 2 3 4" xfId="8551" xr:uid="{0B6F3B1B-6539-4568-BF67-465BC9D34874}"/>
    <cellStyle name="Comma 3 2 2 3 2 4" xfId="2700" xr:uid="{F1944DFC-C8B2-4649-A0A4-E28A8EFD577C}"/>
    <cellStyle name="Comma 3 2 2 3 2 4 2" xfId="5552" xr:uid="{9AF901E6-905B-4FF4-84A1-83D49D0F2455}"/>
    <cellStyle name="Comma 3 2 2 3 2 4 2 2" xfId="10745" xr:uid="{1F766047-7109-493A-9F2D-C2AEC1D7E0EF}"/>
    <cellStyle name="Comma 3 2 2 3 2 4 3" xfId="13313" xr:uid="{167694DB-6AC8-4C5C-9349-9BBD44A446B6}"/>
    <cellStyle name="Comma 3 2 2 3 2 4 4" xfId="8171" xr:uid="{A752082D-9D21-4705-B895-5FE3FD40C8B4}"/>
    <cellStyle name="Comma 3 2 2 3 2 5" xfId="1440" xr:uid="{E6432A4A-C764-4638-8F45-49FC0D459252}"/>
    <cellStyle name="Comma 3 2 2 3 2 5 2" xfId="4331" xr:uid="{91E2EEBB-B433-4C0B-9D76-F01E994200E2}"/>
    <cellStyle name="Comma 3 2 2 3 2 5 2 2" xfId="9524" xr:uid="{FF25873E-6225-4E02-948B-75A13D712EF3}"/>
    <cellStyle name="Comma 3 2 2 3 2 5 3" xfId="12092" xr:uid="{5E6BE2F2-8C3F-478B-91EC-8CD99AE3E540}"/>
    <cellStyle name="Comma 3 2 2 3 2 5 4" xfId="6950" xr:uid="{18C8B0B9-B485-4AE6-B908-955CEFF0FA11}"/>
    <cellStyle name="Comma 3 2 2 3 2 6" xfId="3733" xr:uid="{D68C639D-894F-4A29-8EE7-B7F2C8800BD8}"/>
    <cellStyle name="Comma 3 2 2 3 2 6 2" xfId="8926" xr:uid="{AC5E142B-28D7-44F9-BB4A-9D63D5CA43A7}"/>
    <cellStyle name="Comma 3 2 2 3 2 7" xfId="11495" xr:uid="{75DDBE30-514E-45F8-8FAC-CEBF1DBF7440}"/>
    <cellStyle name="Comma 3 2 2 3 2 8" xfId="6353" xr:uid="{8BBFA6C1-108E-4841-B71E-22152F8F7D4F}"/>
    <cellStyle name="Comma 3 2 2 3 3" xfId="1081" xr:uid="{D3E77FD5-25DE-45AA-B379-8C2AE2CAA209}"/>
    <cellStyle name="Comma 3 2 2 3 3 2" xfId="2253" xr:uid="{0ACB8D90-0068-4EB5-BB01-79AFE22F9DCB}"/>
    <cellStyle name="Comma 3 2 2 3 3 2 2" xfId="5105" xr:uid="{C27B46D6-85F9-4988-BDC4-2E5444AE1DB9}"/>
    <cellStyle name="Comma 3 2 2 3 3 2 2 2" xfId="10298" xr:uid="{7509DC52-389D-4688-8BA9-08B8CC6DD6E3}"/>
    <cellStyle name="Comma 3 2 2 3 3 2 3" xfId="12866" xr:uid="{ACB0CF49-D2E3-4840-87B0-AD78E30BEC75}"/>
    <cellStyle name="Comma 3 2 2 3 3 2 4" xfId="7724" xr:uid="{110678F1-E665-4645-8DDC-0F4E03C1E387}"/>
    <cellStyle name="Comma 3 2 2 3 3 3" xfId="2545" xr:uid="{E90A4F8C-6C4C-4DCD-92C5-55560AA137AA}"/>
    <cellStyle name="Comma 3 2 2 3 3 3 2" xfId="5397" xr:uid="{3F2ACC3C-8E38-486D-B70E-3D9F374BCD1F}"/>
    <cellStyle name="Comma 3 2 2 3 3 3 2 2" xfId="10590" xr:uid="{40E23A17-4105-4F3D-AE04-6AA359C5A507}"/>
    <cellStyle name="Comma 3 2 2 3 3 3 3" xfId="13158" xr:uid="{6DF400FD-7BCF-47D4-BDBB-CDDD88B2EBF3}"/>
    <cellStyle name="Comma 3 2 2 3 3 3 4" xfId="8016" xr:uid="{58526902-5A26-42EE-9839-938E45A67AE9}"/>
    <cellStyle name="Comma 3 2 2 3 3 4" xfId="1629" xr:uid="{3E355F35-690C-4B49-8630-4ED2A49C9BB0}"/>
    <cellStyle name="Comma 3 2 2 3 3 4 2" xfId="4486" xr:uid="{AFFEAF37-DD40-4CD1-8F69-73DA393F72FE}"/>
    <cellStyle name="Comma 3 2 2 3 3 4 2 2" xfId="9679" xr:uid="{D66B613F-B4E6-443D-8FF7-61FC29BFAF3A}"/>
    <cellStyle name="Comma 3 2 2 3 3 4 3" xfId="12247" xr:uid="{79690C25-0B36-4C2F-B3BC-2897119A9729}"/>
    <cellStyle name="Comma 3 2 2 3 3 4 4" xfId="7105" xr:uid="{2B2A856F-87E0-448B-9959-98A845F0AB0F}"/>
    <cellStyle name="Comma 3 2 2 3 3 5" xfId="4007" xr:uid="{E1F2A613-696E-4BCB-9185-100AA5783860}"/>
    <cellStyle name="Comma 3 2 2 3 3 5 2" xfId="9200" xr:uid="{6A91FA27-18D0-4432-AE7B-806145BBF5A2}"/>
    <cellStyle name="Comma 3 2 2 3 3 6" xfId="11768" xr:uid="{11252D09-D677-4785-9A7B-3FEB33DE5ED4}"/>
    <cellStyle name="Comma 3 2 2 3 3 7" xfId="6626" xr:uid="{04858137-881D-43B1-BE42-67FDB8961AEE}"/>
    <cellStyle name="Comma 3 2 2 3 4" xfId="1771" xr:uid="{7F318FDD-FD34-4698-88A5-F214B4E3CB96}"/>
    <cellStyle name="Comma 3 2 2 3 4 2" xfId="2395" xr:uid="{D785F36F-DA7D-453C-8992-EB61BBE76B03}"/>
    <cellStyle name="Comma 3 2 2 3 4 2 2" xfId="5247" xr:uid="{D5688E3F-281F-43D0-9648-23F67DDF6469}"/>
    <cellStyle name="Comma 3 2 2 3 4 2 2 2" xfId="10440" xr:uid="{6E6E9917-4819-45B5-877D-1458451A3A7F}"/>
    <cellStyle name="Comma 3 2 2 3 4 2 3" xfId="13008" xr:uid="{4D3CB477-9E29-48E0-8930-EDCC2319DB1E}"/>
    <cellStyle name="Comma 3 2 2 3 4 2 4" xfId="7866" xr:uid="{7ACC4D34-B907-4F9E-AECA-E6DF39CCA9B5}"/>
    <cellStyle name="Comma 3 2 2 3 4 3" xfId="2403" xr:uid="{82BC0A54-4503-408E-A688-C596D131D312}"/>
    <cellStyle name="Comma 3 2 2 3 4 3 2" xfId="5255" xr:uid="{68A33E9E-80D5-4DEC-9A50-C5CF56490DD7}"/>
    <cellStyle name="Comma 3 2 2 3 4 3 2 2" xfId="10448" xr:uid="{DC54E6F7-FA51-4747-B46C-4929917CB105}"/>
    <cellStyle name="Comma 3 2 2 3 4 3 3" xfId="13016" xr:uid="{4FFD79A8-F083-4900-90E3-1D819A48DA8A}"/>
    <cellStyle name="Comma 3 2 2 3 4 3 4" xfId="7874" xr:uid="{7329FA97-8173-473F-AB74-5F397FD40DF1}"/>
    <cellStyle name="Comma 3 2 2 3 4 4" xfId="4628" xr:uid="{A10BF248-1AF6-40F0-99D6-021355534A5C}"/>
    <cellStyle name="Comma 3 2 2 3 4 4 2" xfId="9821" xr:uid="{4EA54B15-0895-4315-91C5-481A8F58805F}"/>
    <cellStyle name="Comma 3 2 2 3 4 5" xfId="12389" xr:uid="{3F29027A-F358-44ED-B3DB-372BAE2F2EFF}"/>
    <cellStyle name="Comma 3 2 2 3 4 6" xfId="7247" xr:uid="{399E1B67-D881-4305-AF0F-0D45077E46A1}"/>
    <cellStyle name="Comma 3 2 2 3 5" xfId="1837" xr:uid="{54B0FCBD-0B99-4908-9913-9947DB6D875C}"/>
    <cellStyle name="Comma 3 2 2 3 5 2" xfId="3127" xr:uid="{054BFA0A-4AF7-4FFE-881C-B4E4A6B0BB69}"/>
    <cellStyle name="Comma 3 2 2 3 5 2 2" xfId="5931" xr:uid="{AD805199-F236-43B4-B980-82D8B86E644A}"/>
    <cellStyle name="Comma 3 2 2 3 5 2 2 2" xfId="11124" xr:uid="{3DE78B05-5E5E-49B0-A30F-45349207C185}"/>
    <cellStyle name="Comma 3 2 2 3 5 2 3" xfId="13692" xr:uid="{B87BB49E-7567-4B98-8DBC-F2DFCE2F5F48}"/>
    <cellStyle name="Comma 3 2 2 3 5 2 4" xfId="8550" xr:uid="{513A5013-F4FA-489C-A0FE-A0CB9B93C295}"/>
    <cellStyle name="Comma 3 2 2 3 5 3" xfId="4694" xr:uid="{98543733-1694-44DA-A532-C8BF4213FFD7}"/>
    <cellStyle name="Comma 3 2 2 3 5 3 2" xfId="9887" xr:uid="{0DE7BBBB-34AE-4DB9-86FE-1D2A021A276A}"/>
    <cellStyle name="Comma 3 2 2 3 5 4" xfId="12455" xr:uid="{1D38DD09-D6BC-4E51-8924-D2E5390A7A03}"/>
    <cellStyle name="Comma 3 2 2 3 5 5" xfId="7313" xr:uid="{E3BB5341-18EC-45FE-AFA0-65565357EF2E}"/>
    <cellStyle name="Comma 3 2 2 3 6" xfId="2007" xr:uid="{6F09AAD4-0169-4FBB-B977-8233B909BF7C}"/>
    <cellStyle name="Comma 3 2 2 3 6 2" xfId="4859" xr:uid="{AE03014A-7F8F-42DF-8FB1-B35E4A0C0FAD}"/>
    <cellStyle name="Comma 3 2 2 3 6 2 2" xfId="10052" xr:uid="{F350C5B4-CA3C-4C4D-B4DF-C8165B1FD234}"/>
    <cellStyle name="Comma 3 2 2 3 6 3" xfId="12620" xr:uid="{F226FDA8-8ACF-41EB-B076-EF88C99A1083}"/>
    <cellStyle name="Comma 3 2 2 3 6 4" xfId="7478" xr:uid="{745AC7BD-D9A2-427F-AA4C-3BBEE9856A15}"/>
    <cellStyle name="Comma 3 2 2 3 7" xfId="2110" xr:uid="{6137EEB1-5B2D-423C-869B-5EE6D2C508FB}"/>
    <cellStyle name="Comma 3 2 2 3 7 2" xfId="4962" xr:uid="{3751480C-CA21-4AEA-8664-460B57B172E5}"/>
    <cellStyle name="Comma 3 2 2 3 7 2 2" xfId="10155" xr:uid="{85AF78E6-90DC-4EB0-A574-A0547EEC725E}"/>
    <cellStyle name="Comma 3 2 2 3 7 3" xfId="12723" xr:uid="{49C08E81-409D-4E78-B8DE-9F1C2F3D46FA}"/>
    <cellStyle name="Comma 3 2 2 3 7 4" xfId="7581" xr:uid="{326CD78C-27C2-4416-8062-2CAA0B374D07}"/>
    <cellStyle name="Comma 3 2 2 3 8" xfId="2764" xr:uid="{FB8C805F-1E7A-4FDA-B258-EFA1949079AE}"/>
    <cellStyle name="Comma 3 2 2 3 8 2" xfId="5616" xr:uid="{713992D8-7C36-4BE2-8866-0F9E71CAB7E3}"/>
    <cellStyle name="Comma 3 2 2 3 8 2 2" xfId="10809" xr:uid="{9E5FC9E0-F0CC-4A34-A037-DD89EDA84D59}"/>
    <cellStyle name="Comma 3 2 2 3 8 3" xfId="13377" xr:uid="{0FDB4FF8-4B07-4BC2-AB49-50AEFA15A5F2}"/>
    <cellStyle name="Comma 3 2 2 3 8 4" xfId="8235" xr:uid="{8627A316-343E-4C95-9621-5116A3D3F16F}"/>
    <cellStyle name="Comma 3 2 2 3 9" xfId="1351" xr:uid="{045C3913-C294-4120-B7AB-287E0D7D5040}"/>
    <cellStyle name="Comma 3 2 2 3 9 2" xfId="4267" xr:uid="{559AB204-D443-4934-8AB8-8F87810D7279}"/>
    <cellStyle name="Comma 3 2 2 3 9 2 2" xfId="9460" xr:uid="{B7621AB4-8BBB-4522-B401-DDE19C343F53}"/>
    <cellStyle name="Comma 3 2 2 3 9 3" xfId="12028" xr:uid="{22765F7E-E9A0-400F-A914-B148DDB0DDDE}"/>
    <cellStyle name="Comma 3 2 2 3 9 4" xfId="6886" xr:uid="{95CA08F2-4BA2-4F4C-909E-B2B45CD7B7DF}"/>
    <cellStyle name="Comma 3 2 2 4" xfId="673" xr:uid="{82BCB50F-3CA5-4F72-A4AD-3095E1B9F5B2}"/>
    <cellStyle name="Comma 3 2 2 4 2" xfId="1083" xr:uid="{6CED8287-CDB3-464F-911E-0B08A2D1F342}"/>
    <cellStyle name="Comma 3 2 2 4 2 2" xfId="3129" xr:uid="{731D8142-250A-4FAC-980E-CA28AA764ECC}"/>
    <cellStyle name="Comma 3 2 2 4 2 2 2" xfId="5933" xr:uid="{5EEEF949-7C0D-409F-B32C-EDDB90687CB9}"/>
    <cellStyle name="Comma 3 2 2 4 2 2 2 2" xfId="11126" xr:uid="{2D5B9FDB-9A1A-4635-9DF0-1EAEE92EDF4B}"/>
    <cellStyle name="Comma 3 2 2 4 2 2 3" xfId="13694" xr:uid="{7A8703F3-5242-418D-A60E-0BE90BA7EAD4}"/>
    <cellStyle name="Comma 3 2 2 4 2 2 4" xfId="8552" xr:uid="{D6A3D7C7-007A-41C4-8C12-6D75F0D5B343}"/>
    <cellStyle name="Comma 3 2 2 4 2 3" xfId="1990" xr:uid="{18A0A297-E857-4765-A364-F9DD94230DE7}"/>
    <cellStyle name="Comma 3 2 2 4 2 3 2" xfId="4842" xr:uid="{CCBA3A79-9B11-42D3-886E-C93F2562CB78}"/>
    <cellStyle name="Comma 3 2 2 4 2 3 2 2" xfId="10035" xr:uid="{277EA6E1-E1B6-4954-ADDC-7A37A4423504}"/>
    <cellStyle name="Comma 3 2 2 4 2 3 3" xfId="12603" xr:uid="{7558F5C5-34E2-4DD3-939F-8D750B0F520B}"/>
    <cellStyle name="Comma 3 2 2 4 2 3 4" xfId="7461" xr:uid="{DAFFA813-195F-4D6C-B5D6-395DCE9FEE17}"/>
    <cellStyle name="Comma 3 2 2 4 2 4" xfId="4009" xr:uid="{9CA1886E-B2B1-4E70-87D2-D9B97D32A06B}"/>
    <cellStyle name="Comma 3 2 2 4 2 4 2" xfId="9202" xr:uid="{2B11D17E-E131-43CB-A70B-B94D91C445DA}"/>
    <cellStyle name="Comma 3 2 2 4 2 5" xfId="11770" xr:uid="{BDD13C8D-2E84-40D1-BE67-BACAC2E00234}"/>
    <cellStyle name="Comma 3 2 2 4 2 6" xfId="6628" xr:uid="{2E81BBC3-B763-4008-A63E-A5DA5AA58198}"/>
    <cellStyle name="Comma 3 2 2 4 3" xfId="2734" xr:uid="{87F32FCD-B882-402F-967B-27F41E83D1CC}"/>
    <cellStyle name="Comma 3 2 2 4 3 2" xfId="5586" xr:uid="{7673C5FD-29E5-46A4-99DC-4CF6E8F98207}"/>
    <cellStyle name="Comma 3 2 2 4 3 2 2" xfId="10779" xr:uid="{B138B691-873B-4655-8796-716CBF236800}"/>
    <cellStyle name="Comma 3 2 2 4 3 3" xfId="13347" xr:uid="{8FBF4DCF-0FDC-4E0E-8688-621505F63C88}"/>
    <cellStyle name="Comma 3 2 2 4 3 4" xfId="8205" xr:uid="{C905C39D-A1B8-45C5-9291-242ABE99382A}"/>
    <cellStyle name="Comma 3 2 2 4 4" xfId="1383" xr:uid="{CDEAE4D9-A15B-4F96-97BA-776DC5E3B5B0}"/>
    <cellStyle name="Comma 3 2 2 4 4 2" xfId="4297" xr:uid="{B2A46568-2BEE-4059-BBDA-7B35F49858B0}"/>
    <cellStyle name="Comma 3 2 2 4 4 2 2" xfId="9490" xr:uid="{55F022B2-32C9-4BED-8C95-BA74359B5DD7}"/>
    <cellStyle name="Comma 3 2 2 4 4 3" xfId="12058" xr:uid="{D2890C3E-057D-4051-8D6E-27910664A632}"/>
    <cellStyle name="Comma 3 2 2 4 4 4" xfId="6916" xr:uid="{B6041D62-8064-4592-89B8-7373F45A2C8A}"/>
    <cellStyle name="Comma 3 2 2 4 5" xfId="3734" xr:uid="{A24879AB-586A-4086-84CE-ADD61D70E4F4}"/>
    <cellStyle name="Comma 3 2 2 4 5 2" xfId="8927" xr:uid="{49ED803B-058C-4875-A5BB-564A57D3F044}"/>
    <cellStyle name="Comma 3 2 2 4 6" xfId="11496" xr:uid="{49B58F59-0560-44F5-A270-8636800BE667}"/>
    <cellStyle name="Comma 3 2 2 4 7" xfId="6354" xr:uid="{92CE09DA-A0DB-4CFB-835A-0EBBEF703AFC}"/>
    <cellStyle name="Comma 3 2 2 5" xfId="674" xr:uid="{75C7E30D-5717-42B5-8625-8FC93A22BD56}"/>
    <cellStyle name="Comma 3 2 2 5 2" xfId="1084" xr:uid="{A05FC1B3-CC83-4943-B95B-625B67A54658}"/>
    <cellStyle name="Comma 3 2 2 5 2 2" xfId="3130" xr:uid="{677CD155-B323-4667-A32C-381FC386E609}"/>
    <cellStyle name="Comma 3 2 2 5 2 2 2" xfId="5934" xr:uid="{E857A957-6DDC-4F49-B755-0345C011BEE7}"/>
    <cellStyle name="Comma 3 2 2 5 2 2 2 2" xfId="11127" xr:uid="{2CEAB1F9-365C-4C75-93DD-65F8A876E067}"/>
    <cellStyle name="Comma 3 2 2 5 2 2 3" xfId="13695" xr:uid="{DBB2800D-8882-4C2C-AB85-3D415DE7A6C2}"/>
    <cellStyle name="Comma 3 2 2 5 2 2 4" xfId="8553" xr:uid="{3246384E-7761-49FD-88D9-83ABCD038872}"/>
    <cellStyle name="Comma 3 2 2 5 2 3" xfId="2187" xr:uid="{C56B8CD8-4B28-40E8-A222-7832726C74AE}"/>
    <cellStyle name="Comma 3 2 2 5 2 3 2" xfId="5039" xr:uid="{36979B9B-78EA-495D-BB52-F456A15D3BEA}"/>
    <cellStyle name="Comma 3 2 2 5 2 3 2 2" xfId="10232" xr:uid="{1B5ED263-4F51-48B9-AD11-030FC093FDFD}"/>
    <cellStyle name="Comma 3 2 2 5 2 3 3" xfId="12800" xr:uid="{970868F3-16AF-44D9-AE78-66B5741B0F61}"/>
    <cellStyle name="Comma 3 2 2 5 2 3 4" xfId="7658" xr:uid="{938BA992-DD6A-492B-93B7-3EE267962E3E}"/>
    <cellStyle name="Comma 3 2 2 5 2 4" xfId="4010" xr:uid="{E01F84E8-8348-4C02-90A5-6BDB33ECFB0A}"/>
    <cellStyle name="Comma 3 2 2 5 2 4 2" xfId="9203" xr:uid="{46576E6A-B29F-49CC-9430-B0CEF915CA8B}"/>
    <cellStyle name="Comma 3 2 2 5 2 5" xfId="11771" xr:uid="{27321347-FBBA-434D-879D-97B3DFA1D0DD}"/>
    <cellStyle name="Comma 3 2 2 5 2 6" xfId="6629" xr:uid="{EFFA613A-EA84-4AD6-93D4-BC429DFC1A17}"/>
    <cellStyle name="Comma 3 2 2 5 3" xfId="2611" xr:uid="{882FBAAE-C816-4763-9633-D8C842D9FC1C}"/>
    <cellStyle name="Comma 3 2 2 5 3 2" xfId="5463" xr:uid="{C8CD3FAC-33C3-40FB-8119-632A2C6ADF06}"/>
    <cellStyle name="Comma 3 2 2 5 3 2 2" xfId="10656" xr:uid="{5FF6D41A-C7E3-482A-9D11-983F70E3C92B}"/>
    <cellStyle name="Comma 3 2 2 5 3 3" xfId="13224" xr:uid="{F5302015-EEFB-4A63-85A8-7091EC746288}"/>
    <cellStyle name="Comma 3 2 2 5 3 4" xfId="8082" xr:uid="{E8F30A9F-B698-4396-A7D2-AD67DE7C1B9E}"/>
    <cellStyle name="Comma 3 2 2 5 4" xfId="1558" xr:uid="{325EDFC0-1DD2-423D-973C-E5C931C86ADF}"/>
    <cellStyle name="Comma 3 2 2 5 4 2" xfId="4420" xr:uid="{0B04E61A-8B76-4F7F-9520-AFE9ACEB6EED}"/>
    <cellStyle name="Comma 3 2 2 5 4 2 2" xfId="9613" xr:uid="{CF15ED82-FD1C-4C84-9294-D48E5002BFDD}"/>
    <cellStyle name="Comma 3 2 2 5 4 3" xfId="12181" xr:uid="{2485B6BE-C602-4B74-9F79-5C03B5CA88F5}"/>
    <cellStyle name="Comma 3 2 2 5 4 4" xfId="7039" xr:uid="{9FE8A77F-0FDA-4A9C-9808-BE00B9B66CD2}"/>
    <cellStyle name="Comma 3 2 2 5 5" xfId="3735" xr:uid="{E4FB7155-79F2-4D64-9851-2E762ED52BFD}"/>
    <cellStyle name="Comma 3 2 2 5 5 2" xfId="14273" xr:uid="{DB440FFB-614A-4C6E-823D-9AA7520B6724}"/>
    <cellStyle name="Comma 3 2 2 5 5 3" xfId="8928" xr:uid="{E6C2CABE-E291-4CDB-9CB6-96719AF00FCE}"/>
    <cellStyle name="Comma 3 2 2 5 6" xfId="11497" xr:uid="{82848260-A404-422A-A9D2-BB987D57F650}"/>
    <cellStyle name="Comma 3 2 2 5 7" xfId="6355" xr:uid="{716D0844-7B22-4438-8992-CC5F8EFA2BE9}"/>
    <cellStyle name="Comma 3 2 2 6" xfId="1078" xr:uid="{78BF5611-7384-48ED-A017-C92FAE909AA5}"/>
    <cellStyle name="Comma 3 2 2 6 2" xfId="2331" xr:uid="{AF5B7FC7-AB7D-48DC-B221-914F3BF588FD}"/>
    <cellStyle name="Comma 3 2 2 6 2 2" xfId="5183" xr:uid="{626A8A4C-C929-411C-987E-A912F926DE94}"/>
    <cellStyle name="Comma 3 2 2 6 2 2 2" xfId="10376" xr:uid="{936441AB-7FCC-4DE1-97CD-1373CEBA55C0}"/>
    <cellStyle name="Comma 3 2 2 6 2 3" xfId="12944" xr:uid="{3CF3F445-97A2-4A26-91BC-44DD2E6C0EF7}"/>
    <cellStyle name="Comma 3 2 2 6 2 4" xfId="7802" xr:uid="{02B80B79-5D9E-4979-A6E1-1C2D8E3C7374}"/>
    <cellStyle name="Comma 3 2 2 6 3" xfId="2467" xr:uid="{FF9CBFA5-8904-44E7-A334-19657E2CFB30}"/>
    <cellStyle name="Comma 3 2 2 6 3 2" xfId="5319" xr:uid="{1D9EE04A-DADA-4BBC-AD91-012D8B1B4F41}"/>
    <cellStyle name="Comma 3 2 2 6 3 2 2" xfId="10512" xr:uid="{710A28D7-14F2-4DD0-8AD6-7454A6262625}"/>
    <cellStyle name="Comma 3 2 2 6 3 3" xfId="13080" xr:uid="{F5947B7A-5706-4A70-99FC-041BB82D9F37}"/>
    <cellStyle name="Comma 3 2 2 6 3 4" xfId="7938" xr:uid="{C3BE3EAA-83D3-4F15-AEB8-2C9E209376B7}"/>
    <cellStyle name="Comma 3 2 2 6 4" xfId="1707" xr:uid="{A6F08639-3DD0-4C12-B055-C57610E96986}"/>
    <cellStyle name="Comma 3 2 2 6 4 2" xfId="4564" xr:uid="{08161B39-A4CB-4D70-914B-C5C9686C9489}"/>
    <cellStyle name="Comma 3 2 2 6 4 2 2" xfId="9757" xr:uid="{21E6B13E-7770-4EF5-BD68-B0BD7F1C916F}"/>
    <cellStyle name="Comma 3 2 2 6 4 3" xfId="12325" xr:uid="{E8EC40AC-05FD-4FB1-9075-F2945C7D2739}"/>
    <cellStyle name="Comma 3 2 2 6 4 4" xfId="7183" xr:uid="{6445A692-8040-46B6-88B5-2151C2D84094}"/>
    <cellStyle name="Comma 3 2 2 6 5" xfId="4004" xr:uid="{B0C5C2B4-64D0-4589-894A-72197E883C4B}"/>
    <cellStyle name="Comma 3 2 2 6 5 2" xfId="14111" xr:uid="{6F52CA86-53E7-4F1B-A28C-297965851B97}"/>
    <cellStyle name="Comma 3 2 2 6 5 3" xfId="9197" xr:uid="{7E274DF0-C1FD-4ED5-9200-F552ECECBC52}"/>
    <cellStyle name="Comma 3 2 2 6 6" xfId="11765" xr:uid="{1A5AD29F-35B3-4F99-B962-705B6FAC8763}"/>
    <cellStyle name="Comma 3 2 2 6 7" xfId="6623" xr:uid="{9A9FF3F0-BF2C-42D4-88AB-8145760CB07C}"/>
    <cellStyle name="Comma 3 2 2 7" xfId="1803" xr:uid="{E60EF571-7929-4DE9-B60A-697B1E7C8373}"/>
    <cellStyle name="Comma 3 2 2 7 2" xfId="3124" xr:uid="{F0AA4D4F-0572-49CF-B650-2FD7F7B7CD12}"/>
    <cellStyle name="Comma 3 2 2 7 2 2" xfId="5928" xr:uid="{04BB0C1E-6A1E-41AB-B284-E601FBCFD5B1}"/>
    <cellStyle name="Comma 3 2 2 7 2 2 2" xfId="11121" xr:uid="{205029C4-C83F-478C-B287-813AA1BFAD8B}"/>
    <cellStyle name="Comma 3 2 2 7 2 3" xfId="13689" xr:uid="{981F9657-F3F7-4D9F-AFAF-2889AAC43C29}"/>
    <cellStyle name="Comma 3 2 2 7 2 4" xfId="8547" xr:uid="{F1412380-17B9-4E9F-A435-6CD246DAB7C3}"/>
    <cellStyle name="Comma 3 2 2 7 3" xfId="4660" xr:uid="{A40A65F6-8DEB-49F4-AE37-DF896AC465F8}"/>
    <cellStyle name="Comma 3 2 2 7 3 2" xfId="9853" xr:uid="{AA9F45F4-06DA-41D7-B9C1-8D7443274052}"/>
    <cellStyle name="Comma 3 2 2 7 4" xfId="12421" xr:uid="{0B2FA39F-B76E-4ECF-AA3F-27462F2D69D5}"/>
    <cellStyle name="Comma 3 2 2 7 5" xfId="7279" xr:uid="{0B6C05FE-B44A-4948-87DD-18D50D4BEB48}"/>
    <cellStyle name="Comma 3 2 2 8" xfId="1949" xr:uid="{37F4CFCC-B494-4FEC-978A-B5D30EB4FDAE}"/>
    <cellStyle name="Comma 3 2 2 8 2" xfId="4801" xr:uid="{6FA864A1-EEB2-4BD3-AF2E-C7DC935DB3CC}"/>
    <cellStyle name="Comma 3 2 2 8 2 2" xfId="9994" xr:uid="{16AEBC33-9BB3-4C7B-82AB-F1FA9C265583}"/>
    <cellStyle name="Comma 3 2 2 8 3" xfId="12562" xr:uid="{BF428796-341D-41E2-8D05-B8ECC707CC78}"/>
    <cellStyle name="Comma 3 2 2 8 4" xfId="7420" xr:uid="{EA0CACE7-E6B6-49D3-B224-4B97E152B234}"/>
    <cellStyle name="Comma 3 2 2 9" xfId="2830" xr:uid="{C70ECDA3-FC4D-4A63-B158-16A202941DC2}"/>
    <cellStyle name="Comma 3 2 2 9 2" xfId="5682" xr:uid="{172416F9-667F-4BD6-B311-64907265EDC6}"/>
    <cellStyle name="Comma 3 2 2 9 2 2" xfId="10875" xr:uid="{ACEC946E-47AB-45FD-9345-B02ECA696305}"/>
    <cellStyle name="Comma 3 2 2 9 3" xfId="13443" xr:uid="{A02EC327-6B21-4802-A26F-BCF7E75563A4}"/>
    <cellStyle name="Comma 3 2 2 9 4" xfId="8301" xr:uid="{333740A2-72D7-46EA-9427-18F139C89B07}"/>
    <cellStyle name="Comma 3 2 20" xfId="401" xr:uid="{6B08D70E-79CF-4258-8811-152E2961B7E7}"/>
    <cellStyle name="Comma 3 2 21" xfId="415" xr:uid="{2115824A-710D-46D9-BD78-FD9860DE4BE6}"/>
    <cellStyle name="Comma 3 2 3" xfId="286" xr:uid="{27AF1143-A5A6-4C3F-97C8-3E6E6C1B0E75}"/>
    <cellStyle name="Comma 3 2 3 10" xfId="11498" xr:uid="{7BBFF97E-2550-420D-B0BC-826995A508E9}"/>
    <cellStyle name="Comma 3 2 3 11" xfId="6356" xr:uid="{EF54C800-F530-4731-B184-01DE4C138A2B}"/>
    <cellStyle name="Comma 3 2 3 12" xfId="675" xr:uid="{34472F5C-7DFB-4920-A23E-8713D4492331}"/>
    <cellStyle name="Comma 3 2 3 2" xfId="676" xr:uid="{E9F9BBD7-15D3-4091-B0DA-3E66B9B4D8CF}"/>
    <cellStyle name="Comma 3 2 3 2 2" xfId="1086" xr:uid="{F9DC4A43-275C-42B0-BEB8-9EA84E0361BC}"/>
    <cellStyle name="Comma 3 2 3 2 2 2" xfId="2296" xr:uid="{A5B07461-7096-4304-A95C-933A88924CA4}"/>
    <cellStyle name="Comma 3 2 3 2 2 2 2" xfId="5148" xr:uid="{059FF78B-17AA-4EA2-BA97-0882A3283A6E}"/>
    <cellStyle name="Comma 3 2 3 2 2 2 2 2" xfId="10341" xr:uid="{7A4A561C-5526-4AFC-B3D1-D3581FD2F831}"/>
    <cellStyle name="Comma 3 2 3 2 2 2 3" xfId="12909" xr:uid="{CCB0773D-AD50-43F2-B2FD-EE11E268C452}"/>
    <cellStyle name="Comma 3 2 3 2 2 2 4" xfId="7767" xr:uid="{3B92624B-4B6D-47E9-B1C2-111F628B56B4}"/>
    <cellStyle name="Comma 3 2 3 2 2 3" xfId="2502" xr:uid="{C70CC930-377D-4B4D-8BFA-C36D40CA5265}"/>
    <cellStyle name="Comma 3 2 3 2 2 3 2" xfId="5354" xr:uid="{B02B33E4-03DC-4FE6-B077-B7A150FF2DF1}"/>
    <cellStyle name="Comma 3 2 3 2 2 3 2 2" xfId="10547" xr:uid="{423C7C58-C65A-4C00-9A75-B46DF8398535}"/>
    <cellStyle name="Comma 3 2 3 2 2 3 3" xfId="13115" xr:uid="{AE36CD2C-2CB8-4359-993E-9DDB7444DFD7}"/>
    <cellStyle name="Comma 3 2 3 2 2 3 4" xfId="7973" xr:uid="{6992FB8A-A41F-40B7-AADA-FEE1A97BFE27}"/>
    <cellStyle name="Comma 3 2 3 2 2 4" xfId="1672" xr:uid="{00BADA75-C4D9-40D9-95E9-B8A3D7CC0F68}"/>
    <cellStyle name="Comma 3 2 3 2 2 4 2" xfId="4529" xr:uid="{B134DDFB-D9B7-43D6-ADE0-877FB563A683}"/>
    <cellStyle name="Comma 3 2 3 2 2 4 2 2" xfId="9722" xr:uid="{BA13CE54-AE20-4CBD-A1D7-0F41301BBE9B}"/>
    <cellStyle name="Comma 3 2 3 2 2 4 3" xfId="12290" xr:uid="{ED3BC8E8-F484-4AFD-A529-5F7E6EFD3293}"/>
    <cellStyle name="Comma 3 2 3 2 2 4 4" xfId="7148" xr:uid="{98B4BE70-C77D-4D10-9D97-3984B363321D}"/>
    <cellStyle name="Comma 3 2 3 2 2 5" xfId="4012" xr:uid="{D9C69C54-D9CE-4224-A1BB-158B74F59DD3}"/>
    <cellStyle name="Comma 3 2 3 2 2 5 2" xfId="9205" xr:uid="{4D1E82BB-E88A-489B-9231-6132E9C1632E}"/>
    <cellStyle name="Comma 3 2 3 2 2 6" xfId="11773" xr:uid="{D9A86938-2F0B-4A4F-AC31-BD8B3AD8574E}"/>
    <cellStyle name="Comma 3 2 3 2 2 7" xfId="6631" xr:uid="{32F0CE36-2377-41F4-8034-E77DA54FDAD2}"/>
    <cellStyle name="Comma 3 2 3 2 3" xfId="1873" xr:uid="{20BEC3FA-963D-4286-9A38-81E1BC0A91D6}"/>
    <cellStyle name="Comma 3 2 3 2 3 2" xfId="2903" xr:uid="{A664C57F-8299-47EC-BD10-C043F8B8FE54}"/>
    <cellStyle name="Comma 3 2 3 2 3 2 2" xfId="5753" xr:uid="{C7F1E964-B1EF-452E-B77E-576309E23E09}"/>
    <cellStyle name="Comma 3 2 3 2 3 2 2 2" xfId="10946" xr:uid="{8860FAEB-523D-4F4E-BC3B-AEBE3FB7AF69}"/>
    <cellStyle name="Comma 3 2 3 2 3 2 3" xfId="13514" xr:uid="{2D8175A7-5EF4-4AC5-934F-1F145CEDC025}"/>
    <cellStyle name="Comma 3 2 3 2 3 2 4" xfId="8372" xr:uid="{6912BA41-7BC4-4320-A340-13A83B407604}"/>
    <cellStyle name="Comma 3 2 3 2 3 3" xfId="4730" xr:uid="{1A2F4A5D-628E-4623-84D6-81EF33D458AA}"/>
    <cellStyle name="Comma 3 2 3 2 3 3 2" xfId="9923" xr:uid="{3D97B8E5-171A-486C-A2C2-BA46FCA5F0B9}"/>
    <cellStyle name="Comma 3 2 3 2 3 4" xfId="12491" xr:uid="{F7EAA8F9-DED7-4510-8BDF-D18643C23626}"/>
    <cellStyle name="Comma 3 2 3 2 3 5" xfId="7349" xr:uid="{469E1373-B7DA-44FD-B0D2-5DFBD104E43A}"/>
    <cellStyle name="Comma 3 2 3 2 4" xfId="2048" xr:uid="{EC1AA992-2236-45EE-842B-2F7651A53EA6}"/>
    <cellStyle name="Comma 3 2 3 2 4 2" xfId="3132" xr:uid="{0E8BDB5A-9ED8-4587-81BA-9A5D1FF75CD8}"/>
    <cellStyle name="Comma 3 2 3 2 4 2 2" xfId="5936" xr:uid="{E53EEF98-F7B3-4AE7-B760-FCF3F340215E}"/>
    <cellStyle name="Comma 3 2 3 2 4 2 2 2" xfId="11129" xr:uid="{403F5CA8-30DC-406A-8649-066F54D64317}"/>
    <cellStyle name="Comma 3 2 3 2 4 2 3" xfId="13697" xr:uid="{3452307B-13B8-4D0F-AD82-74818D57E20A}"/>
    <cellStyle name="Comma 3 2 3 2 4 2 4" xfId="8555" xr:uid="{792905B6-2B31-4E85-A25C-524794DCD11B}"/>
    <cellStyle name="Comma 3 2 3 2 4 3" xfId="4900" xr:uid="{A6522214-7252-4A98-82EC-0719BFFBCC84}"/>
    <cellStyle name="Comma 3 2 3 2 4 3 2" xfId="10093" xr:uid="{01322039-C88C-4706-A7A4-13097671CE89}"/>
    <cellStyle name="Comma 3 2 3 2 4 4" xfId="12661" xr:uid="{AFA90C96-526B-4AD9-98F0-9CA9C53F1317}"/>
    <cellStyle name="Comma 3 2 3 2 4 5" xfId="7519" xr:uid="{84FC4F1A-3C65-423B-B706-EBF525910439}"/>
    <cellStyle name="Comma 3 2 3 2 5" xfId="2664" xr:uid="{3EC26649-D641-4A98-A8F9-DCFA8159706A}"/>
    <cellStyle name="Comma 3 2 3 2 5 2" xfId="5516" xr:uid="{62EFF4D2-662E-4B16-8FAD-9E53F229277F}"/>
    <cellStyle name="Comma 3 2 3 2 5 2 2" xfId="10709" xr:uid="{632C0BC5-817E-4A82-917E-3433095D0034}"/>
    <cellStyle name="Comma 3 2 3 2 5 3" xfId="13277" xr:uid="{B1439F69-899B-405E-93DE-1642BCB456CB}"/>
    <cellStyle name="Comma 3 2 3 2 5 4" xfId="8135" xr:uid="{612EADE0-752F-4F73-A38B-2C566624410B}"/>
    <cellStyle name="Comma 3 2 3 2 6" xfId="1484" xr:uid="{73F23B50-9570-4DC1-9B37-119D0C9C89F8}"/>
    <cellStyle name="Comma 3 2 3 2 6 2" xfId="4367" xr:uid="{8CC584AE-587A-4872-99AD-53391C33917C}"/>
    <cellStyle name="Comma 3 2 3 2 6 2 2" xfId="9560" xr:uid="{588DEDC9-012F-4BF9-B0B2-E636D7E4BA52}"/>
    <cellStyle name="Comma 3 2 3 2 6 3" xfId="12128" xr:uid="{F48FF51A-0032-4910-9F43-C7A19304E58F}"/>
    <cellStyle name="Comma 3 2 3 2 6 4" xfId="6986" xr:uid="{D0AFB4A4-94F8-45F7-9646-30BFD004DBB0}"/>
    <cellStyle name="Comma 3 2 3 2 7" xfId="3737" xr:uid="{C3B55807-020E-4FD5-BB08-9BC1A6303DB8}"/>
    <cellStyle name="Comma 3 2 3 2 7 2" xfId="8930" xr:uid="{78FA6409-28CF-431E-A79F-61482CB59BF1}"/>
    <cellStyle name="Comma 3 2 3 2 8" xfId="11499" xr:uid="{9D199BC6-143D-47C5-B5C7-9C5D866027A3}"/>
    <cellStyle name="Comma 3 2 3 2 9" xfId="6357" xr:uid="{A55E7DD4-03F3-4D78-8861-3CE2EF1EBD04}"/>
    <cellStyle name="Comma 3 2 3 3" xfId="677" xr:uid="{D30C57B9-05D3-4FFE-B5FA-B66DF1D1A3D7}"/>
    <cellStyle name="Comma 3 2 3 3 2" xfId="1087" xr:uid="{AC167ADA-B931-42F7-A6D4-F149DE1186D0}"/>
    <cellStyle name="Comma 3 2 3 3 2 2" xfId="2904" xr:uid="{BFBF5F2D-7CFD-437C-918C-E43A13FA887F}"/>
    <cellStyle name="Comma 3 2 3 3 2 2 2" xfId="5754" xr:uid="{D4906279-9DF9-43AB-A430-A62946690F86}"/>
    <cellStyle name="Comma 3 2 3 3 2 2 2 2" xfId="10947" xr:uid="{D15C65A2-90BA-4BD5-9D49-3CB05B0E345B}"/>
    <cellStyle name="Comma 3 2 3 3 2 2 3" xfId="13515" xr:uid="{61AE9733-C2FA-408E-BF1C-B37EEB9301A1}"/>
    <cellStyle name="Comma 3 2 3 3 2 2 4" xfId="8373" xr:uid="{D72A3A3C-FEF9-456A-A847-31141946FA73}"/>
    <cellStyle name="Comma 3 2 3 3 2 3" xfId="2137" xr:uid="{78DBF3E3-1028-4286-94A5-BDCEAB2E9DC4}"/>
    <cellStyle name="Comma 3 2 3 3 2 3 2" xfId="4989" xr:uid="{AE3A9FA6-EBE4-4960-A8C6-8C0FC528D1DB}"/>
    <cellStyle name="Comma 3 2 3 3 2 3 2 2" xfId="10182" xr:uid="{7026B78C-E0B6-4BE5-947F-505EA71406E3}"/>
    <cellStyle name="Comma 3 2 3 3 2 3 3" xfId="12750" xr:uid="{C8E461CE-E3BB-4100-9F39-159FE15684EB}"/>
    <cellStyle name="Comma 3 2 3 3 2 3 4" xfId="7608" xr:uid="{2DD38EF9-3154-4AC8-92B2-E0A31C54E9EF}"/>
    <cellStyle name="Comma 3 2 3 3 2 4" xfId="4013" xr:uid="{BB938942-0C00-4568-91B2-DF33DC996F36}"/>
    <cellStyle name="Comma 3 2 3 3 2 4 2" xfId="9206" xr:uid="{BAF06E8B-C018-4083-848F-5F7D38EF9D9E}"/>
    <cellStyle name="Comma 3 2 3 3 2 5" xfId="11774" xr:uid="{CB33C175-68BD-460C-920C-CB3B2AC4DED6}"/>
    <cellStyle name="Comma 3 2 3 3 2 6" xfId="6632" xr:uid="{12F06E74-E7DC-4269-9736-08F0626A56F2}"/>
    <cellStyle name="Comma 3 2 3 3 3" xfId="3133" xr:uid="{E8383B90-4B86-4150-8236-3C11EB3E8E92}"/>
    <cellStyle name="Comma 3 2 3 3 3 2" xfId="5937" xr:uid="{AF1AC66B-1C4D-4826-901B-A873D1BF97EA}"/>
    <cellStyle name="Comma 3 2 3 3 3 2 2" xfId="11130" xr:uid="{992F22CD-6514-453A-8CAF-E5CC2969FE77}"/>
    <cellStyle name="Comma 3 2 3 3 3 3" xfId="13698" xr:uid="{02A4A7DC-73BA-499A-8DCD-016D19CA3858}"/>
    <cellStyle name="Comma 3 2 3 3 3 4" xfId="8556" xr:uid="{0E8BE2BA-BDD2-4ED1-AAF4-58B30140AEAF}"/>
    <cellStyle name="Comma 3 2 3 3 4" xfId="2687" xr:uid="{338C22B4-59B3-4147-B3A5-05BFB2B670B3}"/>
    <cellStyle name="Comma 3 2 3 3 4 2" xfId="5539" xr:uid="{56CD541D-2A34-4721-BA1D-4294ADC0219B}"/>
    <cellStyle name="Comma 3 2 3 3 4 2 2" xfId="10732" xr:uid="{AC109336-1DE6-427A-BF67-B4319DF69365}"/>
    <cellStyle name="Comma 3 2 3 3 4 3" xfId="13300" xr:uid="{16D0D2C9-1489-4526-A3D3-8851D0449853}"/>
    <cellStyle name="Comma 3 2 3 3 4 4" xfId="8158" xr:uid="{5E4A727C-53E6-441A-90C3-370769E92FD2}"/>
    <cellStyle name="Comma 3 2 3 3 5" xfId="1458" xr:uid="{145E12BA-2872-43BE-AC68-CA859672A0C0}"/>
    <cellStyle name="Comma 3 2 3 3 5 2" xfId="4344" xr:uid="{3702BBB1-F06C-4E7B-9965-9E4678D4C263}"/>
    <cellStyle name="Comma 3 2 3 3 5 2 2" xfId="9537" xr:uid="{6DEA9E97-C9CD-494D-8AD3-13787461B12D}"/>
    <cellStyle name="Comma 3 2 3 3 5 3" xfId="12105" xr:uid="{39964278-CC6F-4385-9626-7BCD595CCCCC}"/>
    <cellStyle name="Comma 3 2 3 3 5 4" xfId="6963" xr:uid="{C37DBBD2-6949-417D-BC34-47223C935E44}"/>
    <cellStyle name="Comma 3 2 3 3 6" xfId="3738" xr:uid="{E4E3FBBF-534E-4BAD-98E6-0B2FC001F302}"/>
    <cellStyle name="Comma 3 2 3 3 6 2" xfId="8931" xr:uid="{5B97C7DB-E42E-423E-97DF-A2BA8E08C4FE}"/>
    <cellStyle name="Comma 3 2 3 3 7" xfId="11500" xr:uid="{4A998552-50A4-48D6-9F4F-BFE32D8FC9D2}"/>
    <cellStyle name="Comma 3 2 3 3 8" xfId="6358" xr:uid="{373E36BC-41CB-41D7-8155-63AF47FBB83F}"/>
    <cellStyle name="Comma 3 2 3 4" xfId="1085" xr:uid="{271C4E61-8B04-45F2-94D6-D922646E7F67}"/>
    <cellStyle name="Comma 3 2 3 4 2" xfId="2189" xr:uid="{3D28F3E7-6FCD-424E-8954-06686D85ED2B}"/>
    <cellStyle name="Comma 3 2 3 4 2 2" xfId="5041" xr:uid="{428FF6E8-75AB-423C-8E4C-2DA6A396227F}"/>
    <cellStyle name="Comma 3 2 3 4 2 2 2" xfId="10234" xr:uid="{795BDFF1-DFCF-4682-BEC2-F3D798D5FBF5}"/>
    <cellStyle name="Comma 3 2 3 4 2 3" xfId="12802" xr:uid="{BC878AA7-7A38-42B6-B8AE-3FBEBD6D4351}"/>
    <cellStyle name="Comma 3 2 3 4 2 4" xfId="7660" xr:uid="{668BDCFB-A82F-4FF5-B64D-747D782FC653}"/>
    <cellStyle name="Comma 3 2 3 4 3" xfId="2609" xr:uid="{C8B5EB9A-A57D-4FD4-9157-AA97C1919F57}"/>
    <cellStyle name="Comma 3 2 3 4 3 2" xfId="5461" xr:uid="{678BF2D1-6DD1-40A2-BCF7-188750D5257D}"/>
    <cellStyle name="Comma 3 2 3 4 3 2 2" xfId="10654" xr:uid="{2097981E-C21F-4562-999B-32561363401D}"/>
    <cellStyle name="Comma 3 2 3 4 3 3" xfId="13222" xr:uid="{AB1A1288-F78E-4A1A-8698-E8F368724F6D}"/>
    <cellStyle name="Comma 3 2 3 4 3 4" xfId="8080" xr:uid="{441F1037-73BF-4870-B5F6-877C08D9E372}"/>
    <cellStyle name="Comma 3 2 3 4 4" xfId="1561" xr:uid="{7433C838-1375-4441-A2F6-FD9BF63E05C2}"/>
    <cellStyle name="Comma 3 2 3 4 4 2" xfId="4422" xr:uid="{465DA39D-30AF-414D-AA53-05806E97B336}"/>
    <cellStyle name="Comma 3 2 3 4 4 2 2" xfId="9615" xr:uid="{5B6319C6-8E98-44B8-9D86-E280909D322C}"/>
    <cellStyle name="Comma 3 2 3 4 4 3" xfId="12183" xr:uid="{4AC519C2-51FA-41D2-9C58-9B24AC4DA567}"/>
    <cellStyle name="Comma 3 2 3 4 4 4" xfId="7041" xr:uid="{F36ABEBF-FF2C-4D3C-BB46-1172D4440F2B}"/>
    <cellStyle name="Comma 3 2 3 4 5" xfId="4011" xr:uid="{A77C341E-1632-40AF-9FD4-4E581D5D3732}"/>
    <cellStyle name="Comma 3 2 3 4 5 2" xfId="9204" xr:uid="{FE879357-0B76-4295-99E7-8AFF4CEC912A}"/>
    <cellStyle name="Comma 3 2 3 4 6" xfId="11772" xr:uid="{DD99DA98-E06A-4FA2-AAB5-BD402539C8F2}"/>
    <cellStyle name="Comma 3 2 3 4 7" xfId="6630" xr:uid="{206204AF-449C-4E3E-B421-28AF75C50808}"/>
    <cellStyle name="Comma 3 2 3 5" xfId="1850" xr:uid="{7360EE11-B1BB-422B-AE42-93B20F88C02B}"/>
    <cellStyle name="Comma 3 2 3 5 2" xfId="2902" xr:uid="{515135E6-277D-4F43-B803-1DD1F70F1724}"/>
    <cellStyle name="Comma 3 2 3 5 2 2" xfId="5752" xr:uid="{A1CFAC1A-71B2-4187-8646-031F5E299884}"/>
    <cellStyle name="Comma 3 2 3 5 2 2 2" xfId="10945" xr:uid="{5B887F5F-E77E-4259-8DBE-7883B40EF22B}"/>
    <cellStyle name="Comma 3 2 3 5 2 3" xfId="13513" xr:uid="{F15184ED-6120-4334-936A-FD639FAD374F}"/>
    <cellStyle name="Comma 3 2 3 5 2 4" xfId="8371" xr:uid="{5B5F5F54-F4D6-4CA2-B5E4-5A6871D85B52}"/>
    <cellStyle name="Comma 3 2 3 5 3" xfId="4707" xr:uid="{3CE71649-70FF-4742-848B-DD6C8BD3D801}"/>
    <cellStyle name="Comma 3 2 3 5 3 2" xfId="9900" xr:uid="{E8464B97-93A2-48F3-9301-55F16AF9E5AC}"/>
    <cellStyle name="Comma 3 2 3 5 4" xfId="12468" xr:uid="{DFD2D87B-208E-47A7-A752-E8929A521AB2}"/>
    <cellStyle name="Comma 3 2 3 5 5" xfId="7326" xr:uid="{55044106-E224-4082-A59D-652A05D5B3F4}"/>
    <cellStyle name="Comma 3 2 3 6" xfId="2024" xr:uid="{E2F52C0B-8454-4C95-8BB7-1D2533D4F692}"/>
    <cellStyle name="Comma 3 2 3 6 2" xfId="3131" xr:uid="{65D7BF83-6406-422A-8882-D5ADAA0D9D52}"/>
    <cellStyle name="Comma 3 2 3 6 2 2" xfId="5935" xr:uid="{098A301B-5AFA-40B1-BB17-D7B25CB39D1A}"/>
    <cellStyle name="Comma 3 2 3 6 2 2 2" xfId="11128" xr:uid="{AE2127DB-4490-4E88-8814-3FEFADF89200}"/>
    <cellStyle name="Comma 3 2 3 6 2 3" xfId="13696" xr:uid="{35EA2F88-286B-44F7-922D-D5D11AA97404}"/>
    <cellStyle name="Comma 3 2 3 6 2 4" xfId="8554" xr:uid="{7ABD825E-B1C8-4D00-AEF4-40EBD2028885}"/>
    <cellStyle name="Comma 3 2 3 6 3" xfId="4876" xr:uid="{E3FD34D2-27ED-4F70-8F9C-8A2D2D40A2D5}"/>
    <cellStyle name="Comma 3 2 3 6 3 2" xfId="10069" xr:uid="{C8FA8884-3372-4C15-86C1-F8535A5B46D1}"/>
    <cellStyle name="Comma 3 2 3 6 4" xfId="12637" xr:uid="{283CCA38-4D1D-4BDE-BD92-8B5E79541F11}"/>
    <cellStyle name="Comma 3 2 3 6 5" xfId="7495" xr:uid="{62A007AB-4F81-4D3D-9629-9079B2AE35C2}"/>
    <cellStyle name="Comma 3 2 3 7" xfId="2828" xr:uid="{CEC106F5-A838-4410-9411-CD8624525512}"/>
    <cellStyle name="Comma 3 2 3 7 2" xfId="5680" xr:uid="{C2783B6F-8C13-414A-A6F0-FDDF523BF672}"/>
    <cellStyle name="Comma 3 2 3 7 2 2" xfId="10873" xr:uid="{56E8EAEA-A516-44DC-A5EF-5D000DCE388E}"/>
    <cellStyle name="Comma 3 2 3 7 3" xfId="13441" xr:uid="{9286A14F-ADE9-48D6-B692-43F635DD09E6}"/>
    <cellStyle name="Comma 3 2 3 7 4" xfId="8299" xr:uid="{73D086BA-C592-4054-AA95-88ECEE2245B4}"/>
    <cellStyle name="Comma 3 2 3 8" xfId="1287" xr:uid="{7DBB70AD-1D23-4BCD-9970-39C6E1BB3C21}"/>
    <cellStyle name="Comma 3 2 3 8 2" xfId="4203" xr:uid="{A3E16C15-43A4-4242-9567-2CF1EDCB96E0}"/>
    <cellStyle name="Comma 3 2 3 8 2 2" xfId="9396" xr:uid="{4137BCD5-E4E1-4EF2-9E5B-05931B0D9BF8}"/>
    <cellStyle name="Comma 3 2 3 8 3" xfId="11964" xr:uid="{BA82B98E-4203-4B39-A33F-297E9D10E914}"/>
    <cellStyle name="Comma 3 2 3 8 4" xfId="6822" xr:uid="{EEF61210-43EE-41BB-920D-A04640B17BDD}"/>
    <cellStyle name="Comma 3 2 3 9" xfId="3736" xr:uid="{A8265BD0-0F78-472E-B93E-3EF07BF20E84}"/>
    <cellStyle name="Comma 3 2 3 9 2" xfId="8929" xr:uid="{87B57B52-BD12-48D3-B74F-4B71E7A14321}"/>
    <cellStyle name="Comma 3 2 4" xfId="678" xr:uid="{9743308A-A1FC-4F8F-9D7F-FD7900CCA4C0}"/>
    <cellStyle name="Comma 3 2 4 10" xfId="11501" xr:uid="{FE255A27-E13E-4D01-BE1E-82BA7F340B0A}"/>
    <cellStyle name="Comma 3 2 4 11" xfId="6359" xr:uid="{798AA787-C49A-4049-9A84-0DBF28B0C218}"/>
    <cellStyle name="Comma 3 2 4 2" xfId="679" xr:uid="{86A2DD72-C167-4262-88B7-0E0EB6FE3CB8}"/>
    <cellStyle name="Comma 3 2 4 2 2" xfId="1089" xr:uid="{CC9E3FF2-B7FF-4ABC-BF48-934042A7DDD7}"/>
    <cellStyle name="Comma 3 2 4 2 2 2" xfId="3135" xr:uid="{1633D208-FC1A-4240-ABCA-F9F5F3CDDCC9}"/>
    <cellStyle name="Comma 3 2 4 2 2 2 2" xfId="5939" xr:uid="{776C9F47-5996-4E20-8E7C-40305FE33182}"/>
    <cellStyle name="Comma 3 2 4 2 2 2 2 2" xfId="11132" xr:uid="{1789317A-C46C-4BDE-B6CB-191FFD0F04D0}"/>
    <cellStyle name="Comma 3 2 4 2 2 2 3" xfId="13700" xr:uid="{7B497D64-8DF6-4724-A4A6-AA794FCEA7DC}"/>
    <cellStyle name="Comma 3 2 4 2 2 2 4" xfId="8558" xr:uid="{011E0B68-969A-42A5-9B3E-3DCD45D885B5}"/>
    <cellStyle name="Comma 3 2 4 2 2 3" xfId="2154" xr:uid="{DE3989A8-92E3-46F3-8DD1-6A9EAE725EDE}"/>
    <cellStyle name="Comma 3 2 4 2 2 3 2" xfId="5006" xr:uid="{A0ACD4A2-CAC4-4AE5-A288-E3618D57FE4D}"/>
    <cellStyle name="Comma 3 2 4 2 2 3 2 2" xfId="10199" xr:uid="{CEE97381-12C5-4E6F-85EF-3BF9BD652831}"/>
    <cellStyle name="Comma 3 2 4 2 2 3 3" xfId="12767" xr:uid="{118625FC-A929-4BCE-948A-14A951C3FAA3}"/>
    <cellStyle name="Comma 3 2 4 2 2 3 4" xfId="7625" xr:uid="{B47EFBBE-9D76-453C-95C1-14ABAC3ABEDC}"/>
    <cellStyle name="Comma 3 2 4 2 2 4" xfId="4015" xr:uid="{2BD9792B-472D-4704-A2D5-74BB58F56C99}"/>
    <cellStyle name="Comma 3 2 4 2 2 4 2" xfId="14685" xr:uid="{94F8361C-E8C4-4939-AD56-076BDF9E4205}"/>
    <cellStyle name="Comma 3 2 4 2 2 4 3" xfId="9208" xr:uid="{87758520-D609-438A-A8FE-C793E70EB70D}"/>
    <cellStyle name="Comma 3 2 4 2 2 5" xfId="11776" xr:uid="{89326CCC-08DF-4706-9131-852EE48E07D1}"/>
    <cellStyle name="Comma 3 2 4 2 2 6" xfId="6634" xr:uid="{04176A09-F229-4D91-AB8A-3C6B39A00CEB}"/>
    <cellStyle name="Comma 3 2 4 2 3" xfId="2645" xr:uid="{BEC8FA15-84B7-418E-86E9-40C174FA18AC}"/>
    <cellStyle name="Comma 3 2 4 2 3 2" xfId="5497" xr:uid="{0C31D0E1-B78F-4B81-BB60-781970F37494}"/>
    <cellStyle name="Comma 3 2 4 2 3 2 2" xfId="10690" xr:uid="{4AE14437-CA43-407C-BA6F-4997EF7AC063}"/>
    <cellStyle name="Comma 3 2 4 2 3 3" xfId="13258" xr:uid="{2BEF7729-7713-41A5-8A70-2A8E8928D12D}"/>
    <cellStyle name="Comma 3 2 4 2 3 4" xfId="8116" xr:uid="{60DF4480-8C5D-40E1-A81A-687E579C8BA4}"/>
    <cellStyle name="Comma 3 2 4 2 4" xfId="1519" xr:uid="{C3316BEE-DE45-45D6-B1E9-4EE06FCF7F6B}"/>
    <cellStyle name="Comma 3 2 4 2 4 2" xfId="4386" xr:uid="{333C0BFA-DDD1-4B99-92F0-D8FD6175F3BF}"/>
    <cellStyle name="Comma 3 2 4 2 4 2 2" xfId="9579" xr:uid="{9D4C83AE-6FC6-4C7D-835B-F6234B053128}"/>
    <cellStyle name="Comma 3 2 4 2 4 3" xfId="12147" xr:uid="{444562D0-BD15-4879-BB12-2E5C0FFFBCC5}"/>
    <cellStyle name="Comma 3 2 4 2 4 4" xfId="7005" xr:uid="{514B8CA5-FF7B-4E62-8B4A-CB56B14A4C04}"/>
    <cellStyle name="Comma 3 2 4 2 5" xfId="3740" xr:uid="{DE0C59ED-9305-447F-9BDA-4235B19DF89A}"/>
    <cellStyle name="Comma 3 2 4 2 5 2" xfId="8933" xr:uid="{212A919F-C020-4790-9758-B0C2E80BDA7C}"/>
    <cellStyle name="Comma 3 2 4 2 6" xfId="11502" xr:uid="{A3281527-F8FB-4EB5-8EB9-EBEA70784CB1}"/>
    <cellStyle name="Comma 3 2 4 2 7" xfId="6360" xr:uid="{C32016DA-C5D3-4AA5-A789-815E7B742218}"/>
    <cellStyle name="Comma 3 2 4 3" xfId="1088" xr:uid="{07AADEC2-D55A-4E9E-AB45-31EDEC242021}"/>
    <cellStyle name="Comma 3 2 4 3 2" xfId="2203" xr:uid="{E162C60B-020A-49AB-B0E3-61C9C6D6938E}"/>
    <cellStyle name="Comma 3 2 4 3 2 2" xfId="5055" xr:uid="{1CC7015A-320B-4EF1-8074-E0CCDB12D008}"/>
    <cellStyle name="Comma 3 2 4 3 2 2 2" xfId="10248" xr:uid="{F91DD770-DF17-48A7-8484-0D1280E1CD2C}"/>
    <cellStyle name="Comma 3 2 4 3 2 3" xfId="12816" xr:uid="{5CD48FC9-0248-4959-967A-8EEC8170F140}"/>
    <cellStyle name="Comma 3 2 4 3 2 4" xfId="7674" xr:uid="{FA2B1CDA-79CE-4459-B0CE-528775E37003}"/>
    <cellStyle name="Comma 3 2 4 3 3" xfId="2595" xr:uid="{6F1FA5CF-1C6C-4691-B8E9-AE9F268D8BEF}"/>
    <cellStyle name="Comma 3 2 4 3 3 2" xfId="5447" xr:uid="{992E6777-7A8D-4A78-B77C-55122FFEE60B}"/>
    <cellStyle name="Comma 3 2 4 3 3 2 2" xfId="10640" xr:uid="{9A87A141-FC70-43E2-8FF8-82F9363BC797}"/>
    <cellStyle name="Comma 3 2 4 3 3 3" xfId="13208" xr:uid="{89B48047-4D3E-41DB-99B3-A049DAD5A043}"/>
    <cellStyle name="Comma 3 2 4 3 3 4" xfId="8066" xr:uid="{5F479FAB-010E-453C-B8E0-3A7EF55D86C5}"/>
    <cellStyle name="Comma 3 2 4 3 4" xfId="1575" xr:uid="{3C60483C-D79E-4450-BB42-6B322D6DECD9}"/>
    <cellStyle name="Comma 3 2 4 3 4 2" xfId="4436" xr:uid="{34C12345-562A-4F40-AFC8-6E305E31480B}"/>
    <cellStyle name="Comma 3 2 4 3 4 2 2" xfId="9629" xr:uid="{FF9E7923-DE01-4C15-9E16-82FDFDBA056E}"/>
    <cellStyle name="Comma 3 2 4 3 4 3" xfId="12197" xr:uid="{D53CCA5A-90B7-41C5-832F-F2C1EE940CC4}"/>
    <cellStyle name="Comma 3 2 4 3 4 4" xfId="7055" xr:uid="{040A4D06-2915-48DD-8B32-2848729D9118}"/>
    <cellStyle name="Comma 3 2 4 3 5" xfId="4014" xr:uid="{DF9EFD3C-5D10-42FD-8DAA-82160B5278E4}"/>
    <cellStyle name="Comma 3 2 4 3 5 2" xfId="14507" xr:uid="{D7FC6EC7-1699-4FC4-A1C7-4752EFFD3DAB}"/>
    <cellStyle name="Comma 3 2 4 3 5 3" xfId="9207" xr:uid="{3290183C-3B84-4202-9D55-35282E099397}"/>
    <cellStyle name="Comma 3 2 4 3 6" xfId="11775" xr:uid="{16E79241-BF57-4E58-942B-B8104DDF9B55}"/>
    <cellStyle name="Comma 3 2 4 3 7" xfId="6633" xr:uid="{B98FAA21-5106-4AFB-B85F-3876E89C7436}"/>
    <cellStyle name="Comma 3 2 4 4" xfId="1721" xr:uid="{D15EFC31-60B8-4F79-B822-AFE603F615F6}"/>
    <cellStyle name="Comma 3 2 4 4 2" xfId="2345" xr:uid="{486AF910-BB9E-45E3-8FA1-0E56BCA20CB7}"/>
    <cellStyle name="Comma 3 2 4 4 2 2" xfId="5197" xr:uid="{0F1D7CCF-C8A6-4BD0-A631-8A9B634387F6}"/>
    <cellStyle name="Comma 3 2 4 4 2 2 2" xfId="10390" xr:uid="{1DCD3C1D-0B24-414B-A013-04312E5A480D}"/>
    <cellStyle name="Comma 3 2 4 4 2 3" xfId="12958" xr:uid="{0FDA0309-38EB-4BC5-8BA0-9B41B6CB1E36}"/>
    <cellStyle name="Comma 3 2 4 4 2 4" xfId="7816" xr:uid="{DC2F498F-B8F1-43B2-B55D-65DD293F5869}"/>
    <cellStyle name="Comma 3 2 4 4 3" xfId="2453" xr:uid="{5EEDDBF6-A9DC-47A3-ACB1-494DFE0C7745}"/>
    <cellStyle name="Comma 3 2 4 4 3 2" xfId="5305" xr:uid="{478BF2C0-8F27-49E3-9B72-F35B8E6E7C1A}"/>
    <cellStyle name="Comma 3 2 4 4 3 2 2" xfId="10498" xr:uid="{1A080BB6-7C8B-44EA-B867-5C7B8288517D}"/>
    <cellStyle name="Comma 3 2 4 4 3 3" xfId="13066" xr:uid="{FE9FD394-CD7B-4DCA-8BCF-B53E501A5034}"/>
    <cellStyle name="Comma 3 2 4 4 3 4" xfId="7924" xr:uid="{54C86D51-199A-4365-9CD4-BFB7CFC783AF}"/>
    <cellStyle name="Comma 3 2 4 4 4" xfId="4578" xr:uid="{1CAE8CA4-711C-487F-BC8B-446D1793C14A}"/>
    <cellStyle name="Comma 3 2 4 4 4 2" xfId="14328" xr:uid="{C8A99649-C381-4E32-B8B0-48A36ECAB7B0}"/>
    <cellStyle name="Comma 3 2 4 4 4 3" xfId="9771" xr:uid="{BF984FAF-B286-4653-A705-5E12DD74F892}"/>
    <cellStyle name="Comma 3 2 4 4 5" xfId="12339" xr:uid="{8121AC29-7DCC-49C8-B0A6-B5BA2B7B9872}"/>
    <cellStyle name="Comma 3 2 4 4 6" xfId="7197" xr:uid="{734C44E8-1F41-42B8-B5FE-BE51C2FFC1FF}"/>
    <cellStyle name="Comma 3 2 4 5" xfId="1892" xr:uid="{513CFEF1-88C2-4203-9746-E49353DC87A1}"/>
    <cellStyle name="Comma 3 2 4 5 2" xfId="3134" xr:uid="{FD63D13F-CC51-44DD-8E4C-5CB4FEF4D765}"/>
    <cellStyle name="Comma 3 2 4 5 2 2" xfId="5938" xr:uid="{B2FECA01-2193-4A91-99BE-BF56E3B03AF3}"/>
    <cellStyle name="Comma 3 2 4 5 2 2 2" xfId="11131" xr:uid="{85E8D61C-A522-4DEB-A94B-68593ED0FB3B}"/>
    <cellStyle name="Comma 3 2 4 5 2 3" xfId="13699" xr:uid="{C0B1016B-E20C-461C-9AD3-E454C68AA954}"/>
    <cellStyle name="Comma 3 2 4 5 2 4" xfId="8557" xr:uid="{A3F4BA04-98A0-45B0-B573-98FD025E2416}"/>
    <cellStyle name="Comma 3 2 4 5 3" xfId="4749" xr:uid="{1F812A30-3C27-4702-B5E8-ABF7AF9E3569}"/>
    <cellStyle name="Comma 3 2 4 5 3 2" xfId="9942" xr:uid="{94090E8E-6908-4870-AC4D-8AFA9B2F8BBC}"/>
    <cellStyle name="Comma 3 2 4 5 4" xfId="12510" xr:uid="{8B2554AB-4C89-417A-98AC-FE4DCD9E3F02}"/>
    <cellStyle name="Comma 3 2 4 5 5" xfId="7368" xr:uid="{0E5DF2CE-A5C9-40B7-97B6-3F59F51BF473}"/>
    <cellStyle name="Comma 3 2 4 6" xfId="2070" xr:uid="{9F90B384-5C0B-42CD-9736-119057FCF1F0}"/>
    <cellStyle name="Comma 3 2 4 6 2" xfId="4922" xr:uid="{7CEA1945-99BB-4E8B-9854-4BE55218C2C4}"/>
    <cellStyle name="Comma 3 2 4 6 2 2" xfId="10115" xr:uid="{DA80E477-9BC5-4A70-8EE0-86490CCC7CF0}"/>
    <cellStyle name="Comma 3 2 4 6 3" xfId="12683" xr:uid="{FB1C4428-94A6-41FC-B033-9BA762718A68}"/>
    <cellStyle name="Comma 3 2 4 6 4" xfId="7541" xr:uid="{B0D8F424-A68B-42C8-AAFE-346CE59E849F}"/>
    <cellStyle name="Comma 3 2 4 7" xfId="2814" xr:uid="{BA200F2C-DBFA-471B-9D8C-E305D777E392}"/>
    <cellStyle name="Comma 3 2 4 7 2" xfId="5666" xr:uid="{EDA8DCA1-C81C-4EA4-81EB-B297B0ECA1B0}"/>
    <cellStyle name="Comma 3 2 4 7 2 2" xfId="10859" xr:uid="{7764D400-30DB-4D1E-9DD2-AD9533D21247}"/>
    <cellStyle name="Comma 3 2 4 7 3" xfId="13427" xr:uid="{CD7C612C-9FDF-4AF5-A5DE-0222D64884CF}"/>
    <cellStyle name="Comma 3 2 4 7 4" xfId="8285" xr:uid="{5D528AF5-94CD-40CF-8CE6-201B8D7F422F}"/>
    <cellStyle name="Comma 3 2 4 8" xfId="1301" xr:uid="{2B937FD2-009A-4AB5-BD82-C137EA4AC2DF}"/>
    <cellStyle name="Comma 3 2 4 8 2" xfId="4217" xr:uid="{10E5F2A1-78E1-4773-AB00-55CD1322410F}"/>
    <cellStyle name="Comma 3 2 4 8 2 2" xfId="9410" xr:uid="{2F405110-BAE4-46A4-88DB-E725536F6CD5}"/>
    <cellStyle name="Comma 3 2 4 8 3" xfId="11978" xr:uid="{DA7FA118-16B4-4DEA-8996-81647B002BB3}"/>
    <cellStyle name="Comma 3 2 4 8 4" xfId="6836" xr:uid="{D4D98BE3-9B73-4145-9E69-20B1E123FDEE}"/>
    <cellStyle name="Comma 3 2 4 9" xfId="3739" xr:uid="{AD3D5D36-D7D1-43C9-8834-0EA2CB4181A6}"/>
    <cellStyle name="Comma 3 2 4 9 2" xfId="8932" xr:uid="{6D7EA954-2333-4872-9EB1-1707F3306B9E}"/>
    <cellStyle name="Comma 3 2 5" xfId="680" xr:uid="{4B6ED2F4-1E46-442F-9D49-E3F1CA6E3F40}"/>
    <cellStyle name="Comma 3 2 5 10" xfId="3741" xr:uid="{1D345B74-D06D-48B7-A550-CBE94676F9DC}"/>
    <cellStyle name="Comma 3 2 5 10 2" xfId="8934" xr:uid="{46826675-8E8B-48A7-B10D-D0E20D865EA0}"/>
    <cellStyle name="Comma 3 2 5 11" xfId="11503" xr:uid="{9A63B881-4346-41C9-A649-D42999E01DE0}"/>
    <cellStyle name="Comma 3 2 5 12" xfId="6361" xr:uid="{B2459B58-68A3-49DC-80EF-18B80CC3B110}"/>
    <cellStyle name="Comma 3 2 5 2" xfId="681" xr:uid="{A5520184-F6B9-4127-AC62-E7EAA28B1BDE}"/>
    <cellStyle name="Comma 3 2 5 2 2" xfId="1091" xr:uid="{0DD6320E-FEE8-44B3-AB06-B6BF74E10C94}"/>
    <cellStyle name="Comma 3 2 5 2 2 2" xfId="2905" xr:uid="{45D0197E-6498-4F13-B5EF-B4811CCB1972}"/>
    <cellStyle name="Comma 3 2 5 2 2 2 2" xfId="5755" xr:uid="{87FF4339-3E08-4BF1-890E-5C1CD4EA6E1E}"/>
    <cellStyle name="Comma 3 2 5 2 2 2 2 2" xfId="10948" xr:uid="{A6649EBE-C742-49CA-8A51-63DAB3D36132}"/>
    <cellStyle name="Comma 3 2 5 2 2 2 3" xfId="13516" xr:uid="{473CA710-8A5A-4AD4-9E2F-DE6B3EF655C1}"/>
    <cellStyle name="Comma 3 2 5 2 2 2 4" xfId="8374" xr:uid="{ED97C9DB-CF9A-4DCF-A708-3025C338335C}"/>
    <cellStyle name="Comma 3 2 5 2 2 3" xfId="2101" xr:uid="{7276F229-5253-4B66-BFAF-3A1076471D5F}"/>
    <cellStyle name="Comma 3 2 5 2 2 3 2" xfId="4953" xr:uid="{63CC8B65-7D04-4941-A9B9-2094D70DDEF6}"/>
    <cellStyle name="Comma 3 2 5 2 2 3 2 2" xfId="10146" xr:uid="{65759BE6-DDDA-4920-BE61-A25C1A988A58}"/>
    <cellStyle name="Comma 3 2 5 2 2 3 3" xfId="12714" xr:uid="{8A5C5631-82C2-43F5-9905-FA64D6F06BED}"/>
    <cellStyle name="Comma 3 2 5 2 2 3 4" xfId="7572" xr:uid="{13DB417B-DD0F-4E41-982C-7B89AF4C1216}"/>
    <cellStyle name="Comma 3 2 5 2 2 4" xfId="4017" xr:uid="{7384EE9D-C68D-4122-AFD1-83DA099F079F}"/>
    <cellStyle name="Comma 3 2 5 2 2 4 2" xfId="9210" xr:uid="{F864758E-E0D8-49EE-88B7-6DAE7C1FFD96}"/>
    <cellStyle name="Comma 3 2 5 2 2 5" xfId="11778" xr:uid="{1EDF9512-A09F-4B15-8DE8-F1250F6BFC84}"/>
    <cellStyle name="Comma 3 2 5 2 2 6" xfId="6636" xr:uid="{DCF8C016-4AC7-450D-BC7A-702F2DCB27EB}"/>
    <cellStyle name="Comma 3 2 5 2 3" xfId="3137" xr:uid="{85EC2C55-EFF7-449E-B221-BF7F120BFD4F}"/>
    <cellStyle name="Comma 3 2 5 2 3 2" xfId="5941" xr:uid="{5C1D6FF2-9BE9-4CCF-BBA5-8438D90F5832}"/>
    <cellStyle name="Comma 3 2 5 2 3 2 2" xfId="11134" xr:uid="{954E0CF9-1B75-461F-AB1D-D374AD390683}"/>
    <cellStyle name="Comma 3 2 5 2 3 3" xfId="13702" xr:uid="{2EAE4E23-1680-42EB-9606-E9A2AC095FD1}"/>
    <cellStyle name="Comma 3 2 5 2 3 4" xfId="8560" xr:uid="{50EF0FB8-A3BA-4249-84F0-8804C5E0B1A1}"/>
    <cellStyle name="Comma 3 2 5 2 4" xfId="2717" xr:uid="{E240AB35-7945-428B-9A05-9CC6677F7269}"/>
    <cellStyle name="Comma 3 2 5 2 4 2" xfId="5569" xr:uid="{00D873EE-13D6-4542-929C-E0B1BAA70328}"/>
    <cellStyle name="Comma 3 2 5 2 4 2 2" xfId="10762" xr:uid="{AA5DB53D-828C-44D7-80E8-FEA3DDC0F846}"/>
    <cellStyle name="Comma 3 2 5 2 4 3" xfId="13330" xr:uid="{B06BD71E-E3E1-46B3-98E9-D55129CA5DFD}"/>
    <cellStyle name="Comma 3 2 5 2 4 4" xfId="8188" xr:uid="{9692142B-5F60-4118-81A9-35B4367887F0}"/>
    <cellStyle name="Comma 3 2 5 2 5" xfId="1417" xr:uid="{BB33BACE-A80E-42BC-A7BB-055A3949622B}"/>
    <cellStyle name="Comma 3 2 5 2 5 2" xfId="4314" xr:uid="{B3BB1559-330B-4389-A0A2-A0765F37D8AF}"/>
    <cellStyle name="Comma 3 2 5 2 5 2 2" xfId="9507" xr:uid="{8EBB9604-0FE1-4AC3-B80A-E5991BDAB212}"/>
    <cellStyle name="Comma 3 2 5 2 5 3" xfId="12075" xr:uid="{4F42C25C-8A8B-45F8-81E7-5D9C9B693E02}"/>
    <cellStyle name="Comma 3 2 5 2 5 4" xfId="6933" xr:uid="{3EC1FCF6-2CAB-41B7-8B0C-334A4094CCDD}"/>
    <cellStyle name="Comma 3 2 5 2 6" xfId="3742" xr:uid="{B209450D-9799-4702-93E9-7630E57632E9}"/>
    <cellStyle name="Comma 3 2 5 2 6 2" xfId="8935" xr:uid="{00B83651-E5E2-4A3F-B65E-283D9D1AAEED}"/>
    <cellStyle name="Comma 3 2 5 2 7" xfId="11504" xr:uid="{E36AE1A8-9C6B-459E-A92F-20104AF65683}"/>
    <cellStyle name="Comma 3 2 5 2 8" xfId="6362" xr:uid="{920A041C-9A4D-42CF-90E6-D6E77BE91B67}"/>
    <cellStyle name="Comma 3 2 5 3" xfId="1090" xr:uid="{A6CB3B66-C315-48CB-B05C-518C3B2CE554}"/>
    <cellStyle name="Comma 3 2 5 3 2" xfId="2235" xr:uid="{7363F845-F9BB-4A5E-8E79-78C7A981C137}"/>
    <cellStyle name="Comma 3 2 5 3 2 2" xfId="5087" xr:uid="{C7FE32B3-B4D3-4292-A590-724C17CB2ECC}"/>
    <cellStyle name="Comma 3 2 5 3 2 2 2" xfId="10280" xr:uid="{1F43F470-1F61-468B-869F-300D4B1E9374}"/>
    <cellStyle name="Comma 3 2 5 3 2 3" xfId="12848" xr:uid="{6C3A8108-ADE5-4141-9991-111E3C62BCBF}"/>
    <cellStyle name="Comma 3 2 5 3 2 4" xfId="7706" xr:uid="{41ED52A3-C54C-4B56-854B-643C5189AC8C}"/>
    <cellStyle name="Comma 3 2 5 3 3" xfId="2563" xr:uid="{658DA44C-3F3D-4FBD-AAC9-9AC6366541FF}"/>
    <cellStyle name="Comma 3 2 5 3 3 2" xfId="5415" xr:uid="{D04E18DD-C304-4C55-B136-1C55EFE02C04}"/>
    <cellStyle name="Comma 3 2 5 3 3 2 2" xfId="10608" xr:uid="{9B82DBB4-3B58-449E-8DFD-4D99EA8520A5}"/>
    <cellStyle name="Comma 3 2 5 3 3 3" xfId="13176" xr:uid="{6120DA77-2788-4611-B22D-E379D8B1E056}"/>
    <cellStyle name="Comma 3 2 5 3 3 4" xfId="8034" xr:uid="{A081401D-9A95-4373-9B41-C2D73B26A319}"/>
    <cellStyle name="Comma 3 2 5 3 4" xfId="1611" xr:uid="{47F495F0-46E8-4455-B3A2-94E7159E1115}"/>
    <cellStyle name="Comma 3 2 5 3 4 2" xfId="4468" xr:uid="{28125D42-6970-4910-AF3D-AC92D1CF9B4A}"/>
    <cellStyle name="Comma 3 2 5 3 4 2 2" xfId="9661" xr:uid="{CDCA5168-C144-4C7F-B26E-8C97D47733B7}"/>
    <cellStyle name="Comma 3 2 5 3 4 3" xfId="12229" xr:uid="{1BDE7451-692C-47C2-B22D-2208CC584D07}"/>
    <cellStyle name="Comma 3 2 5 3 4 4" xfId="7087" xr:uid="{AC68A12F-7EE7-4278-80EA-FA677BA3F294}"/>
    <cellStyle name="Comma 3 2 5 3 5" xfId="4016" xr:uid="{95F48A66-C3B7-4EF4-8402-B7986927897A}"/>
    <cellStyle name="Comma 3 2 5 3 5 2" xfId="14554" xr:uid="{62F823D2-E3A4-45D0-8DB1-0E5FA097CFB0}"/>
    <cellStyle name="Comma 3 2 5 3 5 3" xfId="9209" xr:uid="{32862625-8FFE-4456-B795-D5407E3500E1}"/>
    <cellStyle name="Comma 3 2 5 3 6" xfId="11777" xr:uid="{0D912149-0FB8-40CA-A767-7FC135D9E8B2}"/>
    <cellStyle name="Comma 3 2 5 3 7" xfId="6635" xr:uid="{7665DACB-89DF-4603-8744-1B6FD951A022}"/>
    <cellStyle name="Comma 3 2 5 4" xfId="1753" xr:uid="{58D0D5E9-910A-4EDE-8650-C13D71FFF4AE}"/>
    <cellStyle name="Comma 3 2 5 4 2" xfId="2377" xr:uid="{D469F02C-9C72-46CC-8429-37BC9CEAA12A}"/>
    <cellStyle name="Comma 3 2 5 4 2 2" xfId="5229" xr:uid="{39A8F974-1F92-4459-B27E-2913829ED6A8}"/>
    <cellStyle name="Comma 3 2 5 4 2 2 2" xfId="10422" xr:uid="{1D659A82-FE30-4B70-AC42-572117B248AF}"/>
    <cellStyle name="Comma 3 2 5 4 2 3" xfId="12990" xr:uid="{BCCEE610-0CFD-472B-80AA-378A0B0FDF16}"/>
    <cellStyle name="Comma 3 2 5 4 2 4" xfId="7848" xr:uid="{EF537285-2E65-4083-A932-A8FCC7D8E89E}"/>
    <cellStyle name="Comma 3 2 5 4 3" xfId="2421" xr:uid="{F889DB07-CC9C-45B0-A721-83D414A6D007}"/>
    <cellStyle name="Comma 3 2 5 4 3 2" xfId="5273" xr:uid="{DE2900B4-9AA3-40B2-96F2-62570ECF1163}"/>
    <cellStyle name="Comma 3 2 5 4 3 2 2" xfId="10466" xr:uid="{7E31DD3C-4224-4FD6-A770-8FECF0A96B7D}"/>
    <cellStyle name="Comma 3 2 5 4 3 3" xfId="13034" xr:uid="{81513C00-B57B-4C06-93DB-B21926F977F3}"/>
    <cellStyle name="Comma 3 2 5 4 3 4" xfId="7892" xr:uid="{769C850F-794E-4EA3-922B-4E3FE2EFBBED}"/>
    <cellStyle name="Comma 3 2 5 4 4" xfId="4610" xr:uid="{FEEE36E1-DC69-45B2-A409-D18CA4B62441}"/>
    <cellStyle name="Comma 3 2 5 4 4 2" xfId="9803" xr:uid="{C5F86017-8451-457E-92FF-9F382433FB52}"/>
    <cellStyle name="Comma 3 2 5 4 5" xfId="12371" xr:uid="{A6A2B65C-B5BC-4EA6-8D2D-C38155165960}"/>
    <cellStyle name="Comma 3 2 5 4 6" xfId="7229" xr:uid="{19895AB2-549C-4021-A3C4-68434B318084}"/>
    <cellStyle name="Comma 3 2 5 5" xfId="1820" xr:uid="{9EE1C5F4-B5A0-48D7-801E-312C64AFBA2D}"/>
    <cellStyle name="Comma 3 2 5 5 2" xfId="3136" xr:uid="{53BB6C6F-8778-4190-AFD3-51EC96738924}"/>
    <cellStyle name="Comma 3 2 5 5 2 2" xfId="5940" xr:uid="{A462BE55-938F-4489-A9C4-DC7F19C65565}"/>
    <cellStyle name="Comma 3 2 5 5 2 2 2" xfId="11133" xr:uid="{CAD02165-ACD3-4852-9852-FDF08F7BBBFB}"/>
    <cellStyle name="Comma 3 2 5 5 2 3" xfId="13701" xr:uid="{F3FC2376-B78F-4DC7-A234-C2F2862F2DC8}"/>
    <cellStyle name="Comma 3 2 5 5 2 4" xfId="8559" xr:uid="{3B8DB807-72FB-46A1-B0D8-B623C930AB47}"/>
    <cellStyle name="Comma 3 2 5 5 3" xfId="4677" xr:uid="{E41E5C5B-AF69-4543-B82A-F3BA24767AA2}"/>
    <cellStyle name="Comma 3 2 5 5 3 2" xfId="9870" xr:uid="{C736D112-585C-4588-A45E-55ABEED60AE8}"/>
    <cellStyle name="Comma 3 2 5 5 4" xfId="12438" xr:uid="{DD2C70B1-E093-44C0-8855-93CDED24654F}"/>
    <cellStyle name="Comma 3 2 5 5 5" xfId="7296" xr:uid="{9C35A318-9E31-4F62-A36F-77E9891956C0}"/>
    <cellStyle name="Comma 3 2 5 6" xfId="1977" xr:uid="{636AA503-E0EF-48D4-9314-6D59873A4D3F}"/>
    <cellStyle name="Comma 3 2 5 6 2" xfId="4829" xr:uid="{87592CC5-6C59-489B-8E87-2835A47B0A2C}"/>
    <cellStyle name="Comma 3 2 5 6 2 2" xfId="10022" xr:uid="{03D7907E-99A9-465F-B4DA-E3D6540C2383}"/>
    <cellStyle name="Comma 3 2 5 6 3" xfId="12590" xr:uid="{05D447CF-396E-42CB-A03D-B6A7C61AEB88}"/>
    <cellStyle name="Comma 3 2 5 6 4" xfId="7448" xr:uid="{1B422DB8-8AEA-45E7-B613-B3DD9E85F2B4}"/>
    <cellStyle name="Comma 3 2 5 7" xfId="1963" xr:uid="{0B01C085-A4C9-42D8-916A-3C570BF4315B}"/>
    <cellStyle name="Comma 3 2 5 7 2" xfId="4815" xr:uid="{F439034C-6C6F-4000-8A3F-DD58B004CF3A}"/>
    <cellStyle name="Comma 3 2 5 7 2 2" xfId="10008" xr:uid="{9B0A8FE7-3CD4-459C-98DF-3C7042580EBC}"/>
    <cellStyle name="Comma 3 2 5 7 3" xfId="12576" xr:uid="{D8276F8F-710E-447C-AAA5-B7ED92177A15}"/>
    <cellStyle name="Comma 3 2 5 7 4" xfId="7434" xr:uid="{969E18AD-53BA-4F8A-B7F5-79A1C605D90B}"/>
    <cellStyle name="Comma 3 2 5 8" xfId="2782" xr:uid="{1BCC12A9-35A6-4BB0-B517-C3AC8558BC3A}"/>
    <cellStyle name="Comma 3 2 5 8 2" xfId="5634" xr:uid="{2C4EBD5C-5B57-4850-A258-190FFF60E777}"/>
    <cellStyle name="Comma 3 2 5 8 2 2" xfId="10827" xr:uid="{AB3388B7-ED92-4F52-B35A-9F22B594551A}"/>
    <cellStyle name="Comma 3 2 5 8 3" xfId="13395" xr:uid="{69A4BCF2-6CB2-4F64-AB95-519D464A43A8}"/>
    <cellStyle name="Comma 3 2 5 8 4" xfId="8253" xr:uid="{9B0AEFCA-EF9B-4C5A-9644-4452D38FA1C0}"/>
    <cellStyle name="Comma 3 2 5 9" xfId="1333" xr:uid="{4816E446-693D-4F67-BA87-C78C18D948F9}"/>
    <cellStyle name="Comma 3 2 5 9 2" xfId="4249" xr:uid="{02355E73-D14E-4DB5-A67F-4EA058E11F6D}"/>
    <cellStyle name="Comma 3 2 5 9 2 2" xfId="9442" xr:uid="{75EB7CBF-DC40-4433-88AE-63A8EC70A69F}"/>
    <cellStyle name="Comma 3 2 5 9 3" xfId="12010" xr:uid="{F58B0DE2-18A6-4417-A34C-539F45364170}"/>
    <cellStyle name="Comma 3 2 5 9 4" xfId="6868" xr:uid="{82025A75-968D-465E-8759-334A1DD0B887}"/>
    <cellStyle name="Comma 3 2 6" xfId="682" xr:uid="{0290A478-2567-40F0-89D0-3C057C2DE9CB}"/>
    <cellStyle name="Comma 3 2 6 2" xfId="1092" xr:uid="{906215CF-A86D-45F9-BC8E-C3BBF88795C9}"/>
    <cellStyle name="Comma 3 2 6 2 2" xfId="3138" xr:uid="{463BFE4A-C524-415D-9108-5E61784B430A}"/>
    <cellStyle name="Comma 3 2 6 2 2 2" xfId="5942" xr:uid="{9D6FF290-6882-48FA-B0A6-8B0145BA46C3}"/>
    <cellStyle name="Comma 3 2 6 2 2 2 2" xfId="11135" xr:uid="{EE2E1116-3B29-4162-96A6-A1C99DC98C13}"/>
    <cellStyle name="Comma 3 2 6 2 2 3" xfId="13703" xr:uid="{ABA8375F-B443-4CB4-B443-71993AC814F6}"/>
    <cellStyle name="Comma 3 2 6 2 2 4" xfId="8561" xr:uid="{9DFCE900-B91B-4DCB-8BF0-57FDC30594C2}"/>
    <cellStyle name="Comma 3 2 6 2 3" xfId="1981" xr:uid="{09F4C05D-E923-48C5-AF06-C05FB5F96757}"/>
    <cellStyle name="Comma 3 2 6 2 3 2" xfId="4833" xr:uid="{433142C3-D92A-4A6C-8897-F815CF083B48}"/>
    <cellStyle name="Comma 3 2 6 2 3 2 2" xfId="10026" xr:uid="{073E0BEA-BFE1-46E0-829B-7F37B8811006}"/>
    <cellStyle name="Comma 3 2 6 2 3 3" xfId="12594" xr:uid="{0182BA39-CF26-46BF-865D-914FB4D4230D}"/>
    <cellStyle name="Comma 3 2 6 2 3 4" xfId="7452" xr:uid="{2A5A3CEE-53C7-41D6-83DD-90F77A5C7A19}"/>
    <cellStyle name="Comma 3 2 6 2 4" xfId="4018" xr:uid="{E9724FE1-EFA5-4567-86E2-E29A503A23D3}"/>
    <cellStyle name="Comma 3 2 6 2 4 2" xfId="9211" xr:uid="{F238616E-54FC-40E9-9494-BF5506D65CC9}"/>
    <cellStyle name="Comma 3 2 6 2 5" xfId="11779" xr:uid="{01C14324-CA98-4E09-9BC9-CFED9172D847}"/>
    <cellStyle name="Comma 3 2 6 2 6" xfId="6637" xr:uid="{34E862B7-61F7-4DD9-B6C4-024F1A4E32F7}"/>
    <cellStyle name="Comma 3 2 6 3" xfId="2751" xr:uid="{C16A8A4E-755E-4C08-9FC2-11DA6EC914B6}"/>
    <cellStyle name="Comma 3 2 6 3 2" xfId="5603" xr:uid="{1FB487DA-8827-4ADD-A949-83ED722FF3D3}"/>
    <cellStyle name="Comma 3 2 6 3 2 2" xfId="14381" xr:uid="{491890C0-F264-456E-9F95-3A6FDC095CC9}"/>
    <cellStyle name="Comma 3 2 6 3 2 3" xfId="10796" xr:uid="{5E97C44E-CBC6-4756-9D66-65686AFEBB17}"/>
    <cellStyle name="Comma 3 2 6 3 3" xfId="13364" xr:uid="{48DEEB56-147E-4A8D-A517-F0EEC0995D52}"/>
    <cellStyle name="Comma 3 2 6 3 4" xfId="8222" xr:uid="{B83CCB35-58E0-445A-81D0-52526D9FB2A2}"/>
    <cellStyle name="Comma 3 2 6 4" xfId="1365" xr:uid="{210A8801-9F15-40F1-86CB-97C69853A431}"/>
    <cellStyle name="Comma 3 2 6 4 2" xfId="4280" xr:uid="{5B6BD1B1-6257-441F-A3B6-B89E287F1873}"/>
    <cellStyle name="Comma 3 2 6 4 2 2" xfId="9473" xr:uid="{8E4EC5A7-A3C6-45D4-B53F-E1A5192CB1BB}"/>
    <cellStyle name="Comma 3 2 6 4 3" xfId="12041" xr:uid="{A508CC39-F089-4FBD-9082-6490FA517E25}"/>
    <cellStyle name="Comma 3 2 6 4 4" xfId="6899" xr:uid="{523684B8-E7BE-470E-9594-ABD05AFE2F1B}"/>
    <cellStyle name="Comma 3 2 6 5" xfId="3743" xr:uid="{DD6614BF-3242-4D79-94DD-E0539EF5E54B}"/>
    <cellStyle name="Comma 3 2 6 5 2" xfId="8936" xr:uid="{DC210143-3A6F-4CF1-8B4D-AA4C4488DFD6}"/>
    <cellStyle name="Comma 3 2 6 6" xfId="11505" xr:uid="{7F834E88-1E76-4CFE-A19B-9D4FFBCB1663}"/>
    <cellStyle name="Comma 3 2 6 7" xfId="6363" xr:uid="{7623FA6E-49B2-41C6-BA29-259745106CA1}"/>
    <cellStyle name="Comma 3 2 7" xfId="683" xr:uid="{E4070D0B-EBD4-4F09-91F3-CE5365B35ACF}"/>
    <cellStyle name="Comma 3 2 7 2" xfId="1093" xr:uid="{E097958B-94FA-48B2-854C-E3EEA4E40E3A}"/>
    <cellStyle name="Comma 3 2 7 2 2" xfId="3139" xr:uid="{32ECF39D-EB70-4A61-8496-0F0AF26DDEAF}"/>
    <cellStyle name="Comma 3 2 7 2 2 2" xfId="5943" xr:uid="{7DD0FC72-08C9-47F7-80ED-44E435213B33}"/>
    <cellStyle name="Comma 3 2 7 2 2 2 2" xfId="11136" xr:uid="{BB058F7F-49EE-4D18-B57E-EFC1CC30237B}"/>
    <cellStyle name="Comma 3 2 7 2 2 3" xfId="13704" xr:uid="{DFD649B9-0FA5-45ED-9CA2-DCD56E68C271}"/>
    <cellStyle name="Comma 3 2 7 2 2 4" xfId="8562" xr:uid="{650034D1-92C4-4E14-9616-A46E253B47F9}"/>
    <cellStyle name="Comma 3 2 7 2 3" xfId="2170" xr:uid="{14E06712-32E2-46F2-AA5C-D24B4329F18D}"/>
    <cellStyle name="Comma 3 2 7 2 3 2" xfId="5022" xr:uid="{FE5F35AB-C22D-41E5-AE3E-24D4F41859BF}"/>
    <cellStyle name="Comma 3 2 7 2 3 2 2" xfId="10215" xr:uid="{F0BD06DF-5CBD-42C9-BA35-E66F6B8442F4}"/>
    <cellStyle name="Comma 3 2 7 2 3 3" xfId="12783" xr:uid="{EAA55270-754F-4A2A-8852-926188ADF8F3}"/>
    <cellStyle name="Comma 3 2 7 2 3 4" xfId="7641" xr:uid="{79B85774-C03B-464A-9254-0EDE2F6A8F13}"/>
    <cellStyle name="Comma 3 2 7 2 4" xfId="4019" xr:uid="{0A0BD0B3-7D40-4DB9-A7B0-15D65FC4B93C}"/>
    <cellStyle name="Comma 3 2 7 2 4 2" xfId="9212" xr:uid="{D2E40A20-FFE1-4122-A94F-753A24FD35AA}"/>
    <cellStyle name="Comma 3 2 7 2 5" xfId="11780" xr:uid="{B2D57133-1F70-495F-9DC6-34FFA0B58C0D}"/>
    <cellStyle name="Comma 3 2 7 2 6" xfId="6638" xr:uid="{AE52C3DC-30E3-49F4-87E2-AD2C3C8796E8}"/>
    <cellStyle name="Comma 3 2 7 3" xfId="2628" xr:uid="{1A22C990-CE96-442F-8307-D79C82D02251}"/>
    <cellStyle name="Comma 3 2 7 3 2" xfId="5480" xr:uid="{77ECEB01-F0D7-4AAB-B7A9-0831A954852D}"/>
    <cellStyle name="Comma 3 2 7 3 2 2" xfId="10673" xr:uid="{C034148B-E2A8-4320-A1A8-066D4B063BC7}"/>
    <cellStyle name="Comma 3 2 7 3 3" xfId="13241" xr:uid="{0EF12DFB-D952-4AA6-B135-B280F45793C0}"/>
    <cellStyle name="Comma 3 2 7 3 4" xfId="8099" xr:uid="{AF1522DD-97D6-40F4-9A01-4902804A8338}"/>
    <cellStyle name="Comma 3 2 7 4" xfId="1540" xr:uid="{6D272630-49DB-4DB0-9474-33EC20201223}"/>
    <cellStyle name="Comma 3 2 7 4 2" xfId="4403" xr:uid="{C6F4319A-B749-453C-8CEF-AA787CFB85D3}"/>
    <cellStyle name="Comma 3 2 7 4 2 2" xfId="9596" xr:uid="{15DA28C1-39AE-408C-A9B8-0C373548CBA8}"/>
    <cellStyle name="Comma 3 2 7 4 3" xfId="12164" xr:uid="{8AB0EFC0-3629-404B-80DA-6EE8BBDDBC0F}"/>
    <cellStyle name="Comma 3 2 7 4 4" xfId="7022" xr:uid="{F8CE3026-0E83-4928-BCCA-740A4C0C3FD6}"/>
    <cellStyle name="Comma 3 2 7 5" xfId="3744" xr:uid="{0DA03B70-ECA4-41FA-8A71-4975BAFECB17}"/>
    <cellStyle name="Comma 3 2 7 5 2" xfId="14017" xr:uid="{5F4744A7-78B5-415D-A5C7-0E08D73CF412}"/>
    <cellStyle name="Comma 3 2 7 5 3" xfId="8937" xr:uid="{1C5A1145-75D6-4F85-A2F6-E70606C2A6C0}"/>
    <cellStyle name="Comma 3 2 7 6" xfId="11506" xr:uid="{3C05D219-BDCF-417A-A849-0F17DAE83A60}"/>
    <cellStyle name="Comma 3 2 7 7" xfId="6364" xr:uid="{10DA34B2-86F6-485C-80AD-5329C77F44A3}"/>
    <cellStyle name="Comma 3 2 8" xfId="1077" xr:uid="{06580168-4E28-4D1E-9317-6EBA9B45A03A}"/>
    <cellStyle name="Comma 3 2 8 2" xfId="2314" xr:uid="{2AA716FF-0274-4308-9FBE-0A5FDB440456}"/>
    <cellStyle name="Comma 3 2 8 2 2" xfId="5166" xr:uid="{49BEF595-4D9B-4E8E-B670-DD73CBCF303B}"/>
    <cellStyle name="Comma 3 2 8 2 2 2" xfId="10359" xr:uid="{55A5BB42-0736-4B51-A447-2347526AF36E}"/>
    <cellStyle name="Comma 3 2 8 2 3" xfId="12927" xr:uid="{10D6AD9F-4BA2-40B8-977F-C3132FED93CD}"/>
    <cellStyle name="Comma 3 2 8 2 4" xfId="7785" xr:uid="{E047AE73-2E80-41D3-A127-297C33C71CBC}"/>
    <cellStyle name="Comma 3 2 8 3" xfId="2484" xr:uid="{9F31FC07-8267-4A40-B703-7C3F4C773CC6}"/>
    <cellStyle name="Comma 3 2 8 3 2" xfId="5336" xr:uid="{8A52F954-EA24-433F-BD16-AEA7D9982559}"/>
    <cellStyle name="Comma 3 2 8 3 2 2" xfId="10529" xr:uid="{10007ED0-56BF-442E-9117-0D225DA120EE}"/>
    <cellStyle name="Comma 3 2 8 3 3" xfId="13097" xr:uid="{19B90952-D066-4B87-9CF3-9803010476E5}"/>
    <cellStyle name="Comma 3 2 8 3 4" xfId="7955" xr:uid="{688255DA-893D-46D6-A3EA-8894E94D29A2}"/>
    <cellStyle name="Comma 3 2 8 4" xfId="1690" xr:uid="{5B7629DB-F882-490A-8C39-6C3D29369AD2}"/>
    <cellStyle name="Comma 3 2 8 4 2" xfId="4547" xr:uid="{25D9CDD6-8EE2-4952-A5A0-5B14115D2023}"/>
    <cellStyle name="Comma 3 2 8 4 2 2" xfId="9740" xr:uid="{FD8EE47E-5C1E-4A1C-91FF-E92773C32F75}"/>
    <cellStyle name="Comma 3 2 8 4 3" xfId="12308" xr:uid="{59E2DE38-9B95-4744-8C60-F8C3613A2645}"/>
    <cellStyle name="Comma 3 2 8 4 4" xfId="7166" xr:uid="{670C7EBC-2B7C-46F0-A34C-B4A5D60658B1}"/>
    <cellStyle name="Comma 3 2 8 5" xfId="4003" xr:uid="{FBDA4C2F-63DF-4730-93A2-1669F9215A68}"/>
    <cellStyle name="Comma 3 2 8 5 2" xfId="9196" xr:uid="{41BA5EA1-90DF-4BBE-9C60-F320B0807E28}"/>
    <cellStyle name="Comma 3 2 8 6" xfId="11764" xr:uid="{65521B05-13ED-4370-A48F-1781E6AC1B34}"/>
    <cellStyle name="Comma 3 2 8 7" xfId="6622" xr:uid="{8C121663-134F-43A2-9A5A-A995718C469F}"/>
    <cellStyle name="Comma 3 2 9" xfId="1786" xr:uid="{2951B1F3-FFFB-4CCF-9AAB-88A6C3365FF0}"/>
    <cellStyle name="Comma 3 2 9 2" xfId="2899" xr:uid="{A9060ADB-3FBB-4E5B-A514-B842B5E0D797}"/>
    <cellStyle name="Comma 3 2 9 2 2" xfId="5749" xr:uid="{0673D0F9-8A6A-4371-A4DC-344BA72DBC82}"/>
    <cellStyle name="Comma 3 2 9 2 2 2" xfId="10942" xr:uid="{2D0B43AE-F33E-45E8-9A70-1531D270F628}"/>
    <cellStyle name="Comma 3 2 9 2 3" xfId="13510" xr:uid="{945DEAD1-B747-4AA9-9B94-98917D8658DC}"/>
    <cellStyle name="Comma 3 2 9 2 4" xfId="8368" xr:uid="{2986B8E4-A27B-4596-B3A3-A8A5993C6D47}"/>
    <cellStyle name="Comma 3 2 9 3" xfId="4643" xr:uid="{DF832A26-758F-4F4D-8F61-934122DE586F}"/>
    <cellStyle name="Comma 3 2 9 3 2" xfId="9836" xr:uid="{D22C8C4B-AEA1-44EF-9A27-149E01AF156D}"/>
    <cellStyle name="Comma 3 2 9 4" xfId="12404" xr:uid="{8F4E0004-5A1B-4FF6-A784-793A95B0228A}"/>
    <cellStyle name="Comma 3 2 9 5" xfId="7262" xr:uid="{2937D620-3685-4FDC-A2D9-41DC691B2D63}"/>
    <cellStyle name="Comma 3 20" xfId="14205" xr:uid="{912FBE7E-41F1-44FA-B61C-15D1EDFC6831}"/>
    <cellStyle name="Comma 3 21" xfId="14031" xr:uid="{83F1E565-A556-4C29-BFB5-777EF580E450}"/>
    <cellStyle name="Comma 3 22" xfId="14750" xr:uid="{378357E2-F35B-469C-B6F4-A38A92CE2D5C}"/>
    <cellStyle name="Comma 3 23" xfId="14759" xr:uid="{19E77FBB-845B-4B3B-8163-1E38D2BADB35}"/>
    <cellStyle name="Comma 3 24" xfId="6214" xr:uid="{37665CBB-FF9B-498B-8344-E207279D2BB6}"/>
    <cellStyle name="Comma 3 25" xfId="383" xr:uid="{7B04F414-3896-4A01-A6D9-12AF96BAC2FB}"/>
    <cellStyle name="Comma 3 26" xfId="82" xr:uid="{946DBDEF-0613-43BD-8F72-8E68CDB40D35}"/>
    <cellStyle name="Comma 3 3" xfId="128" xr:uid="{852F5F88-E51F-4FE6-A3DD-CEF3E33CA2F6}"/>
    <cellStyle name="Comma 3 3 10" xfId="1284" xr:uid="{57A8B491-D5B4-4940-A239-B630C8B9C207}"/>
    <cellStyle name="Comma 3 3 10 2" xfId="4200" xr:uid="{F3DBFCEA-8EE4-4454-9ADF-EDE79C1D19E3}"/>
    <cellStyle name="Comma 3 3 10 2 2" xfId="9393" xr:uid="{22229DCF-50F0-43DE-B49A-735CCDC22C6D}"/>
    <cellStyle name="Comma 3 3 10 3" xfId="11961" xr:uid="{7F75944A-3162-4347-8DD2-BB2B4FF546F4}"/>
    <cellStyle name="Comma 3 3 10 4" xfId="6819" xr:uid="{E828B23F-4903-4E47-8A14-D163C39EAE48}"/>
    <cellStyle name="Comma 3 3 11" xfId="3294" xr:uid="{78013E0B-0685-43B4-8EF5-EAD287442184}"/>
    <cellStyle name="Comma 3 3 11 2" xfId="6095" xr:uid="{BE26806B-03D2-4539-AC4F-5A3B878D93C9}"/>
    <cellStyle name="Comma 3 3 11 2 2" xfId="11288" xr:uid="{13B157A0-A8C6-474F-8BB5-BEC6B769CBC2}"/>
    <cellStyle name="Comma 3 3 11 3" xfId="13856" xr:uid="{10E2F2E0-0A4A-40F1-A078-7CF84F21ECE0}"/>
    <cellStyle name="Comma 3 3 11 4" xfId="8714" xr:uid="{2EDBB6CA-0C9F-4627-BE53-7291BFECCDC1}"/>
    <cellStyle name="Comma 3 3 12" xfId="684" xr:uid="{7441C6CA-59F0-4B33-86A1-80CB8EFB710B}"/>
    <cellStyle name="Comma 3 3 12 2" xfId="3745" xr:uid="{C164BBF6-EA94-42B2-9FD2-D3DD1BF7B16B}"/>
    <cellStyle name="Comma 3 3 12 2 2" xfId="8938" xr:uid="{3AB87E97-C6E1-4D51-AC87-81C184D6A7C3}"/>
    <cellStyle name="Comma 3 3 12 3" xfId="11507" xr:uid="{B47C93D0-9A26-4E83-94E2-CD8477AA1717}"/>
    <cellStyle name="Comma 3 3 12 4" xfId="6365" xr:uid="{593F55F5-5CEE-4E8C-A5CB-B58C043C463A}"/>
    <cellStyle name="Comma 3 3 13" xfId="3551" xr:uid="{21483666-61D3-4A7C-90D3-BE0CF56DE17B}"/>
    <cellStyle name="Comma 3 3 13 2" xfId="6160" xr:uid="{360AA3E7-6243-4656-8B4E-11E7DA5073C2}"/>
    <cellStyle name="Comma 3 3 13 2 2" xfId="11352" xr:uid="{53520606-AB15-42A7-900A-EA841260B172}"/>
    <cellStyle name="Comma 3 3 13 3" xfId="13920" xr:uid="{B54B46F0-B550-4333-AC8C-0F69CAC89A98}"/>
    <cellStyle name="Comma 3 3 13 4" xfId="8778" xr:uid="{64CAF428-ABC9-49FA-A793-6EB1B6F78A37}"/>
    <cellStyle name="Comma 3 3 14" xfId="3602" xr:uid="{CF2E1DAD-7AAF-4865-963D-DB65632341C2}"/>
    <cellStyle name="Comma 3 3 14 2" xfId="8795" xr:uid="{858D5E6A-4C9C-48A3-95A9-B129D537392E}"/>
    <cellStyle name="Comma 3 3 15" xfId="11364" xr:uid="{D37A1D26-0FF1-43CA-AEEC-B2FC996232E7}"/>
    <cellStyle name="Comma 3 3 16" xfId="6222" xr:uid="{2F770AC0-7B70-4576-B97D-875B1BFA2688}"/>
    <cellStyle name="Comma 3 3 17" xfId="416" xr:uid="{0F8CE8CD-E2B9-4722-B2F0-A5022DDDDD50}"/>
    <cellStyle name="Comma 3 3 18" xfId="395" xr:uid="{F8FDDA22-FD98-4AAD-8C52-DC196B7E4258}"/>
    <cellStyle name="Comma 3 3 2" xfId="483" xr:uid="{97FD64BA-8D11-4BB8-A5A9-15952D6AB8FF}"/>
    <cellStyle name="Comma 3 3 2 10" xfId="3303" xr:uid="{CA305798-1C57-4BF9-9ECE-EEFEEE3C4B5B}"/>
    <cellStyle name="Comma 3 3 2 10 2" xfId="6104" xr:uid="{CB03B0B1-0651-430F-AB29-B410A0BBEE72}"/>
    <cellStyle name="Comma 3 3 2 10 2 2" xfId="11297" xr:uid="{89BA2A5C-D49B-46D2-BD2B-72384BD6B219}"/>
    <cellStyle name="Comma 3 3 2 10 3" xfId="13865" xr:uid="{330715EE-B006-4B97-B0BE-E45DC3C125AB}"/>
    <cellStyle name="Comma 3 3 2 10 4" xfId="8723" xr:uid="{C57EF54D-E1AC-4632-8C48-95194013091A}"/>
    <cellStyle name="Comma 3 3 2 11" xfId="685" xr:uid="{88825B8D-73D2-4FE7-AFD5-6378527665B3}"/>
    <cellStyle name="Comma 3 3 2 11 2" xfId="3746" xr:uid="{B1CC58B2-0E59-4988-9448-F622F39F1DFD}"/>
    <cellStyle name="Comma 3 3 2 11 2 2" xfId="8939" xr:uid="{473A6D79-8366-47B9-A676-6A4F37A51FCD}"/>
    <cellStyle name="Comma 3 3 2 11 3" xfId="11508" xr:uid="{8E31AFC7-92D6-45EB-B9EE-D8E51F413E8F}"/>
    <cellStyle name="Comma 3 3 2 11 4" xfId="6366" xr:uid="{CFFBC5FE-FFCB-403D-8A72-4C94C8326B6C}"/>
    <cellStyle name="Comma 3 3 2 12" xfId="3611" xr:uid="{EC63B18E-5F59-4844-9C27-8379C003EBD4}"/>
    <cellStyle name="Comma 3 3 2 12 2" xfId="8804" xr:uid="{355439ED-6800-4A71-A7BF-641AD7CD1489}"/>
    <cellStyle name="Comma 3 3 2 13" xfId="11373" xr:uid="{FC14E2E3-799F-4D40-8A02-AE69C4AC93FF}"/>
    <cellStyle name="Comma 3 3 2 14" xfId="6231" xr:uid="{3E22E739-5463-411C-B98E-141A94A4229B}"/>
    <cellStyle name="Comma 3 3 2 2" xfId="686" xr:uid="{CD8CB3FD-D0AA-4059-84E7-F60B0535B90E}"/>
    <cellStyle name="Comma 3 3 2 2 2" xfId="1096" xr:uid="{3BCC1370-4F29-444A-A336-0B11CBD22FAD}"/>
    <cellStyle name="Comma 3 3 2 2 2 2" xfId="2906" xr:uid="{8D8F50C8-4AC6-46D1-BA9F-C8C8832C8828}"/>
    <cellStyle name="Comma 3 3 2 2 2 2 2" xfId="5756" xr:uid="{2C9D59D7-6641-47EC-8B87-A027E07BAC90}"/>
    <cellStyle name="Comma 3 3 2 2 2 2 2 2" xfId="10949" xr:uid="{3E73D53E-E1CF-4332-9BA1-385F835AAF2B}"/>
    <cellStyle name="Comma 3 3 2 2 2 2 3" xfId="13517" xr:uid="{48C29B4F-A546-4A5F-8622-03C6CBA60F97}"/>
    <cellStyle name="Comma 3 3 2 2 2 2 4" xfId="8375" xr:uid="{17E89DB2-273C-4DB8-8BC2-7B18C0CAC2A6}"/>
    <cellStyle name="Comma 3 3 2 2 2 3" xfId="2123" xr:uid="{ED9BC309-EE15-4F04-A8A1-4ED5842D5F69}"/>
    <cellStyle name="Comma 3 3 2 2 2 3 2" xfId="4975" xr:uid="{EE18FC63-67A6-4B3C-9ED5-FC8E7D383ECD}"/>
    <cellStyle name="Comma 3 3 2 2 2 3 2 2" xfId="10168" xr:uid="{61B88203-9488-4DDE-B67B-470145DF7994}"/>
    <cellStyle name="Comma 3 3 2 2 2 3 3" xfId="12736" xr:uid="{71D0E331-250F-4B2F-AAEA-59DA6B918D0C}"/>
    <cellStyle name="Comma 3 3 2 2 2 3 4" xfId="7594" xr:uid="{BDADA8E5-75D7-4745-97AA-0D402230D002}"/>
    <cellStyle name="Comma 3 3 2 2 2 4" xfId="4022" xr:uid="{E19C2660-E3BD-44F5-AF4D-C4194FFA9DF0}"/>
    <cellStyle name="Comma 3 3 2 2 2 4 2" xfId="14635" xr:uid="{A1235A79-50DC-488F-8BAC-3D73E6EA12F9}"/>
    <cellStyle name="Comma 3 3 2 2 2 4 3" xfId="9215" xr:uid="{134F2A3A-C15A-4E8F-8A0B-1039313C4A77}"/>
    <cellStyle name="Comma 3 3 2 2 2 5" xfId="11783" xr:uid="{8CF16B66-7CC7-49AA-859C-254DA7736041}"/>
    <cellStyle name="Comma 3 3 2 2 2 6" xfId="6641" xr:uid="{860AEC6F-A293-4829-AA84-B341A47447AF}"/>
    <cellStyle name="Comma 3 3 2 2 3" xfId="3142" xr:uid="{B57343D4-34C4-4C3B-B00D-12D3DE963887}"/>
    <cellStyle name="Comma 3 3 2 2 3 2" xfId="5946" xr:uid="{F82958E6-D5B0-4B98-B51A-7286108E9195}"/>
    <cellStyle name="Comma 3 3 2 2 3 2 2" xfId="11139" xr:uid="{ECF656D0-AE2D-44EF-8A99-2C1EF82C5E19}"/>
    <cellStyle name="Comma 3 3 2 2 3 3" xfId="13707" xr:uid="{0A2843F4-D39D-4F99-B752-681802497CFE}"/>
    <cellStyle name="Comma 3 3 2 2 3 4" xfId="8565" xr:uid="{46A7F03B-0569-405F-89E6-049E358B1C39}"/>
    <cellStyle name="Comma 3 3 2 2 4" xfId="2722" xr:uid="{41E9DA41-2C63-4209-9280-CD4CBDA426D6}"/>
    <cellStyle name="Comma 3 3 2 2 4 2" xfId="5574" xr:uid="{702981B7-5799-4B24-94F5-99D44D06861B}"/>
    <cellStyle name="Comma 3 3 2 2 4 2 2" xfId="10767" xr:uid="{50F095C7-F01B-499A-A3DB-2D9FABA138FC}"/>
    <cellStyle name="Comma 3 3 2 2 4 3" xfId="13335" xr:uid="{6F184816-79FD-4D5B-BCB4-C690F3E42D71}"/>
    <cellStyle name="Comma 3 3 2 2 4 4" xfId="8193" xr:uid="{02D8FFAB-1039-49D7-BFF5-499AA8808B65}"/>
    <cellStyle name="Comma 3 3 2 2 5" xfId="1411" xr:uid="{1EDCCAE7-C803-450D-A73D-1F06D26580E2}"/>
    <cellStyle name="Comma 3 3 2 2 5 2" xfId="4309" xr:uid="{B8CA41D6-A133-42FF-B50C-2F079B348838}"/>
    <cellStyle name="Comma 3 3 2 2 5 2 2" xfId="9502" xr:uid="{2CDF88CE-D65F-4E40-ACC7-5A6B81E1C7AB}"/>
    <cellStyle name="Comma 3 3 2 2 5 3" xfId="12070" xr:uid="{F6F9DA77-57D8-482A-B060-1753BE653D00}"/>
    <cellStyle name="Comma 3 3 2 2 5 4" xfId="6928" xr:uid="{BFD3E660-28BE-4857-ACBE-DE4D5F0E6628}"/>
    <cellStyle name="Comma 3 3 2 2 6" xfId="3747" xr:uid="{873F87AB-947D-4356-A406-9A3B23163B3A}"/>
    <cellStyle name="Comma 3 3 2 2 6 2" xfId="8940" xr:uid="{121144EC-3881-4268-91F2-9ED84FA8D5D3}"/>
    <cellStyle name="Comma 3 3 2 2 7" xfId="11509" xr:uid="{6C071E41-A04C-4FE9-A5B4-403A32BD76BC}"/>
    <cellStyle name="Comma 3 3 2 2 8" xfId="6367" xr:uid="{F4C90FAA-FCC7-4676-8F31-0FBDD0C304C2}"/>
    <cellStyle name="Comma 3 3 2 3" xfId="1095" xr:uid="{7BEEEB4E-3296-43B4-9A9D-E1DBBD919493}"/>
    <cellStyle name="Comma 3 3 2 3 2" xfId="2219" xr:uid="{2EB82454-C1DF-4E7E-AF95-8D5C6061E919}"/>
    <cellStyle name="Comma 3 3 2 3 2 2" xfId="5071" xr:uid="{4D15C854-6C6D-4785-B37E-6CA8CB61208B}"/>
    <cellStyle name="Comma 3 3 2 3 2 2 2" xfId="10264" xr:uid="{9EEBB3A1-5324-41A3-8476-69738FCAC4A4}"/>
    <cellStyle name="Comma 3 3 2 3 2 3" xfId="12832" xr:uid="{278BDD37-84EA-4DF0-8E7C-BEFBF48C9FDC}"/>
    <cellStyle name="Comma 3 3 2 3 2 4" xfId="7690" xr:uid="{00900C3E-672D-4B0D-953F-84EEA9BBAB9D}"/>
    <cellStyle name="Comma 3 3 2 3 3" xfId="2579" xr:uid="{405F1928-5F05-4312-B087-BA142A4FE5BD}"/>
    <cellStyle name="Comma 3 3 2 3 3 2" xfId="5431" xr:uid="{64F08449-08E3-4C66-87F9-2060FBFDA81C}"/>
    <cellStyle name="Comma 3 3 2 3 3 2 2" xfId="10624" xr:uid="{75CBCFB6-8A1B-4C71-B47F-31F3CF5D740E}"/>
    <cellStyle name="Comma 3 3 2 3 3 3" xfId="13192" xr:uid="{67F6797C-44A7-4A21-BAC0-33E6D087610B}"/>
    <cellStyle name="Comma 3 3 2 3 3 4" xfId="8050" xr:uid="{75A676F4-DDF2-461D-9713-A3F648B76AFE}"/>
    <cellStyle name="Comma 3 3 2 3 4" xfId="1591" xr:uid="{B8C55BD7-86F4-4CE8-96FA-C1ABEF7B8C65}"/>
    <cellStyle name="Comma 3 3 2 3 4 2" xfId="4452" xr:uid="{90EFC13D-4908-46BB-B141-56AE0D7D163D}"/>
    <cellStyle name="Comma 3 3 2 3 4 2 2" xfId="9645" xr:uid="{0CB7B580-DFFC-4F2D-991C-52A4EC921A83}"/>
    <cellStyle name="Comma 3 3 2 3 4 3" xfId="12213" xr:uid="{502BEF01-9FA8-4B2E-BACE-F019423DDAFA}"/>
    <cellStyle name="Comma 3 3 2 3 4 4" xfId="7071" xr:uid="{A9E32167-B61B-409A-BD7D-73AF3A5372AA}"/>
    <cellStyle name="Comma 3 3 2 3 5" xfId="4021" xr:uid="{8418115E-CEB7-49C2-8D14-F10CC6E9FEC6}"/>
    <cellStyle name="Comma 3 3 2 3 5 2" xfId="14461" xr:uid="{AC32A5C4-1D7C-4FA3-B873-D4460714E1F9}"/>
    <cellStyle name="Comma 3 3 2 3 5 3" xfId="9214" xr:uid="{0F003037-6B14-4583-B61A-3F42BF559021}"/>
    <cellStyle name="Comma 3 3 2 3 6" xfId="11782" xr:uid="{DE85A849-CE39-4A73-9901-5A2378F737B3}"/>
    <cellStyle name="Comma 3 3 2 3 7" xfId="6640" xr:uid="{BFD61E2B-9E11-401E-AD1E-8762BBB297B4}"/>
    <cellStyle name="Comma 3 3 2 4" xfId="1737" xr:uid="{EC6062F8-46DB-4B1A-A37E-AA8E71258E1E}"/>
    <cellStyle name="Comma 3 3 2 4 2" xfId="2361" xr:uid="{2F9A4665-F02C-4705-A669-F15935BABE24}"/>
    <cellStyle name="Comma 3 3 2 4 2 2" xfId="5213" xr:uid="{C0858447-DA9B-490E-BCD9-6A754D4ECF7A}"/>
    <cellStyle name="Comma 3 3 2 4 2 2 2" xfId="10406" xr:uid="{C9E35B8E-F659-4FC1-8167-A942422CF6AD}"/>
    <cellStyle name="Comma 3 3 2 4 2 3" xfId="12974" xr:uid="{0C8C8B3F-EC1D-41F8-85BD-A1EC26549817}"/>
    <cellStyle name="Comma 3 3 2 4 2 4" xfId="7832" xr:uid="{0ABAD6B3-055C-4222-83B1-D32C65D37775}"/>
    <cellStyle name="Comma 3 3 2 4 3" xfId="2437" xr:uid="{905062DE-77F9-4B38-B17F-F2B5A3FB82DF}"/>
    <cellStyle name="Comma 3 3 2 4 3 2" xfId="5289" xr:uid="{9D516C51-A7B1-4485-9E43-C20E08B6FFAE}"/>
    <cellStyle name="Comma 3 3 2 4 3 2 2" xfId="10482" xr:uid="{945BBA76-9484-4832-80F3-927687A16361}"/>
    <cellStyle name="Comma 3 3 2 4 3 3" xfId="13050" xr:uid="{0058F34C-C0F0-4EEF-9EAF-A5D40DF63251}"/>
    <cellStyle name="Comma 3 3 2 4 3 4" xfId="7908" xr:uid="{8BFBFF7E-2BA2-4D46-91F1-B177F67280B7}"/>
    <cellStyle name="Comma 3 3 2 4 4" xfId="4594" xr:uid="{A250C801-757B-4A33-AE50-02A70D0338B4}"/>
    <cellStyle name="Comma 3 3 2 4 4 2" xfId="14274" xr:uid="{CF830687-D5F5-4886-874C-B2073808207B}"/>
    <cellStyle name="Comma 3 3 2 4 4 3" xfId="9787" xr:uid="{E5415BBC-F73C-4A55-82F4-15A1A7A72F2E}"/>
    <cellStyle name="Comma 3 3 2 4 5" xfId="12355" xr:uid="{05AD74EF-40B3-4971-9512-A4686D0DA68F}"/>
    <cellStyle name="Comma 3 3 2 4 6" xfId="7213" xr:uid="{5730ECD2-E7C6-40E1-AE8E-1C660414C073}"/>
    <cellStyle name="Comma 3 3 2 5" xfId="1815" xr:uid="{39D059DE-7EDA-4F30-9EC1-EC4DC80FDAEF}"/>
    <cellStyle name="Comma 3 3 2 5 2" xfId="3141" xr:uid="{E0707D07-606A-4134-84F3-2E8BC5A8C485}"/>
    <cellStyle name="Comma 3 3 2 5 2 2" xfId="5945" xr:uid="{52E94DD2-340E-4488-BFB7-38F3A47084E9}"/>
    <cellStyle name="Comma 3 3 2 5 2 2 2" xfId="11138" xr:uid="{DA82408F-7544-4414-8EE9-73EA368F516A}"/>
    <cellStyle name="Comma 3 3 2 5 2 3" xfId="13706" xr:uid="{F0B2239B-DE79-40E7-88BB-B3871C60B9CD}"/>
    <cellStyle name="Comma 3 3 2 5 2 4" xfId="8564" xr:uid="{ADC84CEA-99F4-4683-833C-A259E99CFADF}"/>
    <cellStyle name="Comma 3 3 2 5 3" xfId="4672" xr:uid="{EE6CE6BB-99E7-4E68-A688-1EC60AA66419}"/>
    <cellStyle name="Comma 3 3 2 5 3 2" xfId="14113" xr:uid="{1842F70D-72FB-40E2-96CD-DDBF27E3C33A}"/>
    <cellStyle name="Comma 3 3 2 5 3 3" xfId="9865" xr:uid="{368227EB-E8CA-46A2-B8E1-048F11748E17}"/>
    <cellStyle name="Comma 3 3 2 5 4" xfId="12433" xr:uid="{D61E5956-FB87-479E-8F69-281F3A8CD54D}"/>
    <cellStyle name="Comma 3 3 2 5 5" xfId="7291" xr:uid="{51B5CA4C-3D28-411A-9595-C6A7208E72C2}"/>
    <cellStyle name="Comma 3 3 2 6" xfId="1965" xr:uid="{90CEE22D-32E4-453E-938E-A6194E884037}"/>
    <cellStyle name="Comma 3 3 2 6 2" xfId="4817" xr:uid="{A30B91F0-3929-42F5-95AC-5F8D03E4AE65}"/>
    <cellStyle name="Comma 3 3 2 6 2 2" xfId="10010" xr:uid="{4E5F40E3-CAB6-4C6D-8889-AA4AD0306573}"/>
    <cellStyle name="Comma 3 3 2 6 3" xfId="12578" xr:uid="{D95CC81D-2D88-48EC-88AB-56B1FC3C54B3}"/>
    <cellStyle name="Comma 3 3 2 6 4" xfId="7436" xr:uid="{00440EDE-DAA5-462C-B35B-4ADA15AD58E1}"/>
    <cellStyle name="Comma 3 3 2 7" xfId="2021" xr:uid="{406256C0-2610-4037-9D77-517EE3B07ACF}"/>
    <cellStyle name="Comma 3 3 2 7 2" xfId="4873" xr:uid="{FFF66514-D039-461C-AD69-7ED96FA2412F}"/>
    <cellStyle name="Comma 3 3 2 7 2 2" xfId="10066" xr:uid="{32A37896-B5B1-4A73-AC38-98EB04EB6AF2}"/>
    <cellStyle name="Comma 3 3 2 7 3" xfId="12634" xr:uid="{D31EFA2D-25E7-4065-AAF6-3133F0CE1E12}"/>
    <cellStyle name="Comma 3 3 2 7 4" xfId="7492" xr:uid="{445F9239-7E4F-4501-8D4E-50E8D1F9E391}"/>
    <cellStyle name="Comma 3 3 2 8" xfId="2798" xr:uid="{DA046B69-E794-41BA-A0E7-5771CA5D094F}"/>
    <cellStyle name="Comma 3 3 2 8 2" xfId="5650" xr:uid="{2AA0654F-75C3-4F79-AFD9-96DE43FC8049}"/>
    <cellStyle name="Comma 3 3 2 8 2 2" xfId="10843" xr:uid="{49AAC15B-F471-432B-A2D9-62CE9023FE18}"/>
    <cellStyle name="Comma 3 3 2 8 3" xfId="13411" xr:uid="{6711B9EF-2D7A-4B9B-8B26-15559672B970}"/>
    <cellStyle name="Comma 3 3 2 8 4" xfId="8269" xr:uid="{AF0BCD15-576C-4523-82A3-009FD805E6C2}"/>
    <cellStyle name="Comma 3 3 2 9" xfId="1317" xr:uid="{12F09970-766F-48DA-B3D4-DF24B49E634C}"/>
    <cellStyle name="Comma 3 3 2 9 2" xfId="4233" xr:uid="{B57BEE83-FDC8-4F4C-B13F-EA89068BE94C}"/>
    <cellStyle name="Comma 3 3 2 9 2 2" xfId="9426" xr:uid="{53D102E5-0486-4121-BCA4-269454E0F8DF}"/>
    <cellStyle name="Comma 3 3 2 9 3" xfId="11994" xr:uid="{457E0642-A908-4350-A2FC-6BD52FCAA8D7}"/>
    <cellStyle name="Comma 3 3 2 9 4" xfId="6852" xr:uid="{B206E055-AED5-4BD8-8FD0-155BA8657237}"/>
    <cellStyle name="Comma 3 3 3" xfId="687" xr:uid="{ACF94E9C-7305-4359-BD7A-28340A1AC247}"/>
    <cellStyle name="Comma 3 3 3 2" xfId="688" xr:uid="{7E492E06-3025-4A7B-8064-4ADD4DE182D9}"/>
    <cellStyle name="Comma 3 3 3 2 2" xfId="1098" xr:uid="{7D97D2A1-BB22-4C81-A31A-07006D9F3FD7}"/>
    <cellStyle name="Comma 3 3 3 2 2 2" xfId="3144" xr:uid="{A630ADE5-C57B-4A10-B91D-2AA3E4637C30}"/>
    <cellStyle name="Comma 3 3 3 2 2 2 2" xfId="5948" xr:uid="{920C74B0-2CB1-487D-8EE3-06F309941EF3}"/>
    <cellStyle name="Comma 3 3 3 2 2 2 2 2" xfId="11141" xr:uid="{2E52F8E3-ABCF-46DF-B6C6-217C356B49F4}"/>
    <cellStyle name="Comma 3 3 3 2 2 2 3" xfId="13709" xr:uid="{7DFA82CA-768A-4E8E-B8D7-3CB18D37E3B6}"/>
    <cellStyle name="Comma 3 3 3 2 2 2 4" xfId="8567" xr:uid="{7C6C25D1-0F93-4E47-AD87-8D66B85BCB90}"/>
    <cellStyle name="Comma 3 3 3 2 2 3" xfId="2252" xr:uid="{BC181D52-2DC9-48C3-9FF5-0504941D5487}"/>
    <cellStyle name="Comma 3 3 3 2 2 3 2" xfId="5104" xr:uid="{9E409BEC-C5EB-4B06-A348-F8940330B778}"/>
    <cellStyle name="Comma 3 3 3 2 2 3 2 2" xfId="10297" xr:uid="{699C94DF-49B2-4A4F-B94D-630D8626FFF4}"/>
    <cellStyle name="Comma 3 3 3 2 2 3 3" xfId="12865" xr:uid="{9B440A98-68FB-4BE0-B695-CB022E9B4838}"/>
    <cellStyle name="Comma 3 3 3 2 2 3 4" xfId="7723" xr:uid="{142E46C5-BB57-4CD3-84CD-0154C93FBB2F}"/>
    <cellStyle name="Comma 3 3 3 2 2 4" xfId="4024" xr:uid="{BCA58D26-E46D-49FF-873E-59B7ACE4490C}"/>
    <cellStyle name="Comma 3 3 3 2 2 4 2" xfId="9217" xr:uid="{3D3C17A0-3391-4F0A-978B-DD20097EE5B6}"/>
    <cellStyle name="Comma 3 3 3 2 2 5" xfId="11785" xr:uid="{08FF3BD7-FCD9-4219-ABAE-367D71177983}"/>
    <cellStyle name="Comma 3 3 3 2 2 6" xfId="6643" xr:uid="{92A843B3-5D32-41C4-9BB1-C6628825D431}"/>
    <cellStyle name="Comma 3 3 3 2 3" xfId="2546" xr:uid="{06BDBB1B-2116-4E2D-A76F-B71491AB32CF}"/>
    <cellStyle name="Comma 3 3 3 2 3 2" xfId="5398" xr:uid="{AFC4B3CC-BF29-48FD-8BC1-DF6FB1BA2AE0}"/>
    <cellStyle name="Comma 3 3 3 2 3 2 2" xfId="10591" xr:uid="{6A66C1B6-3A2A-4354-974A-0208481E7A55}"/>
    <cellStyle name="Comma 3 3 3 2 3 3" xfId="13159" xr:uid="{82214C55-71B6-4C06-A437-A74923978E99}"/>
    <cellStyle name="Comma 3 3 3 2 3 4" xfId="8017" xr:uid="{DB906C1F-0FA2-474C-8C15-AF721FDDC616}"/>
    <cellStyle name="Comma 3 3 3 2 4" xfId="1628" xr:uid="{8C706933-7618-4392-87D5-6C37BBCF1A7E}"/>
    <cellStyle name="Comma 3 3 3 2 4 2" xfId="4485" xr:uid="{B730E0FA-0E52-4C60-8919-212B9F296A36}"/>
    <cellStyle name="Comma 3 3 3 2 4 2 2" xfId="9678" xr:uid="{1E4160FD-BE63-4B98-B4AB-0FC61F4EA220}"/>
    <cellStyle name="Comma 3 3 3 2 4 3" xfId="12246" xr:uid="{DC08A218-DAD3-4C11-9C57-361856E9858A}"/>
    <cellStyle name="Comma 3 3 3 2 4 4" xfId="7104" xr:uid="{1662E7FB-7B1D-4EF8-AEA8-82B009E90236}"/>
    <cellStyle name="Comma 3 3 3 2 5" xfId="3749" xr:uid="{71A1D5F9-F72D-40AC-AE66-063C7950186F}"/>
    <cellStyle name="Comma 3 3 3 2 5 2" xfId="14687" xr:uid="{45F1FF70-17D8-4B70-B52F-224D30DF06FE}"/>
    <cellStyle name="Comma 3 3 3 2 5 3" xfId="8942" xr:uid="{424048AF-A5A8-487B-884B-B1F4036B9DD0}"/>
    <cellStyle name="Comma 3 3 3 2 6" xfId="11511" xr:uid="{534D83C4-56BC-4074-9ABD-A6DB2268B312}"/>
    <cellStyle name="Comma 3 3 3 2 7" xfId="6369" xr:uid="{E4A8EFBB-64AD-46FD-97A6-09F48105233D}"/>
    <cellStyle name="Comma 3 3 3 3" xfId="1097" xr:uid="{08953E78-48BE-40F7-8387-5581FA1B1EF1}"/>
    <cellStyle name="Comma 3 3 3 3 2" xfId="2394" xr:uid="{B0D68CDA-EB52-4EA4-B723-A69218D90026}"/>
    <cellStyle name="Comma 3 3 3 3 2 2" xfId="5246" xr:uid="{EB9F7D71-512E-4BF1-A7E9-26AE6875E100}"/>
    <cellStyle name="Comma 3 3 3 3 2 2 2" xfId="10439" xr:uid="{A0B6C418-C5DC-4993-AA3B-DD0EC9BE01AA}"/>
    <cellStyle name="Comma 3 3 3 3 2 3" xfId="13007" xr:uid="{7FFEB4B7-3492-4B91-8AF0-64D130D36026}"/>
    <cellStyle name="Comma 3 3 3 3 2 4" xfId="7865" xr:uid="{9EA47EDC-326E-4554-8D6D-DAABF5586D7F}"/>
    <cellStyle name="Comma 3 3 3 3 3" xfId="2404" xr:uid="{44EADA21-5632-4B7C-A3CC-70876B3E692B}"/>
    <cellStyle name="Comma 3 3 3 3 3 2" xfId="5256" xr:uid="{49C72D17-083C-4703-A0B5-510E5A6739A6}"/>
    <cellStyle name="Comma 3 3 3 3 3 2 2" xfId="10449" xr:uid="{CCA7DF31-BB33-440E-B612-650D9F0C06CC}"/>
    <cellStyle name="Comma 3 3 3 3 3 3" xfId="13017" xr:uid="{60F39BBD-D128-4570-B52E-7D86F3FFD350}"/>
    <cellStyle name="Comma 3 3 3 3 3 4" xfId="7875" xr:uid="{794865DE-9A69-45CF-9B0F-E4CEDDB617CE}"/>
    <cellStyle name="Comma 3 3 3 3 4" xfId="1770" xr:uid="{02FE953F-13B8-40E3-8E0A-8D6690360338}"/>
    <cellStyle name="Comma 3 3 3 3 4 2" xfId="4627" xr:uid="{FC97B571-51A3-40A7-B37C-55EBBA1741ED}"/>
    <cellStyle name="Comma 3 3 3 3 4 2 2" xfId="9820" xr:uid="{2E474ABF-2E71-4610-8A93-322046ABEBED}"/>
    <cellStyle name="Comma 3 3 3 3 4 3" xfId="12388" xr:uid="{261F877D-E324-4619-A9FC-4AB58803B5B2}"/>
    <cellStyle name="Comma 3 3 3 3 4 4" xfId="7246" xr:uid="{AEAFA846-4493-45B5-96CA-6989052E5457}"/>
    <cellStyle name="Comma 3 3 3 3 5" xfId="4023" xr:uid="{103DB1FF-D8C9-4C56-B49B-999E5D449420}"/>
    <cellStyle name="Comma 3 3 3 3 5 2" xfId="14509" xr:uid="{20077C6B-398E-4CB1-905F-EBF4D73544F1}"/>
    <cellStyle name="Comma 3 3 3 3 5 3" xfId="9216" xr:uid="{26940F09-BA57-4E8D-A965-48953F48F4B2}"/>
    <cellStyle name="Comma 3 3 3 3 6" xfId="11784" xr:uid="{19F35117-1A9B-4B80-897D-CBBB75EBDF8A}"/>
    <cellStyle name="Comma 3 3 3 3 7" xfId="6642" xr:uid="{6E6EAE84-8C38-4C94-997F-458BABC69D65}"/>
    <cellStyle name="Comma 3 3 3 4" xfId="2122" xr:uid="{549A7308-D54B-4501-9271-1C08E220F1B2}"/>
    <cellStyle name="Comma 3 3 3 4 2" xfId="3143" xr:uid="{0406EE54-89B4-4423-B50E-9E6637F9E41D}"/>
    <cellStyle name="Comma 3 3 3 4 2 2" xfId="5947" xr:uid="{B4AE46AC-22D2-4D03-8830-30982ED23E6B}"/>
    <cellStyle name="Comma 3 3 3 4 2 2 2" xfId="11140" xr:uid="{389DC9BE-4639-46E0-BEC2-B038052CEA3E}"/>
    <cellStyle name="Comma 3 3 3 4 2 3" xfId="13708" xr:uid="{62F50E47-38F5-4819-8A1B-0681011A80B4}"/>
    <cellStyle name="Comma 3 3 3 4 2 4" xfId="8566" xr:uid="{2CCE0ED6-576C-4298-9E54-0183AC949F33}"/>
    <cellStyle name="Comma 3 3 3 4 3" xfId="4974" xr:uid="{06C151E5-416D-448F-9370-5EB2ED318BCC}"/>
    <cellStyle name="Comma 3 3 3 4 3 2" xfId="14329" xr:uid="{410C2814-E28A-406E-854F-D85CCA9FC63A}"/>
    <cellStyle name="Comma 3 3 3 4 3 3" xfId="10167" xr:uid="{F0649CD9-43EF-4A29-B6A2-3ACBEAB27249}"/>
    <cellStyle name="Comma 3 3 3 4 4" xfId="12735" xr:uid="{4731AECE-9F29-449E-A5CC-7DD73156A3E1}"/>
    <cellStyle name="Comma 3 3 3 4 5" xfId="7593" xr:uid="{07EF811C-616C-480B-9986-E9F5829F8B87}"/>
    <cellStyle name="Comma 3 3 3 5" xfId="2765" xr:uid="{998AFE78-67BC-40C6-8BDD-EB90DFF77EC3}"/>
    <cellStyle name="Comma 3 3 3 5 2" xfId="5617" xr:uid="{E8FD4A70-9181-4D37-88AE-70A88DA746D0}"/>
    <cellStyle name="Comma 3 3 3 5 2 2" xfId="14182" xr:uid="{386D8532-EF71-4069-A6C8-0BCB3BF1690F}"/>
    <cellStyle name="Comma 3 3 3 5 2 3" xfId="10810" xr:uid="{A9692FAE-9152-4FBA-9BD6-19DB5E8E66C0}"/>
    <cellStyle name="Comma 3 3 3 5 3" xfId="13378" xr:uid="{60A86A1E-311C-4EC8-B14D-CFCC001049A5}"/>
    <cellStyle name="Comma 3 3 3 5 4" xfId="8236" xr:uid="{E4714278-1A7E-4318-A7C8-9902EEA6C6B9}"/>
    <cellStyle name="Comma 3 3 3 6" xfId="1350" xr:uid="{AE208AF3-08B4-45F1-AEFD-40353A6EA689}"/>
    <cellStyle name="Comma 3 3 3 6 2" xfId="4266" xr:uid="{D4B11C09-55B4-46EB-9D22-AE8A570A5B3A}"/>
    <cellStyle name="Comma 3 3 3 6 2 2" xfId="9459" xr:uid="{D00BB530-86EA-417E-82D1-42CA4CEFA4D8}"/>
    <cellStyle name="Comma 3 3 3 6 3" xfId="12027" xr:uid="{314EAB27-2A30-4567-825A-62D85FE55828}"/>
    <cellStyle name="Comma 3 3 3 6 4" xfId="6885" xr:uid="{A67F97A0-42F9-4E3B-B34E-D1B1F398B98F}"/>
    <cellStyle name="Comma 3 3 3 7" xfId="3748" xr:uid="{C4E9E44B-600E-4A8E-BD7C-E8D1552778AD}"/>
    <cellStyle name="Comma 3 3 3 7 2" xfId="8941" xr:uid="{35B11C16-8F91-4C91-BD76-73DED020B1DE}"/>
    <cellStyle name="Comma 3 3 3 8" xfId="11510" xr:uid="{CF132A61-2CDD-4AB5-B9B2-6CFBBD85FEDB}"/>
    <cellStyle name="Comma 3 3 3 9" xfId="6368" xr:uid="{67C21007-56EF-4DDB-88EC-DCA4D46869EE}"/>
    <cellStyle name="Comma 3 3 4" xfId="689" xr:uid="{8CA7F8CB-BB93-4599-BFC9-7AB7C6FE70A3}"/>
    <cellStyle name="Comma 3 3 4 2" xfId="1099" xr:uid="{3B96F474-A9B0-4CFB-AB28-BA34166ECC7F}"/>
    <cellStyle name="Comma 3 3 4 2 2" xfId="3145" xr:uid="{C2053F56-C6D8-43B1-AFD0-23E334296155}"/>
    <cellStyle name="Comma 3 3 4 2 2 2" xfId="5949" xr:uid="{A2458E77-EE5F-4237-92E1-328194354C4C}"/>
    <cellStyle name="Comma 3 3 4 2 2 2 2" xfId="11142" xr:uid="{BF55CB3D-C406-4E2A-8AAD-58C77ACB8CA3}"/>
    <cellStyle name="Comma 3 3 4 2 2 3" xfId="13710" xr:uid="{5A7BC428-9270-4BF1-B552-B9673E5ABF61}"/>
    <cellStyle name="Comma 3 3 4 2 2 4" xfId="8568" xr:uid="{8565BD96-77EB-4556-ACA0-77A3EF9B78B4}"/>
    <cellStyle name="Comma 3 3 4 2 3" xfId="1967" xr:uid="{AFFAC21C-D554-48A2-928E-F736CEFEA1FF}"/>
    <cellStyle name="Comma 3 3 4 2 3 2" xfId="4819" xr:uid="{185BF23A-C361-49B2-9FA6-D18487850104}"/>
    <cellStyle name="Comma 3 3 4 2 3 2 2" xfId="10012" xr:uid="{82D72B88-1F25-4F72-8127-D5E8F63CA93C}"/>
    <cellStyle name="Comma 3 3 4 2 3 3" xfId="12580" xr:uid="{D95D88A9-181F-40DA-A170-16434181CBC9}"/>
    <cellStyle name="Comma 3 3 4 2 3 4" xfId="7438" xr:uid="{2EC9FE68-058F-4E8F-B6A2-C831BFA7E86C}"/>
    <cellStyle name="Comma 3 3 4 2 4" xfId="4025" xr:uid="{7E5127AD-0311-4A70-A9D9-BBA0B2FC2322}"/>
    <cellStyle name="Comma 3 3 4 2 4 2" xfId="9218" xr:uid="{202137A4-C705-4F8C-B5F7-7E0A2A6F218A}"/>
    <cellStyle name="Comma 3 3 4 2 5" xfId="11786" xr:uid="{044B6C9C-71B1-43AA-9D92-7CB138B349DE}"/>
    <cellStyle name="Comma 3 3 4 2 6" xfId="6644" xr:uid="{8F690B7E-E9CD-46C6-8B60-B45FB6EB4441}"/>
    <cellStyle name="Comma 3 3 4 3" xfId="2735" xr:uid="{BF564CC1-B603-4F7F-98B3-46A5086C491D}"/>
    <cellStyle name="Comma 3 3 4 3 2" xfId="5587" xr:uid="{726B5514-59BA-4217-9162-946038F50760}"/>
    <cellStyle name="Comma 3 3 4 3 2 2" xfId="10780" xr:uid="{D5AAA9CE-A6B3-46C2-8E86-1FFE7811737E}"/>
    <cellStyle name="Comma 3 3 4 3 3" xfId="13348" xr:uid="{0F2066E1-87D9-41A4-85A7-48FC67828CE5}"/>
    <cellStyle name="Comma 3 3 4 3 4" xfId="8206" xr:uid="{1531025C-C119-43FA-871A-D2732BBDDFCF}"/>
    <cellStyle name="Comma 3 3 4 4" xfId="1382" xr:uid="{FF278F9C-5A11-4B4D-B2D4-E4CD7F3B0496}"/>
    <cellStyle name="Comma 3 3 4 4 2" xfId="4296" xr:uid="{916A5C2C-2B6C-4CB9-BE57-F4BDD9440D89}"/>
    <cellStyle name="Comma 3 3 4 4 2 2" xfId="9489" xr:uid="{12DFBCE2-1219-4C5D-88D7-86B7C8980770}"/>
    <cellStyle name="Comma 3 3 4 4 3" xfId="12057" xr:uid="{D7CC3E07-C057-427C-95BE-C558E54763F8}"/>
    <cellStyle name="Comma 3 3 4 4 4" xfId="6915" xr:uid="{78C27365-5DC5-4EFC-9D5B-67F56E6270B1}"/>
    <cellStyle name="Comma 3 3 4 5" xfId="3750" xr:uid="{1C89A153-AEFD-4547-A8D5-A801BC34E652}"/>
    <cellStyle name="Comma 3 3 4 5 2" xfId="14579" xr:uid="{56378D0F-11A7-4240-9277-F15F8F14FB55}"/>
    <cellStyle name="Comma 3 3 4 5 3" xfId="8943" xr:uid="{1200EBA8-4C17-4502-9BA4-692AF66749ED}"/>
    <cellStyle name="Comma 3 3 4 6" xfId="11512" xr:uid="{1DCE656D-B5CE-403D-93A6-07397423A715}"/>
    <cellStyle name="Comma 3 3 4 7" xfId="6370" xr:uid="{1DD6501B-282E-401E-A578-4AB35E00D8EC}"/>
    <cellStyle name="Comma 3 3 5" xfId="1094" xr:uid="{7AF1A8BC-11F7-4BC3-85AB-EF533F5AD310}"/>
    <cellStyle name="Comma 3 3 5 2" xfId="2186" xr:uid="{EA3A8A05-375D-4090-884D-E0B4A3245741}"/>
    <cellStyle name="Comma 3 3 5 2 2" xfId="5038" xr:uid="{33E27CBF-4C12-4B7C-87C0-BF9903884D63}"/>
    <cellStyle name="Comma 3 3 5 2 2 2" xfId="10231" xr:uid="{6668ED51-AABF-4012-9699-25A8AE27D642}"/>
    <cellStyle name="Comma 3 3 5 2 3" xfId="12799" xr:uid="{06E9470D-7F72-46FA-920A-F0FDD297AA45}"/>
    <cellStyle name="Comma 3 3 5 2 4" xfId="7657" xr:uid="{ABDB364B-92E6-4847-8332-C9FFB66771A8}"/>
    <cellStyle name="Comma 3 3 5 3" xfId="2612" xr:uid="{6F735B8C-DD98-4A76-BC1B-5A30EB897AE0}"/>
    <cellStyle name="Comma 3 3 5 3 2" xfId="5464" xr:uid="{FD6B16F1-196D-496E-B9F2-C6F542FDAC4C}"/>
    <cellStyle name="Comma 3 3 5 3 2 2" xfId="10657" xr:uid="{EA4DECA4-0301-4253-BF0A-25379CB6C2BE}"/>
    <cellStyle name="Comma 3 3 5 3 3" xfId="13225" xr:uid="{64569E78-C87D-4AA4-A602-741746291951}"/>
    <cellStyle name="Comma 3 3 5 3 4" xfId="8083" xr:uid="{9F8308E5-1D47-4B1A-9CCB-18532554C732}"/>
    <cellStyle name="Comma 3 3 5 4" xfId="1557" xr:uid="{B753E181-0A8C-4093-A283-09846826B1C2}"/>
    <cellStyle name="Comma 3 3 5 4 2" xfId="4419" xr:uid="{A53E965B-0E20-4DFC-8E3E-FF1675EA1451}"/>
    <cellStyle name="Comma 3 3 5 4 2 2" xfId="9612" xr:uid="{DA618840-9060-43A9-A5AD-4D109FF92A5F}"/>
    <cellStyle name="Comma 3 3 5 4 3" xfId="12180" xr:uid="{B73EC0F2-D526-4A84-A178-A91739C6A571}"/>
    <cellStyle name="Comma 3 3 5 4 4" xfId="7038" xr:uid="{2ED2845D-1CA0-433F-9BE6-C72BF4369AA2}"/>
    <cellStyle name="Comma 3 3 5 5" xfId="4020" xr:uid="{3E042362-45A1-477B-9FF9-B3957104EEDC}"/>
    <cellStyle name="Comma 3 3 5 5 2" xfId="14405" xr:uid="{742C5000-8CB4-47C7-8027-778F71B14BD8}"/>
    <cellStyle name="Comma 3 3 5 5 3" xfId="9213" xr:uid="{7B20D9B5-FD32-47BA-815E-5EDB3C5D7EBA}"/>
    <cellStyle name="Comma 3 3 5 6" xfId="11781" xr:uid="{DFF47869-F7BA-4715-80B5-BD939F87F3DD}"/>
    <cellStyle name="Comma 3 3 5 7" xfId="6639" xr:uid="{F4F3EF37-4E82-418D-B43F-139B3BE2C52C}"/>
    <cellStyle name="Comma 3 3 6" xfId="1706" xr:uid="{1E93C1E4-6C68-4FF0-97F4-A811234B7F88}"/>
    <cellStyle name="Comma 3 3 6 2" xfId="2330" xr:uid="{22B5EF04-E8E9-4E67-AEDB-143440BCE0FD}"/>
    <cellStyle name="Comma 3 3 6 2 2" xfId="5182" xr:uid="{7B23396C-701F-4EE0-B0EA-747F75473C82}"/>
    <cellStyle name="Comma 3 3 6 2 2 2" xfId="10375" xr:uid="{5B13E31F-A990-4124-B0F8-FCD536DC0FD1}"/>
    <cellStyle name="Comma 3 3 6 2 3" xfId="12943" xr:uid="{34840F43-43F0-4023-ADA2-6D91FD71D08E}"/>
    <cellStyle name="Comma 3 3 6 2 4" xfId="7801" xr:uid="{7B1670F8-04FC-4903-9B88-519ADEF9C7C1}"/>
    <cellStyle name="Comma 3 3 6 3" xfId="2468" xr:uid="{707AA2AE-BD27-4DE3-905B-C344C2CF4461}"/>
    <cellStyle name="Comma 3 3 6 3 2" xfId="5320" xr:uid="{023865F8-7A1E-49F4-85B9-82246CE41A3D}"/>
    <cellStyle name="Comma 3 3 6 3 2 2" xfId="10513" xr:uid="{73C243D2-028B-49AC-9B11-0C821C647470}"/>
    <cellStyle name="Comma 3 3 6 3 3" xfId="13081" xr:uid="{B1E23823-85F5-4861-B069-F3E6CE37619D}"/>
    <cellStyle name="Comma 3 3 6 3 4" xfId="7939" xr:uid="{1AB48ABD-DE21-4D81-9B71-FE116B5BFFAF}"/>
    <cellStyle name="Comma 3 3 6 4" xfId="4563" xr:uid="{5E867B83-120A-4D39-961D-BC7BED3D07CC}"/>
    <cellStyle name="Comma 3 3 6 4 2" xfId="14218" xr:uid="{1D862D33-78FD-49D3-9B90-04D57C409F14}"/>
    <cellStyle name="Comma 3 3 6 4 3" xfId="9756" xr:uid="{683E5AA0-A2F5-42F2-B6E0-AD087A63AB1A}"/>
    <cellStyle name="Comma 3 3 6 5" xfId="12324" xr:uid="{48C01333-264D-4865-AD21-0864E7B80A5D}"/>
    <cellStyle name="Comma 3 3 6 6" xfId="7182" xr:uid="{F660E990-A9AE-483B-989F-FB75440969E4}"/>
    <cellStyle name="Comma 3 3 7" xfId="1802" xr:uid="{E4E20EC0-8D55-4CA5-AF18-485C942EF37A}"/>
    <cellStyle name="Comma 3 3 7 2" xfId="3140" xr:uid="{F39FA076-7DBD-4438-9FEA-34190C155C9B}"/>
    <cellStyle name="Comma 3 3 7 2 2" xfId="5944" xr:uid="{BB323ACD-0419-4735-B5B6-9551D095A093}"/>
    <cellStyle name="Comma 3 3 7 2 2 2" xfId="11137" xr:uid="{8DD7B87F-8BFE-4B19-84FA-A256964AF7C5}"/>
    <cellStyle name="Comma 3 3 7 2 3" xfId="13705" xr:uid="{FA8F2193-366F-48B6-B410-8203244B2AFC}"/>
    <cellStyle name="Comma 3 3 7 2 4" xfId="8563" xr:uid="{196A0EF7-3340-4777-BA5D-892158ECC82D}"/>
    <cellStyle name="Comma 3 3 7 3" xfId="4659" xr:uid="{42ED36C7-5CFF-4FA7-95C1-D304C6B73C6F}"/>
    <cellStyle name="Comma 3 3 7 3 2" xfId="9852" xr:uid="{7B1F5858-EDB7-4DC3-AC32-655E91BCB0ED}"/>
    <cellStyle name="Comma 3 3 7 4" xfId="12420" xr:uid="{C912416F-6F8C-475E-9DB9-F6CD04BF4CF2}"/>
    <cellStyle name="Comma 3 3 7 5" xfId="7278" xr:uid="{52392284-44C4-43CB-89EC-7D4EBC18311E}"/>
    <cellStyle name="Comma 3 3 8" xfId="1948" xr:uid="{D54F089E-AFAB-4711-A807-1BCE89619403}"/>
    <cellStyle name="Comma 3 3 8 2" xfId="4800" xr:uid="{28BA432E-9F26-4E1D-A880-DB28E0B1595D}"/>
    <cellStyle name="Comma 3 3 8 2 2" xfId="9993" xr:uid="{CE9D87EE-0815-4E26-87EB-C8612CB0C01B}"/>
    <cellStyle name="Comma 3 3 8 3" xfId="12561" xr:uid="{A82F13B0-1BE9-4FC1-96B9-8C3F66A44A1C}"/>
    <cellStyle name="Comma 3 3 8 4" xfId="7419" xr:uid="{7F1A7779-FD09-4936-A59C-4FF44C0A7CA3}"/>
    <cellStyle name="Comma 3 3 9" xfId="2831" xr:uid="{5AF07247-B0F2-434C-B855-DCD6089D98F6}"/>
    <cellStyle name="Comma 3 3 9 2" xfId="5683" xr:uid="{61CC6E12-AFF6-42B4-8B8F-D76B87B62DD6}"/>
    <cellStyle name="Comma 3 3 9 2 2" xfId="10876" xr:uid="{B86C0B2A-8B40-4EA2-BAE9-8E35403B289C}"/>
    <cellStyle name="Comma 3 3 9 3" xfId="13444" xr:uid="{C9DD493C-C8EB-4914-8BCE-B72673EF5B97}"/>
    <cellStyle name="Comma 3 3 9 4" xfId="8302" xr:uid="{A70DB73F-E0DE-45AF-8582-03AB0C5091C1}"/>
    <cellStyle name="Comma 3 4" xfId="162" xr:uid="{C5E9784E-ACE5-4057-A50E-6CBB425D40EC}"/>
    <cellStyle name="Comma 3 4 10" xfId="1281" xr:uid="{F39D109B-B1EB-4BF2-A009-23E245C14E8E}"/>
    <cellStyle name="Comma 3 4 10 2" xfId="4198" xr:uid="{75355DC2-2144-49F5-A89C-36E8ACDEBDA0}"/>
    <cellStyle name="Comma 3 4 10 2 2" xfId="9391" xr:uid="{221F609A-F803-4301-ABC3-4D2DA63B0013}"/>
    <cellStyle name="Comma 3 4 10 3" xfId="11959" xr:uid="{C658E21F-4B54-430D-AB23-6AC734BE114C}"/>
    <cellStyle name="Comma 3 4 10 4" xfId="6817" xr:uid="{D687753D-3916-4F9F-84F2-3DD7465788EB}"/>
    <cellStyle name="Comma 3 4 11" xfId="3295" xr:uid="{CD8D62EE-80A5-4D29-99AF-FF440BFF2191}"/>
    <cellStyle name="Comma 3 4 11 2" xfId="6096" xr:uid="{997F7212-9319-4610-9490-375B5E1AF18B}"/>
    <cellStyle name="Comma 3 4 11 2 2" xfId="11289" xr:uid="{ABE7CCBA-36CC-41A8-84B0-234B2CED046A}"/>
    <cellStyle name="Comma 3 4 11 3" xfId="13857" xr:uid="{65A79F2E-09F0-434F-B3D2-06AB99857E60}"/>
    <cellStyle name="Comma 3 4 11 4" xfId="8715" xr:uid="{00DB5419-888D-4720-AC79-FC19F48F46E5}"/>
    <cellStyle name="Comma 3 4 12" xfId="690" xr:uid="{F94F785D-7A71-49E3-966A-44F110D8104A}"/>
    <cellStyle name="Comma 3 4 12 2" xfId="3751" xr:uid="{2CABE6C3-FEC0-406A-B982-8B1F6F9F92B6}"/>
    <cellStyle name="Comma 3 4 12 2 2" xfId="8944" xr:uid="{2C4E3289-2C94-473A-A7DF-5013F723801B}"/>
    <cellStyle name="Comma 3 4 12 3" xfId="11513" xr:uid="{B6A17FCA-429D-40A1-A530-5F91040B2C87}"/>
    <cellStyle name="Comma 3 4 12 4" xfId="6371" xr:uid="{F8788323-1C17-48BC-8859-7462670D6846}"/>
    <cellStyle name="Comma 3 4 13" xfId="3607" xr:uid="{4166AF55-916C-4325-8F93-5F33EBC35C02}"/>
    <cellStyle name="Comma 3 4 13 2" xfId="8800" xr:uid="{F54FEF26-5D3B-48D7-A22E-7735CAE43B46}"/>
    <cellStyle name="Comma 3 4 14" xfId="11369" xr:uid="{BF0B0EA3-ECB8-453E-AE89-FC910B030C7A}"/>
    <cellStyle name="Comma 3 4 15" xfId="6227" xr:uid="{6E545089-AA67-4F85-A7BE-D75BD6C23661}"/>
    <cellStyle name="Comma 3 4 16" xfId="469" xr:uid="{18E4C81A-0879-4D63-A543-BE5482B76B92}"/>
    <cellStyle name="Comma 3 4 17" xfId="14784" xr:uid="{0DCC9433-EEFE-4124-B2BA-390BE1037696}"/>
    <cellStyle name="Comma 3 4 2" xfId="691" xr:uid="{7CC3719D-2469-481A-916A-89730B8B58A8}"/>
    <cellStyle name="Comma 3 4 2 10" xfId="3461" xr:uid="{D3F47E23-03E4-443E-81F1-669562019CF3}"/>
    <cellStyle name="Comma 3 4 2 10 2" xfId="6141" xr:uid="{D3A2E12F-7343-4A78-A6B8-5A43B417AC8E}"/>
    <cellStyle name="Comma 3 4 2 10 2 2" xfId="11333" xr:uid="{637E31EE-4CAB-4120-AD17-33DDB246D154}"/>
    <cellStyle name="Comma 3 4 2 10 3" xfId="13901" xr:uid="{AEB6A6E4-A083-4B95-AA48-51404B77272F}"/>
    <cellStyle name="Comma 3 4 2 10 4" xfId="8759" xr:uid="{4ACEB9D5-9D34-46B1-B6CA-12658AEACAC6}"/>
    <cellStyle name="Comma 3 4 2 11" xfId="3752" xr:uid="{179D7964-0E51-404E-9277-6B03B12C1C65}"/>
    <cellStyle name="Comma 3 4 2 11 2" xfId="8945" xr:uid="{D90D27DC-9151-4E17-91DB-CF616417217F}"/>
    <cellStyle name="Comma 3 4 2 12" xfId="11514" xr:uid="{DA8CCF7E-4273-4EDF-9202-E44D42434C28}"/>
    <cellStyle name="Comma 3 4 2 13" xfId="6372" xr:uid="{04AFA4D3-6804-4F34-A483-6C5100428036}"/>
    <cellStyle name="Comma 3 4 2 2" xfId="692" xr:uid="{13D87902-E466-42FD-9419-5D1E3E757180}"/>
    <cellStyle name="Comma 3 4 2 2 2" xfId="1102" xr:uid="{8BCC9784-92D0-4C99-A451-4CC98B411FD7}"/>
    <cellStyle name="Comma 3 4 2 2 2 2" xfId="3148" xr:uid="{B0F19667-75FA-4935-A35C-73DDBECE24EF}"/>
    <cellStyle name="Comma 3 4 2 2 2 2 2" xfId="5952" xr:uid="{1ED51FD5-4637-47DF-A25C-16C41A265BD8}"/>
    <cellStyle name="Comma 3 4 2 2 2 2 2 2" xfId="11145" xr:uid="{04377AA9-2391-4B7C-B2F8-60E62313545D}"/>
    <cellStyle name="Comma 3 4 2 2 2 2 3" xfId="13713" xr:uid="{547E92D2-BD92-4072-A1A5-9643F5D1606D}"/>
    <cellStyle name="Comma 3 4 2 2 2 2 4" xfId="8571" xr:uid="{352F2BF4-D00B-41D1-9766-A1C8011421F9}"/>
    <cellStyle name="Comma 3 4 2 2 2 3" xfId="2105" xr:uid="{2FD80783-A381-4004-B0D5-E734A5FD8435}"/>
    <cellStyle name="Comma 3 4 2 2 2 3 2" xfId="4957" xr:uid="{50A67658-5322-42DA-80BC-59C2A179CA2D}"/>
    <cellStyle name="Comma 3 4 2 2 2 3 2 2" xfId="10150" xr:uid="{725D3F6D-4EFF-473F-B810-44A1544E85A5}"/>
    <cellStyle name="Comma 3 4 2 2 2 3 3" xfId="12718" xr:uid="{E7329D35-29F3-4E54-AB76-A8DFDA245AC1}"/>
    <cellStyle name="Comma 3 4 2 2 2 3 4" xfId="7576" xr:uid="{5578236F-736D-4880-A0F7-6B0BCDB5E0FA}"/>
    <cellStyle name="Comma 3 4 2 2 2 4" xfId="4028" xr:uid="{BEA4038A-CC3A-420E-8917-9B8E9A865617}"/>
    <cellStyle name="Comma 3 4 2 2 2 4 2" xfId="14634" xr:uid="{830760DF-CAFF-4CA6-B946-2CB057DB6307}"/>
    <cellStyle name="Comma 3 4 2 2 2 4 3" xfId="9221" xr:uid="{AE6E0DDA-6C6F-4204-B63C-7D14C670C9B8}"/>
    <cellStyle name="Comma 3 4 2 2 2 5" xfId="11789" xr:uid="{9EAD384D-B379-4D3B-A707-437CA9255A96}"/>
    <cellStyle name="Comma 3 4 2 2 2 6" xfId="6647" xr:uid="{15CF7B34-B9B1-417F-8935-C9A79452B718}"/>
    <cellStyle name="Comma 3 4 2 2 3" xfId="2712" xr:uid="{565FB13C-6B9E-4870-9392-E8BBE02A1EE5}"/>
    <cellStyle name="Comma 3 4 2 2 3 2" xfId="5564" xr:uid="{A9E1832C-989E-42ED-B26D-DEC630B266F4}"/>
    <cellStyle name="Comma 3 4 2 2 3 2 2" xfId="10757" xr:uid="{8B4B4F11-861C-4106-A553-B261EB6BDA39}"/>
    <cellStyle name="Comma 3 4 2 2 3 3" xfId="13325" xr:uid="{2AB3C36A-6BB9-446A-8F45-6F6F7CB6E4B4}"/>
    <cellStyle name="Comma 3 4 2 2 3 4" xfId="8183" xr:uid="{B2197442-119D-4650-975B-74EA14156637}"/>
    <cellStyle name="Comma 3 4 2 2 4" xfId="1427" xr:uid="{902D3304-BDEE-4F3D-8E62-4E2EA23E0A7D}"/>
    <cellStyle name="Comma 3 4 2 2 4 2" xfId="4319" xr:uid="{1A0EB65F-CC8F-4DC6-9E97-16D7BB790F96}"/>
    <cellStyle name="Comma 3 4 2 2 4 2 2" xfId="9512" xr:uid="{1231F47A-74C0-44E2-8F46-67856CC603F5}"/>
    <cellStyle name="Comma 3 4 2 2 4 3" xfId="12080" xr:uid="{EF832C44-0A6B-44E5-B524-D984DBF502C3}"/>
    <cellStyle name="Comma 3 4 2 2 4 4" xfId="6938" xr:uid="{710DD5FF-99CB-4EC9-921A-E48331405348}"/>
    <cellStyle name="Comma 3 4 2 2 5" xfId="3753" xr:uid="{9363B9FF-C9FF-404C-BDC5-C82643F6073E}"/>
    <cellStyle name="Comma 3 4 2 2 5 2" xfId="8946" xr:uid="{80D2BB27-EFF3-4B3E-B038-A815CD6764C4}"/>
    <cellStyle name="Comma 3 4 2 2 6" xfId="11515" xr:uid="{4452FC32-B100-45EE-95D3-B1AE0627D7B5}"/>
    <cellStyle name="Comma 3 4 2 2 7" xfId="6373" xr:uid="{27B5F248-2E0C-4148-B7E9-2571149C02CB}"/>
    <cellStyle name="Comma 3 4 2 3" xfId="693" xr:uid="{F53A3690-099F-4100-8D6D-B515E990C18F}"/>
    <cellStyle name="Comma 3 4 2 3 2" xfId="1103" xr:uid="{7142E54B-C30C-44EE-AD99-437873166F6B}"/>
    <cellStyle name="Comma 3 4 2 3 2 2" xfId="3149" xr:uid="{1C6586B9-4100-4E7C-BF52-2CF5DB2E51BB}"/>
    <cellStyle name="Comma 3 4 2 3 2 2 2" xfId="5953" xr:uid="{79326ED2-EE74-4532-9545-44A67132782C}"/>
    <cellStyle name="Comma 3 4 2 3 2 2 2 2" xfId="11146" xr:uid="{21CCC171-BC01-4002-AB25-28D72502934E}"/>
    <cellStyle name="Comma 3 4 2 3 2 2 3" xfId="13714" xr:uid="{4A75597C-9406-495D-AF90-E62F23BD101D}"/>
    <cellStyle name="Comma 3 4 2 3 2 2 4" xfId="8572" xr:uid="{AB697FCF-DBD0-4B7F-9884-EAB045719EE2}"/>
    <cellStyle name="Comma 3 4 2 3 2 3" xfId="2217" xr:uid="{BC837DB4-12CC-4BB2-B389-085F33B2E033}"/>
    <cellStyle name="Comma 3 4 2 3 2 3 2" xfId="5069" xr:uid="{CF1F4C9C-9C2D-477D-81E2-E9ABE13D7501}"/>
    <cellStyle name="Comma 3 4 2 3 2 3 2 2" xfId="10262" xr:uid="{47A2C127-992E-422D-B2C4-A687CF2A983C}"/>
    <cellStyle name="Comma 3 4 2 3 2 3 3" xfId="12830" xr:uid="{3B401C22-176A-45F2-992B-B7745F6D1738}"/>
    <cellStyle name="Comma 3 4 2 3 2 3 4" xfId="7688" xr:uid="{2221220E-04D0-48D9-AEC6-BF36D84582F8}"/>
    <cellStyle name="Comma 3 4 2 3 2 4" xfId="4029" xr:uid="{99A74FFA-17E8-4866-BE61-DCF63E6C44A1}"/>
    <cellStyle name="Comma 3 4 2 3 2 4 2" xfId="9222" xr:uid="{32BD5253-2BB3-426D-B428-60E1D254311C}"/>
    <cellStyle name="Comma 3 4 2 3 2 5" xfId="11790" xr:uid="{67D4F4D0-0271-4672-9A1E-8CEF299CCBC3}"/>
    <cellStyle name="Comma 3 4 2 3 2 6" xfId="6648" xr:uid="{A320564C-4065-4CE7-8666-D9B31A02B71F}"/>
    <cellStyle name="Comma 3 4 2 3 3" xfId="2581" xr:uid="{C5FCD420-98F0-4108-A09B-978FD78D8773}"/>
    <cellStyle name="Comma 3 4 2 3 3 2" xfId="5433" xr:uid="{2C208E6B-949E-4810-84D7-5D5A5881878A}"/>
    <cellStyle name="Comma 3 4 2 3 3 2 2" xfId="10626" xr:uid="{20E27D4E-EB59-4FD8-AB86-C7C6D7EBB17B}"/>
    <cellStyle name="Comma 3 4 2 3 3 3" xfId="13194" xr:uid="{EFC97884-952E-4BFB-B26B-B6F5D9D541F3}"/>
    <cellStyle name="Comma 3 4 2 3 3 4" xfId="8052" xr:uid="{5E553EB4-9C83-408B-9F21-F4860ECC2CC3}"/>
    <cellStyle name="Comma 3 4 2 3 4" xfId="1589" xr:uid="{9E216435-645B-4B50-A016-4A35DCAF4D93}"/>
    <cellStyle name="Comma 3 4 2 3 4 2" xfId="4450" xr:uid="{B5FE3AA4-2AA1-47EE-906E-2DEBBF6FE5E9}"/>
    <cellStyle name="Comma 3 4 2 3 4 2 2" xfId="9643" xr:uid="{FD747F04-40A8-4331-930B-A48316007D33}"/>
    <cellStyle name="Comma 3 4 2 3 4 3" xfId="12211" xr:uid="{EAE988C3-922E-4526-A719-A837923316EC}"/>
    <cellStyle name="Comma 3 4 2 3 4 4" xfId="7069" xr:uid="{54C9A52F-9E84-4696-9A81-6ADA5197035C}"/>
    <cellStyle name="Comma 3 4 2 3 5" xfId="3754" xr:uid="{F72AA262-18F6-4AC3-A927-CD510E46B356}"/>
    <cellStyle name="Comma 3 4 2 3 5 2" xfId="14458" xr:uid="{19AA86F2-BA22-444F-817F-B5FD78295C04}"/>
    <cellStyle name="Comma 3 4 2 3 5 3" xfId="8947" xr:uid="{4C450071-835C-4B0C-86F5-8CA6F76E5999}"/>
    <cellStyle name="Comma 3 4 2 3 6" xfId="11516" xr:uid="{7A3C479A-658A-4D7B-A524-FD1FA3016A2F}"/>
    <cellStyle name="Comma 3 4 2 3 7" xfId="6374" xr:uid="{61A6CAB2-F3BA-4F96-BCC5-592187006CB7}"/>
    <cellStyle name="Comma 3 4 2 4" xfId="694" xr:uid="{8A30734C-3881-42DA-BA81-608C8FC66298}"/>
    <cellStyle name="Comma 3 4 2 4 2" xfId="1104" xr:uid="{CBDA2A3B-34A2-4D6A-B3B3-632E1EC0B52D}"/>
    <cellStyle name="Comma 3 4 2 4 2 2" xfId="2909" xr:uid="{B502EF23-F29A-438B-A9B7-C3CD151E099D}"/>
    <cellStyle name="Comma 3 4 2 4 2 2 2" xfId="5759" xr:uid="{41094E19-22D0-457A-92AB-36DD9F52649C}"/>
    <cellStyle name="Comma 3 4 2 4 2 2 2 2" xfId="10952" xr:uid="{4000294F-CBD0-4750-9048-6A0E04F9C3EF}"/>
    <cellStyle name="Comma 3 4 2 4 2 2 3" xfId="13520" xr:uid="{95969775-D2D7-452F-A862-ADDCA4114A23}"/>
    <cellStyle name="Comma 3 4 2 4 2 2 4" xfId="8378" xr:uid="{2E13DAC1-824B-4F34-B212-D45FB903AF44}"/>
    <cellStyle name="Comma 3 4 2 4 2 3" xfId="2359" xr:uid="{FBC970F8-B71F-4827-8374-8D549780190B}"/>
    <cellStyle name="Comma 3 4 2 4 2 3 2" xfId="5211" xr:uid="{51708AC7-E8F1-4A13-9DA5-F8410A0F97AB}"/>
    <cellStyle name="Comma 3 4 2 4 2 3 2 2" xfId="10404" xr:uid="{8441ECF0-AAC3-4A2C-8D95-A303FDCEC56D}"/>
    <cellStyle name="Comma 3 4 2 4 2 3 3" xfId="12972" xr:uid="{1954E82A-ED7A-4AC7-9C35-63842001A4CC}"/>
    <cellStyle name="Comma 3 4 2 4 2 3 4" xfId="7830" xr:uid="{05550ABA-3959-4056-AE15-924353B4E0D0}"/>
    <cellStyle name="Comma 3 4 2 4 2 4" xfId="4030" xr:uid="{B72A1FB8-83BE-4875-B83A-89E12DB79DFC}"/>
    <cellStyle name="Comma 3 4 2 4 2 4 2" xfId="9223" xr:uid="{A491573E-0023-46CA-B89E-124344AF4FE9}"/>
    <cellStyle name="Comma 3 4 2 4 2 5" xfId="11791" xr:uid="{D9957C53-072E-4D25-8E63-201BC8D28184}"/>
    <cellStyle name="Comma 3 4 2 4 2 6" xfId="6649" xr:uid="{541A6836-AFCF-4A6E-8C65-1DB98C29D1A9}"/>
    <cellStyle name="Comma 3 4 2 4 3" xfId="3150" xr:uid="{AC2051A4-3722-437A-811B-03D486D1646E}"/>
    <cellStyle name="Comma 3 4 2 4 3 2" xfId="5954" xr:uid="{210ED0DB-9D58-4047-AB0D-09BD8CDDE6F8}"/>
    <cellStyle name="Comma 3 4 2 4 3 2 2" xfId="11147" xr:uid="{42A27491-2186-4DED-8038-A055CC68695B}"/>
    <cellStyle name="Comma 3 4 2 4 3 3" xfId="13715" xr:uid="{134904AC-C960-4D5A-BCEF-757A8E36807C}"/>
    <cellStyle name="Comma 3 4 2 4 3 4" xfId="8573" xr:uid="{48FC1BD7-BEB9-41D6-84B2-9B33FA57CAD3}"/>
    <cellStyle name="Comma 3 4 2 4 4" xfId="2439" xr:uid="{C53FA32E-6343-4D97-8BD3-55947F172734}"/>
    <cellStyle name="Comma 3 4 2 4 4 2" xfId="5291" xr:uid="{B25FC1D7-8206-4153-9F1E-217070FFA91A}"/>
    <cellStyle name="Comma 3 4 2 4 4 2 2" xfId="10484" xr:uid="{8A4FB650-8D29-4403-B794-DF1F809DD8D1}"/>
    <cellStyle name="Comma 3 4 2 4 4 3" xfId="13052" xr:uid="{D529F9C9-C105-4A64-A719-826F445D143D}"/>
    <cellStyle name="Comma 3 4 2 4 4 4" xfId="7910" xr:uid="{06DE4A69-3C1F-4056-B360-DE1B4146A93C}"/>
    <cellStyle name="Comma 3 4 2 4 5" xfId="1735" xr:uid="{CB4F2870-F2B0-4103-9B43-55214670D5D1}"/>
    <cellStyle name="Comma 3 4 2 4 5 2" xfId="4592" xr:uid="{E87DC9AF-C0C0-42EB-8A36-47ECC4F22C50}"/>
    <cellStyle name="Comma 3 4 2 4 5 2 2" xfId="9785" xr:uid="{D0B66D04-9E21-4FD9-8750-063EDDC3629F}"/>
    <cellStyle name="Comma 3 4 2 4 5 3" xfId="12353" xr:uid="{E7813EA4-8FFF-4215-89D3-1ADB0735AC51}"/>
    <cellStyle name="Comma 3 4 2 4 5 4" xfId="7211" xr:uid="{C567EB44-F723-4AC7-94CF-F7DA586CC10A}"/>
    <cellStyle name="Comma 3 4 2 4 6" xfId="3755" xr:uid="{E4C3E749-63E7-4C4F-A18B-753FE53B6531}"/>
    <cellStyle name="Comma 3 4 2 4 6 2" xfId="14272" xr:uid="{96F877E7-7F0B-49AF-93F0-7B11DFBE7179}"/>
    <cellStyle name="Comma 3 4 2 4 6 3" xfId="8948" xr:uid="{07E0B23E-1C0C-4668-83A5-61CEB777308D}"/>
    <cellStyle name="Comma 3 4 2 4 7" xfId="11517" xr:uid="{9C311F8D-CC89-446A-961A-A91CA4C2A543}"/>
    <cellStyle name="Comma 3 4 2 4 8" xfId="6375" xr:uid="{951E73D7-A9D0-459D-9378-0099A98B5079}"/>
    <cellStyle name="Comma 3 4 2 5" xfId="1101" xr:uid="{D729792C-385A-40B0-A951-7D4DEAF4B74C}"/>
    <cellStyle name="Comma 3 4 2 5 2" xfId="2908" xr:uid="{ACF193B3-8604-4084-B679-405E4764E0CF}"/>
    <cellStyle name="Comma 3 4 2 5 2 2" xfId="5758" xr:uid="{D6958547-7C28-4A70-A20A-1ACF8788634B}"/>
    <cellStyle name="Comma 3 4 2 5 2 2 2" xfId="10951" xr:uid="{593FDCE4-FB0B-45E3-A066-7349C4D052DF}"/>
    <cellStyle name="Comma 3 4 2 5 2 3" xfId="13519" xr:uid="{082716D9-37B5-4149-B6E4-354BFD94682B}"/>
    <cellStyle name="Comma 3 4 2 5 2 4" xfId="8377" xr:uid="{AED73540-5BA9-40EA-BC6E-1D8152CEA18F}"/>
    <cellStyle name="Comma 3 4 2 5 3" xfId="1825" xr:uid="{242849E4-E748-4C6C-B4E0-7B15CF25ED33}"/>
    <cellStyle name="Comma 3 4 2 5 3 2" xfId="4682" xr:uid="{006C1A79-AD1D-4299-921F-D8CD9206EC32}"/>
    <cellStyle name="Comma 3 4 2 5 3 2 2" xfId="9875" xr:uid="{0130E95A-8ACC-48CB-8592-1CEB6A71BF9C}"/>
    <cellStyle name="Comma 3 4 2 5 3 3" xfId="12443" xr:uid="{2C9B4A48-C6CA-4C50-B298-3E759876A1E5}"/>
    <cellStyle name="Comma 3 4 2 5 3 4" xfId="7301" xr:uid="{3C1FF738-AC97-479C-A613-C7906AE096AB}"/>
    <cellStyle name="Comma 3 4 2 5 4" xfId="4027" xr:uid="{9A44F0A5-43CE-4FBE-8ACC-A12F5F5950B2}"/>
    <cellStyle name="Comma 3 4 2 5 4 2" xfId="14107" xr:uid="{9C35A0D8-6C49-420F-AB0C-3D858E441E9F}"/>
    <cellStyle name="Comma 3 4 2 5 4 3" xfId="9220" xr:uid="{F8261348-DC03-4304-9DB9-7506851B5A7F}"/>
    <cellStyle name="Comma 3 4 2 5 5" xfId="11788" xr:uid="{BE8353A1-33FE-46BA-9337-228D572D05EA}"/>
    <cellStyle name="Comma 3 4 2 5 6" xfId="6646" xr:uid="{64830B46-CF88-4E67-96C2-958A21D057E0}"/>
    <cellStyle name="Comma 3 4 2 6" xfId="1995" xr:uid="{FFD4C6E9-2087-4C04-A14C-E6576979C4F0}"/>
    <cellStyle name="Comma 3 4 2 6 2" xfId="3147" xr:uid="{6C6946AE-E57E-4C9C-889F-AB13365FFEA9}"/>
    <cellStyle name="Comma 3 4 2 6 2 2" xfId="5951" xr:uid="{FDAD9004-C22F-41CE-83A1-C51A6736EF00}"/>
    <cellStyle name="Comma 3 4 2 6 2 2 2" xfId="11144" xr:uid="{3AF01816-DFFA-4F64-92AE-F36602A45F30}"/>
    <cellStyle name="Comma 3 4 2 6 2 3" xfId="13712" xr:uid="{E2805EA3-E5A0-4D9D-8F6F-BB20F4A87314}"/>
    <cellStyle name="Comma 3 4 2 6 2 4" xfId="8570" xr:uid="{8461DA5F-6433-4551-8999-4257F052B0AA}"/>
    <cellStyle name="Comma 3 4 2 6 3" xfId="4847" xr:uid="{E7CC909A-6423-4026-9110-C22EAADB2AAA}"/>
    <cellStyle name="Comma 3 4 2 6 3 2" xfId="10040" xr:uid="{B99B6F94-ED2C-4D2A-9543-99F4D8150B4F}"/>
    <cellStyle name="Comma 3 4 2 6 4" xfId="12608" xr:uid="{086328E8-57CA-4BF9-9A75-C0FB60CE8CA2}"/>
    <cellStyle name="Comma 3 4 2 6 5" xfId="7466" xr:uid="{D8B80668-EBF9-43CE-97D0-4FDC68BD1A30}"/>
    <cellStyle name="Comma 3 4 2 7" xfId="2800" xr:uid="{471CC2AB-41F4-4BFC-837E-6A2F3A914737}"/>
    <cellStyle name="Comma 3 4 2 7 2" xfId="5652" xr:uid="{F9C8BD3D-54C9-4E38-88D1-2537EEA94027}"/>
    <cellStyle name="Comma 3 4 2 7 2 2" xfId="10845" xr:uid="{96C0EFCB-86A2-4B00-A0A7-B441640BAF7F}"/>
    <cellStyle name="Comma 3 4 2 7 3" xfId="13413" xr:uid="{5B64A8EB-5DFB-4351-B7D3-69C298BF8C62}"/>
    <cellStyle name="Comma 3 4 2 7 4" xfId="8271" xr:uid="{493FCBB3-47BF-4021-A964-04C01A2AD53A}"/>
    <cellStyle name="Comma 3 4 2 8" xfId="1315" xr:uid="{54D2BE66-723E-4042-AC23-EC2106701E53}"/>
    <cellStyle name="Comma 3 4 2 8 2" xfId="4231" xr:uid="{FBF10EFE-BEEF-486E-8FCB-7D0C9E4579A4}"/>
    <cellStyle name="Comma 3 4 2 8 2 2" xfId="9424" xr:uid="{861CB230-F294-41FF-93C9-3E3146F3D987}"/>
    <cellStyle name="Comma 3 4 2 8 3" xfId="11992" xr:uid="{C43DDAB8-6188-4B66-850A-F799BA47CD2E}"/>
    <cellStyle name="Comma 3 4 2 8 4" xfId="6850" xr:uid="{FB3F3B82-861E-4F2A-9770-04D27B5F6533}"/>
    <cellStyle name="Comma 3 4 2 9" xfId="3304" xr:uid="{F5EC5B2D-8852-48F3-BE5F-457B3989657F}"/>
    <cellStyle name="Comma 3 4 2 9 2" xfId="6105" xr:uid="{A352181D-8FC8-4548-AD9A-5E60E45F8540}"/>
    <cellStyle name="Comma 3 4 2 9 2 2" xfId="11298" xr:uid="{855E1805-91BE-472F-8434-391E1EAEF82F}"/>
    <cellStyle name="Comma 3 4 2 9 3" xfId="13866" xr:uid="{B46739A5-F2AD-48E9-A0E9-4AFC63A8D6BF}"/>
    <cellStyle name="Comma 3 4 2 9 4" xfId="8724" xr:uid="{3A0EA968-A403-4CD2-AD90-14C8BE05F73B}"/>
    <cellStyle name="Comma 3 4 3" xfId="695" xr:uid="{5D0E44ED-1848-4681-AC5E-53BDBE238AFB}"/>
    <cellStyle name="Comma 3 4 3 10" xfId="6376" xr:uid="{3FE19987-B2A1-4BCE-BAAC-2E5AD2A5F717}"/>
    <cellStyle name="Comma 3 4 3 2" xfId="696" xr:uid="{EB598C88-6AE7-46F2-BAD7-7CCBB9A1577F}"/>
    <cellStyle name="Comma 3 4 3 2 2" xfId="1106" xr:uid="{5A4BBE3E-0326-4EB9-B5F8-F975F9439C36}"/>
    <cellStyle name="Comma 3 4 3 2 2 2" xfId="3152" xr:uid="{5FC4CCB0-2BDF-495C-B498-BC9DDB1C13A0}"/>
    <cellStyle name="Comma 3 4 3 2 2 2 2" xfId="5956" xr:uid="{D6A96444-B4BB-48EB-A667-1AEE73B50A3A}"/>
    <cellStyle name="Comma 3 4 3 2 2 2 2 2" xfId="11149" xr:uid="{7E4DD953-95BA-4A4E-A843-5B92074CE99A}"/>
    <cellStyle name="Comma 3 4 3 2 2 2 3" xfId="13717" xr:uid="{F9B86EA7-9827-471C-9167-D371A4A2685F}"/>
    <cellStyle name="Comma 3 4 3 2 2 2 4" xfId="8575" xr:uid="{A2F755F2-5B50-4463-9CD8-4E0B15B82951}"/>
    <cellStyle name="Comma 3 4 3 2 2 3" xfId="2250" xr:uid="{EDDD9180-FBB9-4D24-9F2E-E7A63FEAD0B1}"/>
    <cellStyle name="Comma 3 4 3 2 2 3 2" xfId="5102" xr:uid="{E5E8B5BC-F205-4FA6-A500-AA791CC5FEFC}"/>
    <cellStyle name="Comma 3 4 3 2 2 3 2 2" xfId="10295" xr:uid="{6678EED3-F1D9-4674-9684-012A245AAA1F}"/>
    <cellStyle name="Comma 3 4 3 2 2 3 3" xfId="12863" xr:uid="{2520FA63-4821-4974-B1BB-CF4A250DF306}"/>
    <cellStyle name="Comma 3 4 3 2 2 3 4" xfId="7721" xr:uid="{25ED050D-8AA5-4291-B8DB-58EA067E19DA}"/>
    <cellStyle name="Comma 3 4 3 2 2 4" xfId="4032" xr:uid="{702F3A54-39C1-4D85-AF59-AFC5A4F0B86D}"/>
    <cellStyle name="Comma 3 4 3 2 2 4 2" xfId="9225" xr:uid="{5E077F40-248A-4227-BA09-0E215605B2FF}"/>
    <cellStyle name="Comma 3 4 3 2 2 5" xfId="11793" xr:uid="{959D7C32-B3F3-48E3-AA1C-2B7291BE5659}"/>
    <cellStyle name="Comma 3 4 3 2 2 6" xfId="6651" xr:uid="{98267E3D-AEC8-422F-AF56-4BB7A535991C}"/>
    <cellStyle name="Comma 3 4 3 2 3" xfId="2548" xr:uid="{15A37FA2-2E72-4BD6-ABA3-D12EEBB2421B}"/>
    <cellStyle name="Comma 3 4 3 2 3 2" xfId="5400" xr:uid="{CC0AE211-89BD-4807-B0E9-166C94F66075}"/>
    <cellStyle name="Comma 3 4 3 2 3 2 2" xfId="10593" xr:uid="{46A4A486-3F65-44E5-96DC-E0D2156FB645}"/>
    <cellStyle name="Comma 3 4 3 2 3 3" xfId="13161" xr:uid="{F38B5D95-845E-4980-BD0E-6EDBAA130885}"/>
    <cellStyle name="Comma 3 4 3 2 3 4" xfId="8019" xr:uid="{76D4D906-3266-407F-B7E1-2E703EC1467C}"/>
    <cellStyle name="Comma 3 4 3 2 4" xfId="1626" xr:uid="{CEA44BA0-3298-48D3-B5E7-518DAF74BEB2}"/>
    <cellStyle name="Comma 3 4 3 2 4 2" xfId="4483" xr:uid="{C2A6A716-73DF-4AFA-8C48-217B74C61DBB}"/>
    <cellStyle name="Comma 3 4 3 2 4 2 2" xfId="9676" xr:uid="{6C608A16-ED8C-4C1D-B660-2429DBE653CF}"/>
    <cellStyle name="Comma 3 4 3 2 4 3" xfId="12244" xr:uid="{74EB18C8-07A1-4C18-A361-F48257FBD5AB}"/>
    <cellStyle name="Comma 3 4 3 2 4 4" xfId="7102" xr:uid="{C7409709-0F1A-476D-87DA-88A99B7B6B65}"/>
    <cellStyle name="Comma 3 4 3 2 5" xfId="3757" xr:uid="{64D6A0F2-E7F6-4131-A47A-D498CE995188}"/>
    <cellStyle name="Comma 3 4 3 2 5 2" xfId="8950" xr:uid="{CE602782-3E71-4276-B20A-2E01ECBEBC3C}"/>
    <cellStyle name="Comma 3 4 3 2 6" xfId="11519" xr:uid="{B5BEB7FA-2077-472B-8E3F-A36753DFC8E2}"/>
    <cellStyle name="Comma 3 4 3 2 7" xfId="6377" xr:uid="{953A672C-67E1-4B85-92E3-F3754902E330}"/>
    <cellStyle name="Comma 3 4 3 3" xfId="697" xr:uid="{C15C8923-FAFE-49F8-93C9-B70F013B2796}"/>
    <cellStyle name="Comma 3 4 3 3 2" xfId="1107" xr:uid="{F12EB018-152A-451C-B9A5-EE1A31BC2689}"/>
    <cellStyle name="Comma 3 4 3 3 2 2" xfId="3153" xr:uid="{669AD1A7-E480-4511-8738-D6FBB859A6DD}"/>
    <cellStyle name="Comma 3 4 3 3 2 2 2" xfId="5957" xr:uid="{E435D589-B7E1-4C8B-8443-B5044427FB8C}"/>
    <cellStyle name="Comma 3 4 3 3 2 2 2 2" xfId="11150" xr:uid="{FFE9A70C-29AD-4863-BFF9-820767D901DD}"/>
    <cellStyle name="Comma 3 4 3 3 2 2 3" xfId="13718" xr:uid="{81746CAF-365E-4B4C-917B-E1DDCC68B332}"/>
    <cellStyle name="Comma 3 4 3 3 2 2 4" xfId="8576" xr:uid="{D618594E-5F79-423B-9E04-273B99AB5B5A}"/>
    <cellStyle name="Comma 3 4 3 3 2 3" xfId="2392" xr:uid="{969E78AB-8694-4FB4-8372-2B69B4F59DBA}"/>
    <cellStyle name="Comma 3 4 3 3 2 3 2" xfId="5244" xr:uid="{449B36B0-8B93-417E-965D-36F130399C98}"/>
    <cellStyle name="Comma 3 4 3 3 2 3 2 2" xfId="10437" xr:uid="{A2E3FFFB-5404-47BF-8399-DE18CAD88AA4}"/>
    <cellStyle name="Comma 3 4 3 3 2 3 3" xfId="13005" xr:uid="{EBB88E80-2B8A-41E7-A689-8501D558BA53}"/>
    <cellStyle name="Comma 3 4 3 3 2 3 4" xfId="7863" xr:uid="{4CA75B70-A374-4331-A933-8B7369E4E18F}"/>
    <cellStyle name="Comma 3 4 3 3 2 4" xfId="4033" xr:uid="{3C363B8F-D150-40E4-9077-54ACE1B1D333}"/>
    <cellStyle name="Comma 3 4 3 3 2 4 2" xfId="9226" xr:uid="{EBEDB926-A556-423D-9F29-AB9CA308DC5D}"/>
    <cellStyle name="Comma 3 4 3 3 2 5" xfId="11794" xr:uid="{5723FC83-F497-4EF5-8320-F3DF3A2185B3}"/>
    <cellStyle name="Comma 3 4 3 3 2 6" xfId="6652" xr:uid="{D7882FE5-7624-4FE9-9FDF-24E36D60BAE7}"/>
    <cellStyle name="Comma 3 4 3 3 3" xfId="2406" xr:uid="{2AFA9A47-82BB-4B57-8537-37FF375FD072}"/>
    <cellStyle name="Comma 3 4 3 3 3 2" xfId="5258" xr:uid="{328EF608-2442-4149-9E33-95CD3DF6BE4F}"/>
    <cellStyle name="Comma 3 4 3 3 3 2 2" xfId="10451" xr:uid="{BE74705E-2A9F-4B5B-86B6-E36909BEC969}"/>
    <cellStyle name="Comma 3 4 3 3 3 3" xfId="13019" xr:uid="{06F1DD76-8DD3-4608-9336-2CACC7207256}"/>
    <cellStyle name="Comma 3 4 3 3 3 4" xfId="7877" xr:uid="{DBB03EF1-DC8D-4E07-8E57-E83A6FE96BCD}"/>
    <cellStyle name="Comma 3 4 3 3 4" xfId="1768" xr:uid="{102677E8-19AA-4C63-91DC-443250329FF3}"/>
    <cellStyle name="Comma 3 4 3 3 4 2" xfId="4625" xr:uid="{364FBD37-70A5-414B-B4F4-BAE2E0EB99E6}"/>
    <cellStyle name="Comma 3 4 3 3 4 2 2" xfId="9818" xr:uid="{65E4EBF5-DB83-4A2C-A37C-6A7BBC86928B}"/>
    <cellStyle name="Comma 3 4 3 3 4 3" xfId="12386" xr:uid="{B1651D1C-A09E-4509-897E-2536F88F76FA}"/>
    <cellStyle name="Comma 3 4 3 3 4 4" xfId="7244" xr:uid="{7EA645B6-AE20-4EEE-A7F8-10EAE7321CA2}"/>
    <cellStyle name="Comma 3 4 3 3 5" xfId="3758" xr:uid="{EBEF2C26-0F4E-4AC8-B5BF-115284CCFFDF}"/>
    <cellStyle name="Comma 3 4 3 3 5 2" xfId="8951" xr:uid="{9A50FCCC-A888-43F6-8E26-9084E4BE4E4A}"/>
    <cellStyle name="Comma 3 4 3 3 6" xfId="11520" xr:uid="{552964EC-8976-4564-B55C-4E8EF7034054}"/>
    <cellStyle name="Comma 3 4 3 3 7" xfId="6378" xr:uid="{F5DF61B7-8F8F-4DC4-AE36-2BE6160938DC}"/>
    <cellStyle name="Comma 3 4 3 4" xfId="1105" xr:uid="{AF5F2A4E-0A4D-43F8-B274-C0E1018740AF}"/>
    <cellStyle name="Comma 3 4 3 4 2" xfId="2910" xr:uid="{08C66B8E-A51A-4B31-9C4B-341A7151CC86}"/>
    <cellStyle name="Comma 3 4 3 4 2 2" xfId="5760" xr:uid="{9A4AEA6E-DD65-4409-86A9-03A6555A494C}"/>
    <cellStyle name="Comma 3 4 3 4 2 2 2" xfId="10953" xr:uid="{59452235-A3CA-4ACC-98D1-FD559640CE83}"/>
    <cellStyle name="Comma 3 4 3 4 2 3" xfId="13521" xr:uid="{FC88E5D1-FC6F-490E-850A-88A22ECDA8AD}"/>
    <cellStyle name="Comma 3 4 3 4 2 4" xfId="8379" xr:uid="{7A9EA298-9414-4881-A289-FCC7970CDCB8}"/>
    <cellStyle name="Comma 3 4 3 4 3" xfId="1909" xr:uid="{4ACD0F07-FEEF-4B83-AC30-7A4AA7F3FB3D}"/>
    <cellStyle name="Comma 3 4 3 4 3 2" xfId="4765" xr:uid="{B59A29C6-F812-4E04-B867-0A6814DA4832}"/>
    <cellStyle name="Comma 3 4 3 4 3 2 2" xfId="9958" xr:uid="{5D76D50F-706F-4D46-BB66-1E1B09AF0BA6}"/>
    <cellStyle name="Comma 3 4 3 4 3 3" xfId="12526" xr:uid="{CA317AB9-EC98-4366-813D-0B1437C99B2C}"/>
    <cellStyle name="Comma 3 4 3 4 3 4" xfId="7384" xr:uid="{FB8520A9-9842-40F6-A1A5-D44C485E7D19}"/>
    <cellStyle name="Comma 3 4 3 4 4" xfId="4031" xr:uid="{C8EAA12F-C5B9-4AE3-B9A2-67F0EC889FD8}"/>
    <cellStyle name="Comma 3 4 3 4 4 2" xfId="9224" xr:uid="{659B3A3D-45B5-430A-ABB0-DA06966320EB}"/>
    <cellStyle name="Comma 3 4 3 4 5" xfId="11792" xr:uid="{6094861D-32F8-4070-BC3C-F1DFDE4A97EA}"/>
    <cellStyle name="Comma 3 4 3 4 6" xfId="6650" xr:uid="{44638706-B7BC-4078-8F68-DBEBED2296A1}"/>
    <cellStyle name="Comma 3 4 3 5" xfId="2087" xr:uid="{37F66B9D-8E92-4504-AE4A-D35820B2C0A3}"/>
    <cellStyle name="Comma 3 4 3 5 2" xfId="3151" xr:uid="{C948C940-447F-4F0E-AC86-0DA979AC301D}"/>
    <cellStyle name="Comma 3 4 3 5 2 2" xfId="5955" xr:uid="{42B1D117-7F5A-44D6-BDBE-14E0F08D6486}"/>
    <cellStyle name="Comma 3 4 3 5 2 2 2" xfId="11148" xr:uid="{D9E30AE0-39DD-41C5-A56D-4DC30C42518F}"/>
    <cellStyle name="Comma 3 4 3 5 2 3" xfId="13716" xr:uid="{B6DAFFF1-2326-472F-811D-819D5D3A0EE3}"/>
    <cellStyle name="Comma 3 4 3 5 2 4" xfId="8574" xr:uid="{82706DC3-CDD7-4CE0-BB25-A14B26153449}"/>
    <cellStyle name="Comma 3 4 3 5 3" xfId="4939" xr:uid="{BEB9B9FA-FAAC-485E-9B93-C7D4AB4B8D37}"/>
    <cellStyle name="Comma 3 4 3 5 3 2" xfId="14178" xr:uid="{FF379D0A-0FB9-472F-9263-95FF1248AE0D}"/>
    <cellStyle name="Comma 3 4 3 5 3 3" xfId="10132" xr:uid="{A60682F2-821E-42DF-8D58-8C3903BE144A}"/>
    <cellStyle name="Comma 3 4 3 5 4" xfId="12700" xr:uid="{B207834F-21CD-4E7D-BC9D-FB3A4F34AD33}"/>
    <cellStyle name="Comma 3 4 3 5 5" xfId="7558" xr:uid="{FB531D5F-2439-4CC3-8D9C-436D1FAF528D}"/>
    <cellStyle name="Comma 3 4 3 6" xfId="2767" xr:uid="{48C4B3C5-6049-496A-80D7-53418636CCD5}"/>
    <cellStyle name="Comma 3 4 3 6 2" xfId="5619" xr:uid="{1051B0BD-8826-44C7-A205-0D9C16EC280E}"/>
    <cellStyle name="Comma 3 4 3 6 2 2" xfId="10812" xr:uid="{782FE857-A8FA-4B3B-9666-0B75D812F362}"/>
    <cellStyle name="Comma 3 4 3 6 3" xfId="13380" xr:uid="{DF69A23D-5F03-4536-A976-C27290C6C15A}"/>
    <cellStyle name="Comma 3 4 3 6 4" xfId="8238" xr:uid="{C5837972-E3AC-45E5-A352-19CEF14A34B7}"/>
    <cellStyle name="Comma 3 4 3 7" xfId="1348" xr:uid="{BAF99700-739D-4991-A909-FF431B080533}"/>
    <cellStyle name="Comma 3 4 3 7 2" xfId="4264" xr:uid="{8738D8C7-9678-494E-9FF2-7283C3F754BA}"/>
    <cellStyle name="Comma 3 4 3 7 2 2" xfId="9457" xr:uid="{4D9D3E2A-88DB-4EDB-951D-C958F5F6E8E8}"/>
    <cellStyle name="Comma 3 4 3 7 3" xfId="12025" xr:uid="{A08AF432-5975-4D0A-8C7E-61C1A63A8182}"/>
    <cellStyle name="Comma 3 4 3 7 4" xfId="6883" xr:uid="{3058C3E7-E3C0-44B8-8492-EDBF92472509}"/>
    <cellStyle name="Comma 3 4 3 8" xfId="3756" xr:uid="{E1639229-8ED8-4F0A-AF87-25EFAD0ADDE9}"/>
    <cellStyle name="Comma 3 4 3 8 2" xfId="8949" xr:uid="{23CC7D6D-ABB4-4A33-8680-82EF6B9A031A}"/>
    <cellStyle name="Comma 3 4 3 9" xfId="11518" xr:uid="{BF7655D0-05D3-4641-92AB-DFD298C8CA8F}"/>
    <cellStyle name="Comma 3 4 4" xfId="698" xr:uid="{39957F82-7C11-4537-8B4B-5004F0B85823}"/>
    <cellStyle name="Comma 3 4 4 2" xfId="1108" xr:uid="{8A4FEE22-6E6A-4AE8-B5BC-33973AEF2221}"/>
    <cellStyle name="Comma 3 4 4 2 2" xfId="3154" xr:uid="{D8BE88F5-35F5-4742-AB47-4A1214914446}"/>
    <cellStyle name="Comma 3 4 4 2 2 2" xfId="5958" xr:uid="{FE2FB80A-49FA-4AC8-8B16-2C93A84639AD}"/>
    <cellStyle name="Comma 3 4 4 2 2 2 2" xfId="14683" xr:uid="{35A3EE08-2151-4FDD-861E-D6C9CEB2284E}"/>
    <cellStyle name="Comma 3 4 4 2 2 2 3" xfId="11151" xr:uid="{26296388-9228-453D-9AE3-C9E8DAE40CC2}"/>
    <cellStyle name="Comma 3 4 4 2 2 3" xfId="13719" xr:uid="{9789A3A1-8EA0-4C09-AF3E-1F581B23ED2C}"/>
    <cellStyle name="Comma 3 4 4 2 2 4" xfId="8577" xr:uid="{D1ED2366-1588-45B3-9423-85BD51A21884}"/>
    <cellStyle name="Comma 3 4 4 2 3" xfId="1986" xr:uid="{9E46742C-7D7C-455D-B61B-21FE386E576F}"/>
    <cellStyle name="Comma 3 4 4 2 3 2" xfId="4838" xr:uid="{7016B503-40DC-4192-BDC5-27040075245C}"/>
    <cellStyle name="Comma 3 4 4 2 3 2 2" xfId="10031" xr:uid="{F558008A-F27D-4194-9A89-B22D75763D83}"/>
    <cellStyle name="Comma 3 4 4 2 3 3" xfId="12599" xr:uid="{410F928E-F64C-442B-958B-3FDC9AD27357}"/>
    <cellStyle name="Comma 3 4 4 2 3 4" xfId="7457" xr:uid="{1BE12019-15AB-46B6-B068-A365DCAB93F1}"/>
    <cellStyle name="Comma 3 4 4 2 4" xfId="4034" xr:uid="{59CFB607-B2B7-4FC4-97EB-FCF42C49AA12}"/>
    <cellStyle name="Comma 3 4 4 2 4 2" xfId="9227" xr:uid="{3EE8B9E9-008F-4529-9AE5-3C703F8CD8DD}"/>
    <cellStyle name="Comma 3 4 4 2 5" xfId="11795" xr:uid="{D892623D-3D7E-4EC9-9687-48E5CE6EB962}"/>
    <cellStyle name="Comma 3 4 4 2 6" xfId="6653" xr:uid="{DD1C8A49-1DC2-4CC4-8856-B428B8858088}"/>
    <cellStyle name="Comma 3 4 4 3" xfId="2737" xr:uid="{75AE5F68-D20E-416E-9C3B-661CD3FBE32C}"/>
    <cellStyle name="Comma 3 4 4 3 2" xfId="5589" xr:uid="{28688A25-C4A9-4C2E-8884-10368BAEDB13}"/>
    <cellStyle name="Comma 3 4 4 3 2 2" xfId="14505" xr:uid="{BEEBF7A2-9E53-4886-A846-5DFA657818A5}"/>
    <cellStyle name="Comma 3 4 4 3 2 3" xfId="10782" xr:uid="{EA07424C-5D86-4380-BE4B-CBF070D419A7}"/>
    <cellStyle name="Comma 3 4 4 3 3" xfId="13350" xr:uid="{E6BD8124-0E40-4DD0-9633-0A69EB81FAEA}"/>
    <cellStyle name="Comma 3 4 4 3 4" xfId="8208" xr:uid="{AF479345-7B52-40B7-A5E5-468CB60CEA4C}"/>
    <cellStyle name="Comma 3 4 4 4" xfId="1379" xr:uid="{DD1D3F47-322D-4AA9-89E5-15C656B86194}"/>
    <cellStyle name="Comma 3 4 4 4 2" xfId="4294" xr:uid="{1A3B24D5-7D4A-4E20-983B-A2817EE8B54C}"/>
    <cellStyle name="Comma 3 4 4 4 2 2" xfId="14325" xr:uid="{BBA75E6E-D953-4C53-8AED-EC4D54FF0F64}"/>
    <cellStyle name="Comma 3 4 4 4 2 3" xfId="9487" xr:uid="{4FB4914A-9F3D-42C7-BF27-EAEA4DEA1419}"/>
    <cellStyle name="Comma 3 4 4 4 3" xfId="12055" xr:uid="{95D4865D-13F8-4337-B4AA-DA822E6CA7E8}"/>
    <cellStyle name="Comma 3 4 4 4 4" xfId="6913" xr:uid="{7305823B-5226-4AB2-AEF6-C0B4077328D3}"/>
    <cellStyle name="Comma 3 4 4 5" xfId="3759" xr:uid="{FA863D51-0D25-40F2-9084-80737B7C89D1}"/>
    <cellStyle name="Comma 3 4 4 5 2" xfId="8952" xr:uid="{A29251C2-ADBB-48BF-908E-AD3149F29A32}"/>
    <cellStyle name="Comma 3 4 4 6" xfId="11521" xr:uid="{E5CF339A-FE39-46D6-870D-343226A618F0}"/>
    <cellStyle name="Comma 3 4 4 7" xfId="6379" xr:uid="{780F98EE-2B86-42B8-82D1-CF67F083247A}"/>
    <cellStyle name="Comma 3 4 5" xfId="699" xr:uid="{9D543BCF-5DDE-4E63-A43A-B7CF3A8FA267}"/>
    <cellStyle name="Comma 3 4 5 2" xfId="1109" xr:uid="{A8DCD758-126B-4DB6-A74A-9C5576B760FA}"/>
    <cellStyle name="Comma 3 4 5 2 2" xfId="3155" xr:uid="{1DBF5F67-AD8F-49B7-9018-B6B85158B7FA}"/>
    <cellStyle name="Comma 3 4 5 2 2 2" xfId="5959" xr:uid="{69169A9F-F0BE-42AC-99A2-CBA697143E48}"/>
    <cellStyle name="Comma 3 4 5 2 2 2 2" xfId="11152" xr:uid="{B903DDDF-1DD9-4A60-9FE5-2F743E0970C0}"/>
    <cellStyle name="Comma 3 4 5 2 2 3" xfId="13720" xr:uid="{66BC15C6-BE38-465F-BD95-D4AD49CDC011}"/>
    <cellStyle name="Comma 3 4 5 2 2 4" xfId="8578" xr:uid="{E1F3B00D-3A28-4980-87FA-88B78AC77986}"/>
    <cellStyle name="Comma 3 4 5 2 3" xfId="2184" xr:uid="{101DBFF5-B271-4792-8AFD-2149DEF30604}"/>
    <cellStyle name="Comma 3 4 5 2 3 2" xfId="5036" xr:uid="{148D3213-08C0-47DD-BE7C-D70ACE03E783}"/>
    <cellStyle name="Comma 3 4 5 2 3 2 2" xfId="10229" xr:uid="{7F4332D2-F66C-4DB6-B546-B22C19E60B9A}"/>
    <cellStyle name="Comma 3 4 5 2 3 3" xfId="12797" xr:uid="{45070F30-6A7D-4598-99E5-84992CECED0F}"/>
    <cellStyle name="Comma 3 4 5 2 3 4" xfId="7655" xr:uid="{B2E2EFE8-8F4C-4383-BB4F-046985567D1D}"/>
    <cellStyle name="Comma 3 4 5 2 4" xfId="4035" xr:uid="{D155A4D5-5A10-43DE-9185-312C247524EB}"/>
    <cellStyle name="Comma 3 4 5 2 4 2" xfId="9228" xr:uid="{73F143EC-DBB1-4F8B-8C22-1EE38C02CDFF}"/>
    <cellStyle name="Comma 3 4 5 2 5" xfId="11796" xr:uid="{CFE1D4C9-766B-4DC1-A459-6CB5CE1309EC}"/>
    <cellStyle name="Comma 3 4 5 2 6" xfId="6654" xr:uid="{96EEF7C2-83A8-4856-89F2-4A0014CAE0FB}"/>
    <cellStyle name="Comma 3 4 5 3" xfId="2614" xr:uid="{F3208525-B0AA-4531-BF39-FBEE2558D556}"/>
    <cellStyle name="Comma 3 4 5 3 2" xfId="5466" xr:uid="{C6F4CDBF-3DF4-481B-A1B0-2D6431D1EB91}"/>
    <cellStyle name="Comma 3 4 5 3 2 2" xfId="10659" xr:uid="{94F12A91-2D63-4807-AC20-28D828A2DEBD}"/>
    <cellStyle name="Comma 3 4 5 3 3" xfId="13227" xr:uid="{E11F22AA-93F9-4DD4-9796-889182E28B20}"/>
    <cellStyle name="Comma 3 4 5 3 4" xfId="8085" xr:uid="{684D174D-72E7-40FA-BF29-3A2CF5CA38C6}"/>
    <cellStyle name="Comma 3 4 5 4" xfId="1554" xr:uid="{60CE15D1-7883-4969-8F30-07966412315B}"/>
    <cellStyle name="Comma 3 4 5 4 2" xfId="4417" xr:uid="{B961256F-47B2-49ED-8F38-3C28C82A4D94}"/>
    <cellStyle name="Comma 3 4 5 4 2 2" xfId="9610" xr:uid="{97F86140-3F42-4566-BEDF-085DCCBBEFEA}"/>
    <cellStyle name="Comma 3 4 5 4 3" xfId="12178" xr:uid="{68820FDC-B9AC-4C07-B3B1-5AA8DFF31C63}"/>
    <cellStyle name="Comma 3 4 5 4 4" xfId="7036" xr:uid="{F91B97B3-587C-4C89-8283-210B6CD4DB2D}"/>
    <cellStyle name="Comma 3 4 5 5" xfId="3760" xr:uid="{6A4B16EB-E1DD-4093-A15B-A180C866B486}"/>
    <cellStyle name="Comma 3 4 5 5 2" xfId="8953" xr:uid="{501F9B22-9130-43BE-BD4D-1116D3B0CFE2}"/>
    <cellStyle name="Comma 3 4 5 6" xfId="11522" xr:uid="{0E8E88DC-CFC6-4B89-9428-BDBF214C6EE9}"/>
    <cellStyle name="Comma 3 4 5 7" xfId="6380" xr:uid="{EFC6997B-F803-4A79-B9A2-88C501D41DB3}"/>
    <cellStyle name="Comma 3 4 6" xfId="1100" xr:uid="{B939607A-62FF-4976-B79B-277829BADF0B}"/>
    <cellStyle name="Comma 3 4 6 2" xfId="2328" xr:uid="{78552F76-9BC6-4E32-9B92-6C3A9228B4C5}"/>
    <cellStyle name="Comma 3 4 6 2 2" xfId="5180" xr:uid="{752A2507-2320-4012-ACA1-C5989AB80D43}"/>
    <cellStyle name="Comma 3 4 6 2 2 2" xfId="10373" xr:uid="{3014540C-9F94-4F14-865F-DF99007B33A6}"/>
    <cellStyle name="Comma 3 4 6 2 3" xfId="12941" xr:uid="{F5B9D593-1797-4272-8D38-606A07ECC8D0}"/>
    <cellStyle name="Comma 3 4 6 2 4" xfId="7799" xr:uid="{552E063C-57B2-4621-8C5C-C4FB9A0ACEB9}"/>
    <cellStyle name="Comma 3 4 6 3" xfId="2470" xr:uid="{BBCE95C4-15B7-47D0-A839-E27C0FB3496B}"/>
    <cellStyle name="Comma 3 4 6 3 2" xfId="5322" xr:uid="{25363F12-FDCC-4258-95D6-378EC4963295}"/>
    <cellStyle name="Comma 3 4 6 3 2 2" xfId="10515" xr:uid="{482D96CE-A9F1-4595-BF45-201A398B0F8C}"/>
    <cellStyle name="Comma 3 4 6 3 3" xfId="13083" xr:uid="{5E503C4C-3D1A-4C2F-A489-1AEBA753F605}"/>
    <cellStyle name="Comma 3 4 6 3 4" xfId="7941" xr:uid="{4CD2F083-CC03-46D1-93F1-7DB4C2E38734}"/>
    <cellStyle name="Comma 3 4 6 4" xfId="1704" xr:uid="{A672A38F-8D80-4F0A-9427-545EE4A63FA0}"/>
    <cellStyle name="Comma 3 4 6 4 2" xfId="4561" xr:uid="{4A223D69-5BE0-454E-901D-D5117DDF51CD}"/>
    <cellStyle name="Comma 3 4 6 4 2 2" xfId="9754" xr:uid="{2313113C-F013-4B1A-8268-62870D276910}"/>
    <cellStyle name="Comma 3 4 6 4 3" xfId="12322" xr:uid="{7C32F1EB-D98A-4130-9E9E-69C2805F631B}"/>
    <cellStyle name="Comma 3 4 6 4 4" xfId="7180" xr:uid="{44E9894E-1962-4BAC-B37F-C3FD14FF0225}"/>
    <cellStyle name="Comma 3 4 6 5" xfId="4026" xr:uid="{A36D20A9-744D-4304-B67F-A5E791FFDEC6}"/>
    <cellStyle name="Comma 3 4 6 5 2" xfId="9219" xr:uid="{54CCA6C2-ECB2-4F4F-BD64-C6290D2BEDB9}"/>
    <cellStyle name="Comma 3 4 6 6" xfId="11787" xr:uid="{6945D7A9-42A0-4B19-A191-2CCF2F81149D}"/>
    <cellStyle name="Comma 3 4 6 7" xfId="6645" xr:uid="{C5EE1F00-88D6-492C-BEBF-8E580B4AD9D2}"/>
    <cellStyle name="Comma 3 4 7" xfId="1800" xr:uid="{016AD73F-74D7-450B-93D6-E2B74319DE45}"/>
    <cellStyle name="Comma 3 4 7 2" xfId="2907" xr:uid="{09F86366-DE64-4AC0-B0A7-4815A0AD4B92}"/>
    <cellStyle name="Comma 3 4 7 2 2" xfId="5757" xr:uid="{2AD7FF59-62CC-45DD-93AA-BC6D8F9A0A5B}"/>
    <cellStyle name="Comma 3 4 7 2 2 2" xfId="10950" xr:uid="{DB979911-3D01-434E-8AA8-9B04695BA46D}"/>
    <cellStyle name="Comma 3 4 7 2 3" xfId="13518" xr:uid="{DCEE3325-093C-4915-8074-A83FA78319D1}"/>
    <cellStyle name="Comma 3 4 7 2 4" xfId="8376" xr:uid="{7AB780F4-91A1-4C76-B834-DC4B7EE0F928}"/>
    <cellStyle name="Comma 3 4 7 3" xfId="4657" xr:uid="{63FC0390-363C-4EFB-87E3-BEDD0C699BCF}"/>
    <cellStyle name="Comma 3 4 7 3 2" xfId="9850" xr:uid="{3EA7CA74-9C4B-41F1-9D8A-40F8236EBF87}"/>
    <cellStyle name="Comma 3 4 7 4" xfId="12418" xr:uid="{567A2E16-0AFB-4FF8-944F-42EA83BA9C9A}"/>
    <cellStyle name="Comma 3 4 7 5" xfId="7276" xr:uid="{66F5AA62-88A2-4F3F-9501-08183F32C1A2}"/>
    <cellStyle name="Comma 3 4 8" xfId="1946" xr:uid="{CED88150-5A88-4154-AB5C-11D95FBDC970}"/>
    <cellStyle name="Comma 3 4 8 2" xfId="3146" xr:uid="{18B60C85-A984-4019-AFA5-083088EF29E9}"/>
    <cellStyle name="Comma 3 4 8 2 2" xfId="5950" xr:uid="{DD800BE8-5612-4E56-88BC-ED7CA9B8CFB5}"/>
    <cellStyle name="Comma 3 4 8 2 2 2" xfId="11143" xr:uid="{03CD36B4-8246-49CD-B2DA-905311AC7E0B}"/>
    <cellStyle name="Comma 3 4 8 2 3" xfId="13711" xr:uid="{00EC85D9-B952-48F1-8EC0-B6A763BFC9E4}"/>
    <cellStyle name="Comma 3 4 8 2 4" xfId="8569" xr:uid="{C47A83BD-F822-4F97-B4E0-F282646A2760}"/>
    <cellStyle name="Comma 3 4 8 3" xfId="4798" xr:uid="{B125B166-96C5-4EDD-AC9A-2762B002ABAB}"/>
    <cellStyle name="Comma 3 4 8 3 2" xfId="9991" xr:uid="{EAAE08A4-B819-4ABE-A323-525828C18756}"/>
    <cellStyle name="Comma 3 4 8 4" xfId="12559" xr:uid="{2BE3BDFE-1041-4B3C-9268-7D46976F4F81}"/>
    <cellStyle name="Comma 3 4 8 5" xfId="7417" xr:uid="{F8FB7D72-6C01-45B1-8DFC-09C0B5E90273}"/>
    <cellStyle name="Comma 3 4 9" xfId="2833" xr:uid="{D9C29A3A-038E-4ADF-8FF4-5B5AD40CC9F1}"/>
    <cellStyle name="Comma 3 4 9 2" xfId="5685" xr:uid="{7A21010F-1A73-4005-8669-00EAF27935AD}"/>
    <cellStyle name="Comma 3 4 9 2 2" xfId="10878" xr:uid="{2672D3BE-82F3-49A8-BABE-5A6597023553}"/>
    <cellStyle name="Comma 3 4 9 3" xfId="13446" xr:uid="{B4FF44F9-E3A7-4DC6-B438-BFE911F36BE3}"/>
    <cellStyle name="Comma 3 4 9 4" xfId="8304" xr:uid="{ADFD9E8F-A483-48B7-A18E-199C7142BB62}"/>
    <cellStyle name="Comma 3 5" xfId="171" xr:uid="{D9496F19-93FE-4CD6-8622-565F3E454800}"/>
    <cellStyle name="Comma 3 5 10" xfId="3761" xr:uid="{A9010DEC-B53C-42A7-82AA-82518EACF0E6}"/>
    <cellStyle name="Comma 3 5 10 2" xfId="8954" xr:uid="{1D885BD2-02B8-4079-80FC-1E0526272E1D}"/>
    <cellStyle name="Comma 3 5 11" xfId="11523" xr:uid="{FB3F5B73-BF68-409C-8C12-D408A2F1B5ED}"/>
    <cellStyle name="Comma 3 5 12" xfId="6381" xr:uid="{F8C016ED-8EE5-43D4-974A-D0C90BCEDE23}"/>
    <cellStyle name="Comma 3 5 13" xfId="700" xr:uid="{0337B21A-6688-4406-BE2A-5A78821C94C6}"/>
    <cellStyle name="Comma 3 5 2" xfId="701" xr:uid="{A39F6775-3CF5-452B-90F4-639615193847}"/>
    <cellStyle name="Comma 3 5 2 2" xfId="702" xr:uid="{0BF3E386-D031-46B5-B388-501E63BF1EDD}"/>
    <cellStyle name="Comma 3 5 2 2 2" xfId="1112" xr:uid="{886AAEC2-CF76-401C-ADF4-69771BF9B38E}"/>
    <cellStyle name="Comma 3 5 2 2 2 2" xfId="2911" xr:uid="{0315BCB0-A8E7-47EC-B9DF-38DAF099344F}"/>
    <cellStyle name="Comma 3 5 2 2 2 2 2" xfId="5761" xr:uid="{1D4C32BF-74F8-470C-91BB-B17E03985F1E}"/>
    <cellStyle name="Comma 3 5 2 2 2 2 2 2" xfId="10954" xr:uid="{5B319DF0-AB71-48D6-8752-53198255813F}"/>
    <cellStyle name="Comma 3 5 2 2 2 2 3" xfId="13522" xr:uid="{00CCB2E9-CA5C-4128-92BA-95B40429B22F}"/>
    <cellStyle name="Comma 3 5 2 2 2 2 4" xfId="8380" xr:uid="{13842129-46E9-44A6-B14B-A793BA3BBFEA}"/>
    <cellStyle name="Comma 3 5 2 2 2 3" xfId="2281" xr:uid="{CDBD0280-1CCB-446B-8CC6-DEA26CB8C165}"/>
    <cellStyle name="Comma 3 5 2 2 2 3 2" xfId="5133" xr:uid="{258C1341-C2E5-4EE6-A9E1-B69ADDC9AB95}"/>
    <cellStyle name="Comma 3 5 2 2 2 3 2 2" xfId="10326" xr:uid="{11D6F7B1-DBE3-4924-9375-F33858878C05}"/>
    <cellStyle name="Comma 3 5 2 2 2 3 3" xfId="12894" xr:uid="{7F77537E-5A4C-47A1-80F8-DADC55CC81DA}"/>
    <cellStyle name="Comma 3 5 2 2 2 3 4" xfId="7752" xr:uid="{EA50F0BD-EB79-42E3-8E5E-BCF5C5CC1CF8}"/>
    <cellStyle name="Comma 3 5 2 2 2 4" xfId="4038" xr:uid="{17C78F63-A632-48BC-89FD-D7163B41DD6F}"/>
    <cellStyle name="Comma 3 5 2 2 2 4 2" xfId="14691" xr:uid="{94F54395-3707-435B-ACC9-59640DAD25F4}"/>
    <cellStyle name="Comma 3 5 2 2 2 4 3" xfId="9231" xr:uid="{1A77AAD9-E3D1-4D84-9A39-4FFEE7B02A13}"/>
    <cellStyle name="Comma 3 5 2 2 2 5" xfId="11799" xr:uid="{07E31A49-76B2-4184-B2AB-0C6D26710C58}"/>
    <cellStyle name="Comma 3 5 2 2 2 6" xfId="6657" xr:uid="{C3F9342A-806A-453C-A8FA-B426D244CF82}"/>
    <cellStyle name="Comma 3 5 2 2 3" xfId="3158" xr:uid="{09E0E407-EC63-4356-BF2D-175B99411869}"/>
    <cellStyle name="Comma 3 5 2 2 3 2" xfId="5962" xr:uid="{EAE4F122-BD3C-4E06-9E54-C0FCA129B7B5}"/>
    <cellStyle name="Comma 3 5 2 2 3 2 2" xfId="11155" xr:uid="{A990D25A-FF6E-4602-87A4-F4C4C0C1A62C}"/>
    <cellStyle name="Comma 3 5 2 2 3 3" xfId="13723" xr:uid="{B66A79E3-BE00-4A46-B554-6D1E740DCA44}"/>
    <cellStyle name="Comma 3 5 2 2 3 4" xfId="8581" xr:uid="{4C42FF4A-FB8E-430A-BD20-FAA05E44B7B6}"/>
    <cellStyle name="Comma 3 5 2 2 4" xfId="2517" xr:uid="{01DC8E8E-C684-43E6-B374-C4E847CDE95F}"/>
    <cellStyle name="Comma 3 5 2 2 4 2" xfId="5369" xr:uid="{13300B22-C749-44D7-B433-4B7BCC0D821A}"/>
    <cellStyle name="Comma 3 5 2 2 4 2 2" xfId="10562" xr:uid="{4867A093-D43A-4F6D-A36F-AAA86B174794}"/>
    <cellStyle name="Comma 3 5 2 2 4 3" xfId="13130" xr:uid="{9744934B-2629-425D-90B8-21658ECC6EFF}"/>
    <cellStyle name="Comma 3 5 2 2 4 4" xfId="7988" xr:uid="{2562B864-9F78-4DE3-927F-D8C95E65B981}"/>
    <cellStyle name="Comma 3 5 2 2 5" xfId="1657" xr:uid="{6DE5598A-479F-411C-8C8D-39CE2B86F1F3}"/>
    <cellStyle name="Comma 3 5 2 2 5 2" xfId="4514" xr:uid="{3875AC4A-94C7-4CB0-AB17-4D0C16FE0C68}"/>
    <cellStyle name="Comma 3 5 2 2 5 2 2" xfId="9707" xr:uid="{9561EA0B-02E0-475D-A77C-7A18AA12ED94}"/>
    <cellStyle name="Comma 3 5 2 2 5 3" xfId="12275" xr:uid="{84CEE627-9770-4486-9E48-60FF4CAB9BF9}"/>
    <cellStyle name="Comma 3 5 2 2 5 4" xfId="7133" xr:uid="{CF5BAE7D-E32B-4C73-A7CC-55A66D0842C1}"/>
    <cellStyle name="Comma 3 5 2 2 6" xfId="3763" xr:uid="{207B3D86-08DD-4483-8FFA-10DB6654C966}"/>
    <cellStyle name="Comma 3 5 2 2 6 2" xfId="8956" xr:uid="{4BB7367D-9CE6-4AC2-91B4-BE34CD293C3D}"/>
    <cellStyle name="Comma 3 5 2 2 7" xfId="11525" xr:uid="{1FB2785E-18CE-4C9B-906E-E360B225C7C4}"/>
    <cellStyle name="Comma 3 5 2 2 8" xfId="6383" xr:uid="{A2601253-6BB3-45D0-B524-D4341F7687D2}"/>
    <cellStyle name="Comma 3 5 2 3" xfId="1111" xr:uid="{97FBB928-8BB3-40EA-9230-85A61DFE66C8}"/>
    <cellStyle name="Comma 3 5 2 3 2" xfId="3157" xr:uid="{80A6DFD1-8407-4F6C-B9C3-D15AFF3F1226}"/>
    <cellStyle name="Comma 3 5 2 3 2 2" xfId="5961" xr:uid="{FDC6C11C-B86B-451C-B4A8-92053445893F}"/>
    <cellStyle name="Comma 3 5 2 3 2 2 2" xfId="11154" xr:uid="{A2BFAA79-EC29-4F5D-9335-FDC17F0693DA}"/>
    <cellStyle name="Comma 3 5 2 3 2 3" xfId="13722" xr:uid="{6F865B82-E75B-420B-B072-049156BBFAB1}"/>
    <cellStyle name="Comma 3 5 2 3 2 4" xfId="8580" xr:uid="{A2C55F78-E549-4722-A1FB-E6F889950052}"/>
    <cellStyle name="Comma 3 5 2 3 3" xfId="1856" xr:uid="{3C405602-A398-4814-B78F-A6809E537059}"/>
    <cellStyle name="Comma 3 5 2 3 3 2" xfId="4713" xr:uid="{40527268-1B41-4E88-A3CD-9C6CBF66F2C2}"/>
    <cellStyle name="Comma 3 5 2 3 3 2 2" xfId="9906" xr:uid="{5E05C52F-3407-4B87-B041-9D156F7C7DF0}"/>
    <cellStyle name="Comma 3 5 2 3 3 3" xfId="12474" xr:uid="{0653A396-0D87-4071-8364-744D4BD9A118}"/>
    <cellStyle name="Comma 3 5 2 3 3 4" xfId="7332" xr:uid="{0C765D51-8AE1-4838-BD26-9EB831173D08}"/>
    <cellStyle name="Comma 3 5 2 3 4" xfId="4037" xr:uid="{D048668E-1DBE-4A46-BDDF-899DCAE8522C}"/>
    <cellStyle name="Comma 3 5 2 3 4 2" xfId="14512" xr:uid="{15A42096-5B2A-4DCC-83F4-76F0AA233193}"/>
    <cellStyle name="Comma 3 5 2 3 4 3" xfId="9230" xr:uid="{C8794EAA-331B-4D78-827F-9D9C76E944F1}"/>
    <cellStyle name="Comma 3 5 2 3 5" xfId="11798" xr:uid="{08F65EED-173F-4728-93F5-3442FEC632BF}"/>
    <cellStyle name="Comma 3 5 2 3 6" xfId="6656" xr:uid="{E399C325-DED8-4494-92B7-D0492F613F9F}"/>
    <cellStyle name="Comma 3 5 2 4" xfId="2031" xr:uid="{D26B97F8-EF2D-4FF8-B18F-4F481749E3B4}"/>
    <cellStyle name="Comma 3 5 2 4 2" xfId="4883" xr:uid="{5FCCBD80-2E85-4521-829B-2343584E7A39}"/>
    <cellStyle name="Comma 3 5 2 4 2 2" xfId="14331" xr:uid="{D62698AE-D288-437E-853E-0904416AE6DC}"/>
    <cellStyle name="Comma 3 5 2 4 2 3" xfId="10076" xr:uid="{D7D25892-0399-4EC6-B5D2-A60F96FECDB6}"/>
    <cellStyle name="Comma 3 5 2 4 3" xfId="12644" xr:uid="{ECAEC60C-D389-4680-968D-67C575CCFBE7}"/>
    <cellStyle name="Comma 3 5 2 4 4" xfId="7502" xr:uid="{CD714D2C-70B8-4F92-B9E7-249237E1ECF0}"/>
    <cellStyle name="Comma 3 5 2 5" xfId="2681" xr:uid="{8C59C1F6-7455-4AE8-BBDC-CD8C666079F3}"/>
    <cellStyle name="Comma 3 5 2 5 2" xfId="5533" xr:uid="{C07A0935-3A8A-41A1-97AF-8044DCA7FC18}"/>
    <cellStyle name="Comma 3 5 2 5 2 2" xfId="14184" xr:uid="{FA898A53-F921-42D2-BE8B-2EDC8953084B}"/>
    <cellStyle name="Comma 3 5 2 5 2 3" xfId="10726" xr:uid="{67A55F54-A833-443F-B7E1-CDFB7B099CE9}"/>
    <cellStyle name="Comma 3 5 2 5 3" xfId="13294" xr:uid="{780A6F2F-23D9-4DCE-944B-9E43F121ED84}"/>
    <cellStyle name="Comma 3 5 2 5 4" xfId="8152" xr:uid="{ABA90749-E0DF-4D40-8F4B-1B8F480C5A09}"/>
    <cellStyle name="Comma 3 5 2 6" xfId="1467" xr:uid="{24830EFB-F523-45BB-B7AF-03D3198296B4}"/>
    <cellStyle name="Comma 3 5 2 6 2" xfId="4350" xr:uid="{36BA3707-F9B4-42E7-9188-3CA4D01DF3B8}"/>
    <cellStyle name="Comma 3 5 2 6 2 2" xfId="9543" xr:uid="{BD00ABC3-8D91-4714-8DC7-79668D536906}"/>
    <cellStyle name="Comma 3 5 2 6 3" xfId="12111" xr:uid="{6904328B-10F9-40DF-A687-BEF28268871D}"/>
    <cellStyle name="Comma 3 5 2 6 4" xfId="6969" xr:uid="{5D2A02A4-2ED9-4748-BF8F-C9E53C48BFDA}"/>
    <cellStyle name="Comma 3 5 2 7" xfId="3762" xr:uid="{F70AE0F7-DDC4-4E15-9221-D76A3DD53D36}"/>
    <cellStyle name="Comma 3 5 2 7 2" xfId="8955" xr:uid="{1698E9F8-50F2-4EE4-B031-3C0EB1C7CE94}"/>
    <cellStyle name="Comma 3 5 2 8" xfId="11524" xr:uid="{D591FCE0-CDDA-4122-BEE6-AC7C93D5A9A4}"/>
    <cellStyle name="Comma 3 5 2 9" xfId="6382" xr:uid="{35908BE8-8C58-4E6E-89D0-51F621C018DC}"/>
    <cellStyle name="Comma 3 5 3" xfId="703" xr:uid="{3B401CA6-08C0-47BF-ACDC-F7628D5FBDAB}"/>
    <cellStyle name="Comma 3 5 3 2" xfId="1113" xr:uid="{0E24FF08-E53F-4520-B166-35AC639A016E}"/>
    <cellStyle name="Comma 3 5 3 2 2" xfId="2912" xr:uid="{9F340EA2-D833-41DA-871A-9B9820BBDF24}"/>
    <cellStyle name="Comma 3 5 3 2 2 2" xfId="5762" xr:uid="{1AB19890-CF11-4787-A2A6-286999621ED0}"/>
    <cellStyle name="Comma 3 5 3 2 2 2 2" xfId="10955" xr:uid="{A38148F6-C42F-4447-AC2E-951B6BF95B98}"/>
    <cellStyle name="Comma 3 5 3 2 2 3" xfId="13523" xr:uid="{066DE88D-D1CA-42C7-B111-6D506B256D8B}"/>
    <cellStyle name="Comma 3 5 3 2 2 4" xfId="8381" xr:uid="{52D70700-0BC0-4FAA-985A-AFE949543AC5}"/>
    <cellStyle name="Comma 3 5 3 2 3" xfId="2130" xr:uid="{8C91BA62-9573-42D4-B9EB-BBA37EB7B63C}"/>
    <cellStyle name="Comma 3 5 3 2 3 2" xfId="4982" xr:uid="{97ED1B1F-C576-437D-A097-DB86508ABB40}"/>
    <cellStyle name="Comma 3 5 3 2 3 2 2" xfId="10175" xr:uid="{6AF94FE7-D27C-4E5C-BFB8-C800AE4CFE92}"/>
    <cellStyle name="Comma 3 5 3 2 3 3" xfId="12743" xr:uid="{57DFCC11-BE88-4F54-84FE-F2A631AC59B2}"/>
    <cellStyle name="Comma 3 5 3 2 3 4" xfId="7601" xr:uid="{57514F59-B560-488D-AB6D-762733878345}"/>
    <cellStyle name="Comma 3 5 3 2 4" xfId="4039" xr:uid="{F7766E7B-C40C-4B30-893F-AD901F0D1866}"/>
    <cellStyle name="Comma 3 5 3 2 4 2" xfId="14639" xr:uid="{CAA78C05-F92D-49C9-9B24-AB7D4F2DC6DD}"/>
    <cellStyle name="Comma 3 5 3 2 4 3" xfId="9232" xr:uid="{9776CD57-3835-4E92-BF3C-F01B36F7F89D}"/>
    <cellStyle name="Comma 3 5 3 2 5" xfId="11800" xr:uid="{26CA57FB-A795-4913-A9F8-82363B95219B}"/>
    <cellStyle name="Comma 3 5 3 2 6" xfId="6658" xr:uid="{986C1F3D-41DD-45C3-9C7D-F544CD2B26DC}"/>
    <cellStyle name="Comma 3 5 3 3" xfId="3159" xr:uid="{B2080C54-FC68-49FE-BE22-6625C2DE6C70}"/>
    <cellStyle name="Comma 3 5 3 3 2" xfId="5963" xr:uid="{C14C6CFA-DC7E-4685-ADA5-DC3781ECCE0E}"/>
    <cellStyle name="Comma 3 5 3 3 2 2" xfId="11156" xr:uid="{A412318B-26DF-4EF3-8D67-5F607E30E321}"/>
    <cellStyle name="Comma 3 5 3 3 3" xfId="13724" xr:uid="{37F96457-22D9-4223-8B37-F554D2EE7823}"/>
    <cellStyle name="Comma 3 5 3 3 4" xfId="8582" xr:uid="{65CCAEA6-A3A8-40D2-9A11-43C36C5CEA3D}"/>
    <cellStyle name="Comma 3 5 3 4" xfId="2705" xr:uid="{03C3D4BB-43B7-46D8-B429-9E989C1F1BAE}"/>
    <cellStyle name="Comma 3 5 3 4 2" xfId="5557" xr:uid="{A463C00C-BC54-41B9-A2E5-6E0F5174A126}"/>
    <cellStyle name="Comma 3 5 3 4 2 2" xfId="10750" xr:uid="{6A43BB2C-6254-4AD4-946E-7136D562DBEF}"/>
    <cellStyle name="Comma 3 5 3 4 3" xfId="13318" xr:uid="{1E2644AD-D835-4630-9AEF-5DB717D36E27}"/>
    <cellStyle name="Comma 3 5 3 4 4" xfId="8176" xr:uid="{43C483C5-1E04-4E80-968B-BDAEF9C8D57B}"/>
    <cellStyle name="Comma 3 5 3 5" xfId="1435" xr:uid="{24166547-AB80-470C-9105-F9B2CD8A0A9F}"/>
    <cellStyle name="Comma 3 5 3 5 2" xfId="4326" xr:uid="{151E2658-A3B4-4623-BC60-E765FA0591E3}"/>
    <cellStyle name="Comma 3 5 3 5 2 2" xfId="9519" xr:uid="{5ADD34D7-2762-4F48-90A7-066FED003D36}"/>
    <cellStyle name="Comma 3 5 3 5 3" xfId="12087" xr:uid="{FA085AAE-4655-48FA-8DD2-F1CAEA80E315}"/>
    <cellStyle name="Comma 3 5 3 5 4" xfId="6945" xr:uid="{F5E132C2-C646-4D97-9AF0-7053F25ACEDD}"/>
    <cellStyle name="Comma 3 5 3 6" xfId="3764" xr:uid="{0957B5D3-B72F-435E-8245-712C075491E3}"/>
    <cellStyle name="Comma 3 5 3 6 2" xfId="8957" xr:uid="{1DA27F83-AC74-4880-A4A1-6E9D58E11A5F}"/>
    <cellStyle name="Comma 3 5 3 7" xfId="11526" xr:uid="{71F04AD2-B9A9-4B03-8004-17D8819610BB}"/>
    <cellStyle name="Comma 3 5 3 8" xfId="6384" xr:uid="{258CF3EE-EB0E-492D-B333-31D0F5C45669}"/>
    <cellStyle name="Comma 3 5 4" xfId="704" xr:uid="{EF33CEE1-6D1B-47C5-9556-39B0AFDA4AF4}"/>
    <cellStyle name="Comma 3 5 4 2" xfId="1114" xr:uid="{08E40B9A-E728-4693-B246-D7033B38EA3D}"/>
    <cellStyle name="Comma 3 5 4 2 2" xfId="2913" xr:uid="{B7DE9A3A-C9AF-4954-9DAF-3EEFEB680BE7}"/>
    <cellStyle name="Comma 3 5 4 2 2 2" xfId="5763" xr:uid="{7DA9F474-44A8-4C82-A270-AA2F766AB934}"/>
    <cellStyle name="Comma 3 5 4 2 2 2 2" xfId="10956" xr:uid="{AD1B49B1-2EB7-465E-9585-AD95761A85AC}"/>
    <cellStyle name="Comma 3 5 4 2 2 3" xfId="13524" xr:uid="{D233D8AA-3DB1-4F09-92BE-D6DDEB6063F2}"/>
    <cellStyle name="Comma 3 5 4 2 2 4" xfId="8382" xr:uid="{937F8798-29D2-470A-BED7-B2084CAE45BE}"/>
    <cellStyle name="Comma 3 5 4 2 3" xfId="2190" xr:uid="{F354C8D0-17FD-4329-B2BB-F32CFDD7D954}"/>
    <cellStyle name="Comma 3 5 4 2 3 2" xfId="5042" xr:uid="{103348EE-2B83-4B82-B65C-8A2912746B84}"/>
    <cellStyle name="Comma 3 5 4 2 3 2 2" xfId="10235" xr:uid="{9F0F3DB0-0D2A-484C-9CAA-A934D9F4A593}"/>
    <cellStyle name="Comma 3 5 4 2 3 3" xfId="12803" xr:uid="{BBB90C98-C3EC-42A6-A0FA-5B49D76A0250}"/>
    <cellStyle name="Comma 3 5 4 2 3 4" xfId="7661" xr:uid="{46D0B637-808C-4EE8-9B40-B7D6ACD99999}"/>
    <cellStyle name="Comma 3 5 4 2 4" xfId="4040" xr:uid="{B2646111-1BB5-43B5-A9D5-DF8CFDFA6F23}"/>
    <cellStyle name="Comma 3 5 4 2 4 2" xfId="9233" xr:uid="{261B5F50-2394-4341-A990-BF83AA72DED5}"/>
    <cellStyle name="Comma 3 5 4 2 5" xfId="11801" xr:uid="{9F6AA02E-4F2A-4907-9EE9-615AC5EB1C98}"/>
    <cellStyle name="Comma 3 5 4 2 6" xfId="6659" xr:uid="{9410BB29-9C30-483E-BCC7-351D327AABA3}"/>
    <cellStyle name="Comma 3 5 4 3" xfId="3160" xr:uid="{54BE9A87-3E54-4474-B12D-102E4FCFCC7E}"/>
    <cellStyle name="Comma 3 5 4 3 2" xfId="5964" xr:uid="{1829874D-DC61-434C-B63E-B6DCC8628CD4}"/>
    <cellStyle name="Comma 3 5 4 3 2 2" xfId="11157" xr:uid="{A6B65D63-A1DB-48C1-8BCD-638EFB84BC6C}"/>
    <cellStyle name="Comma 3 5 4 3 3" xfId="13725" xr:uid="{9C3B75A7-29BF-42D9-A672-1A653CE061A1}"/>
    <cellStyle name="Comma 3 5 4 3 4" xfId="8583" xr:uid="{DD74E14B-A173-4B4B-A81E-43A2B0D7A135}"/>
    <cellStyle name="Comma 3 5 4 4" xfId="2608" xr:uid="{3DB89E2A-C793-4BCF-8B4E-808A4DD58FCF}"/>
    <cellStyle name="Comma 3 5 4 4 2" xfId="5460" xr:uid="{4569D2F4-E085-48BB-A615-132EA476D89A}"/>
    <cellStyle name="Comma 3 5 4 4 2 2" xfId="10653" xr:uid="{00FECF78-DEC5-43D0-8165-0265CF73A179}"/>
    <cellStyle name="Comma 3 5 4 4 3" xfId="13221" xr:uid="{B65B711F-094F-4647-867D-2CAC2829DAFC}"/>
    <cellStyle name="Comma 3 5 4 4 4" xfId="8079" xr:uid="{5226835A-123A-46B1-A4BA-7CBC279963FD}"/>
    <cellStyle name="Comma 3 5 4 5" xfId="1562" xr:uid="{EE07D965-C10E-47F2-BB79-40B003CDEB61}"/>
    <cellStyle name="Comma 3 5 4 5 2" xfId="4423" xr:uid="{AF9739A1-33DE-4BF2-8197-3A0E3D58AD1D}"/>
    <cellStyle name="Comma 3 5 4 5 2 2" xfId="9616" xr:uid="{6E5853BF-1667-489D-BF23-6A2541101D86}"/>
    <cellStyle name="Comma 3 5 4 5 3" xfId="12184" xr:uid="{25C5C1C7-2C01-471A-96C7-B9E99D032CA5}"/>
    <cellStyle name="Comma 3 5 4 5 4" xfId="7042" xr:uid="{761F2572-304A-49C9-B1A3-81F7CA9196DD}"/>
    <cellStyle name="Comma 3 5 4 6" xfId="3765" xr:uid="{C2FECD2D-9D92-49A1-87F1-5752E2DD6C8B}"/>
    <cellStyle name="Comma 3 5 4 6 2" xfId="14463" xr:uid="{ABBB9A2E-75A1-42EB-A2DD-8A93E7FFB4E0}"/>
    <cellStyle name="Comma 3 5 4 6 3" xfId="8958" xr:uid="{B5B9D528-E614-407D-9DB7-73913D956DD0}"/>
    <cellStyle name="Comma 3 5 4 7" xfId="11527" xr:uid="{AF215FFF-A917-43C4-A04B-C5AFA55B9DEC}"/>
    <cellStyle name="Comma 3 5 4 8" xfId="6385" xr:uid="{4BE3DD93-0BF7-41AE-B444-06F468662288}"/>
    <cellStyle name="Comma 3 5 5" xfId="1110" xr:uid="{85782AC7-D144-4867-BE0A-A5B649226B8E}"/>
    <cellStyle name="Comma 3 5 5 2" xfId="3156" xr:uid="{221AC6F3-3541-4BE1-B206-11E137470AF0}"/>
    <cellStyle name="Comma 3 5 5 2 2" xfId="5960" xr:uid="{4EB80F4C-AEDC-424A-B44B-5DC339AD52B2}"/>
    <cellStyle name="Comma 3 5 5 2 2 2" xfId="11153" xr:uid="{C7A6F7A7-F289-4D28-AC14-1CD0AD39D107}"/>
    <cellStyle name="Comma 3 5 5 2 3" xfId="13721" xr:uid="{EE585A47-F1C7-4A9B-B0B0-6E509B8FB039}"/>
    <cellStyle name="Comma 3 5 5 2 4" xfId="8579" xr:uid="{FA716D18-11DF-4BB1-8656-08957D8FD375}"/>
    <cellStyle name="Comma 3 5 5 3" xfId="1832" xr:uid="{078BD175-0305-497D-99C4-F2D76330CABD}"/>
    <cellStyle name="Comma 3 5 5 3 2" xfId="4689" xr:uid="{DBD9E88D-4824-410C-B844-28688F2116B7}"/>
    <cellStyle name="Comma 3 5 5 3 2 2" xfId="9882" xr:uid="{7A50FC57-90CD-4650-AB87-FDC235F1EEBB}"/>
    <cellStyle name="Comma 3 5 5 3 3" xfId="12450" xr:uid="{09DA2193-877F-4539-93CC-D98F1B04747D}"/>
    <cellStyle name="Comma 3 5 5 3 4" xfId="7308" xr:uid="{AB40F997-74D8-46D3-9938-85918EA698DA}"/>
    <cellStyle name="Comma 3 5 5 4" xfId="4036" xr:uid="{9BD18033-C1A7-4123-95ED-B86F09452BD0}"/>
    <cellStyle name="Comma 3 5 5 4 2" xfId="14276" xr:uid="{9FCB62E5-E726-4AF6-91C9-A03A2584515C}"/>
    <cellStyle name="Comma 3 5 5 4 3" xfId="9229" xr:uid="{944D9D49-78E5-42D8-803D-F0DB39384EF0}"/>
    <cellStyle name="Comma 3 5 5 5" xfId="11797" xr:uid="{04EDEFD8-49A0-465D-9715-DBE6DEDE8E30}"/>
    <cellStyle name="Comma 3 5 5 6" xfId="6655" xr:uid="{E30F8474-0A10-4DEB-98AA-6696C3296467}"/>
    <cellStyle name="Comma 3 5 6" xfId="2002" xr:uid="{44AD7887-0EA5-47F0-9E8D-39C76E3C588E}"/>
    <cellStyle name="Comma 3 5 6 2" xfId="4854" xr:uid="{469B7B38-AA0F-439D-9E16-85CE9A43804F}"/>
    <cellStyle name="Comma 3 5 6 2 2" xfId="14117" xr:uid="{12B6B35E-DDEC-4994-A52B-550B4AFD8443}"/>
    <cellStyle name="Comma 3 5 6 2 3" xfId="10047" xr:uid="{CAA29D8E-B9F9-4513-8823-B7DDBE390011}"/>
    <cellStyle name="Comma 3 5 6 3" xfId="12615" xr:uid="{C50184A5-5117-413B-8ADA-DF15660A62E2}"/>
    <cellStyle name="Comma 3 5 6 4" xfId="7473" xr:uid="{F81F9509-0845-4D6C-A7CE-044E9A8FCA45}"/>
    <cellStyle name="Comma 3 5 7" xfId="2827" xr:uid="{139C8D16-A39B-4EDB-8ED5-D24F0A05B2EE}"/>
    <cellStyle name="Comma 3 5 7 2" xfId="5679" xr:uid="{7B9609F5-14DF-4D69-9B84-9958970A3EE5}"/>
    <cellStyle name="Comma 3 5 7 2 2" xfId="10872" xr:uid="{B06A95AF-3289-4A5C-B10F-E363CC93B3C5}"/>
    <cellStyle name="Comma 3 5 7 3" xfId="13440" xr:uid="{C0F3BF0B-68C8-4242-9071-83943440A08F}"/>
    <cellStyle name="Comma 3 5 7 4" xfId="8298" xr:uid="{242A1DF1-D2A4-4A3D-84E3-7DF6FADD266B}"/>
    <cellStyle name="Comma 3 5 8" xfId="1288" xr:uid="{1ABFCB4A-FABA-4725-96F2-695C801FCC4F}"/>
    <cellStyle name="Comma 3 5 8 2" xfId="4204" xr:uid="{6EA17127-BDE5-440E-A7BF-F3078117F9FB}"/>
    <cellStyle name="Comma 3 5 8 2 2" xfId="9397" xr:uid="{3B13221C-85DB-4B9D-8FBA-087949B2E65B}"/>
    <cellStyle name="Comma 3 5 8 3" xfId="11965" xr:uid="{0CD00C46-5D0C-4830-85E8-2456197F6F9C}"/>
    <cellStyle name="Comma 3 5 8 4" xfId="6823" xr:uid="{19B064B8-34B1-457E-8CE4-E4DE3E5690FC}"/>
    <cellStyle name="Comma 3 5 9" xfId="3311" xr:uid="{06AF9315-9B99-4373-A1C3-70AC26D8743A}"/>
    <cellStyle name="Comma 3 5 9 2" xfId="6112" xr:uid="{E38261ED-AC99-4265-96D2-98E6DE2156D4}"/>
    <cellStyle name="Comma 3 5 9 2 2" xfId="11305" xr:uid="{47920B03-BBB0-405E-8C4A-3DF20E1C072E}"/>
    <cellStyle name="Comma 3 5 9 3" xfId="13873" xr:uid="{F6FF934D-998B-40A8-9293-1D6CFAEB3984}"/>
    <cellStyle name="Comma 3 5 9 4" xfId="8731" xr:uid="{54EBC847-ABF3-4627-8AA5-0F235DAD9C61}"/>
    <cellStyle name="Comma 3 6" xfId="190" xr:uid="{2AE6415C-C12E-413D-BB16-9791C5A2E372}"/>
    <cellStyle name="Comma 3 6 10" xfId="3766" xr:uid="{4228939E-1EE8-48EE-90C9-96DAC7691818}"/>
    <cellStyle name="Comma 3 6 10 2" xfId="8959" xr:uid="{A9D14E8D-82E4-4247-91AD-1CADA8F202BD}"/>
    <cellStyle name="Comma 3 6 11" xfId="11528" xr:uid="{BBF7FB88-B386-4E99-9A49-EBE9B9C7AAD8}"/>
    <cellStyle name="Comma 3 6 12" xfId="6386" xr:uid="{E04F0AB0-86F2-4AC1-9BB6-BBD31DAE83B4}"/>
    <cellStyle name="Comma 3 6 13" xfId="705" xr:uid="{987F1463-3D23-492A-A0AD-F9C96CB2F49C}"/>
    <cellStyle name="Comma 3 6 2" xfId="706" xr:uid="{2AEE6AA2-035D-4438-AC38-FD138D038AD3}"/>
    <cellStyle name="Comma 3 6 2 2" xfId="707" xr:uid="{77B6ADAB-C88F-481D-BCCD-43B9AB20356C}"/>
    <cellStyle name="Comma 3 6 2 2 2" xfId="1117" xr:uid="{116F43CE-2AB8-40A8-B8EA-947DD9CCDFFF}"/>
    <cellStyle name="Comma 3 6 2 2 2 2" xfId="3163" xr:uid="{21A703C7-6BEC-4813-8729-6F1D65DC8EDF}"/>
    <cellStyle name="Comma 3 6 2 2 2 2 2" xfId="5967" xr:uid="{3CF5227A-9400-4421-8BA7-0BFC5B0E6FB7}"/>
    <cellStyle name="Comma 3 6 2 2 2 2 2 2" xfId="11160" xr:uid="{EF88CF41-3BFA-465A-B885-C45B40867CC6}"/>
    <cellStyle name="Comma 3 6 2 2 2 2 3" xfId="13728" xr:uid="{3842A050-CBEF-4E0B-BF11-F3C7C6AE5D28}"/>
    <cellStyle name="Comma 3 6 2 2 2 2 4" xfId="8586" xr:uid="{D1A859E1-5FAC-4CE3-B99D-46AB254262DD}"/>
    <cellStyle name="Comma 3 6 2 2 2 3" xfId="2289" xr:uid="{3E10342B-2DFD-4F92-9F6E-245F234146B9}"/>
    <cellStyle name="Comma 3 6 2 2 2 3 2" xfId="5141" xr:uid="{7CE46080-5315-4B5F-8468-493FBF3FE91A}"/>
    <cellStyle name="Comma 3 6 2 2 2 3 2 2" xfId="10334" xr:uid="{AB016A4B-DB94-4AA3-BA2F-CA28EC949E46}"/>
    <cellStyle name="Comma 3 6 2 2 2 3 3" xfId="12902" xr:uid="{853211AF-2C6E-439C-9129-5DD91D9BB4B4}"/>
    <cellStyle name="Comma 3 6 2 2 2 3 4" xfId="7760" xr:uid="{88ADA5CA-6BA4-4313-BCDF-C7B7BA1C4AC8}"/>
    <cellStyle name="Comma 3 6 2 2 2 4" xfId="4043" xr:uid="{3539C456-B8DE-4C42-9AAD-ED7185469480}"/>
    <cellStyle name="Comma 3 6 2 2 2 4 2" xfId="14694" xr:uid="{16665E5E-5C57-4747-A6DF-AEC47435033A}"/>
    <cellStyle name="Comma 3 6 2 2 2 4 3" xfId="9236" xr:uid="{C24E7790-3B94-412A-A469-A9E04D073E99}"/>
    <cellStyle name="Comma 3 6 2 2 2 5" xfId="11804" xr:uid="{A0C19821-347E-4C06-A0D6-C075748CEEF4}"/>
    <cellStyle name="Comma 3 6 2 2 2 6" xfId="6662" xr:uid="{1D12575D-12A4-43E2-A8C5-2A1D6C2D39D1}"/>
    <cellStyle name="Comma 3 6 2 2 3" xfId="2509" xr:uid="{4D6D0E01-6BB9-4B99-B103-98BE40159B02}"/>
    <cellStyle name="Comma 3 6 2 2 3 2" xfId="5361" xr:uid="{88774ED7-1F2F-4923-9BA1-FA446F44519E}"/>
    <cellStyle name="Comma 3 6 2 2 3 2 2" xfId="10554" xr:uid="{6E37B034-82B7-4EB4-BBFD-20288BFEBC56}"/>
    <cellStyle name="Comma 3 6 2 2 3 3" xfId="13122" xr:uid="{785F9DC0-B91E-4E73-A4B3-274C37657BCF}"/>
    <cellStyle name="Comma 3 6 2 2 3 4" xfId="7980" xr:uid="{52649EAD-3AB4-45C8-81D1-A667E8229A13}"/>
    <cellStyle name="Comma 3 6 2 2 4" xfId="1665" xr:uid="{FECBE88B-FC9E-4534-8DBD-CE8919CCBA49}"/>
    <cellStyle name="Comma 3 6 2 2 4 2" xfId="4522" xr:uid="{FFB9F9A3-3FAB-44A2-96A7-318D3FA3358A}"/>
    <cellStyle name="Comma 3 6 2 2 4 2 2" xfId="9715" xr:uid="{2421AF37-63BC-46E7-A6E4-A19D43A4E8A8}"/>
    <cellStyle name="Comma 3 6 2 2 4 3" xfId="12283" xr:uid="{90E51BB2-CEDF-4CEB-B7E3-1FDA439F297F}"/>
    <cellStyle name="Comma 3 6 2 2 4 4" xfId="7141" xr:uid="{BD32B0D0-6882-41B9-B64B-80D67E97C463}"/>
    <cellStyle name="Comma 3 6 2 2 5" xfId="3768" xr:uid="{F14571A8-47D6-4F60-8C12-CF8FBCE4D529}"/>
    <cellStyle name="Comma 3 6 2 2 5 2" xfId="8961" xr:uid="{F75FA133-C158-4593-8D88-3D3A3E716A9F}"/>
    <cellStyle name="Comma 3 6 2 2 6" xfId="11530" xr:uid="{AC41FCA4-C082-4D03-BF75-6C3BC6B7EDBF}"/>
    <cellStyle name="Comma 3 6 2 2 7" xfId="6388" xr:uid="{DD70E3CB-3A09-447A-B050-BCD722B36C0E}"/>
    <cellStyle name="Comma 3 6 2 3" xfId="1116" xr:uid="{640E27AC-BF5E-43B2-91E9-ABDD542DBFDE}"/>
    <cellStyle name="Comma 3 6 2 3 2" xfId="2915" xr:uid="{7B26CDA5-A2D1-4613-81DE-D49105B01088}"/>
    <cellStyle name="Comma 3 6 2 3 2 2" xfId="5765" xr:uid="{BE5CCCBA-C93B-4534-AA60-D61EC0CC364D}"/>
    <cellStyle name="Comma 3 6 2 3 2 2 2" xfId="10958" xr:uid="{E5384250-4D51-464A-B56D-697D46C4787D}"/>
    <cellStyle name="Comma 3 6 2 3 2 3" xfId="13526" xr:uid="{7CC8E9E7-7B0A-4FFD-B552-FD2C5F3D7EC9}"/>
    <cellStyle name="Comma 3 6 2 3 2 4" xfId="8384" xr:uid="{099D5AE0-609C-4EE5-BFB0-7E7836665895}"/>
    <cellStyle name="Comma 3 6 2 3 3" xfId="1865" xr:uid="{C65EB53D-1EEF-47FA-A0B4-9CC05A870AC4}"/>
    <cellStyle name="Comma 3 6 2 3 3 2" xfId="4722" xr:uid="{0B44BA4C-30D5-48F4-BCCE-3EF86E3B088A}"/>
    <cellStyle name="Comma 3 6 2 3 3 2 2" xfId="9915" xr:uid="{81E37F53-DA22-43BB-982F-B411957C86C9}"/>
    <cellStyle name="Comma 3 6 2 3 3 3" xfId="12483" xr:uid="{B5370EFD-C825-422C-982F-F45229214C7A}"/>
    <cellStyle name="Comma 3 6 2 3 3 4" xfId="7341" xr:uid="{2FCAC8C5-A00D-4BA5-8E8D-290EAAE215C4}"/>
    <cellStyle name="Comma 3 6 2 3 4" xfId="4042" xr:uid="{034B7290-479E-42A9-B42B-3776451A3186}"/>
    <cellStyle name="Comma 3 6 2 3 4 2" xfId="14515" xr:uid="{5E2EA5F7-3968-4136-97B6-D2242E4FC411}"/>
    <cellStyle name="Comma 3 6 2 3 4 3" xfId="9235" xr:uid="{B01A1CC5-3610-424F-B620-8C2D82F7BF44}"/>
    <cellStyle name="Comma 3 6 2 3 5" xfId="11803" xr:uid="{533408F3-CBAD-4F30-BA84-3818A199F2AE}"/>
    <cellStyle name="Comma 3 6 2 3 6" xfId="6661" xr:uid="{C88D8331-8410-4297-943E-DE0B16E399F5}"/>
    <cellStyle name="Comma 3 6 2 4" xfId="2040" xr:uid="{985E1E3D-24A2-49F3-AFBA-85450B178FA4}"/>
    <cellStyle name="Comma 3 6 2 4 2" xfId="3162" xr:uid="{3AD57FCF-74A7-48E1-AECD-B546AFC7237C}"/>
    <cellStyle name="Comma 3 6 2 4 2 2" xfId="5966" xr:uid="{ECA654B2-EA48-45A1-8BFE-CFA6794814B9}"/>
    <cellStyle name="Comma 3 6 2 4 2 2 2" xfId="11159" xr:uid="{EE368D11-E68F-4C19-BF1C-17E173D3CABB}"/>
    <cellStyle name="Comma 3 6 2 4 2 3" xfId="13727" xr:uid="{40CCC4A1-4491-473B-9D30-E60540D7C64B}"/>
    <cellStyle name="Comma 3 6 2 4 2 4" xfId="8585" xr:uid="{3534BDFE-87CA-48B7-8450-E6FD57B13B2B}"/>
    <cellStyle name="Comma 3 6 2 4 3" xfId="4892" xr:uid="{DE3CEE2C-0C80-4FC4-8C73-79E94869930D}"/>
    <cellStyle name="Comma 3 6 2 4 3 2" xfId="14334" xr:uid="{E2FD092B-047F-467F-8C9F-2574284493DF}"/>
    <cellStyle name="Comma 3 6 2 4 3 3" xfId="10085" xr:uid="{BF7C580B-2C63-426B-9487-16FA660E0365}"/>
    <cellStyle name="Comma 3 6 2 4 4" xfId="12653" xr:uid="{E8580159-1EE2-4A1F-8254-E47292E712CB}"/>
    <cellStyle name="Comma 3 6 2 4 5" xfId="7511" xr:uid="{A3424830-8D8C-4F4E-9304-3497421FC45B}"/>
    <cellStyle name="Comma 3 6 2 5" xfId="2672" xr:uid="{2F9254A2-FE73-4867-A415-DA74B6A6065F}"/>
    <cellStyle name="Comma 3 6 2 5 2" xfId="5524" xr:uid="{C72411BD-0C10-4AB5-A06F-5026CD734616}"/>
    <cellStyle name="Comma 3 6 2 5 2 2" xfId="14187" xr:uid="{E0399E40-9348-4DF6-A588-373DA396DCD9}"/>
    <cellStyle name="Comma 3 6 2 5 2 3" xfId="10717" xr:uid="{8106AB8F-B6D7-4C1B-BBB6-59980D02430F}"/>
    <cellStyle name="Comma 3 6 2 5 3" xfId="13285" xr:uid="{719EBB35-2769-497B-80D2-BD5968E24279}"/>
    <cellStyle name="Comma 3 6 2 5 4" xfId="8143" xr:uid="{4133848B-EA19-4A56-8846-24CD4B60C769}"/>
    <cellStyle name="Comma 3 6 2 6" xfId="1476" xr:uid="{284CBF98-56BE-496A-8424-202B77E80252}"/>
    <cellStyle name="Comma 3 6 2 6 2" xfId="4359" xr:uid="{2FD9FB23-CC07-4E88-B762-D6FEC5334ABC}"/>
    <cellStyle name="Comma 3 6 2 6 2 2" xfId="9552" xr:uid="{38CEDE41-FCDC-4D4A-93E2-A3B28FD7692C}"/>
    <cellStyle name="Comma 3 6 2 6 3" xfId="12120" xr:uid="{7CB67E8C-B213-4C5C-A022-6F7ECF694724}"/>
    <cellStyle name="Comma 3 6 2 6 4" xfId="6978" xr:uid="{0E071F32-7A4B-4BD2-B851-8914604344D4}"/>
    <cellStyle name="Comma 3 6 2 7" xfId="3767" xr:uid="{CE05DB98-4AEF-418C-AC18-4EE90ABEC84E}"/>
    <cellStyle name="Comma 3 6 2 7 2" xfId="8960" xr:uid="{F3144989-6CEB-40D6-9C36-6C0B5233A278}"/>
    <cellStyle name="Comma 3 6 2 8" xfId="11529" xr:uid="{F446392A-A6E2-4923-BCA9-C9381139EA26}"/>
    <cellStyle name="Comma 3 6 2 9" xfId="6387" xr:uid="{5B248AF2-DD09-4F59-864A-75A0B6FA13BA}"/>
    <cellStyle name="Comma 3 6 3" xfId="708" xr:uid="{A826BE79-D655-4701-B854-29B7051BF550}"/>
    <cellStyle name="Comma 3 6 3 2" xfId="1118" xr:uid="{711AF957-B8FF-4DF2-BACA-B718C9D4F05D}"/>
    <cellStyle name="Comma 3 6 3 2 2" xfId="3164" xr:uid="{BB6A6B54-2E6D-44C8-ADE1-28D894809C46}"/>
    <cellStyle name="Comma 3 6 3 2 2 2" xfId="5968" xr:uid="{637B3038-5342-4F44-9672-829B130AF6B6}"/>
    <cellStyle name="Comma 3 6 3 2 2 2 2" xfId="11161" xr:uid="{9CF02334-6719-4898-B569-7D1CE9297F36}"/>
    <cellStyle name="Comma 3 6 3 2 2 3" xfId="13729" xr:uid="{BA668DC2-A321-48B5-83FE-57B82BA55516}"/>
    <cellStyle name="Comma 3 6 3 2 2 4" xfId="8587" xr:uid="{17DA0BC4-C004-491F-AA92-7E1B7892AF6C}"/>
    <cellStyle name="Comma 3 6 3 2 3" xfId="2133" xr:uid="{0BC0EDEF-EAAF-4D2B-A0FA-C61C5A7F05A3}"/>
    <cellStyle name="Comma 3 6 3 2 3 2" xfId="4985" xr:uid="{8C8461A3-7CCC-41BD-95E7-EC6A05422241}"/>
    <cellStyle name="Comma 3 6 3 2 3 2 2" xfId="10178" xr:uid="{BD619E97-E4A9-44CF-83FD-7F135C14E11E}"/>
    <cellStyle name="Comma 3 6 3 2 3 3" xfId="12746" xr:uid="{93450745-3CBB-49C3-BFF0-D898787F6A69}"/>
    <cellStyle name="Comma 3 6 3 2 3 4" xfId="7604" xr:uid="{9E19A7F5-CDDB-4D83-A0A0-7CCF304CA2B2}"/>
    <cellStyle name="Comma 3 6 3 2 4" xfId="4044" xr:uid="{EC051E7D-4A93-4D57-B529-7FCA2A6CC493}"/>
    <cellStyle name="Comma 3 6 3 2 4 2" xfId="14643" xr:uid="{998D0BFE-89BF-4AE3-B951-0769613B7E3C}"/>
    <cellStyle name="Comma 3 6 3 2 4 3" xfId="9237" xr:uid="{E5071FD6-333A-455B-A9AB-D4157E92E044}"/>
    <cellStyle name="Comma 3 6 3 2 5" xfId="11805" xr:uid="{DEDC1801-FFE2-41D9-8C3D-25C232F4CCD4}"/>
    <cellStyle name="Comma 3 6 3 2 6" xfId="6663" xr:uid="{BCF6A750-ACEB-4029-8E56-8A04AD867576}"/>
    <cellStyle name="Comma 3 6 3 3" xfId="2695" xr:uid="{27420F36-38B2-4169-AB3B-82E39FF20A63}"/>
    <cellStyle name="Comma 3 6 3 3 2" xfId="5547" xr:uid="{59A228AC-455A-4C80-80DB-E22D1A81E917}"/>
    <cellStyle name="Comma 3 6 3 3 2 2" xfId="10740" xr:uid="{DC3350CE-FAB7-4AF1-BA0B-75F6D7D22531}"/>
    <cellStyle name="Comma 3 6 3 3 3" xfId="13308" xr:uid="{3069CA52-8191-4B64-B0FC-0DEA3F5CCCD7}"/>
    <cellStyle name="Comma 3 6 3 3 4" xfId="8166" xr:uid="{9DAAE448-6A2A-4146-A99B-7051D34E35CB}"/>
    <cellStyle name="Comma 3 6 3 4" xfId="1446" xr:uid="{649F7C9E-6934-45C0-828F-167B55584F16}"/>
    <cellStyle name="Comma 3 6 3 4 2" xfId="4336" xr:uid="{BF53AF80-2ABB-4A11-97EE-E3EA9B237889}"/>
    <cellStyle name="Comma 3 6 3 4 2 2" xfId="9529" xr:uid="{0606F090-D17E-4CAD-B41B-820BB8279ACA}"/>
    <cellStyle name="Comma 3 6 3 4 3" xfId="12097" xr:uid="{969F2222-7600-46F3-9A95-048D72C87127}"/>
    <cellStyle name="Comma 3 6 3 4 4" xfId="6955" xr:uid="{166D9442-8EA7-4C14-A967-DA5F155D178D}"/>
    <cellStyle name="Comma 3 6 3 5" xfId="3769" xr:uid="{BF2800E5-F3BF-49E0-A5D1-8AAE5D65EBE7}"/>
    <cellStyle name="Comma 3 6 3 5 2" xfId="8962" xr:uid="{5ECED4F5-FDC8-4BD8-BF21-E0147D1DF8F6}"/>
    <cellStyle name="Comma 3 6 3 6" xfId="11531" xr:uid="{F94B2C43-55D8-45CB-AE98-C2BE319465F6}"/>
    <cellStyle name="Comma 3 6 3 7" xfId="6389" xr:uid="{F39BB5A6-0ACA-46E3-B452-BE64E49282EE}"/>
    <cellStyle name="Comma 3 6 4" xfId="709" xr:uid="{434A7982-4C8B-4BB0-A37B-9E09E6B37574}"/>
    <cellStyle name="Comma 3 6 4 2" xfId="1119" xr:uid="{90511A6D-DD1B-40E9-8668-2F6789D91215}"/>
    <cellStyle name="Comma 3 6 4 2 2" xfId="2916" xr:uid="{C6DC478A-305E-4EEA-A3C5-0B354EE58454}"/>
    <cellStyle name="Comma 3 6 4 2 2 2" xfId="5766" xr:uid="{A68A33D7-31F1-46B9-A0F7-C9B2641F0658}"/>
    <cellStyle name="Comma 3 6 4 2 2 2 2" xfId="10959" xr:uid="{46A5CDA3-AA30-4E93-B184-C701C17B5999}"/>
    <cellStyle name="Comma 3 6 4 2 2 3" xfId="13527" xr:uid="{EFB90647-C69E-49D0-BB87-DE8B0708EACF}"/>
    <cellStyle name="Comma 3 6 4 2 2 4" xfId="8385" xr:uid="{1A298E58-C7D9-4A23-9094-608BCFC13634}"/>
    <cellStyle name="Comma 3 6 4 2 3" xfId="2223" xr:uid="{FCCD81FF-F8D6-4D69-9EBC-4FB1BAFF1A24}"/>
    <cellStyle name="Comma 3 6 4 2 3 2" xfId="5075" xr:uid="{72264E67-FA5E-4479-9C33-830899B4D274}"/>
    <cellStyle name="Comma 3 6 4 2 3 2 2" xfId="10268" xr:uid="{F788B266-BCBF-4E1D-A371-B5A759F2C3C7}"/>
    <cellStyle name="Comma 3 6 4 2 3 3" xfId="12836" xr:uid="{DF9BABFD-69B9-467E-864C-8D8AFDFEAAC8}"/>
    <cellStyle name="Comma 3 6 4 2 3 4" xfId="7694" xr:uid="{BDE45DFB-A0F7-4AB1-90CD-24CAD44C0684}"/>
    <cellStyle name="Comma 3 6 4 2 4" xfId="4045" xr:uid="{BE622AEC-9310-4045-8E52-5DA206C43644}"/>
    <cellStyle name="Comma 3 6 4 2 4 2" xfId="9238" xr:uid="{B0513877-14BC-4DCD-A76B-5614B9E8F1E6}"/>
    <cellStyle name="Comma 3 6 4 2 5" xfId="11806" xr:uid="{85E79DD7-6BA5-4D99-89F0-17BF9D59B1B3}"/>
    <cellStyle name="Comma 3 6 4 2 6" xfId="6664" xr:uid="{79DB18D9-BFA3-4F5C-B3B4-EF73D8685CA4}"/>
    <cellStyle name="Comma 3 6 4 3" xfId="3165" xr:uid="{75605773-C933-47F2-9683-E2B5EC0EC915}"/>
    <cellStyle name="Comma 3 6 4 3 2" xfId="5969" xr:uid="{00C6C4FE-1711-40A8-AAA5-4BF444A7C301}"/>
    <cellStyle name="Comma 3 6 4 3 2 2" xfId="11162" xr:uid="{927859A2-549F-4701-BE91-C2179E34C9AD}"/>
    <cellStyle name="Comma 3 6 4 3 3" xfId="13730" xr:uid="{4524B27E-8F72-4BEB-8F26-C047C9297A3E}"/>
    <cellStyle name="Comma 3 6 4 3 4" xfId="8588" xr:uid="{0B027066-5B08-4638-B89E-389F657FA630}"/>
    <cellStyle name="Comma 3 6 4 4" xfId="2575" xr:uid="{0B712D38-9709-4425-BA83-725E708DC6C0}"/>
    <cellStyle name="Comma 3 6 4 4 2" xfId="5427" xr:uid="{0F9A6B06-9EF5-42AC-A248-E2575D38F8EC}"/>
    <cellStyle name="Comma 3 6 4 4 2 2" xfId="10620" xr:uid="{C2B64E35-23B1-41E3-8309-5109C7D59D3B}"/>
    <cellStyle name="Comma 3 6 4 4 3" xfId="13188" xr:uid="{77310053-B96B-44F7-AE0F-F87A24FD6F51}"/>
    <cellStyle name="Comma 3 6 4 4 4" xfId="8046" xr:uid="{09F01392-2ECE-42BA-B120-F91D0ADD1C5B}"/>
    <cellStyle name="Comma 3 6 4 5" xfId="1596" xr:uid="{4E4729A5-2C99-453A-911F-1550ECC16BFE}"/>
    <cellStyle name="Comma 3 6 4 5 2" xfId="4456" xr:uid="{7A4AC514-487C-4B4D-9052-C4F7C28B93E9}"/>
    <cellStyle name="Comma 3 6 4 5 2 2" xfId="9649" xr:uid="{90133014-EFF3-4CEF-8CFA-06E506A32302}"/>
    <cellStyle name="Comma 3 6 4 5 3" xfId="12217" xr:uid="{56E0CB69-BE70-4AD8-B19C-68F92E80F930}"/>
    <cellStyle name="Comma 3 6 4 5 4" xfId="7075" xr:uid="{E3C0C94E-6721-4A9C-9FAF-E443134ABAAE}"/>
    <cellStyle name="Comma 3 6 4 6" xfId="3770" xr:uid="{CBE6AC8E-890D-491F-8F69-A6337483B032}"/>
    <cellStyle name="Comma 3 6 4 6 2" xfId="8963" xr:uid="{A5E21B67-98E9-41E4-9043-A81A1959D8AF}"/>
    <cellStyle name="Comma 3 6 4 7" xfId="11532" xr:uid="{43C63E44-D329-4E1E-9994-538CEFA285AE}"/>
    <cellStyle name="Comma 3 6 4 8" xfId="6390" xr:uid="{64671444-9A09-4196-BE8F-9006919B6285}"/>
    <cellStyle name="Comma 3 6 5" xfId="1115" xr:uid="{FB560B1D-D985-489C-84CE-C90D7255D6AF}"/>
    <cellStyle name="Comma 3 6 5 2" xfId="2365" xr:uid="{C841670D-BE32-4A06-AD38-6423ED05A454}"/>
    <cellStyle name="Comma 3 6 5 2 2" xfId="5217" xr:uid="{9037A489-1EB4-42C8-BDC4-906390A93BF1}"/>
    <cellStyle name="Comma 3 6 5 2 2 2" xfId="10410" xr:uid="{203D3F03-A998-467A-813F-38FA15186BFB}"/>
    <cellStyle name="Comma 3 6 5 2 3" xfId="12978" xr:uid="{67663DE8-99F9-429C-961D-C00FE3B10A79}"/>
    <cellStyle name="Comma 3 6 5 2 4" xfId="7836" xr:uid="{4C25673C-DD80-44E5-A2B8-FDC87164474B}"/>
    <cellStyle name="Comma 3 6 5 3" xfId="2433" xr:uid="{81E6F714-B80A-416E-9F03-B5675B6D7836}"/>
    <cellStyle name="Comma 3 6 5 3 2" xfId="5285" xr:uid="{DC0F37AF-AA55-4919-BEFA-21F7ECF2E00C}"/>
    <cellStyle name="Comma 3 6 5 3 2 2" xfId="10478" xr:uid="{D3D1411A-D3DE-44C9-84CD-F4BEF7ACD146}"/>
    <cellStyle name="Comma 3 6 5 3 3" xfId="13046" xr:uid="{FF2949D7-C1F8-44A9-A9BD-17114A7C2511}"/>
    <cellStyle name="Comma 3 6 5 3 4" xfId="7904" xr:uid="{C4C9E0E3-4372-42D7-80CB-29F04C2D3935}"/>
    <cellStyle name="Comma 3 6 5 4" xfId="1741" xr:uid="{2BE65FBE-CEA1-4CC7-A415-244114C318EB}"/>
    <cellStyle name="Comma 3 6 5 4 2" xfId="4598" xr:uid="{23E820E9-4F5D-43CD-A3D7-BEE7E404D8B7}"/>
    <cellStyle name="Comma 3 6 5 4 2 2" xfId="9791" xr:uid="{705227C5-084C-496F-B172-C7FCD0A6CC25}"/>
    <cellStyle name="Comma 3 6 5 4 3" xfId="12359" xr:uid="{D3412841-01FB-4DBA-92EC-ABCDCBBB4D55}"/>
    <cellStyle name="Comma 3 6 5 4 4" xfId="7217" xr:uid="{F463457C-BED5-4931-9424-B5844B2FF90C}"/>
    <cellStyle name="Comma 3 6 5 5" xfId="4041" xr:uid="{A4794B89-00CE-474E-934A-7C6801B938EF}"/>
    <cellStyle name="Comma 3 6 5 5 2" xfId="14280" xr:uid="{5B757852-D9DF-46D5-95B4-4799D577AC98}"/>
    <cellStyle name="Comma 3 6 5 5 3" xfId="9234" xr:uid="{9FFF142D-DFFD-4371-822A-D98D5254CF37}"/>
    <cellStyle name="Comma 3 6 5 6" xfId="11802" xr:uid="{8F89DF3A-E3AD-41C0-AB0C-58D575F189B6}"/>
    <cellStyle name="Comma 3 6 5 7" xfId="6660" xr:uid="{2367C761-2740-4E28-A2C1-965A35F96E80}"/>
    <cellStyle name="Comma 3 6 6" xfId="1842" xr:uid="{F1FEF5B5-47F1-4FC2-8D07-66BB9A1F92AC}"/>
    <cellStyle name="Comma 3 6 6 2" xfId="2914" xr:uid="{2AB24B90-2A8D-4E7A-A6B5-266AC5122058}"/>
    <cellStyle name="Comma 3 6 6 2 2" xfId="5764" xr:uid="{F65A9522-EBCB-43B0-B6C6-47DFABFCCE4C}"/>
    <cellStyle name="Comma 3 6 6 2 2 2" xfId="10957" xr:uid="{49DBDB21-114A-4839-9A5C-2B178E31784F}"/>
    <cellStyle name="Comma 3 6 6 2 3" xfId="13525" xr:uid="{BDBEEB71-61CD-408D-A645-03841591B844}"/>
    <cellStyle name="Comma 3 6 6 2 4" xfId="8383" xr:uid="{9D084784-1587-4DEB-A7EB-35EC32733237}"/>
    <cellStyle name="Comma 3 6 6 3" xfId="4699" xr:uid="{D606B6E7-62F6-4FB9-B56E-98AD802F81B3}"/>
    <cellStyle name="Comma 3 6 6 3 2" xfId="14121" xr:uid="{EE250082-59E7-4EB2-8A5E-C7B1E7ADC4B9}"/>
    <cellStyle name="Comma 3 6 6 3 3" xfId="9892" xr:uid="{4ECA980E-B631-48B5-A546-30F24E4B1691}"/>
    <cellStyle name="Comma 3 6 6 4" xfId="12460" xr:uid="{E89F3CCF-59B1-4008-8EDA-D4685B0BBEB6}"/>
    <cellStyle name="Comma 3 6 6 5" xfId="7318" xr:uid="{D1A862A5-6E31-47F4-977F-91BFF48EA7C7}"/>
    <cellStyle name="Comma 3 6 7" xfId="2013" xr:uid="{34F69759-32FD-4263-BB9A-F303B337C0B2}"/>
    <cellStyle name="Comma 3 6 7 2" xfId="3161" xr:uid="{6C20ED5A-CAB0-4BC5-BAFC-EF2812087E66}"/>
    <cellStyle name="Comma 3 6 7 2 2" xfId="5965" xr:uid="{70A1F1B3-A9FF-4AD8-A9CF-E0B662B5847D}"/>
    <cellStyle name="Comma 3 6 7 2 2 2" xfId="11158" xr:uid="{F86BF831-8C04-4BE9-A71C-007E64FC5ED1}"/>
    <cellStyle name="Comma 3 6 7 2 3" xfId="13726" xr:uid="{2FBB4C55-812D-4966-87DA-E8869D4F551C}"/>
    <cellStyle name="Comma 3 6 7 2 4" xfId="8584" xr:uid="{6FD27F8B-F7F7-4F37-9966-5CF06A9D171C}"/>
    <cellStyle name="Comma 3 6 7 3" xfId="4865" xr:uid="{C3627103-3FA6-4C29-B782-0EC5A0C7C1FA}"/>
    <cellStyle name="Comma 3 6 7 3 2" xfId="10058" xr:uid="{2A1E1458-0734-41EC-ACBE-EE75192CD5AF}"/>
    <cellStyle name="Comma 3 6 7 4" xfId="12626" xr:uid="{61FA0324-E67B-41B1-932A-35D3AE49BC02}"/>
    <cellStyle name="Comma 3 6 7 5" xfId="7484" xr:uid="{D24966BE-F3BF-449D-83C3-3197CBD7A8B5}"/>
    <cellStyle name="Comma 3 6 8" xfId="2794" xr:uid="{99D931C4-7F3F-4EAC-9CEE-42A027E55807}"/>
    <cellStyle name="Comma 3 6 8 2" xfId="5646" xr:uid="{F59C205E-0652-41EB-8E73-56F46C9D8DA9}"/>
    <cellStyle name="Comma 3 6 8 2 2" xfId="10839" xr:uid="{54296FCD-7A73-41BC-85D9-7511275C1E3F}"/>
    <cellStyle name="Comma 3 6 8 3" xfId="13407" xr:uid="{54700A38-DA1C-4DAA-AF87-EAC323496ECD}"/>
    <cellStyle name="Comma 3 6 8 4" xfId="8265" xr:uid="{78AC286A-0D95-4C56-AF22-958AB490CE86}"/>
    <cellStyle name="Comma 3 6 9" xfId="1321" xr:uid="{59531BC4-8353-4638-AAFC-4B9176D0B073}"/>
    <cellStyle name="Comma 3 6 9 2" xfId="4237" xr:uid="{6DB45115-B512-4855-9ECB-4A27DDE562DB}"/>
    <cellStyle name="Comma 3 6 9 2 2" xfId="9430" xr:uid="{69B3D510-93CC-4AA5-9BC6-3AA4004AF726}"/>
    <cellStyle name="Comma 3 6 9 3" xfId="11998" xr:uid="{A2F49D5E-04B4-4533-A71E-7A8C79722BE3}"/>
    <cellStyle name="Comma 3 6 9 4" xfId="6856" xr:uid="{2C8618E7-42FE-491D-8109-EAD2D280757B}"/>
    <cellStyle name="Comma 3 7" xfId="344" xr:uid="{3DCC585A-4A46-47AC-904A-8F89B1F1F3BE}"/>
    <cellStyle name="Comma 3 7 10" xfId="6391" xr:uid="{E1B3D592-E1C8-4F00-ABD1-9AA026E9B0CB}"/>
    <cellStyle name="Comma 3 7 11" xfId="710" xr:uid="{F1CD914C-F857-40CA-AFDC-A00841A6BC61}"/>
    <cellStyle name="Comma 3 7 2" xfId="1120" xr:uid="{F4CB80FE-E8BD-4F5C-94D3-347FD3C27434}"/>
    <cellStyle name="Comma 3 7 2 2" xfId="1666" xr:uid="{131BA080-FB94-4DE9-AB23-BC61882E88D7}"/>
    <cellStyle name="Comma 3 7 2 2 2" xfId="2290" xr:uid="{3070779D-7AED-4C95-A5B6-C0F1243861B7}"/>
    <cellStyle name="Comma 3 7 2 2 2 2" xfId="5142" xr:uid="{D3C112EF-5C71-4F3E-8439-3D2D8A338AD9}"/>
    <cellStyle name="Comma 3 7 2 2 2 2 2" xfId="10335" xr:uid="{5EEB287A-A661-4429-AE43-9BA56CA8B0F1}"/>
    <cellStyle name="Comma 3 7 2 2 2 3" xfId="12903" xr:uid="{1334C1BD-D0E0-4AAA-833B-06F7594B4A3E}"/>
    <cellStyle name="Comma 3 7 2 2 2 4" xfId="7761" xr:uid="{DE546EC3-BBB3-4A89-B3BC-E7FA27A7C19F}"/>
    <cellStyle name="Comma 3 7 2 2 3" xfId="2508" xr:uid="{E3F17EF1-127C-40DB-8417-9D93BB144CDE}"/>
    <cellStyle name="Comma 3 7 2 2 3 2" xfId="5360" xr:uid="{404C7A8D-5C42-45FC-8ABD-879932854056}"/>
    <cellStyle name="Comma 3 7 2 2 3 2 2" xfId="10553" xr:uid="{4D8B980D-673F-45FE-AA60-FC392C71D133}"/>
    <cellStyle name="Comma 3 7 2 2 3 3" xfId="13121" xr:uid="{79E5452F-1407-4D02-B1F6-3C4CFF58B10C}"/>
    <cellStyle name="Comma 3 7 2 2 3 4" xfId="7979" xr:uid="{3E47B702-441D-48CC-A378-25CB5380B0B5}"/>
    <cellStyle name="Comma 3 7 2 2 4" xfId="4523" xr:uid="{A41D6040-B98C-4BC7-86E1-16E564144FBF}"/>
    <cellStyle name="Comma 3 7 2 2 4 2" xfId="9716" xr:uid="{39153E22-3431-4B16-9283-42161A26F67D}"/>
    <cellStyle name="Comma 3 7 2 2 5" xfId="12284" xr:uid="{83B91FB2-02D4-44B5-ADA1-0749E371DF65}"/>
    <cellStyle name="Comma 3 7 2 2 6" xfId="7142" xr:uid="{5FC28A00-1D8B-425E-A698-002A4D17D078}"/>
    <cellStyle name="Comma 3 7 2 3" xfId="1867" xr:uid="{0B2014D9-4146-4658-BD1E-E5A770E3BC1B}"/>
    <cellStyle name="Comma 3 7 2 3 2" xfId="4724" xr:uid="{FB5A5B20-B8BF-4011-925D-BF8A477A3EBC}"/>
    <cellStyle name="Comma 3 7 2 3 2 2" xfId="9917" xr:uid="{367BC1C2-6814-4FCB-A98C-3D42E3FA3F26}"/>
    <cellStyle name="Comma 3 7 2 3 3" xfId="12485" xr:uid="{C996BF8F-B653-4FA8-B760-50CAA640057B}"/>
    <cellStyle name="Comma 3 7 2 3 4" xfId="7343" xr:uid="{4044077D-ADEE-4460-A323-3767DF114A5E}"/>
    <cellStyle name="Comma 3 7 2 4" xfId="2042" xr:uid="{AEA4F24C-A9EB-421C-B544-F435FCAF63F5}"/>
    <cellStyle name="Comma 3 7 2 4 2" xfId="4894" xr:uid="{76E29FFA-D390-4362-83CE-270EBC37293E}"/>
    <cellStyle name="Comma 3 7 2 4 2 2" xfId="10087" xr:uid="{633DE250-2FE8-4D6E-B737-BCD3F40C089E}"/>
    <cellStyle name="Comma 3 7 2 4 3" xfId="12655" xr:uid="{ECA2AB58-D32F-4358-86E2-71B798E2284D}"/>
    <cellStyle name="Comma 3 7 2 4 4" xfId="7513" xr:uid="{57C4D975-E0AF-4FCB-87CE-E834C6F96297}"/>
    <cellStyle name="Comma 3 7 2 5" xfId="2670" xr:uid="{C8C97045-9886-481E-9FC5-F44C275319A1}"/>
    <cellStyle name="Comma 3 7 2 5 2" xfId="5522" xr:uid="{5F1B8022-AFBF-4D9B-8056-96C75AED0280}"/>
    <cellStyle name="Comma 3 7 2 5 2 2" xfId="10715" xr:uid="{CEA92A80-D96C-4FE7-B102-779798C0ECAC}"/>
    <cellStyle name="Comma 3 7 2 5 3" xfId="13283" xr:uid="{508965AB-48FA-4630-A435-1D28650DA7B9}"/>
    <cellStyle name="Comma 3 7 2 5 4" xfId="8141" xr:uid="{4FD04B36-E30E-4C26-BF7A-4D392CDE79F9}"/>
    <cellStyle name="Comma 3 7 2 6" xfId="1478" xr:uid="{609475A0-1464-46A6-8685-CF3BBE93A79C}"/>
    <cellStyle name="Comma 3 7 2 6 2" xfId="4361" xr:uid="{6276F064-B1DC-42B7-8CEE-1D8ECA2833EA}"/>
    <cellStyle name="Comma 3 7 2 6 2 2" xfId="9554" xr:uid="{7959B4C0-743C-4D52-AF87-B0B79F3D2FD3}"/>
    <cellStyle name="Comma 3 7 2 6 3" xfId="12122" xr:uid="{7FB643C8-6C3C-4B5A-BB6E-78A1C898ED5E}"/>
    <cellStyle name="Comma 3 7 2 6 4" xfId="6980" xr:uid="{DFFE0A6F-99B3-4723-8216-D36793CF7712}"/>
    <cellStyle name="Comma 3 7 2 7" xfId="4046" xr:uid="{4F95ECBD-11B2-4626-9980-32FF1543C6B2}"/>
    <cellStyle name="Comma 3 7 2 7 2" xfId="9239" xr:uid="{78E54A2E-447E-464B-9320-5F41AB262B81}"/>
    <cellStyle name="Comma 3 7 2 8" xfId="11807" xr:uid="{48E35E13-EC05-455F-A8A6-DDEE8EC047E7}"/>
    <cellStyle name="Comma 3 7 2 9" xfId="6665" xr:uid="{61ED7EDC-950A-4E39-8903-3C6FF46B0BAF}"/>
    <cellStyle name="Comma 3 7 3" xfId="1649" xr:uid="{9F115F40-25EE-439A-A071-40117A48792A}"/>
    <cellStyle name="Comma 3 7 3 2" xfId="2273" xr:uid="{33EE8302-F7B7-43A3-83BA-54C2E7BE8A99}"/>
    <cellStyle name="Comma 3 7 3 2 2" xfId="5125" xr:uid="{0CD71ABB-7DE6-41B0-A5C8-A84A5F5A4887}"/>
    <cellStyle name="Comma 3 7 3 2 2 2" xfId="10318" xr:uid="{EBA976EF-ABCB-4C04-829F-F0EE9ED95BD5}"/>
    <cellStyle name="Comma 3 7 3 2 3" xfId="12886" xr:uid="{C00F1A15-535F-47B7-860D-78DAADFF3AAC}"/>
    <cellStyle name="Comma 3 7 3 2 4" xfId="7744" xr:uid="{44EBF5D4-07DA-4D09-863B-B6F67FFD6D4A}"/>
    <cellStyle name="Comma 3 7 3 3" xfId="2525" xr:uid="{5FD0AF16-09DA-423B-BD8A-839326255F6F}"/>
    <cellStyle name="Comma 3 7 3 3 2" xfId="5377" xr:uid="{6661E85D-096D-4F0F-812F-116DB015A623}"/>
    <cellStyle name="Comma 3 7 3 3 2 2" xfId="10570" xr:uid="{22D6CC93-0706-43FB-9BF5-EFB9A40143C5}"/>
    <cellStyle name="Comma 3 7 3 3 3" xfId="13138" xr:uid="{56BBD846-65E0-400B-A67B-1EDBBAA2F8B0}"/>
    <cellStyle name="Comma 3 7 3 3 4" xfId="7996" xr:uid="{333EB801-2854-4D84-B11D-87F3F3631BF7}"/>
    <cellStyle name="Comma 3 7 3 4" xfId="4506" xr:uid="{13C8963C-338D-4F12-883A-B25F64D4DFFC}"/>
    <cellStyle name="Comma 3 7 3 4 2" xfId="9699" xr:uid="{E867590D-96E3-403C-BE9E-1EE32CB60707}"/>
    <cellStyle name="Comma 3 7 3 5" xfId="12267" xr:uid="{E43905D5-B3BC-4E5C-B740-27FD3F72F3AA}"/>
    <cellStyle name="Comma 3 7 3 6" xfId="7125" xr:uid="{4BA515ED-BD32-4D6F-BE41-81B154232A77}"/>
    <cellStyle name="Comma 3 7 4" xfId="1844" xr:uid="{EB3820AE-5C4B-4851-AB9D-50C99DF3883F}"/>
    <cellStyle name="Comma 3 7 4 2" xfId="2917" xr:uid="{FCBC12B9-08E1-406D-AB23-3BF93EB27601}"/>
    <cellStyle name="Comma 3 7 4 2 2" xfId="5767" xr:uid="{BA0F322F-614C-4151-81A0-2E9F10FE28A5}"/>
    <cellStyle name="Comma 3 7 4 2 2 2" xfId="10960" xr:uid="{26F58B62-540F-4DDA-8C30-85968A56EB90}"/>
    <cellStyle name="Comma 3 7 4 2 3" xfId="13528" xr:uid="{04769AC6-99DD-4791-99BD-1A370517051F}"/>
    <cellStyle name="Comma 3 7 4 2 4" xfId="8386" xr:uid="{F34926C0-7B55-45AD-83F5-6428D7EB0565}"/>
    <cellStyle name="Comma 3 7 4 3" xfId="4701" xr:uid="{4EAB3C85-6A0A-4A79-A18C-529DAD04BF3D}"/>
    <cellStyle name="Comma 3 7 4 3 2" xfId="9894" xr:uid="{8B14A5CA-F0CA-4B7B-B6D7-9228F7417240}"/>
    <cellStyle name="Comma 3 7 4 4" xfId="12462" xr:uid="{9CD3020C-EDF3-41DC-AFF9-D6C87606A396}"/>
    <cellStyle name="Comma 3 7 4 5" xfId="7320" xr:uid="{657BE5D4-3D4D-46B9-9B05-43D62CC8106C}"/>
    <cellStyle name="Comma 3 7 5" xfId="2015" xr:uid="{A8B55CF2-559F-49AC-9F4F-AAC608F795B3}"/>
    <cellStyle name="Comma 3 7 5 2" xfId="3166" xr:uid="{FFE677A2-5B2A-4A9F-9600-0B8ECFB96424}"/>
    <cellStyle name="Comma 3 7 5 2 2" xfId="5970" xr:uid="{BAC3053C-BCF9-4CA7-A22D-4D0797FEDD62}"/>
    <cellStyle name="Comma 3 7 5 2 2 2" xfId="11163" xr:uid="{C6B2DF52-46B0-4114-B600-C2E2A7844564}"/>
    <cellStyle name="Comma 3 7 5 2 3" xfId="13731" xr:uid="{E92A45E2-FBE8-498E-A636-0AF00227A9B7}"/>
    <cellStyle name="Comma 3 7 5 2 4" xfId="8589" xr:uid="{7A0323AB-98A3-4FB5-9BDF-FD537CBFC5A4}"/>
    <cellStyle name="Comma 3 7 5 3" xfId="4867" xr:uid="{1E0F9558-AD89-4B0D-BFE1-2508F439960F}"/>
    <cellStyle name="Comma 3 7 5 3 2" xfId="10060" xr:uid="{4B1F2693-D153-4799-845D-CBEA0630F90A}"/>
    <cellStyle name="Comma 3 7 5 4" xfId="12628" xr:uid="{BFAB1646-4E44-4A9B-AD48-D39004436B34}"/>
    <cellStyle name="Comma 3 7 5 5" xfId="7486" xr:uid="{6985AC56-D99F-49BE-A1EE-7EE119E272F6}"/>
    <cellStyle name="Comma 3 7 6" xfId="2693" xr:uid="{0CD5F0AE-2B41-4884-B9F2-EE7712DD7FC3}"/>
    <cellStyle name="Comma 3 7 6 2" xfId="5545" xr:uid="{8988EFB0-E847-4480-BC4C-F284037A415C}"/>
    <cellStyle name="Comma 3 7 6 2 2" xfId="10738" xr:uid="{4EC0FB9D-D8DD-4885-812A-24ED01EC0BA0}"/>
    <cellStyle name="Comma 3 7 6 3" xfId="13306" xr:uid="{0E7D634E-1B0C-4179-9158-D08A4C41E8EF}"/>
    <cellStyle name="Comma 3 7 6 4" xfId="8164" xr:uid="{9309F53B-6454-47D9-B99D-42F5BE09DDA1}"/>
    <cellStyle name="Comma 3 7 7" xfId="1448" xr:uid="{5FA1A26B-4C45-4ED2-BDC9-4CC335FD7C9F}"/>
    <cellStyle name="Comma 3 7 7 2" xfId="4338" xr:uid="{B1DEC841-C8FC-4924-A5FC-1E04CBAA761C}"/>
    <cellStyle name="Comma 3 7 7 2 2" xfId="9531" xr:uid="{9A64F5B3-B704-4A9E-A1A9-0F250EBC2259}"/>
    <cellStyle name="Comma 3 7 7 3" xfId="12099" xr:uid="{646C2310-FBF9-4F90-9B4B-B549760A6C10}"/>
    <cellStyle name="Comma 3 7 7 4" xfId="6957" xr:uid="{5AF5C06F-374C-4778-9E90-A341DC2A63E5}"/>
    <cellStyle name="Comma 3 7 8" xfId="3771" xr:uid="{8E52B4E6-602B-482B-897C-B938A8A54D8E}"/>
    <cellStyle name="Comma 3 7 8 2" xfId="8964" xr:uid="{3C145666-C22A-495E-ADF2-A7606A0525CB}"/>
    <cellStyle name="Comma 3 7 9" xfId="11533" xr:uid="{84F6836A-B72E-43D6-A078-732AD036A68A}"/>
    <cellStyle name="Comma 3 8" xfId="711" xr:uid="{DDF3D182-48A8-4812-A5B1-D146E8C1F7A3}"/>
    <cellStyle name="Comma 3 8 2" xfId="1121" xr:uid="{AC6AA79F-8720-472C-837E-2E35DFFDB09D}"/>
    <cellStyle name="Comma 3 8 2 2" xfId="2261" xr:uid="{5EA07394-73C8-457C-9D47-4839F892FF55}"/>
    <cellStyle name="Comma 3 8 2 2 2" xfId="5113" xr:uid="{128A3E94-0408-495A-9164-D2228F7F0FD2}"/>
    <cellStyle name="Comma 3 8 2 2 2 2" xfId="14653" xr:uid="{D79FA589-920E-4224-8FE0-ECBCC6BB81B6}"/>
    <cellStyle name="Comma 3 8 2 2 2 3" xfId="10306" xr:uid="{2FA0ADA2-0D44-455F-AADC-310302A30557}"/>
    <cellStyle name="Comma 3 8 2 2 3" xfId="12874" xr:uid="{FBCE1966-E183-4CC4-A0E6-B2D75CB1389F}"/>
    <cellStyle name="Comma 3 8 2 2 4" xfId="7732" xr:uid="{19697967-BF8C-460A-8DC7-3AB4A90EDFEE}"/>
    <cellStyle name="Comma 3 8 2 3" xfId="2537" xr:uid="{71C81519-0709-4513-AFBC-AE35D3C23CD4}"/>
    <cellStyle name="Comma 3 8 2 3 2" xfId="5389" xr:uid="{E7C10A90-8BEC-4F30-A7F6-3702B4EAF61B}"/>
    <cellStyle name="Comma 3 8 2 3 2 2" xfId="14476" xr:uid="{FDDF3F14-E81E-4701-BBDC-D555771CA24C}"/>
    <cellStyle name="Comma 3 8 2 3 2 3" xfId="10582" xr:uid="{56545A7F-4207-442D-A3C0-A9B4AEB1A5CC}"/>
    <cellStyle name="Comma 3 8 2 3 3" xfId="13150" xr:uid="{D0B9253B-02A7-4BAD-8AA9-46068CCCD369}"/>
    <cellStyle name="Comma 3 8 2 3 4" xfId="8008" xr:uid="{AFA27FC8-EC6B-4D8E-9D2C-77511B94F95F}"/>
    <cellStyle name="Comma 3 8 2 4" xfId="1637" xr:uid="{EFDAC8D6-0A1B-476D-AA49-262D8C00DD40}"/>
    <cellStyle name="Comma 3 8 2 4 2" xfId="4494" xr:uid="{D8FA4319-E8F7-4A27-A391-C076067478DD}"/>
    <cellStyle name="Comma 3 8 2 4 2 2" xfId="14289" xr:uid="{4E8FA1D8-3BCC-474F-933F-46AB25A5958E}"/>
    <cellStyle name="Comma 3 8 2 4 2 3" xfId="9687" xr:uid="{1CBE3A31-B05A-4758-AC47-3E34FF0F8C42}"/>
    <cellStyle name="Comma 3 8 2 4 3" xfId="12255" xr:uid="{E43E177A-B128-4CDC-9F36-CD79C0512872}"/>
    <cellStyle name="Comma 3 8 2 4 4" xfId="7113" xr:uid="{C7E1F374-6383-4637-8B29-19556548866E}"/>
    <cellStyle name="Comma 3 8 2 5" xfId="4047" xr:uid="{1AC72D05-0B09-49AF-AC8C-1C1DE0DA0693}"/>
    <cellStyle name="Comma 3 8 2 5 2" xfId="14135" xr:uid="{2DCD6A2A-B7A0-44A6-A289-351C58A5A6C2}"/>
    <cellStyle name="Comma 3 8 2 5 3" xfId="9240" xr:uid="{F8B69F3B-6EB0-44A3-9BC7-83A103954327}"/>
    <cellStyle name="Comma 3 8 2 6" xfId="11808" xr:uid="{8D7AF332-FFB5-4EC2-889A-9D9255CC1831}"/>
    <cellStyle name="Comma 3 8 2 7" xfId="6666" xr:uid="{D13D199A-5F3C-484A-AAA0-FA769CDBEEFD}"/>
    <cellStyle name="Comma 3 8 3" xfId="1811" xr:uid="{5CE0B590-D49B-410C-969A-F8C8924BEA45}"/>
    <cellStyle name="Comma 3 8 3 2" xfId="2918" xr:uid="{EB2E8639-9B13-4152-9A08-43C53F115B49}"/>
    <cellStyle name="Comma 3 8 3 2 2" xfId="5768" xr:uid="{EB151C1F-CB29-4FF0-A865-D698314E5D2A}"/>
    <cellStyle name="Comma 3 8 3 2 2 2" xfId="14705" xr:uid="{F6EEF25D-64F0-4FC8-98EB-8BC192F22C92}"/>
    <cellStyle name="Comma 3 8 3 2 2 3" xfId="10961" xr:uid="{874AD17A-400A-4723-AA2A-A6278F6E9326}"/>
    <cellStyle name="Comma 3 8 3 2 3" xfId="13529" xr:uid="{CE5627D1-62AA-4542-97B9-EDE77BB15C79}"/>
    <cellStyle name="Comma 3 8 3 2 4" xfId="8387" xr:uid="{CD052419-B43C-4B5F-9BCA-97308E4BE513}"/>
    <cellStyle name="Comma 3 8 3 3" xfId="4668" xr:uid="{51C0CFF3-1AD0-4198-A88B-0FF9A2ECDBBB}"/>
    <cellStyle name="Comma 3 8 3 3 2" xfId="14525" xr:uid="{FA28C7CE-3D03-4AE6-BD81-07F14AAB3773}"/>
    <cellStyle name="Comma 3 8 3 3 3" xfId="9861" xr:uid="{E512641E-18B7-43DF-9995-0D0278FF0A5B}"/>
    <cellStyle name="Comma 3 8 3 4" xfId="14342" xr:uid="{A1CC7413-E03C-498C-BDC5-EECD1D13D9A9}"/>
    <cellStyle name="Comma 3 8 3 5" xfId="14197" xr:uid="{1B6F6A9D-D87A-45C4-81DB-F078B8FFED92}"/>
    <cellStyle name="Comma 3 8 3 6" xfId="12429" xr:uid="{2EC53C52-6073-4829-9E4B-E19CECA86F91}"/>
    <cellStyle name="Comma 3 8 3 7" xfId="7287" xr:uid="{7D78BE0E-0406-4BBF-BDD0-C6B7D35E1E40}"/>
    <cellStyle name="Comma 3 8 4" xfId="1959" xr:uid="{4AD80A99-DE33-451B-896D-1126984E20FA}"/>
    <cellStyle name="Comma 3 8 4 2" xfId="3167" xr:uid="{28F4067D-6FD3-49D2-AA1B-9C4077AC9A0B}"/>
    <cellStyle name="Comma 3 8 4 2 2" xfId="5971" xr:uid="{6DAF5EC4-45CC-4326-9BB7-2691DBE7DE71}"/>
    <cellStyle name="Comma 3 8 4 2 2 2" xfId="11164" xr:uid="{EE03349A-9C6F-4963-85DD-AE0E9C29000E}"/>
    <cellStyle name="Comma 3 8 4 2 3" xfId="13732" xr:uid="{05A5D59F-8D8E-47D3-8A3F-EC85BAF5F920}"/>
    <cellStyle name="Comma 3 8 4 2 4" xfId="8590" xr:uid="{CF3D803A-EE5E-4137-B039-E5496D34BAEB}"/>
    <cellStyle name="Comma 3 8 4 3" xfId="4811" xr:uid="{0DEF79CE-863A-4974-A19E-969D1BFA40AC}"/>
    <cellStyle name="Comma 3 8 4 3 2" xfId="14572" xr:uid="{3EBFAD2E-618F-4E56-A791-52DFFA4EA34A}"/>
    <cellStyle name="Comma 3 8 4 3 3" xfId="10004" xr:uid="{884B8DC9-1CD1-4F6F-AC92-8E6D398DD07B}"/>
    <cellStyle name="Comma 3 8 4 4" xfId="12572" xr:uid="{770B0A85-7248-405C-A6A0-DA820F0FFF7A}"/>
    <cellStyle name="Comma 3 8 4 5" xfId="7430" xr:uid="{3E19ED73-64F9-471F-94B5-52399911B17C}"/>
    <cellStyle name="Comma 3 8 5" xfId="2726" xr:uid="{7C981BFF-6B94-498F-AA2C-3DA0D31EA3FE}"/>
    <cellStyle name="Comma 3 8 5 2" xfId="5578" xr:uid="{CD746B8D-C564-47B4-9B3E-8A93B5D3145F}"/>
    <cellStyle name="Comma 3 8 5 2 2" xfId="14399" xr:uid="{DD8D1468-ACAC-41E4-9FD2-50D5B2E64D90}"/>
    <cellStyle name="Comma 3 8 5 2 3" xfId="10771" xr:uid="{D14CAF84-650D-4F07-8F22-4C38374719DA}"/>
    <cellStyle name="Comma 3 8 5 3" xfId="13339" xr:uid="{7BE0049D-EB22-4108-AAE3-E837D614E288}"/>
    <cellStyle name="Comma 3 8 5 4" xfId="8197" xr:uid="{9204F121-96B0-4A23-B6E2-79DDA0F43B1D}"/>
    <cellStyle name="Comma 3 8 6" xfId="1393" xr:uid="{8E6DC142-8A04-43E6-A0E0-FD264355A958}"/>
    <cellStyle name="Comma 3 8 6 2" xfId="4305" xr:uid="{40C208A4-597F-4F5A-9C8A-6456F6C32D5E}"/>
    <cellStyle name="Comma 3 8 6 2 2" xfId="14211" xr:uid="{5DDD41CF-540C-4B5E-8B71-35A5DF7B587D}"/>
    <cellStyle name="Comma 3 8 6 2 3" xfId="9498" xr:uid="{A6C65CEA-0AE3-4837-A897-8D510DBBFCAC}"/>
    <cellStyle name="Comma 3 8 6 3" xfId="12066" xr:uid="{93D1F51C-1CD6-470A-AC2A-97EA618E6F5F}"/>
    <cellStyle name="Comma 3 8 6 4" xfId="6924" xr:uid="{2C5D075A-6EB6-47C8-8289-A18C729D55E7}"/>
    <cellStyle name="Comma 3 8 7" xfId="3772" xr:uid="{1FE97D54-64A9-4BE0-B8AD-BE4F01720C8D}"/>
    <cellStyle name="Comma 3 8 7 2" xfId="13987" xr:uid="{74AB22F4-4895-464B-8443-7918AF51CE93}"/>
    <cellStyle name="Comma 3 8 7 3" xfId="8965" xr:uid="{0416B1A0-8504-44D8-B1BE-57DAFE244011}"/>
    <cellStyle name="Comma 3 8 8" xfId="11534" xr:uid="{4DEED452-3F70-4104-89D8-22945D8A1EAF}"/>
    <cellStyle name="Comma 3 8 9" xfId="6392" xr:uid="{E2A7F12D-1405-44E7-A3A4-28CAFBE1AA7F}"/>
    <cellStyle name="Comma 3 9" xfId="712" xr:uid="{9FBA3D45-D75B-4321-9667-D8BD25E9CCD4}"/>
    <cellStyle name="Comma 3 9 2" xfId="1122" xr:uid="{3F2815AE-5623-44FC-B6F2-3B775C2C786F}"/>
    <cellStyle name="Comma 3 9 2 2" xfId="2301" xr:uid="{9DD9B6FB-56FA-4175-B9F3-EBF8E7EE67AC}"/>
    <cellStyle name="Comma 3 9 2 2 2" xfId="5153" xr:uid="{0EBB5891-7407-47EB-AD0C-27ECA70A6A27}"/>
    <cellStyle name="Comma 3 9 2 2 2 2" xfId="14589" xr:uid="{42E7C9DE-161B-45F2-B6E7-E8F3EB1178B8}"/>
    <cellStyle name="Comma 3 9 2 2 2 3" xfId="10346" xr:uid="{87656F9C-27BB-4800-9D08-E8CB75B7EAE0}"/>
    <cellStyle name="Comma 3 9 2 2 3" xfId="12914" xr:uid="{A49961AC-82B4-4B3C-A9F5-2DA1E8944DD8}"/>
    <cellStyle name="Comma 3 9 2 2 4" xfId="7772" xr:uid="{819CF3BC-EA96-44AC-A20A-E9FDDAA1F067}"/>
    <cellStyle name="Comma 3 9 2 3" xfId="2497" xr:uid="{0042513E-615C-4802-A09A-F8DF918534E0}"/>
    <cellStyle name="Comma 3 9 2 3 2" xfId="5349" xr:uid="{4C832E17-2668-4651-B9B3-EA9920613A40}"/>
    <cellStyle name="Comma 3 9 2 3 2 2" xfId="14413" xr:uid="{98C8F8D1-6860-4E27-BCAB-2335E34BD445}"/>
    <cellStyle name="Comma 3 9 2 3 2 3" xfId="10542" xr:uid="{6F56BC35-9722-44A8-BFA4-B799BD7144E2}"/>
    <cellStyle name="Comma 3 9 2 3 3" xfId="13110" xr:uid="{2BA30D12-B923-47E6-A791-DC68362B8D19}"/>
    <cellStyle name="Comma 3 9 2 3 4" xfId="7968" xr:uid="{4FEFBED4-6A3B-4CE4-8A9B-18ADD2503A42}"/>
    <cellStyle name="Comma 3 9 2 4" xfId="1677" xr:uid="{54C8683C-8323-415F-8E49-584EDADDF5B0}"/>
    <cellStyle name="Comma 3 9 2 4 2" xfId="4534" xr:uid="{DFED784B-4126-485C-B540-699EEDDDA000}"/>
    <cellStyle name="Comma 3 9 2 4 2 2" xfId="14228" xr:uid="{84168D06-3FD7-45E8-A099-CE4BD3160A56}"/>
    <cellStyle name="Comma 3 9 2 4 2 3" xfId="9727" xr:uid="{0517D43B-9C76-45E3-95B9-75DC1DC60B3C}"/>
    <cellStyle name="Comma 3 9 2 4 3" xfId="12295" xr:uid="{C6752DC1-55FE-4C98-B2E3-A0B63C5803C9}"/>
    <cellStyle name="Comma 3 9 2 4 4" xfId="7153" xr:uid="{E3D7675B-236F-40BF-9C61-F01B33E0AFF0}"/>
    <cellStyle name="Comma 3 9 2 5" xfId="4048" xr:uid="{BED27268-DF34-4C26-9059-7D025D0332B7}"/>
    <cellStyle name="Comma 3 9 2 5 2" xfId="9241" xr:uid="{546403DE-8FB0-4BE4-AF42-BFC511CAB829}"/>
    <cellStyle name="Comma 3 9 2 6" xfId="11809" xr:uid="{3E8E417B-5349-40FD-B8F2-588182C012D7}"/>
    <cellStyle name="Comma 3 9 2 7" xfId="6667" xr:uid="{922DB0E9-1BD0-454D-A451-231F40A1C1E8}"/>
    <cellStyle name="Comma 3 9 3" xfId="1884" xr:uid="{847E8E8A-2AE6-4A52-B272-6D78015883AE}"/>
    <cellStyle name="Comma 3 9 3 2" xfId="2919" xr:uid="{CB15F392-8134-49EF-9F0D-68092808371C}"/>
    <cellStyle name="Comma 3 9 3 2 2" xfId="5769" xr:uid="{44566D58-09DE-45E4-B4FD-7FE7D44D410A}"/>
    <cellStyle name="Comma 3 9 3 2 2 2" xfId="10962" xr:uid="{5B4F8D0F-C1C7-4B4B-BDCE-D3C8EF7D3462}"/>
    <cellStyle name="Comma 3 9 3 2 3" xfId="13530" xr:uid="{3059B8FB-2F6A-4CBF-88BA-7C8C0BDFD372}"/>
    <cellStyle name="Comma 3 9 3 2 4" xfId="8388" xr:uid="{522F6825-E0FF-4E21-BFFA-D6262FA1163C}"/>
    <cellStyle name="Comma 3 9 3 3" xfId="4741" xr:uid="{005B9F54-BDDB-44D8-8BEA-95B9C5E3AE89}"/>
    <cellStyle name="Comma 3 9 3 3 2" xfId="14545" xr:uid="{40ECBA24-9BA7-4A08-8177-25A2444E7E82}"/>
    <cellStyle name="Comma 3 9 3 3 3" xfId="9934" xr:uid="{A146C6FA-C0EC-4264-87D3-434F0B60D0C3}"/>
    <cellStyle name="Comma 3 9 3 4" xfId="12502" xr:uid="{9BBC4523-94D2-450D-9629-4356DA81DE59}"/>
    <cellStyle name="Comma 3 9 3 5" xfId="7360" xr:uid="{9A46CDD7-C6CB-459A-906F-1E5177875B5C}"/>
    <cellStyle name="Comma 3 9 4" xfId="2061" xr:uid="{0397D864-6C47-44C2-8FF2-A4B9B782EB72}"/>
    <cellStyle name="Comma 3 9 4 2" xfId="3168" xr:uid="{6F55BDEC-3F89-46D2-A82D-FB148566097D}"/>
    <cellStyle name="Comma 3 9 4 2 2" xfId="5972" xr:uid="{B19417D1-0AAA-4082-B2A6-98487576258C}"/>
    <cellStyle name="Comma 3 9 4 2 2 2" xfId="11165" xr:uid="{6C23EBBF-195B-470B-9069-8FEBF84691EA}"/>
    <cellStyle name="Comma 3 9 4 2 3" xfId="13733" xr:uid="{76516E81-4F97-4B16-8C05-B8CEB06D4AB3}"/>
    <cellStyle name="Comma 3 9 4 2 4" xfId="8591" xr:uid="{D385D93A-DB15-4B78-99EC-513B60F540BB}"/>
    <cellStyle name="Comma 3 9 4 3" xfId="4913" xr:uid="{321C03DC-5C66-414B-99CD-4FCF76A0030C}"/>
    <cellStyle name="Comma 3 9 4 3 2" xfId="14372" xr:uid="{36072F77-A607-4027-9CE5-FE54AA6BB565}"/>
    <cellStyle name="Comma 3 9 4 3 3" xfId="10106" xr:uid="{E52178C7-BF3B-4EEC-B09B-AD8BA50877F8}"/>
    <cellStyle name="Comma 3 9 4 4" xfId="12674" xr:uid="{308D9F83-930C-42A4-8BDF-62DE5393F74F}"/>
    <cellStyle name="Comma 3 9 4 5" xfId="7532" xr:uid="{AF1BAD87-AE8C-475C-A03C-D790C03103AD}"/>
    <cellStyle name="Comma 3 9 5" xfId="2653" xr:uid="{5BFFBFFC-279E-4F2D-8160-D5CCD0152ECE}"/>
    <cellStyle name="Comma 3 9 5 2" xfId="5505" xr:uid="{BC118C9C-93A2-4049-8C1A-CA93DB04161B}"/>
    <cellStyle name="Comma 3 9 5 2 2" xfId="14008" xr:uid="{98BE1896-6B46-4C7F-994E-65A3177DEBEA}"/>
    <cellStyle name="Comma 3 9 5 2 3" xfId="10698" xr:uid="{865C4EDD-E63B-4660-AD52-50B9E70A3DA3}"/>
    <cellStyle name="Comma 3 9 5 3" xfId="13266" xr:uid="{E4C1798C-CC4E-4734-AA73-4F3AD1E824FC}"/>
    <cellStyle name="Comma 3 9 5 4" xfId="8124" xr:uid="{05FAFFDD-E4C2-4E6D-A87B-2696D07AAB30}"/>
    <cellStyle name="Comma 3 9 6" xfId="1508" xr:uid="{0F21FE7F-5CAD-4205-9169-07475E044363}"/>
    <cellStyle name="Comma 3 9 6 2" xfId="4378" xr:uid="{E05AE2E6-6C2D-45B5-883B-F0F7B292AB6F}"/>
    <cellStyle name="Comma 3 9 6 2 2" xfId="9571" xr:uid="{9FB07D0D-42DD-4377-9570-7FAD23CA3670}"/>
    <cellStyle name="Comma 3 9 6 3" xfId="12139" xr:uid="{01A92051-D76A-4514-88ED-E01BA4BEBB2D}"/>
    <cellStyle name="Comma 3 9 6 4" xfId="6997" xr:uid="{E0F92BC9-AAC3-412C-AECA-8391F7AA12D6}"/>
    <cellStyle name="Comma 3 9 7" xfId="3773" xr:uid="{B046A32A-C883-42B0-AD6B-45F3DB58D89E}"/>
    <cellStyle name="Comma 3 9 7 2" xfId="8966" xr:uid="{CA9FDCA7-0C94-4251-9428-4952467F68AA}"/>
    <cellStyle name="Comma 3 9 8" xfId="11535" xr:uid="{F9478ABE-0195-49EF-9E47-17C6693404C9}"/>
    <cellStyle name="Comma 3 9 9" xfId="6393" xr:uid="{01568EF5-3C25-479B-BE7C-969A84C36715}"/>
    <cellStyle name="Comma 30" xfId="3371" xr:uid="{CAB71CD4-FB6B-40F4-A53C-EFEF3A04D4BB}"/>
    <cellStyle name="Comma 30 2" xfId="6122" xr:uid="{29531662-E2D8-41A3-B5AF-EF12BCFE156F}"/>
    <cellStyle name="Comma 30 2 2" xfId="14655" xr:uid="{AFFA94CD-8AF0-4C42-A11C-3A1558644888}"/>
    <cellStyle name="Comma 30 2 3" xfId="14479" xr:uid="{1B08CA5F-858C-485C-829D-3C2228DD9EEF}"/>
    <cellStyle name="Comma 30 2 4" xfId="11315" xr:uid="{28228AC2-8DBF-4A6B-9D6B-CF2691350ED7}"/>
    <cellStyle name="Comma 30 3" xfId="14539" xr:uid="{21434BB6-57A5-49C6-A0C6-85AEB2A3EB1E}"/>
    <cellStyle name="Comma 30 4" xfId="14366" xr:uid="{4D6D75AE-141B-4FB6-819C-B9F5466ECE5F}"/>
    <cellStyle name="Comma 30 5" xfId="14293" xr:uid="{667C118A-CEE7-49AC-90CB-48D02EE672FA}"/>
    <cellStyle name="Comma 30 6" xfId="14140" xr:uid="{47D91F60-3423-4A70-893A-8477DF125E4D}"/>
    <cellStyle name="Comma 30 7" xfId="13883" xr:uid="{8268FDB5-AB7E-43C4-BB43-7412B7F930ED}"/>
    <cellStyle name="Comma 30 8" xfId="8741" xr:uid="{FE2FEA59-3618-411C-AE0C-D91C4D2C2590}"/>
    <cellStyle name="Comma 31" xfId="3413" xr:uid="{44C284FA-CA8B-4ABC-A007-6623AB51B4D3}"/>
    <cellStyle name="Comma 31 2" xfId="6124" xr:uid="{FDC613FB-5D2A-431D-8782-96146367DC20}"/>
    <cellStyle name="Comma 31 2 2" xfId="14725" xr:uid="{66620CD7-0FB5-4861-889B-41945D0CE0D7}"/>
    <cellStyle name="Comma 31 2 3" xfId="13965" xr:uid="{10228AA2-6950-4CDE-AD1D-9D2112E8CC68}"/>
    <cellStyle name="Comma 31 2 4" xfId="14569" xr:uid="{B30942FD-AC01-4CEE-8C51-D9DB778D9B22}"/>
    <cellStyle name="Comma 31 2 5" xfId="11317" xr:uid="{2DC6D65E-3CC2-4931-ACA9-1855C85845CE}"/>
    <cellStyle name="Comma 31 3" xfId="14396" xr:uid="{BA865328-59C9-4DFB-B2AF-2007D2EB4751}"/>
    <cellStyle name="Comma 31 4" xfId="14207" xr:uid="{B6241A14-4EBC-49E0-9C16-1EFDB31D229A}"/>
    <cellStyle name="Comma 31 5" xfId="13885" xr:uid="{243BE40B-AE39-4A28-A43B-B013CBD4A5E3}"/>
    <cellStyle name="Comma 31 6" xfId="8743" xr:uid="{A01702F7-D827-4DE1-9B67-C6E177FAA74D}"/>
    <cellStyle name="Comma 32" xfId="3587" xr:uid="{8E77C2A1-3209-4CE9-9F65-1DF9CCC0A0D4}"/>
    <cellStyle name="Comma 32 2" xfId="14707" xr:uid="{8C406D5D-0FD3-4F59-A5CA-CC87A922B9CD}"/>
    <cellStyle name="Comma 32 3" xfId="14528" xr:uid="{3F6C2EED-7556-44C3-BC0D-DCFFAC2D8D72}"/>
    <cellStyle name="Comma 32 4" xfId="14344" xr:uid="{4CFB96B9-1778-4109-B996-84DA905BBEC5}"/>
    <cellStyle name="Comma 32 5" xfId="13928" xr:uid="{50A61644-5644-4C21-A558-9AC975357C8F}"/>
    <cellStyle name="Comma 32 6" xfId="8785" xr:uid="{3F7698CE-0555-4BA1-8171-174512D862A4}"/>
    <cellStyle name="Comma 33" xfId="3595" xr:uid="{6A25C79F-EBC6-43F7-A51D-D2B34F894302}"/>
    <cellStyle name="Comma 33 2" xfId="6205" xr:uid="{BB1708D6-5C2B-4680-9680-9328FA7EA364}"/>
    <cellStyle name="Comma 33 2 2" xfId="14541" xr:uid="{872B6A5F-64D0-4259-A542-644F7F9E7AFC}"/>
    <cellStyle name="Comma 33 3" xfId="14368" xr:uid="{9943F0AC-0CB3-4E54-8CA8-3383D5A81DE6}"/>
    <cellStyle name="Comma 33 4" xfId="8788" xr:uid="{41427A18-583B-4554-8553-CBF3FD1C0D1A}"/>
    <cellStyle name="Comma 34" xfId="6212" xr:uid="{D534DDB2-AB59-480A-AE2D-6E3D1EF509E2}"/>
    <cellStyle name="Comma 34 2" xfId="14535" xr:uid="{12886E2A-98D3-4C7B-AF9B-19B549E0FD82}"/>
    <cellStyle name="Comma 35" xfId="3583" xr:uid="{1796A288-959D-4B32-93B3-B9F9AD326754}"/>
    <cellStyle name="Comma 35 2" xfId="6166" xr:uid="{402D6C70-6617-49B4-8764-6DA2FA0D6D5D}"/>
    <cellStyle name="Comma 35 2 2" xfId="11358" xr:uid="{B5B12E92-9D6B-4D80-AD68-2F5E9B7B8122}"/>
    <cellStyle name="Comma 35 3" xfId="13926" xr:uid="{589BE0C9-A210-4169-B400-D8CA6A98719D}"/>
    <cellStyle name="Comma 35 4" xfId="8784" xr:uid="{D7E40DEE-6D1E-410B-BDA8-C272209D354B}"/>
    <cellStyle name="Comma 36" xfId="6174" xr:uid="{1BAD03DC-C789-4F26-8CCC-568785381EF0}"/>
    <cellStyle name="Comma 36 2" xfId="6203" xr:uid="{A483BB61-EBD6-4343-A66E-B46FFAAF1D96}"/>
    <cellStyle name="Comma 36 2 2" xfId="14721" xr:uid="{7DC297DB-B5A3-49BF-9F19-D9540C014164}"/>
    <cellStyle name="Comma 36 3" xfId="14203" xr:uid="{AE5D9DD1-3B9B-4013-8BA1-6D9B67FE1BB1}"/>
    <cellStyle name="Comma 37" xfId="13982" xr:uid="{53B5EE88-2E97-4F03-A1CD-63AC9C59BC03}"/>
    <cellStyle name="Comma 38" xfId="14753" xr:uid="{8CB2080A-B0E0-44E3-864C-03C2CC6EA281}"/>
    <cellStyle name="Comma 39" xfId="14782" xr:uid="{2196D481-294A-4C32-B458-708B2E35B302}"/>
    <cellStyle name="Comma 4" xfId="90" xr:uid="{92E48967-1856-48E2-A097-06C15BF8587D}"/>
    <cellStyle name="Comma 4 10" xfId="2857" xr:uid="{EF87796A-8D87-46B1-85EE-39E98CA4B2B4}"/>
    <cellStyle name="Comma 4 10 2" xfId="5709" xr:uid="{447B8545-7DFF-42C5-B9EB-175A8312BF54}"/>
    <cellStyle name="Comma 4 10 2 2" xfId="14389" xr:uid="{3386A95E-E136-4627-96C6-DBA107ACEE63}"/>
    <cellStyle name="Comma 4 10 2 3" xfId="10902" xr:uid="{9B709C89-939E-4D29-A7FD-AAB69EF3C292}"/>
    <cellStyle name="Comma 4 10 3" xfId="13972" xr:uid="{C4E1AFA7-532B-4ECF-84F1-2830FD8BEF23}"/>
    <cellStyle name="Comma 4 10 4" xfId="13470" xr:uid="{3B3E2052-698B-4E1A-8EBD-5F6DB227B380}"/>
    <cellStyle name="Comma 4 10 5" xfId="8328" xr:uid="{DF0F7B14-D08C-4ABF-A71E-B281DC6F87FE}"/>
    <cellStyle name="Comma 4 11" xfId="1248" xr:uid="{BE99EBAC-8805-4040-939F-D1FE0B8D78AB}"/>
    <cellStyle name="Comma 4 11 2" xfId="4169" xr:uid="{66BD7D5B-E626-4478-8BA3-72258615EB3C}"/>
    <cellStyle name="Comma 4 11 2 2" xfId="14206" xr:uid="{C5EE8FF5-3AF1-46FE-A297-D9AD51A66643}"/>
    <cellStyle name="Comma 4 11 2 3" xfId="9362" xr:uid="{F21DCFB2-3CD2-4A8F-A1AA-F88544AA3DCC}"/>
    <cellStyle name="Comma 4 11 3" xfId="11930" xr:uid="{9EA10190-A9FB-4DF2-9A85-FB2CDF2C5EE8}"/>
    <cellStyle name="Comma 4 11 4" xfId="6788" xr:uid="{77BF6024-6316-4E97-A3E2-006D9E541B7B}"/>
    <cellStyle name="Comma 4 11 5" xfId="3579" xr:uid="{18827052-2BDC-4B69-99FB-244F7A85F74A}"/>
    <cellStyle name="Comma 4 12" xfId="3291" xr:uid="{FCA92F68-3EAB-4907-9D8E-B732196CCC12}"/>
    <cellStyle name="Comma 4 12 2" xfId="6092" xr:uid="{517C6F54-E736-42EA-BC97-DA7735004448}"/>
    <cellStyle name="Comma 4 12 2 2" xfId="14032" xr:uid="{F968B030-5999-4C58-BA82-394C020C662D}"/>
    <cellStyle name="Comma 4 12 2 3" xfId="11285" xr:uid="{B7D39FC8-061D-461E-A3CC-2D6CE6FA52CF}"/>
    <cellStyle name="Comma 4 12 3" xfId="13853" xr:uid="{1E15FCEB-DCD0-45F2-ACE3-5EFAE33EE571}"/>
    <cellStyle name="Comma 4 12 4" xfId="8711" xr:uid="{F1A545C2-A111-4340-BCC5-791611F075F4}"/>
    <cellStyle name="Comma 4 13" xfId="713" xr:uid="{A5B7C0E6-7A87-42E4-9166-CC7A42146D40}"/>
    <cellStyle name="Comma 4 13 2" xfId="3774" xr:uid="{5C17B085-06AB-46F7-AF39-728219797FFE}"/>
    <cellStyle name="Comma 4 13 2 2" xfId="8967" xr:uid="{A5503A1F-1FF0-433B-813A-6085B4705DF4}"/>
    <cellStyle name="Comma 4 13 3" xfId="11536" xr:uid="{7F58EAED-3D9A-44F4-815B-3CF4468A5B42}"/>
    <cellStyle name="Comma 4 13 4" xfId="6394" xr:uid="{AB816E20-204E-4331-B396-BD78C84C2086}"/>
    <cellStyle name="Comma 4 14" xfId="3604" xr:uid="{3D651ED8-9351-4E49-90FA-E51AAE12F9EC}"/>
    <cellStyle name="Comma 4 14 2" xfId="8797" xr:uid="{3CAEF6B1-76CE-4F56-A545-E5B10B87EA77}"/>
    <cellStyle name="Comma 4 15" xfId="11366" xr:uid="{0913D339-2929-4A04-8639-74360750CDF9}"/>
    <cellStyle name="Comma 4 16" xfId="6224" xr:uid="{2C0C4308-2EB3-4241-8325-514BB2F114DA}"/>
    <cellStyle name="Comma 4 17" xfId="464" xr:uid="{C4D693DB-A706-465B-A21F-0E4AA883D40F}"/>
    <cellStyle name="Comma 4 2" xfId="117" xr:uid="{F217B6AE-8F08-4B75-8D45-6FDE1F5B1FDA}"/>
    <cellStyle name="Comma 4 2 10" xfId="1782" xr:uid="{E07CA9EF-149A-4B63-AC0A-F7032795EFFA}"/>
    <cellStyle name="Comma 4 2 10 2" xfId="2921" xr:uid="{841C0618-FB9B-4D91-9722-04FA3C0ED35D}"/>
    <cellStyle name="Comma 4 2 10 2 2" xfId="5771" xr:uid="{39CD88C1-91D7-4229-876B-D894F54A3232}"/>
    <cellStyle name="Comma 4 2 10 2 2 2" xfId="10964" xr:uid="{8431E1C2-B43B-45C1-98B9-41B55FE55637}"/>
    <cellStyle name="Comma 4 2 10 2 3" xfId="13532" xr:uid="{5AE93085-3C3F-4ECA-8D03-FE54CD853040}"/>
    <cellStyle name="Comma 4 2 10 2 4" xfId="8390" xr:uid="{1F49A8B3-0155-4D07-AC6C-893547893551}"/>
    <cellStyle name="Comma 4 2 10 3" xfId="4639" xr:uid="{CAADA13F-D6A0-4DBC-9102-F48EC0EDBE16}"/>
    <cellStyle name="Comma 4 2 10 3 2" xfId="13992" xr:uid="{40EB180C-42B1-4A23-A3CB-0850C96BAF1D}"/>
    <cellStyle name="Comma 4 2 10 3 3" xfId="9832" xr:uid="{50884506-9494-4892-A2E9-95C5E61C1321}"/>
    <cellStyle name="Comma 4 2 10 4" xfId="12400" xr:uid="{997915DD-4A9C-4FC3-84B1-CD8E6CC5B89F}"/>
    <cellStyle name="Comma 4 2 10 5" xfId="7258" xr:uid="{AFBE0E1B-4F25-4934-B987-B66F0AEB997F}"/>
    <cellStyle name="Comma 4 2 11" xfId="1926" xr:uid="{D31FA5D4-34B0-496F-AFE7-0EDF4B1B9583}"/>
    <cellStyle name="Comma 4 2 11 2" xfId="3170" xr:uid="{F41D4C5F-2423-4772-8267-BA0F5749D191}"/>
    <cellStyle name="Comma 4 2 11 2 2" xfId="5974" xr:uid="{1C77DBA6-94F7-46D3-A292-A423F043BE77}"/>
    <cellStyle name="Comma 4 2 11 2 2 2" xfId="11167" xr:uid="{B1324332-D9F2-428A-B485-42853C957845}"/>
    <cellStyle name="Comma 4 2 11 2 3" xfId="13735" xr:uid="{0AE6B1C1-768F-444F-8E63-24D0BDD23228}"/>
    <cellStyle name="Comma 4 2 11 2 4" xfId="8593" xr:uid="{9F6C94B6-853A-4604-B444-BF682B39DBDC}"/>
    <cellStyle name="Comma 4 2 11 3" xfId="4778" xr:uid="{8C906013-B4A5-4ADA-811C-83FF96AFFD20}"/>
    <cellStyle name="Comma 4 2 11 3 2" xfId="9971" xr:uid="{28172901-769C-4E57-9267-DC0DCB8460DE}"/>
    <cellStyle name="Comma 4 2 11 4" xfId="12539" xr:uid="{34D6FD20-05ED-4719-A885-922E84E41E87}"/>
    <cellStyle name="Comma 4 2 11 5" xfId="7397" xr:uid="{057C2CE5-54A5-4BEA-B1FC-6015F2009104}"/>
    <cellStyle name="Comma 4 2 12" xfId="2851" xr:uid="{00DDE7F1-2FDE-4558-A50E-EC311505696F}"/>
    <cellStyle name="Comma 4 2 12 2" xfId="5703" xr:uid="{A25DECE6-4663-4490-A44D-E8700F33BDBA}"/>
    <cellStyle name="Comma 4 2 12 2 2" xfId="10896" xr:uid="{A6891571-F4C5-4210-9485-3583DA726C50}"/>
    <cellStyle name="Comma 4 2 12 3" xfId="13464" xr:uid="{C165D5A6-2405-4956-9322-D372773FE721}"/>
    <cellStyle name="Comma 4 2 12 4" xfId="8322" xr:uid="{5165B540-D46A-4780-BF28-1F88B0B3934A}"/>
    <cellStyle name="Comma 4 2 13" xfId="1263" xr:uid="{17277F78-A066-4400-B4A3-6DAECC8FF0E5}"/>
    <cellStyle name="Comma 4 2 13 2" xfId="4180" xr:uid="{B56236D5-1091-4A3B-A95A-4FCC6992D56A}"/>
    <cellStyle name="Comma 4 2 13 2 2" xfId="9373" xr:uid="{A8F15086-5E75-4937-B7CB-409E5394C441}"/>
    <cellStyle name="Comma 4 2 13 3" xfId="11941" xr:uid="{F267C7F7-EACC-40CB-A419-E0378A1A5ABB}"/>
    <cellStyle name="Comma 4 2 13 4" xfId="6799" xr:uid="{5DDBEAF0-5144-4FF9-93B6-2044D73AD23A}"/>
    <cellStyle name="Comma 4 2 14" xfId="3299" xr:uid="{91B381C7-AB7F-495A-AAA5-C8AADB6F9169}"/>
    <cellStyle name="Comma 4 2 14 2" xfId="6100" xr:uid="{862C7B22-1733-41EB-BC2A-8065B893184D}"/>
    <cellStyle name="Comma 4 2 14 2 2" xfId="11293" xr:uid="{A94DDDED-59C3-48AE-9292-3E86531A4FF7}"/>
    <cellStyle name="Comma 4 2 14 3" xfId="13861" xr:uid="{4C94A6A7-1442-4DD1-B379-EE09713F7FCD}"/>
    <cellStyle name="Comma 4 2 14 4" xfId="8719" xr:uid="{9D3852D3-C6F2-46F4-A847-E7D668B1AB25}"/>
    <cellStyle name="Comma 4 2 15" xfId="3417" xr:uid="{4C5104D6-D6B6-485F-AF9B-1AC32FA35C3B}"/>
    <cellStyle name="Comma 4 2 15 2" xfId="6127" xr:uid="{31E423F9-DABE-4EF7-925A-25BC5F693606}"/>
    <cellStyle name="Comma 4 2 15 2 2" xfId="11319" xr:uid="{1A72C3F9-DE32-40CB-AE4E-14167115C513}"/>
    <cellStyle name="Comma 4 2 15 3" xfId="13887" xr:uid="{C0B073E8-50AC-49B9-BDD7-84B9AF7D980E}"/>
    <cellStyle name="Comma 4 2 15 4" xfId="8745" xr:uid="{0B32781B-56A3-42C3-9E7E-69AA6F0E9A1C}"/>
    <cellStyle name="Comma 4 2 16" xfId="3775" xr:uid="{16DF1125-0DEB-4F2D-9DA6-501F5E1D5E99}"/>
    <cellStyle name="Comma 4 2 16 2" xfId="13942" xr:uid="{E1074861-7488-4375-9507-AACCDCEF40C8}"/>
    <cellStyle name="Comma 4 2 16 3" xfId="8968" xr:uid="{E4178AA2-99D2-470F-8555-A39EC91F202F}"/>
    <cellStyle name="Comma 4 2 17" xfId="11537" xr:uid="{B6DC2665-A84B-4739-9C98-608865A0ECC0}"/>
    <cellStyle name="Comma 4 2 18" xfId="6395" xr:uid="{2277DFD3-9B15-4717-8005-8F5A04E1BC09}"/>
    <cellStyle name="Comma 4 2 19" xfId="714" xr:uid="{F903757D-D380-4459-BC4A-9328422EABB6}"/>
    <cellStyle name="Comma 4 2 2" xfId="177" xr:uid="{596FAE7C-4F75-4856-B5A2-68BE08842F87}"/>
    <cellStyle name="Comma 4 2 2 10" xfId="2850" xr:uid="{51EFAAD6-4EDE-4D4F-B609-01F715B1CACE}"/>
    <cellStyle name="Comma 4 2 2 10 2" xfId="5702" xr:uid="{0AAD93AA-C559-43FF-9954-99ABC8610128}"/>
    <cellStyle name="Comma 4 2 2 10 2 2" xfId="10895" xr:uid="{BA7996F6-AA1F-4BC2-B3D3-91264E9597E3}"/>
    <cellStyle name="Comma 4 2 2 10 3" xfId="13463" xr:uid="{91B17166-707C-4929-8231-95FE3A79D022}"/>
    <cellStyle name="Comma 4 2 2 10 4" xfId="8321" xr:uid="{D0E6A44A-FC2D-48A6-8DDB-9D5A2ECB050F}"/>
    <cellStyle name="Comma 4 2 2 11" xfId="1264" xr:uid="{FD5B30B0-6658-42BD-A174-51F7EF4FE63F}"/>
    <cellStyle name="Comma 4 2 2 11 2" xfId="4181" xr:uid="{2858D603-8462-4791-B5B5-A0CFF8F256B0}"/>
    <cellStyle name="Comma 4 2 2 11 2 2" xfId="9374" xr:uid="{E63EBE67-2A5E-4279-BAA0-948483FD630A}"/>
    <cellStyle name="Comma 4 2 2 11 3" xfId="11942" xr:uid="{A618CB65-7C52-4895-B10A-06C2A900E731}"/>
    <cellStyle name="Comma 4 2 2 11 4" xfId="6800" xr:uid="{73777122-9080-442B-A147-F0E6BBE7B916}"/>
    <cellStyle name="Comma 4 2 2 12" xfId="3315" xr:uid="{29F5C550-4FD6-440F-A815-590EF2DB2A1B}"/>
    <cellStyle name="Comma 4 2 2 12 2" xfId="6116" xr:uid="{EF7FF29B-0C1E-42D0-AD9F-9DC571A4FB39}"/>
    <cellStyle name="Comma 4 2 2 12 2 2" xfId="11309" xr:uid="{9029401F-C60B-400A-B686-8605839A71DC}"/>
    <cellStyle name="Comma 4 2 2 12 3" xfId="13877" xr:uid="{7EEB12FA-4CB0-4EB8-B0FB-EB2F35FE8C21}"/>
    <cellStyle name="Comma 4 2 2 12 4" xfId="8735" xr:uid="{57C5B8CF-224B-46B0-B83C-C85771219033}"/>
    <cellStyle name="Comma 4 2 2 13" xfId="3776" xr:uid="{4E1B0B34-B3A4-4747-9FAF-A9A91B88E45D}"/>
    <cellStyle name="Comma 4 2 2 13 2" xfId="8969" xr:uid="{55915339-7C30-46C9-A6D7-532F73FE80B5}"/>
    <cellStyle name="Comma 4 2 2 14" xfId="11538" xr:uid="{9139D0D4-1D02-4690-AF1A-E58E4E5ED730}"/>
    <cellStyle name="Comma 4 2 2 15" xfId="6396" xr:uid="{6DAB20D3-1AAF-433B-A53C-8EE424A452BE}"/>
    <cellStyle name="Comma 4 2 2 16" xfId="715" xr:uid="{4381A6C4-99B6-40A7-9F9D-A6269ED98F29}"/>
    <cellStyle name="Comma 4 2 2 2" xfId="716" xr:uid="{9FBAE03E-F834-4417-B633-542DE700DCC9}"/>
    <cellStyle name="Comma 4 2 2 2 10" xfId="1270" xr:uid="{20311854-E686-4167-981F-25F8AB078924}"/>
    <cellStyle name="Comma 4 2 2 2 10 2" xfId="4187" xr:uid="{EE89DDF8-E609-47A0-8093-1BCBE0438717}"/>
    <cellStyle name="Comma 4 2 2 2 10 2 2" xfId="9380" xr:uid="{A53E79DB-46D8-46C6-B5CC-90D2984D1ECF}"/>
    <cellStyle name="Comma 4 2 2 2 10 3" xfId="11948" xr:uid="{B373B710-0086-45A8-A905-465C430F13BE}"/>
    <cellStyle name="Comma 4 2 2 2 10 4" xfId="6806" xr:uid="{C2B3E3FD-793F-496D-8C3B-3DA0502225C7}"/>
    <cellStyle name="Comma 4 2 2 2 11" xfId="3777" xr:uid="{069D4F54-FE07-4426-A7A7-2E079863CC45}"/>
    <cellStyle name="Comma 4 2 2 2 11 2" xfId="8970" xr:uid="{7F35B27F-3747-4411-AB12-8F3A2514F95A}"/>
    <cellStyle name="Comma 4 2 2 2 12" xfId="11539" xr:uid="{DF1583EF-6BA5-4F4C-93D7-495F73289CF0}"/>
    <cellStyle name="Comma 4 2 2 2 13" xfId="6397" xr:uid="{531F9C03-1FDC-4EDF-A51E-59C70A32DAEC}"/>
    <cellStyle name="Comma 4 2 2 2 2" xfId="717" xr:uid="{1C4C41C2-07F0-4FD4-936E-79C93EC680EC}"/>
    <cellStyle name="Comma 4 2 2 2 2 10" xfId="11540" xr:uid="{E61B2F8E-4BB2-429D-8011-C4BC8279ABC0}"/>
    <cellStyle name="Comma 4 2 2 2 2 11" xfId="6398" xr:uid="{BB2A09DB-19C5-46DF-8B59-25B01CF5BECB}"/>
    <cellStyle name="Comma 4 2 2 2 2 2" xfId="718" xr:uid="{A087D3ED-6717-48FE-B775-25ED0A78B390}"/>
    <cellStyle name="Comma 4 2 2 2 2 2 2" xfId="1128" xr:uid="{CC35C294-F0D8-4F11-A417-D86B4A94B7DE}"/>
    <cellStyle name="Comma 4 2 2 2 2 2 2 2" xfId="3174" xr:uid="{D21C32F9-44FF-4973-8CC5-AB4395A8F918}"/>
    <cellStyle name="Comma 4 2 2 2 2 2 2 2 2" xfId="5978" xr:uid="{BB190504-C5E5-4042-A232-32770176C225}"/>
    <cellStyle name="Comma 4 2 2 2 2 2 2 2 2 2" xfId="11171" xr:uid="{D636904F-35ED-4F26-919B-71044DD4EE22}"/>
    <cellStyle name="Comma 4 2 2 2 2 2 2 2 3" xfId="13739" xr:uid="{481EBCBD-D46B-432B-8E6B-D335B635F246}"/>
    <cellStyle name="Comma 4 2 2 2 2 2 2 2 4" xfId="8597" xr:uid="{1570ACF8-A33C-49EF-9DCF-CD45EA686EC1}"/>
    <cellStyle name="Comma 4 2 2 2 2 2 2 3" xfId="2157" xr:uid="{09FC9680-A0A5-45A9-BB0B-E60E9A8E8A24}"/>
    <cellStyle name="Comma 4 2 2 2 2 2 2 3 2" xfId="5009" xr:uid="{6FD924AB-2A56-4A2D-88ED-E439B81CC8F4}"/>
    <cellStyle name="Comma 4 2 2 2 2 2 2 3 2 2" xfId="10202" xr:uid="{14D870DF-8BAA-4225-8F7C-10DACB2F9C84}"/>
    <cellStyle name="Comma 4 2 2 2 2 2 2 3 3" xfId="12770" xr:uid="{5061070B-9AEB-4080-B546-B43399497F62}"/>
    <cellStyle name="Comma 4 2 2 2 2 2 2 3 4" xfId="7628" xr:uid="{04790DD1-9658-4031-807F-427DB83C7220}"/>
    <cellStyle name="Comma 4 2 2 2 2 2 2 4" xfId="4054" xr:uid="{337D0FD6-24CD-4181-A02D-3C9748445CD0}"/>
    <cellStyle name="Comma 4 2 2 2 2 2 2 4 2" xfId="9247" xr:uid="{E1BA0496-3C40-4433-BBD5-A280C2DC7973}"/>
    <cellStyle name="Comma 4 2 2 2 2 2 2 5" xfId="11815" xr:uid="{391AFB50-AD1E-4A9E-A566-76EABF928D98}"/>
    <cellStyle name="Comma 4 2 2 2 2 2 2 6" xfId="6673" xr:uid="{2C31C99D-530A-474C-ADC5-3D1FD9DB1A6B}"/>
    <cellStyle name="Comma 4 2 2 2 2 2 3" xfId="2642" xr:uid="{6570052F-4014-46B4-B9CB-DA432A16491B}"/>
    <cellStyle name="Comma 4 2 2 2 2 2 3 2" xfId="5494" xr:uid="{06F38960-7796-424A-AE1D-46C4CEB5D67D}"/>
    <cellStyle name="Comma 4 2 2 2 2 2 3 2 2" xfId="10687" xr:uid="{D66288F5-5170-4BAC-9CB7-EB23D747034F}"/>
    <cellStyle name="Comma 4 2 2 2 2 2 3 3" xfId="13255" xr:uid="{DB2743A0-1710-4924-B4E9-15E401670CF2}"/>
    <cellStyle name="Comma 4 2 2 2 2 2 3 4" xfId="8113" xr:uid="{7B485AD5-1B7B-48A7-B27B-136F3E61315D}"/>
    <cellStyle name="Comma 4 2 2 2 2 2 4" xfId="1524" xr:uid="{7968B1E1-3093-405E-8B25-960A289A31CC}"/>
    <cellStyle name="Comma 4 2 2 2 2 2 4 2" xfId="4389" xr:uid="{120FC218-0751-430C-A885-9FC648ACF3C6}"/>
    <cellStyle name="Comma 4 2 2 2 2 2 4 2 2" xfId="9582" xr:uid="{873CFD7C-2875-4823-A4AD-0DCCCB0D320C}"/>
    <cellStyle name="Comma 4 2 2 2 2 2 4 3" xfId="12150" xr:uid="{4E52AC88-EDEF-4DBB-B62A-978D693BBC55}"/>
    <cellStyle name="Comma 4 2 2 2 2 2 4 4" xfId="7008" xr:uid="{4905AC5E-827B-43C7-8309-7688BC215259}"/>
    <cellStyle name="Comma 4 2 2 2 2 2 5" xfId="3779" xr:uid="{288F6382-99F4-4737-896E-130A78D171F9}"/>
    <cellStyle name="Comma 4 2 2 2 2 2 5 2" xfId="8972" xr:uid="{4345F3CF-A028-495E-920A-F312414A0D1B}"/>
    <cellStyle name="Comma 4 2 2 2 2 2 6" xfId="11541" xr:uid="{3FB3565B-BBA9-4E6A-A7F5-3A27F656F204}"/>
    <cellStyle name="Comma 4 2 2 2 2 2 7" xfId="6399" xr:uid="{D9E819D0-2C18-4F83-A27E-973EF7E9CE85}"/>
    <cellStyle name="Comma 4 2 2 2 2 3" xfId="1127" xr:uid="{D29F158E-C74D-4EF3-8A8E-EDC892D5E819}"/>
    <cellStyle name="Comma 4 2 2 2 2 3 2" xfId="2206" xr:uid="{648471F0-6E16-4BD7-A542-1AC5A8677E17}"/>
    <cellStyle name="Comma 4 2 2 2 2 3 2 2" xfId="5058" xr:uid="{E615D290-3280-430B-87AD-B3A9F467A6A3}"/>
    <cellStyle name="Comma 4 2 2 2 2 3 2 2 2" xfId="10251" xr:uid="{CEA1EC2D-654B-477B-812E-50CA77329213}"/>
    <cellStyle name="Comma 4 2 2 2 2 3 2 3" xfId="12819" xr:uid="{06F3210D-EF95-4F0F-8C15-0925A4C53046}"/>
    <cellStyle name="Comma 4 2 2 2 2 3 2 4" xfId="7677" xr:uid="{4BED162F-1CA2-4541-91F8-B0C5B6E4B873}"/>
    <cellStyle name="Comma 4 2 2 2 2 3 3" xfId="2592" xr:uid="{C9CC34F5-D833-410A-8DFB-B3D82B4568C5}"/>
    <cellStyle name="Comma 4 2 2 2 2 3 3 2" xfId="5444" xr:uid="{FA902F21-1BA5-4BA2-BE89-C4DDA2F59A2F}"/>
    <cellStyle name="Comma 4 2 2 2 2 3 3 2 2" xfId="10637" xr:uid="{97FAE21A-FA40-4B05-A49A-130D9EA84513}"/>
    <cellStyle name="Comma 4 2 2 2 2 3 3 3" xfId="13205" xr:uid="{BEC437EB-FDF0-463A-AE9C-60750D221F1E}"/>
    <cellStyle name="Comma 4 2 2 2 2 3 3 4" xfId="8063" xr:uid="{4A549734-7EB0-4E7A-AD1F-69BFD2C44C50}"/>
    <cellStyle name="Comma 4 2 2 2 2 3 4" xfId="1578" xr:uid="{4F42A4ED-5EF4-4321-8AE0-0755397A987F}"/>
    <cellStyle name="Comma 4 2 2 2 2 3 4 2" xfId="4439" xr:uid="{79AE77F0-A748-43FA-B761-192254047C1C}"/>
    <cellStyle name="Comma 4 2 2 2 2 3 4 2 2" xfId="9632" xr:uid="{93F7FC54-F29B-48B4-B8FF-1BA5219DF93A}"/>
    <cellStyle name="Comma 4 2 2 2 2 3 4 3" xfId="12200" xr:uid="{4F934F06-EAB7-4D68-BEEA-C530C5860498}"/>
    <cellStyle name="Comma 4 2 2 2 2 3 4 4" xfId="7058" xr:uid="{3B5BC466-48F7-4694-B0C9-9D501404CA55}"/>
    <cellStyle name="Comma 4 2 2 2 2 3 5" xfId="4053" xr:uid="{EA12F7BD-E8D9-4770-BB64-6F169A28003E}"/>
    <cellStyle name="Comma 4 2 2 2 2 3 5 2" xfId="9246" xr:uid="{37EA2641-3D13-44A9-BA36-150A41AE54CC}"/>
    <cellStyle name="Comma 4 2 2 2 2 3 6" xfId="11814" xr:uid="{5CA68AFD-A39C-4CD9-8151-AFC75EFB3F35}"/>
    <cellStyle name="Comma 4 2 2 2 2 3 7" xfId="6672" xr:uid="{B3D16D4D-F95B-4983-8856-6F17A4899763}"/>
    <cellStyle name="Comma 4 2 2 2 2 4" xfId="1724" xr:uid="{37B83D4B-325D-4620-B0C9-09DFB0AA6627}"/>
    <cellStyle name="Comma 4 2 2 2 2 4 2" xfId="2348" xr:uid="{47EBB808-89FD-4583-9E93-4791A2242A5A}"/>
    <cellStyle name="Comma 4 2 2 2 2 4 2 2" xfId="5200" xr:uid="{7EF18966-D9A0-4515-85A1-D6B0B623C772}"/>
    <cellStyle name="Comma 4 2 2 2 2 4 2 2 2" xfId="10393" xr:uid="{A532B6CD-BCBF-4EC8-BDEF-BA9DA9AC6455}"/>
    <cellStyle name="Comma 4 2 2 2 2 4 2 3" xfId="12961" xr:uid="{A2B34407-70F7-49A8-AF57-877654129390}"/>
    <cellStyle name="Comma 4 2 2 2 2 4 2 4" xfId="7819" xr:uid="{341747E6-70CA-44C3-8004-A76A586571B0}"/>
    <cellStyle name="Comma 4 2 2 2 2 4 3" xfId="2450" xr:uid="{6207DAA0-5826-4FDC-8104-E371FAF81FFA}"/>
    <cellStyle name="Comma 4 2 2 2 2 4 3 2" xfId="5302" xr:uid="{47ECBDD4-445A-44C6-AE83-CFD07A73DF7B}"/>
    <cellStyle name="Comma 4 2 2 2 2 4 3 2 2" xfId="10495" xr:uid="{FFE3FEBE-2682-483C-9944-1FA5F8BE82BD}"/>
    <cellStyle name="Comma 4 2 2 2 2 4 3 3" xfId="13063" xr:uid="{2066CBA4-3227-4E65-897B-78AE40A81071}"/>
    <cellStyle name="Comma 4 2 2 2 2 4 3 4" xfId="7921" xr:uid="{A9EC10C4-8997-4F2D-8328-69C9246E71D8}"/>
    <cellStyle name="Comma 4 2 2 2 2 4 4" xfId="4581" xr:uid="{27F915BE-6A93-4FDC-970D-3DE2E5D80C77}"/>
    <cellStyle name="Comma 4 2 2 2 2 4 4 2" xfId="9774" xr:uid="{A09FEA89-4638-4500-9A91-FD8B7EB5646D}"/>
    <cellStyle name="Comma 4 2 2 2 2 4 5" xfId="12342" xr:uid="{C943E8DE-8ABD-420A-A239-2E5255FC0A44}"/>
    <cellStyle name="Comma 4 2 2 2 2 4 6" xfId="7200" xr:uid="{2A8F8B80-4A5C-4917-A414-B1EB485431E3}"/>
    <cellStyle name="Comma 4 2 2 2 2 5" xfId="1895" xr:uid="{B56C195E-FDF1-41E8-A985-5EB4B19B5106}"/>
    <cellStyle name="Comma 4 2 2 2 2 5 2" xfId="3173" xr:uid="{18083C33-42E4-4969-9C6A-42A8B2A61B7B}"/>
    <cellStyle name="Comma 4 2 2 2 2 5 2 2" xfId="5977" xr:uid="{1B8CDFC3-4652-4052-8ACB-A8CB7CC52C33}"/>
    <cellStyle name="Comma 4 2 2 2 2 5 2 2 2" xfId="11170" xr:uid="{A60C6B76-404A-4DEC-8184-1FEFAC80CDE7}"/>
    <cellStyle name="Comma 4 2 2 2 2 5 2 3" xfId="13738" xr:uid="{8133F269-A401-4103-8EE7-1A565A7BB163}"/>
    <cellStyle name="Comma 4 2 2 2 2 5 2 4" xfId="8596" xr:uid="{5A62A56A-8D2E-4797-982B-4378392F965C}"/>
    <cellStyle name="Comma 4 2 2 2 2 5 3" xfId="4752" xr:uid="{F361A809-E69A-40C6-9225-9DC90449A41D}"/>
    <cellStyle name="Comma 4 2 2 2 2 5 3 2" xfId="9945" xr:uid="{066585F6-1DFC-4697-8623-E9B307E9B1FE}"/>
    <cellStyle name="Comma 4 2 2 2 2 5 4" xfId="12513" xr:uid="{5E67FA62-4CD7-416D-BE54-AC640DA92DF1}"/>
    <cellStyle name="Comma 4 2 2 2 2 5 5" xfId="7371" xr:uid="{77B77E4A-7562-41A6-A898-78D3D29AB310}"/>
    <cellStyle name="Comma 4 2 2 2 2 6" xfId="2074" xr:uid="{4618BCFF-8314-45E6-9DE5-25F2690B0D69}"/>
    <cellStyle name="Comma 4 2 2 2 2 6 2" xfId="4926" xr:uid="{2768744E-91AA-4ED4-BB68-6ECC19F3E721}"/>
    <cellStyle name="Comma 4 2 2 2 2 6 2 2" xfId="10119" xr:uid="{D2404EF6-649B-4AA2-B44E-4D967603FFA4}"/>
    <cellStyle name="Comma 4 2 2 2 2 6 3" xfId="12687" xr:uid="{B3BF3CF8-5D41-400F-B871-B658E1B8D362}"/>
    <cellStyle name="Comma 4 2 2 2 2 6 4" xfId="7545" xr:uid="{3BED0A72-CA1B-4C50-A9CD-FD51B2D1A29A}"/>
    <cellStyle name="Comma 4 2 2 2 2 7" xfId="2811" xr:uid="{E9A4EED6-2EE1-49D9-B5E2-CC0872FA7C79}"/>
    <cellStyle name="Comma 4 2 2 2 2 7 2" xfId="5663" xr:uid="{2F42959D-CD89-4A2D-B172-719577103957}"/>
    <cellStyle name="Comma 4 2 2 2 2 7 2 2" xfId="10856" xr:uid="{9390CC39-33B3-48AB-9F7C-E6FE00CD78E8}"/>
    <cellStyle name="Comma 4 2 2 2 2 7 3" xfId="13424" xr:uid="{EAF1DEF2-C06F-4065-B2F9-EF2E8DBB259B}"/>
    <cellStyle name="Comma 4 2 2 2 2 7 4" xfId="8282" xr:uid="{822A8FCD-417E-4A04-99D7-EB447C77A60B}"/>
    <cellStyle name="Comma 4 2 2 2 2 8" xfId="1304" xr:uid="{6F800F62-1382-4885-A88A-30D341CB096A}"/>
    <cellStyle name="Comma 4 2 2 2 2 8 2" xfId="4220" xr:uid="{34A8B5EE-BEF6-4A5B-BC44-CE2EF9045475}"/>
    <cellStyle name="Comma 4 2 2 2 2 8 2 2" xfId="9413" xr:uid="{BF545778-F1F7-4355-9AFE-4CF820A7BCD2}"/>
    <cellStyle name="Comma 4 2 2 2 2 8 3" xfId="11981" xr:uid="{C3E901A2-7687-4759-9909-8DAA6311A575}"/>
    <cellStyle name="Comma 4 2 2 2 2 8 4" xfId="6839" xr:uid="{06D2AAE1-B82F-45B2-91ED-A3B182F68DCB}"/>
    <cellStyle name="Comma 4 2 2 2 2 9" xfId="3778" xr:uid="{93662FD5-BF5D-42C6-8654-407C4728833B}"/>
    <cellStyle name="Comma 4 2 2 2 2 9 2" xfId="8971" xr:uid="{2D1BB4B1-DE80-47C2-B753-2B6BCFD33CC4}"/>
    <cellStyle name="Comma 4 2 2 2 3" xfId="719" xr:uid="{152DF513-1B06-4AFF-9157-6D73322DD0B9}"/>
    <cellStyle name="Comma 4 2 2 2 3 2" xfId="720" xr:uid="{CFF39AD5-DF92-4339-A846-EB4BE814692D}"/>
    <cellStyle name="Comma 4 2 2 2 3 2 2" xfId="1130" xr:uid="{0CF72038-114C-43D9-9F6B-17C2C9182D83}"/>
    <cellStyle name="Comma 4 2 2 2 3 2 2 2" xfId="3176" xr:uid="{B3596D62-2612-4FB1-A2BA-A5992491F68B}"/>
    <cellStyle name="Comma 4 2 2 2 3 2 2 2 2" xfId="5980" xr:uid="{FE055EC5-D23D-4ADD-AE78-4F56F89868DF}"/>
    <cellStyle name="Comma 4 2 2 2 3 2 2 2 2 2" xfId="11173" xr:uid="{1ABDF079-74F3-4E20-9AC5-EC8608A9C324}"/>
    <cellStyle name="Comma 4 2 2 2 3 2 2 2 3" xfId="13741" xr:uid="{BEC12989-5E9D-4EB3-81DB-03CAEAA87971}"/>
    <cellStyle name="Comma 4 2 2 2 3 2 2 2 4" xfId="8599" xr:uid="{11D2CED1-2F0B-4773-8F29-825C3EB2CD38}"/>
    <cellStyle name="Comma 4 2 2 2 3 2 2 3" xfId="2239" xr:uid="{A6B0EA48-662E-4712-9990-6BBAD138AD6F}"/>
    <cellStyle name="Comma 4 2 2 2 3 2 2 3 2" xfId="5091" xr:uid="{35612DA9-BAF4-470A-9887-CB5D79670704}"/>
    <cellStyle name="Comma 4 2 2 2 3 2 2 3 2 2" xfId="10284" xr:uid="{34BCADE0-61FC-4ED7-AEA1-54B54FEFA4CB}"/>
    <cellStyle name="Comma 4 2 2 2 3 2 2 3 3" xfId="12852" xr:uid="{DC610645-3A88-4EE1-9C10-E4EFA7F12EF9}"/>
    <cellStyle name="Comma 4 2 2 2 3 2 2 3 4" xfId="7710" xr:uid="{B6EC2919-3991-4282-9E1C-CBD49D510241}"/>
    <cellStyle name="Comma 4 2 2 2 3 2 2 4" xfId="4056" xr:uid="{C9555743-4FFC-483D-A35A-59C9087B620C}"/>
    <cellStyle name="Comma 4 2 2 2 3 2 2 4 2" xfId="9249" xr:uid="{15C5CC8E-B5DA-4260-8C4E-7558CFDAE0EF}"/>
    <cellStyle name="Comma 4 2 2 2 3 2 2 5" xfId="11817" xr:uid="{3B8FFDE7-239D-48BB-ABFD-D34756A4ECCD}"/>
    <cellStyle name="Comma 4 2 2 2 3 2 2 6" xfId="6675" xr:uid="{394D4AC4-C8D7-448F-ACEB-58070532B810}"/>
    <cellStyle name="Comma 4 2 2 2 3 2 3" xfId="2559" xr:uid="{EF875D0D-383D-43F2-A89C-154C7C790F3C}"/>
    <cellStyle name="Comma 4 2 2 2 3 2 3 2" xfId="5411" xr:uid="{6A49C768-7EA1-400B-9BAE-4282762344C9}"/>
    <cellStyle name="Comma 4 2 2 2 3 2 3 2 2" xfId="10604" xr:uid="{3E902AE9-033C-40FA-915E-6F81265A94BF}"/>
    <cellStyle name="Comma 4 2 2 2 3 2 3 3" xfId="13172" xr:uid="{16FF603D-4766-4E11-A26A-F7F2484A755E}"/>
    <cellStyle name="Comma 4 2 2 2 3 2 3 4" xfId="8030" xr:uid="{E340154B-DB81-4458-8605-1CCA1962F68B}"/>
    <cellStyle name="Comma 4 2 2 2 3 2 4" xfId="1615" xr:uid="{6AA92FD0-00F3-47E3-98EB-6F9420D7E502}"/>
    <cellStyle name="Comma 4 2 2 2 3 2 4 2" xfId="4472" xr:uid="{F88AD38F-1538-4661-85E0-D9E07C84C81D}"/>
    <cellStyle name="Comma 4 2 2 2 3 2 4 2 2" xfId="9665" xr:uid="{9799A26F-DAE8-48A2-B226-B4C515E14A9F}"/>
    <cellStyle name="Comma 4 2 2 2 3 2 4 3" xfId="12233" xr:uid="{EB3C8BCA-92C6-42FB-B9DC-F90B4C186C4B}"/>
    <cellStyle name="Comma 4 2 2 2 3 2 4 4" xfId="7091" xr:uid="{54712D3A-F25B-49AE-9130-785143459314}"/>
    <cellStyle name="Comma 4 2 2 2 3 2 5" xfId="3781" xr:uid="{4258CCAE-A77E-48BD-8F1B-B1A30CFA3481}"/>
    <cellStyle name="Comma 4 2 2 2 3 2 5 2" xfId="8974" xr:uid="{625774B1-81B3-461B-9785-F120626B15E8}"/>
    <cellStyle name="Comma 4 2 2 2 3 2 6" xfId="11543" xr:uid="{7D760B4D-41DC-4E91-AA41-B35D828F79D9}"/>
    <cellStyle name="Comma 4 2 2 2 3 2 7" xfId="6401" xr:uid="{DA4A5CEB-274F-4126-B2AB-1EF4FC3EB656}"/>
    <cellStyle name="Comma 4 2 2 2 3 3" xfId="1129" xr:uid="{3FBA7EBC-969A-4615-94EB-E388EC6F82E7}"/>
    <cellStyle name="Comma 4 2 2 2 3 3 2" xfId="2381" xr:uid="{7FE22C89-2BBE-4B6A-B101-5C18F1EAB6B5}"/>
    <cellStyle name="Comma 4 2 2 2 3 3 2 2" xfId="5233" xr:uid="{9662D9AD-CC9E-45A7-A45E-BFF220A35728}"/>
    <cellStyle name="Comma 4 2 2 2 3 3 2 2 2" xfId="10426" xr:uid="{185275DD-A172-4D43-9861-4F13D544752B}"/>
    <cellStyle name="Comma 4 2 2 2 3 3 2 3" xfId="12994" xr:uid="{B9D25327-2E52-4A06-9954-D538ACBC48AB}"/>
    <cellStyle name="Comma 4 2 2 2 3 3 2 4" xfId="7852" xr:uid="{0C957F36-1EAE-4A07-858F-374C39B222E0}"/>
    <cellStyle name="Comma 4 2 2 2 3 3 3" xfId="2417" xr:uid="{293A3363-09A5-4667-AD6F-BE6EE16B8EB4}"/>
    <cellStyle name="Comma 4 2 2 2 3 3 3 2" xfId="5269" xr:uid="{AA57A3EB-E737-455C-A7E3-57CC14CA465E}"/>
    <cellStyle name="Comma 4 2 2 2 3 3 3 2 2" xfId="10462" xr:uid="{99AD5C9F-E463-4F14-9904-58C8C1C3F558}"/>
    <cellStyle name="Comma 4 2 2 2 3 3 3 3" xfId="13030" xr:uid="{86754324-08DB-41E8-B6A6-34DECCF1D079}"/>
    <cellStyle name="Comma 4 2 2 2 3 3 3 4" xfId="7888" xr:uid="{546960B8-6F32-417C-A438-2A5F0BDE8F18}"/>
    <cellStyle name="Comma 4 2 2 2 3 3 4" xfId="1757" xr:uid="{68AA3A11-9C3E-4C5F-8388-B63B1CD8E568}"/>
    <cellStyle name="Comma 4 2 2 2 3 3 4 2" xfId="4614" xr:uid="{8F6D331E-A5A2-4507-8BF8-728284AC102B}"/>
    <cellStyle name="Comma 4 2 2 2 3 3 4 2 2" xfId="9807" xr:uid="{41D68E4A-9A7C-40B1-9D28-D6BF148A68FE}"/>
    <cellStyle name="Comma 4 2 2 2 3 3 4 3" xfId="12375" xr:uid="{A31AE118-8FAE-4ABE-ADE5-DE177231C785}"/>
    <cellStyle name="Comma 4 2 2 2 3 3 4 4" xfId="7233" xr:uid="{2CCF6510-6889-40C6-A150-51705D2557A5}"/>
    <cellStyle name="Comma 4 2 2 2 3 3 5" xfId="4055" xr:uid="{07869B64-F8DA-4385-BA53-F1DB1C2BADA7}"/>
    <cellStyle name="Comma 4 2 2 2 3 3 5 2" xfId="9248" xr:uid="{A6558FCB-44AB-41CE-9F40-E9C8407A1688}"/>
    <cellStyle name="Comma 4 2 2 2 3 3 6" xfId="11816" xr:uid="{8A5B65E6-9767-4291-B417-692741E6B735}"/>
    <cellStyle name="Comma 4 2 2 2 3 3 7" xfId="6674" xr:uid="{7D4F0C90-C431-4E85-B824-9D1A2EC5EC1B}"/>
    <cellStyle name="Comma 4 2 2 2 3 4" xfId="1979" xr:uid="{B5CC5496-091B-4639-A583-B804301C3CBC}"/>
    <cellStyle name="Comma 4 2 2 2 3 4 2" xfId="3175" xr:uid="{892AC11B-BCEB-4A5B-A556-A2721D94D333}"/>
    <cellStyle name="Comma 4 2 2 2 3 4 2 2" xfId="5979" xr:uid="{438DF2DB-234C-4835-9505-B01379001002}"/>
    <cellStyle name="Comma 4 2 2 2 3 4 2 2 2" xfId="11172" xr:uid="{CEDBBB1C-0079-410A-9631-4D6B0102D2B7}"/>
    <cellStyle name="Comma 4 2 2 2 3 4 2 3" xfId="13740" xr:uid="{5B924610-036C-4555-BEA4-BC0765A21378}"/>
    <cellStyle name="Comma 4 2 2 2 3 4 2 4" xfId="8598" xr:uid="{F4975A13-9E04-4DE8-9490-95B88364D1B7}"/>
    <cellStyle name="Comma 4 2 2 2 3 4 3" xfId="4831" xr:uid="{1276CDBE-80E3-4F41-97B5-18C4FB0814BD}"/>
    <cellStyle name="Comma 4 2 2 2 3 4 3 2" xfId="10024" xr:uid="{C22EB6D7-D1E4-453F-8167-7BD6012A8776}"/>
    <cellStyle name="Comma 4 2 2 2 3 4 4" xfId="12592" xr:uid="{081254C1-4CDD-43A0-93A2-1A55C2D0AE4A}"/>
    <cellStyle name="Comma 4 2 2 2 3 4 5" xfId="7450" xr:uid="{1464FCF6-C05A-4A16-A917-719D080B14D3}"/>
    <cellStyle name="Comma 4 2 2 2 3 5" xfId="2778" xr:uid="{9BC31D1E-E017-4A41-A1A3-8E85CE80D2DE}"/>
    <cellStyle name="Comma 4 2 2 2 3 5 2" xfId="5630" xr:uid="{70F4DF6C-8B3C-49D2-8431-79A986BA2549}"/>
    <cellStyle name="Comma 4 2 2 2 3 5 2 2" xfId="10823" xr:uid="{0EA2A493-372C-4346-812E-3B107C168846}"/>
    <cellStyle name="Comma 4 2 2 2 3 5 3" xfId="13391" xr:uid="{005CB8BA-5CEB-462D-A2D5-C05EE0059217}"/>
    <cellStyle name="Comma 4 2 2 2 3 5 4" xfId="8249" xr:uid="{9B3755E8-E2DE-4309-99E7-68EF21959AC1}"/>
    <cellStyle name="Comma 4 2 2 2 3 6" xfId="1337" xr:uid="{76B590C2-D8D8-4C74-8AF8-49BEE28C6F5E}"/>
    <cellStyle name="Comma 4 2 2 2 3 6 2" xfId="4253" xr:uid="{1006BACE-A018-424B-806B-0ECDF2AFA20A}"/>
    <cellStyle name="Comma 4 2 2 2 3 6 2 2" xfId="9446" xr:uid="{A5DBAB61-4D18-4180-8C8E-9B0470D2916C}"/>
    <cellStyle name="Comma 4 2 2 2 3 6 3" xfId="12014" xr:uid="{3519D8F1-2C5D-4380-89EC-11F1310BC26E}"/>
    <cellStyle name="Comma 4 2 2 2 3 6 4" xfId="6872" xr:uid="{2CF5966B-6C4E-415B-B32E-22C74876613A}"/>
    <cellStyle name="Comma 4 2 2 2 3 7" xfId="3780" xr:uid="{6679664B-DC39-4CB0-8ECF-9DA09D9D1BB6}"/>
    <cellStyle name="Comma 4 2 2 2 3 7 2" xfId="8973" xr:uid="{B7C84710-8EC9-4F2C-981B-E4769D3D19FA}"/>
    <cellStyle name="Comma 4 2 2 2 3 8" xfId="11542" xr:uid="{1061DABD-EB1D-41AE-9C1B-D60A2B734EA9}"/>
    <cellStyle name="Comma 4 2 2 2 3 9" xfId="6400" xr:uid="{AC42B30F-3B3E-49EF-A4E9-450DFF734715}"/>
    <cellStyle name="Comma 4 2 2 2 4" xfId="721" xr:uid="{F8A5F886-6C52-4333-AEA8-F0444C9007AB}"/>
    <cellStyle name="Comma 4 2 2 2 4 2" xfId="1131" xr:uid="{6EAB6212-58C4-4AF4-8AD1-37508C7ED890}"/>
    <cellStyle name="Comma 4 2 2 2 4 2 2" xfId="3177" xr:uid="{7D90E234-A276-4179-A0E2-11F8E192ED01}"/>
    <cellStyle name="Comma 4 2 2 2 4 2 2 2" xfId="5981" xr:uid="{C22F1FA5-49C1-49C9-A089-85432DBAA2BB}"/>
    <cellStyle name="Comma 4 2 2 2 4 2 2 2 2" xfId="11174" xr:uid="{4D18C00D-599D-4EF9-A785-9D04249DC565}"/>
    <cellStyle name="Comma 4 2 2 2 4 2 2 3" xfId="13742" xr:uid="{FEDA410F-1D0C-41CC-88B9-EE0976905905}"/>
    <cellStyle name="Comma 4 2 2 2 4 2 2 4" xfId="8600" xr:uid="{D92B59A6-9606-42F0-BA70-A208729FCC52}"/>
    <cellStyle name="Comma 4 2 2 2 4 2 3" xfId="2102" xr:uid="{6EE7598F-1B95-43FA-AEFB-1249C48754E5}"/>
    <cellStyle name="Comma 4 2 2 2 4 2 3 2" xfId="4954" xr:uid="{28D6C88C-5E0C-4F9F-9D5F-4574E1EB9B3F}"/>
    <cellStyle name="Comma 4 2 2 2 4 2 3 2 2" xfId="10147" xr:uid="{8F112E0F-7832-4E52-935A-14886DE795CF}"/>
    <cellStyle name="Comma 4 2 2 2 4 2 3 3" xfId="12715" xr:uid="{E994FB1D-7CB2-49E7-A3BE-AEF80B4CDAC9}"/>
    <cellStyle name="Comma 4 2 2 2 4 2 3 4" xfId="7573" xr:uid="{14950E5F-221B-4A82-AB46-053830EE7E58}"/>
    <cellStyle name="Comma 4 2 2 2 4 2 4" xfId="4057" xr:uid="{94F1D051-DD76-404B-8FCA-BAE796F16121}"/>
    <cellStyle name="Comma 4 2 2 2 4 2 4 2" xfId="9250" xr:uid="{21CF671C-45B0-4A96-90A8-306AE767AD79}"/>
    <cellStyle name="Comma 4 2 2 2 4 2 5" xfId="11818" xr:uid="{60B73B12-57A3-4AFC-AD18-AFBCCE956DDF}"/>
    <cellStyle name="Comma 4 2 2 2 4 2 6" xfId="6676" xr:uid="{A120F8FA-D1A5-4DA6-97BE-1FA328503BC6}"/>
    <cellStyle name="Comma 4 2 2 2 4 3" xfId="2748" xr:uid="{29280AD4-E0D5-40AD-8F66-3AEB9167617C}"/>
    <cellStyle name="Comma 4 2 2 2 4 3 2" xfId="5600" xr:uid="{0F751143-080F-4542-B9C3-1CEE4B977F47}"/>
    <cellStyle name="Comma 4 2 2 2 4 3 2 2" xfId="10793" xr:uid="{520A4138-2264-4BF9-9C56-03B65F9DBBD6}"/>
    <cellStyle name="Comma 4 2 2 2 4 3 3" xfId="13361" xr:uid="{0202FCA3-683C-49D5-9C1A-F289B54C372C}"/>
    <cellStyle name="Comma 4 2 2 2 4 3 4" xfId="8219" xr:uid="{5B78F786-69DC-4CCC-85BE-74D93558CA40}"/>
    <cellStyle name="Comma 4 2 2 2 4 4" xfId="1368" xr:uid="{916FF656-953E-44B3-81C3-D6ECC33689CE}"/>
    <cellStyle name="Comma 4 2 2 2 4 4 2" xfId="4283" xr:uid="{77E83355-09AA-49C9-8D80-967A8CC8A654}"/>
    <cellStyle name="Comma 4 2 2 2 4 4 2 2" xfId="9476" xr:uid="{B5ED7932-C4F5-400B-A34E-428C85BBC76A}"/>
    <cellStyle name="Comma 4 2 2 2 4 4 3" xfId="12044" xr:uid="{E5ADC457-F7C9-4EAD-A682-AEFC38CB06E9}"/>
    <cellStyle name="Comma 4 2 2 2 4 4 4" xfId="6902" xr:uid="{496BBBA6-0E6F-49FB-BF82-CA5F591DE8CA}"/>
    <cellStyle name="Comma 4 2 2 2 4 5" xfId="3782" xr:uid="{A4F707A3-3989-465E-8F66-6F6579DA9419}"/>
    <cellStyle name="Comma 4 2 2 2 4 5 2" xfId="8975" xr:uid="{3E991842-06C4-4CCE-A69E-218B67D073DB}"/>
    <cellStyle name="Comma 4 2 2 2 4 6" xfId="11544" xr:uid="{C47E5B4B-043C-42A4-A7C6-B2E5353A3C2F}"/>
    <cellStyle name="Comma 4 2 2 2 4 7" xfId="6402" xr:uid="{55E16287-F76A-4FAD-8B64-92ABF74F74D0}"/>
    <cellStyle name="Comma 4 2 2 2 5" xfId="1126" xr:uid="{4E57224A-B28F-4F5E-90AB-52CE86099940}"/>
    <cellStyle name="Comma 4 2 2 2 5 2" xfId="2173" xr:uid="{0ADAAFB4-0012-441B-BE64-680615658348}"/>
    <cellStyle name="Comma 4 2 2 2 5 2 2" xfId="5025" xr:uid="{5D246A8B-882B-44DE-9AF3-E96BD89CEB0B}"/>
    <cellStyle name="Comma 4 2 2 2 5 2 2 2" xfId="10218" xr:uid="{D092C86B-161A-4355-9963-8BF68BDD35EB}"/>
    <cellStyle name="Comma 4 2 2 2 5 2 3" xfId="12786" xr:uid="{42FDFC66-9D23-4452-9DA6-86F2F1F9D8F3}"/>
    <cellStyle name="Comma 4 2 2 2 5 2 4" xfId="7644" xr:uid="{7667A468-9578-4A89-9BA7-3E531FADD6E7}"/>
    <cellStyle name="Comma 4 2 2 2 5 3" xfId="2625" xr:uid="{7413688C-BBF2-425D-998C-8350952A2D09}"/>
    <cellStyle name="Comma 4 2 2 2 5 3 2" xfId="5477" xr:uid="{F6E2F9F9-2254-4758-B0DB-DC1B75FB278E}"/>
    <cellStyle name="Comma 4 2 2 2 5 3 2 2" xfId="10670" xr:uid="{B4AD4DDE-42FB-4655-A25D-62B4D5A1D531}"/>
    <cellStyle name="Comma 4 2 2 2 5 3 3" xfId="13238" xr:uid="{262A81B7-625D-4466-BB34-A6971F941CEE}"/>
    <cellStyle name="Comma 4 2 2 2 5 3 4" xfId="8096" xr:uid="{044C5F08-7D96-4609-8B26-57D5F66BE4E8}"/>
    <cellStyle name="Comma 4 2 2 2 5 4" xfId="1543" xr:uid="{D8FCB45E-A4BC-46D6-8CB8-179E3728249B}"/>
    <cellStyle name="Comma 4 2 2 2 5 4 2" xfId="4406" xr:uid="{6BDE7A3D-4312-46D5-B450-C6499927B119}"/>
    <cellStyle name="Comma 4 2 2 2 5 4 2 2" xfId="9599" xr:uid="{B88A0DF9-0BEE-40C9-9097-4AE73FA328D6}"/>
    <cellStyle name="Comma 4 2 2 2 5 4 3" xfId="12167" xr:uid="{C1B0012A-4CB5-4441-9A79-2A3AF7DCD64E}"/>
    <cellStyle name="Comma 4 2 2 2 5 4 4" xfId="7025" xr:uid="{048AB70A-F554-414F-BC51-12A0C48C0A78}"/>
    <cellStyle name="Comma 4 2 2 2 5 5" xfId="4052" xr:uid="{3FBC8B3C-5D0B-494C-A32F-20D2B58E2573}"/>
    <cellStyle name="Comma 4 2 2 2 5 5 2" xfId="13948" xr:uid="{DB45AB9B-196F-4A61-BE21-2C3448E2FDB0}"/>
    <cellStyle name="Comma 4 2 2 2 5 5 3" xfId="9245" xr:uid="{031DBFE9-FB95-4E2E-B621-D2D2C624E277}"/>
    <cellStyle name="Comma 4 2 2 2 5 6" xfId="11813" xr:uid="{9B5C7741-196B-45BE-89CD-275AFF5E8058}"/>
    <cellStyle name="Comma 4 2 2 2 5 7" xfId="6671" xr:uid="{97BCB9AC-1A9C-4F26-9820-03594EDAD6A6}"/>
    <cellStyle name="Comma 4 2 2 2 6" xfId="1693" xr:uid="{B07EC7CF-903E-4C1D-8D32-B5B295654B58}"/>
    <cellStyle name="Comma 4 2 2 2 6 2" xfId="2317" xr:uid="{65E35833-854F-4FC3-8D81-4E0F87B9789C}"/>
    <cellStyle name="Comma 4 2 2 2 6 2 2" xfId="5169" xr:uid="{15B0893D-0E0E-4485-8C69-6872189A2596}"/>
    <cellStyle name="Comma 4 2 2 2 6 2 2 2" xfId="10362" xr:uid="{106EB1E0-7B92-452F-967F-C90BC502F64A}"/>
    <cellStyle name="Comma 4 2 2 2 6 2 3" xfId="12930" xr:uid="{546963AA-E8D0-4CC4-A802-ECE1E285FF9C}"/>
    <cellStyle name="Comma 4 2 2 2 6 2 4" xfId="7788" xr:uid="{AE486115-C4EC-4FE8-AF68-B06849289671}"/>
    <cellStyle name="Comma 4 2 2 2 6 3" xfId="2481" xr:uid="{A1875F3E-686A-4AFD-9580-CD9C6036878F}"/>
    <cellStyle name="Comma 4 2 2 2 6 3 2" xfId="5333" xr:uid="{1176D822-F335-4E61-A837-8771C89FCB58}"/>
    <cellStyle name="Comma 4 2 2 2 6 3 2 2" xfId="10526" xr:uid="{BC686386-438D-4917-8F93-86DA282D8191}"/>
    <cellStyle name="Comma 4 2 2 2 6 3 3" xfId="13094" xr:uid="{8363B13A-2296-4FA5-8001-D6A6FBBF5189}"/>
    <cellStyle name="Comma 4 2 2 2 6 3 4" xfId="7952" xr:uid="{C6418591-97AA-477E-B1DC-66819E5C9BF1}"/>
    <cellStyle name="Comma 4 2 2 2 6 4" xfId="4550" xr:uid="{8C7F4FE3-B46E-4D41-8170-DE2686BA5325}"/>
    <cellStyle name="Comma 4 2 2 2 6 4 2" xfId="9743" xr:uid="{CFAD7949-8767-4B0F-845F-B724D942C32C}"/>
    <cellStyle name="Comma 4 2 2 2 6 5" xfId="12311" xr:uid="{875E6E33-92F6-40BF-801F-F195A06153A2}"/>
    <cellStyle name="Comma 4 2 2 2 6 6" xfId="7169" xr:uid="{A704FB0F-A6F2-44E9-8782-BE191E10A62F}"/>
    <cellStyle name="Comma 4 2 2 2 7" xfId="1789" xr:uid="{41F35E34-D4BD-4BA2-B048-93E60181EC54}"/>
    <cellStyle name="Comma 4 2 2 2 7 2" xfId="3172" xr:uid="{FEF9A17A-4C5F-4D6B-812F-B6B1DA9A6FC8}"/>
    <cellStyle name="Comma 4 2 2 2 7 2 2" xfId="5976" xr:uid="{6391F362-34C2-41A0-9ABD-21C82E4E7099}"/>
    <cellStyle name="Comma 4 2 2 2 7 2 2 2" xfId="11169" xr:uid="{2008DE47-63C7-4A7C-B395-B475FCDE312B}"/>
    <cellStyle name="Comma 4 2 2 2 7 2 3" xfId="13737" xr:uid="{AE1FF9B5-51B7-41F6-A926-C19B9B5EB526}"/>
    <cellStyle name="Comma 4 2 2 2 7 2 4" xfId="8595" xr:uid="{2CACF6B6-2FD3-49D5-B88D-9B2EA2B92365}"/>
    <cellStyle name="Comma 4 2 2 2 7 3" xfId="4646" xr:uid="{08254D8D-D9E0-4D2F-AE36-0ECE30E6CD33}"/>
    <cellStyle name="Comma 4 2 2 2 7 3 2" xfId="9839" xr:uid="{7D3E011D-0E07-4839-B5E8-87A1EEA49D2E}"/>
    <cellStyle name="Comma 4 2 2 2 7 4" xfId="12407" xr:uid="{F4AB07AC-E5F7-4C0E-85C0-5CBFAFC7195C}"/>
    <cellStyle name="Comma 4 2 2 2 7 5" xfId="7265" xr:uid="{28909518-D8E1-41F1-9BBF-C5AD927BC276}"/>
    <cellStyle name="Comma 4 2 2 2 8" xfId="1934" xr:uid="{70320689-B70E-40AE-8D88-5B6DC91A2559}"/>
    <cellStyle name="Comma 4 2 2 2 8 2" xfId="4786" xr:uid="{5D3A2FB6-57C8-499D-86DB-6C46D0CD5804}"/>
    <cellStyle name="Comma 4 2 2 2 8 2 2" xfId="9979" xr:uid="{2F51C49E-5D5E-4626-BAA0-DB3E8834EB2A}"/>
    <cellStyle name="Comma 4 2 2 2 8 3" xfId="12547" xr:uid="{9A3EB299-82B1-4642-B52D-B5853FE2E2D8}"/>
    <cellStyle name="Comma 4 2 2 2 8 4" xfId="7405" xr:uid="{BB67038D-B564-4C90-9C0D-4E1ADAF84D22}"/>
    <cellStyle name="Comma 4 2 2 2 9" xfId="2844" xr:uid="{8134F404-9629-42DC-8159-0B02EA7B7CC8}"/>
    <cellStyle name="Comma 4 2 2 2 9 2" xfId="5696" xr:uid="{90B44536-1F9F-42CF-9934-DA7919FFF976}"/>
    <cellStyle name="Comma 4 2 2 2 9 2 2" xfId="10889" xr:uid="{68F4E853-DDA9-4CC5-BC94-A70AB810D644}"/>
    <cellStyle name="Comma 4 2 2 2 9 3" xfId="13457" xr:uid="{D512969D-A140-46F1-ACCE-944E360F63E9}"/>
    <cellStyle name="Comma 4 2 2 2 9 4" xfId="8315" xr:uid="{F0CF231C-5EC1-4A54-8992-3CC4D5CE129D}"/>
    <cellStyle name="Comma 4 2 2 3" xfId="722" xr:uid="{910E2208-9CA2-444C-81B1-783A570565BF}"/>
    <cellStyle name="Comma 4 2 2 3 10" xfId="11545" xr:uid="{E4F21EEC-E881-4864-8FF4-09140302A0F3}"/>
    <cellStyle name="Comma 4 2 2 3 11" xfId="6403" xr:uid="{F82B7B0C-772E-4971-8259-809CEABE0306}"/>
    <cellStyle name="Comma 4 2 2 3 2" xfId="723" xr:uid="{BA4638D1-A4A2-4B6F-BCAF-3D1FC499ABCB}"/>
    <cellStyle name="Comma 4 2 2 3 2 2" xfId="1133" xr:uid="{4495CE4C-9E2C-4EBE-B7BC-059CC58C5BEF}"/>
    <cellStyle name="Comma 4 2 2 3 2 2 2" xfId="3179" xr:uid="{47531B15-D7CF-4064-A896-BF78D4935645}"/>
    <cellStyle name="Comma 4 2 2 3 2 2 2 2" xfId="5983" xr:uid="{CE375577-D4F0-43CD-9A86-386664B82164}"/>
    <cellStyle name="Comma 4 2 2 3 2 2 2 2 2" xfId="11176" xr:uid="{80B43D6E-C26F-4DD7-90BE-C4C7E36B0635}"/>
    <cellStyle name="Comma 4 2 2 3 2 2 2 3" xfId="13744" xr:uid="{8D5CBD70-E08B-4881-AA42-26836642167C}"/>
    <cellStyle name="Comma 4 2 2 3 2 2 2 4" xfId="8602" xr:uid="{BBFA113A-EDA4-4FAD-8920-030EBC184882}"/>
    <cellStyle name="Comma 4 2 2 3 2 2 3" xfId="2153" xr:uid="{F8CE679F-C282-4F7E-8937-D666F54B424A}"/>
    <cellStyle name="Comma 4 2 2 3 2 2 3 2" xfId="5005" xr:uid="{CE20F1A8-99B9-4DC3-A0D8-71EA87B5F7FD}"/>
    <cellStyle name="Comma 4 2 2 3 2 2 3 2 2" xfId="10198" xr:uid="{0E132A96-22F3-4720-BA2B-AE31A8D24064}"/>
    <cellStyle name="Comma 4 2 2 3 2 2 3 3" xfId="12766" xr:uid="{FB095C59-23F6-4EC0-A2BC-AB5D8FD77CDE}"/>
    <cellStyle name="Comma 4 2 2 3 2 2 3 4" xfId="7624" xr:uid="{5C6124BE-9A22-4524-980B-36C55F9039C7}"/>
    <cellStyle name="Comma 4 2 2 3 2 2 4" xfId="4059" xr:uid="{5859A484-CD8B-4DC4-A1BC-00EB2A0B79D1}"/>
    <cellStyle name="Comma 4 2 2 3 2 2 4 2" xfId="9252" xr:uid="{EF4965FD-E8B4-44BC-BDD8-5B9F077EEB59}"/>
    <cellStyle name="Comma 4 2 2 3 2 2 5" xfId="11820" xr:uid="{2C277182-8310-4AB6-AB32-D7B7DB693736}"/>
    <cellStyle name="Comma 4 2 2 3 2 2 6" xfId="6678" xr:uid="{8DA3314A-9F61-4B64-B28B-A77D54A0F694}"/>
    <cellStyle name="Comma 4 2 2 3 2 3" xfId="2646" xr:uid="{22AA0F50-E693-4DF8-ABC0-F97C34BE969A}"/>
    <cellStyle name="Comma 4 2 2 3 2 3 2" xfId="5498" xr:uid="{2F4F6B00-7450-4C63-A276-AD9961AAEDDB}"/>
    <cellStyle name="Comma 4 2 2 3 2 3 2 2" xfId="10691" xr:uid="{79C4FED1-22AB-4D76-80AA-C8478B0D8F49}"/>
    <cellStyle name="Comma 4 2 2 3 2 3 3" xfId="13259" xr:uid="{39E2D30B-2FB3-4BAE-AFAC-6DB07B013A0E}"/>
    <cellStyle name="Comma 4 2 2 3 2 3 4" xfId="8117" xr:uid="{DA629D25-1391-4948-A25A-17C80923DB23}"/>
    <cellStyle name="Comma 4 2 2 3 2 4" xfId="1517" xr:uid="{1DF7FA76-D022-42D9-AAE6-B7F9B4E92931}"/>
    <cellStyle name="Comma 4 2 2 3 2 4 2" xfId="4385" xr:uid="{20649A83-438F-4F2C-8051-3D6E9A7F0B58}"/>
    <cellStyle name="Comma 4 2 2 3 2 4 2 2" xfId="9578" xr:uid="{BA981B76-D48D-4544-B1B9-2C7E36F37ADB}"/>
    <cellStyle name="Comma 4 2 2 3 2 4 3" xfId="12146" xr:uid="{E61909F4-56E3-400F-8065-3DE6BC583BCC}"/>
    <cellStyle name="Comma 4 2 2 3 2 4 4" xfId="7004" xr:uid="{87E15791-7129-47E6-9FCB-2C0945377F44}"/>
    <cellStyle name="Comma 4 2 2 3 2 5" xfId="3784" xr:uid="{78529B53-2ED0-40C5-AF42-C53EDAFDA59E}"/>
    <cellStyle name="Comma 4 2 2 3 2 5 2" xfId="8977" xr:uid="{E0B25A9A-6C42-47F6-800E-2E01D1CF9849}"/>
    <cellStyle name="Comma 4 2 2 3 2 6" xfId="11546" xr:uid="{97676542-A4B0-4195-BAD2-C9CCE4DFCFF4}"/>
    <cellStyle name="Comma 4 2 2 3 2 7" xfId="6404" xr:uid="{629D8AC3-18B3-4329-BCD5-DEEB6BC87EFB}"/>
    <cellStyle name="Comma 4 2 2 3 3" xfId="1132" xr:uid="{F5F29F81-1C88-474E-A9C3-2E783435FE44}"/>
    <cellStyle name="Comma 4 2 2 3 3 2" xfId="2200" xr:uid="{EA98D480-910F-4A3A-B7C3-6D0E740CA31A}"/>
    <cellStyle name="Comma 4 2 2 3 3 2 2" xfId="5052" xr:uid="{90AA64C0-820F-4F8A-8C37-EDD2DA19AAC9}"/>
    <cellStyle name="Comma 4 2 2 3 3 2 2 2" xfId="10245" xr:uid="{A13F4343-89A8-4BB1-80BA-AD13CCB61515}"/>
    <cellStyle name="Comma 4 2 2 3 3 2 3" xfId="12813" xr:uid="{DC26C57F-16EB-4CC4-85BC-7D817B171B78}"/>
    <cellStyle name="Comma 4 2 2 3 3 2 4" xfId="7671" xr:uid="{F28CEA4F-FA54-441E-BD01-4FAD6A53173C}"/>
    <cellStyle name="Comma 4 2 2 3 3 3" xfId="2598" xr:uid="{B00CBAD8-FC7E-4ABB-B0FB-545EF2D7D2AB}"/>
    <cellStyle name="Comma 4 2 2 3 3 3 2" xfId="5450" xr:uid="{43CA78EA-2C70-4BE7-983D-39C227CB1973}"/>
    <cellStyle name="Comma 4 2 2 3 3 3 2 2" xfId="10643" xr:uid="{3880E505-0CD7-4B6A-A93E-E7752F173190}"/>
    <cellStyle name="Comma 4 2 2 3 3 3 3" xfId="13211" xr:uid="{19B919AB-CD31-4BC0-94E0-56C7A7DB24F9}"/>
    <cellStyle name="Comma 4 2 2 3 3 3 4" xfId="8069" xr:uid="{6B63AA53-B754-4E53-B551-F8B872A1C397}"/>
    <cellStyle name="Comma 4 2 2 3 3 4" xfId="1572" xr:uid="{C269FF0E-E7E5-4227-9B53-66A132646EC9}"/>
    <cellStyle name="Comma 4 2 2 3 3 4 2" xfId="4433" xr:uid="{E51FFD2A-0643-485C-9D43-F89A41DD9B85}"/>
    <cellStyle name="Comma 4 2 2 3 3 4 2 2" xfId="9626" xr:uid="{92E8CDFA-E651-47F5-9132-40F24BEEC4D8}"/>
    <cellStyle name="Comma 4 2 2 3 3 4 3" xfId="12194" xr:uid="{48F1453B-6B6F-4ACA-BDC0-236A537614A4}"/>
    <cellStyle name="Comma 4 2 2 3 3 4 4" xfId="7052" xr:uid="{B76AB322-84AD-4D62-A130-6B5308933968}"/>
    <cellStyle name="Comma 4 2 2 3 3 5" xfId="4058" xr:uid="{09B63596-6F03-4841-B023-AFE6A986F8FD}"/>
    <cellStyle name="Comma 4 2 2 3 3 5 2" xfId="9251" xr:uid="{64D530A1-3F47-40E6-9CC6-EA3E9C4AAFC6}"/>
    <cellStyle name="Comma 4 2 2 3 3 6" xfId="11819" xr:uid="{3BF0416F-2CC2-494B-82A0-F096D421FA16}"/>
    <cellStyle name="Comma 4 2 2 3 3 7" xfId="6677" xr:uid="{D30693C2-898E-492A-9369-DF32FD4F3969}"/>
    <cellStyle name="Comma 4 2 2 3 4" xfId="1718" xr:uid="{3E69C375-1026-4588-AE10-1BCB13B93006}"/>
    <cellStyle name="Comma 4 2 2 3 4 2" xfId="2342" xr:uid="{32D78079-1DE7-4501-BF4D-BA8D272819B6}"/>
    <cellStyle name="Comma 4 2 2 3 4 2 2" xfId="5194" xr:uid="{571A2533-BDC4-452F-9D77-04E4BA57E472}"/>
    <cellStyle name="Comma 4 2 2 3 4 2 2 2" xfId="10387" xr:uid="{97A26845-4B9B-400C-A4C0-11D33697A0B2}"/>
    <cellStyle name="Comma 4 2 2 3 4 2 3" xfId="12955" xr:uid="{F76C5A88-102E-460C-A78D-73E6F9CB9F69}"/>
    <cellStyle name="Comma 4 2 2 3 4 2 4" xfId="7813" xr:uid="{E3E7C779-0422-4438-ACE9-53779C51714B}"/>
    <cellStyle name="Comma 4 2 2 3 4 3" xfId="2456" xr:uid="{F6DA793C-A25C-48F4-BF7B-BB415625A210}"/>
    <cellStyle name="Comma 4 2 2 3 4 3 2" xfId="5308" xr:uid="{47C71B56-DA8E-4FBB-AA68-810C8DEEF8DD}"/>
    <cellStyle name="Comma 4 2 2 3 4 3 2 2" xfId="10501" xr:uid="{277B4B7B-EF5A-4536-8829-4121984D435D}"/>
    <cellStyle name="Comma 4 2 2 3 4 3 3" xfId="13069" xr:uid="{A9A7E0BC-746F-4596-9D7E-18E1F3D1419B}"/>
    <cellStyle name="Comma 4 2 2 3 4 3 4" xfId="7927" xr:uid="{98CF3D56-193E-4E82-B8CD-7799EDE58476}"/>
    <cellStyle name="Comma 4 2 2 3 4 4" xfId="4575" xr:uid="{E2288742-E8FA-47E6-8F4F-FFC6560891AD}"/>
    <cellStyle name="Comma 4 2 2 3 4 4 2" xfId="9768" xr:uid="{17681568-53D5-499B-AEC0-F5C2C9799C68}"/>
    <cellStyle name="Comma 4 2 2 3 4 5" xfId="12336" xr:uid="{A5E928ED-49F2-4539-B115-9279BF1591F4}"/>
    <cellStyle name="Comma 4 2 2 3 4 6" xfId="7194" xr:uid="{9687A829-3DB1-4C0E-AC64-B43EC04906E2}"/>
    <cellStyle name="Comma 4 2 2 3 5" xfId="1891" xr:uid="{82FD9E1A-6BEF-4C15-BDE2-386E6AB43771}"/>
    <cellStyle name="Comma 4 2 2 3 5 2" xfId="3178" xr:uid="{3A7E3F9E-A4E7-4B05-88EE-849E4B929BE2}"/>
    <cellStyle name="Comma 4 2 2 3 5 2 2" xfId="5982" xr:uid="{89EF1743-617C-44E7-92C4-A4BF23317B1B}"/>
    <cellStyle name="Comma 4 2 2 3 5 2 2 2" xfId="11175" xr:uid="{27CA4891-8CC2-4798-8E44-B053AE87958D}"/>
    <cellStyle name="Comma 4 2 2 3 5 2 3" xfId="13743" xr:uid="{614C9D7B-B8DD-4BB2-8247-2063C43B11F4}"/>
    <cellStyle name="Comma 4 2 2 3 5 2 4" xfId="8601" xr:uid="{EEE994AC-79AB-416F-9F3E-968CC65C5592}"/>
    <cellStyle name="Comma 4 2 2 3 5 3" xfId="4748" xr:uid="{7FA918CE-AACF-43EA-9ECA-F2C1C5856F2A}"/>
    <cellStyle name="Comma 4 2 2 3 5 3 2" xfId="9941" xr:uid="{3C6E5521-15EB-4200-BB12-75AB313CEFF8}"/>
    <cellStyle name="Comma 4 2 2 3 5 4" xfId="12509" xr:uid="{D2AFCE32-2686-48BF-96E2-8FA618EFB631}"/>
    <cellStyle name="Comma 4 2 2 3 5 5" xfId="7367" xr:uid="{4A5D4A09-F098-402E-A231-0E683A2E2C20}"/>
    <cellStyle name="Comma 4 2 2 3 6" xfId="2069" xr:uid="{47E8DE02-6336-459E-9527-1E9E063299C2}"/>
    <cellStyle name="Comma 4 2 2 3 6 2" xfId="4921" xr:uid="{FF59275E-8020-411B-B949-0B9AB42FA066}"/>
    <cellStyle name="Comma 4 2 2 3 6 2 2" xfId="10114" xr:uid="{C4EA0ADC-4908-4BC7-B83F-C9D9D857081E}"/>
    <cellStyle name="Comma 4 2 2 3 6 3" xfId="12682" xr:uid="{3144CF88-1B19-4A51-9FCA-767D94CD1D39}"/>
    <cellStyle name="Comma 4 2 2 3 6 4" xfId="7540" xr:uid="{4AB6D002-6D0E-42C3-95B1-5E83331353EB}"/>
    <cellStyle name="Comma 4 2 2 3 7" xfId="2817" xr:uid="{C61B6C46-AFF0-4AFE-8199-DF3DF6BDDCFF}"/>
    <cellStyle name="Comma 4 2 2 3 7 2" xfId="5669" xr:uid="{90A17733-1EA3-4D63-BF65-A8FB9C8B5547}"/>
    <cellStyle name="Comma 4 2 2 3 7 2 2" xfId="10862" xr:uid="{1CBA0054-ABD1-488C-AEAA-B9B2866E00ED}"/>
    <cellStyle name="Comma 4 2 2 3 7 3" xfId="13430" xr:uid="{CAD31C15-744A-4E8A-9C3C-47C7BBAF352B}"/>
    <cellStyle name="Comma 4 2 2 3 7 4" xfId="8288" xr:uid="{39CABBC9-2E08-4405-AB40-F2F026D03172}"/>
    <cellStyle name="Comma 4 2 2 3 8" xfId="1298" xr:uid="{6A10F516-5FC3-4697-B523-9C073EC4A334}"/>
    <cellStyle name="Comma 4 2 2 3 8 2" xfId="4214" xr:uid="{FBFE7658-FA93-4571-82D4-8168E1331720}"/>
    <cellStyle name="Comma 4 2 2 3 8 2 2" xfId="9407" xr:uid="{C3F035BC-B5E3-43A8-A753-195C85C98A9C}"/>
    <cellStyle name="Comma 4 2 2 3 8 3" xfId="11975" xr:uid="{88C5ED55-62E8-4998-80C1-2C4DC00BD4DE}"/>
    <cellStyle name="Comma 4 2 2 3 8 4" xfId="6833" xr:uid="{9844C64A-39D2-4B9C-A3AC-3193B6B4BB53}"/>
    <cellStyle name="Comma 4 2 2 3 9" xfId="3783" xr:uid="{1D4DAFE4-B7DD-4486-A3DC-3FC88A514AD2}"/>
    <cellStyle name="Comma 4 2 2 3 9 2" xfId="8976" xr:uid="{3DE94DF6-574C-45F3-9AAE-E172F5F30318}"/>
    <cellStyle name="Comma 4 2 2 4" xfId="724" xr:uid="{9CA1D9EE-5201-42BA-8925-33760ADF0148}"/>
    <cellStyle name="Comma 4 2 2 4 10" xfId="11547" xr:uid="{53A9A471-AD3F-4E45-BC05-A40A2F8BC27D}"/>
    <cellStyle name="Comma 4 2 2 4 11" xfId="6405" xr:uid="{6C501E1A-7F08-4F86-838F-80C28DB45EB0}"/>
    <cellStyle name="Comma 4 2 2 4 2" xfId="725" xr:uid="{11C66694-8412-4FD2-B610-01E94C2E346A}"/>
    <cellStyle name="Comma 4 2 2 4 2 2" xfId="1135" xr:uid="{488B2298-AEC0-40D7-9D06-204A80BDD837}"/>
    <cellStyle name="Comma 4 2 2 4 2 2 2" xfId="3181" xr:uid="{EEDD0509-B4DC-4051-B3E8-3445C9617425}"/>
    <cellStyle name="Comma 4 2 2 4 2 2 2 2" xfId="5985" xr:uid="{74CA68A8-E0A5-4416-8B43-00408707420A}"/>
    <cellStyle name="Comma 4 2 2 4 2 2 2 2 2" xfId="11178" xr:uid="{A4980954-7455-4FA3-BCE6-AB5798910DFD}"/>
    <cellStyle name="Comma 4 2 2 4 2 2 2 3" xfId="13746" xr:uid="{1D6EA4CA-1BE3-4A1A-A668-5E7ECCD7A4C8}"/>
    <cellStyle name="Comma 4 2 2 4 2 2 2 4" xfId="8604" xr:uid="{73AF856D-2AB5-48CC-AEA4-B7E9C19180BF}"/>
    <cellStyle name="Comma 4 2 2 4 2 2 3" xfId="2148" xr:uid="{C2BE1D58-44A8-4A1D-8D6D-5181B7DB115F}"/>
    <cellStyle name="Comma 4 2 2 4 2 2 3 2" xfId="5000" xr:uid="{87EFB37C-13BA-42F0-BF51-FDCBDE642CEF}"/>
    <cellStyle name="Comma 4 2 2 4 2 2 3 2 2" xfId="10193" xr:uid="{837C95D3-325B-428A-9207-CFFAB4796966}"/>
    <cellStyle name="Comma 4 2 2 4 2 2 3 3" xfId="12761" xr:uid="{46E9E0C7-5ED0-4B7E-8321-7AC06627EE1E}"/>
    <cellStyle name="Comma 4 2 2 4 2 2 3 4" xfId="7619" xr:uid="{A22D96CC-509D-4584-9EE3-4465C7785AD0}"/>
    <cellStyle name="Comma 4 2 2 4 2 2 4" xfId="4061" xr:uid="{81390F29-DF2C-4589-B17B-E0872B0631FE}"/>
    <cellStyle name="Comma 4 2 2 4 2 2 4 2" xfId="14584" xr:uid="{B00D7E5E-0AA4-49AC-9B03-C951E4F3B545}"/>
    <cellStyle name="Comma 4 2 2 4 2 2 4 3" xfId="9254" xr:uid="{14657CF4-D4DF-4A05-9F5F-C6695BE9A2FC}"/>
    <cellStyle name="Comma 4 2 2 4 2 2 5" xfId="11822" xr:uid="{8CC5096A-D1B8-4300-8953-C2C1F31B8C4B}"/>
    <cellStyle name="Comma 4 2 2 4 2 2 6" xfId="6680" xr:uid="{222EBA7C-4A8D-4F7E-B589-549F96FE36E3}"/>
    <cellStyle name="Comma 4 2 2 4 2 3" xfId="2651" xr:uid="{20EB07D7-C5ED-4D03-955E-8E95A7D025D8}"/>
    <cellStyle name="Comma 4 2 2 4 2 3 2" xfId="5503" xr:uid="{025AAF4E-2444-4761-A6B6-B0EB63C2DA23}"/>
    <cellStyle name="Comma 4 2 2 4 2 3 2 2" xfId="10696" xr:uid="{FA0CCFD1-DE6F-4597-822D-01734C9349BD}"/>
    <cellStyle name="Comma 4 2 2 4 2 3 3" xfId="13264" xr:uid="{84E282F3-6503-47AD-B10A-6EBA51309FED}"/>
    <cellStyle name="Comma 4 2 2 4 2 3 4" xfId="8122" xr:uid="{440E6A2E-9D62-4B48-8006-18829A4EA706}"/>
    <cellStyle name="Comma 4 2 2 4 2 4" xfId="1512" xr:uid="{AF9027D0-2166-4B0C-A5F2-7FB17F035E55}"/>
    <cellStyle name="Comma 4 2 2 4 2 4 2" xfId="4380" xr:uid="{8604EBEF-15AF-4054-8303-F57FC1EBFAE5}"/>
    <cellStyle name="Comma 4 2 2 4 2 4 2 2" xfId="9573" xr:uid="{498F1190-9860-4166-9974-0EE3D30F7C50}"/>
    <cellStyle name="Comma 4 2 2 4 2 4 3" xfId="12141" xr:uid="{456FA7A3-C1E9-4E4C-AFFB-C5CAE5352799}"/>
    <cellStyle name="Comma 4 2 2 4 2 4 4" xfId="6999" xr:uid="{075B2804-09DF-4A86-8372-19EA374ABC2D}"/>
    <cellStyle name="Comma 4 2 2 4 2 5" xfId="3786" xr:uid="{3538C572-69E5-46B6-9A67-BBC6230FA28E}"/>
    <cellStyle name="Comma 4 2 2 4 2 5 2" xfId="8979" xr:uid="{654465D6-3328-4E19-BC13-C75A5B0F4F7D}"/>
    <cellStyle name="Comma 4 2 2 4 2 6" xfId="11548" xr:uid="{DFFCF85E-CBB2-44E9-AF32-F4864166B92A}"/>
    <cellStyle name="Comma 4 2 2 4 2 7" xfId="6406" xr:uid="{A8054641-5D42-46C1-A420-A8F02BA1D8DB}"/>
    <cellStyle name="Comma 4 2 2 4 3" xfId="1134" xr:uid="{B2D98F37-3C87-408A-90CE-692F8CCFFD87}"/>
    <cellStyle name="Comma 4 2 2 4 3 2" xfId="2225" xr:uid="{9019FFEE-A413-4578-85AE-FF884E2C5F47}"/>
    <cellStyle name="Comma 4 2 2 4 3 2 2" xfId="5077" xr:uid="{1E89028A-1C34-4939-BB7A-46B0F2FF81BF}"/>
    <cellStyle name="Comma 4 2 2 4 3 2 2 2" xfId="10270" xr:uid="{262D8D06-2FB3-4971-961D-6CFFA440AE37}"/>
    <cellStyle name="Comma 4 2 2 4 3 2 3" xfId="12838" xr:uid="{826BE3E7-F901-4863-B3A4-DBD1A7B003DB}"/>
    <cellStyle name="Comma 4 2 2 4 3 2 4" xfId="7696" xr:uid="{444CFA17-CFFE-45E4-9E16-8DFC6B4EB983}"/>
    <cellStyle name="Comma 4 2 2 4 3 3" xfId="2573" xr:uid="{4CF22E9A-0E1B-4640-94E9-91D1E8C20880}"/>
    <cellStyle name="Comma 4 2 2 4 3 3 2" xfId="5425" xr:uid="{53D72F8F-F5B2-4B4A-BC23-007DF5733FCF}"/>
    <cellStyle name="Comma 4 2 2 4 3 3 2 2" xfId="10618" xr:uid="{6D62B583-A522-431C-9B7D-8EAB60F20958}"/>
    <cellStyle name="Comma 4 2 2 4 3 3 3" xfId="13186" xr:uid="{288B3F22-CAA8-4F49-AB4B-CEAF6CE6C9FB}"/>
    <cellStyle name="Comma 4 2 2 4 3 3 4" xfId="8044" xr:uid="{A7FEB5F7-F131-41FA-9C6E-1513435023E1}"/>
    <cellStyle name="Comma 4 2 2 4 3 4" xfId="1600" xr:uid="{66674211-EB1C-481F-905A-772901160E62}"/>
    <cellStyle name="Comma 4 2 2 4 3 4 2" xfId="4458" xr:uid="{F1ACF3AC-8B6C-4F2B-943F-DEB2D9FA3617}"/>
    <cellStyle name="Comma 4 2 2 4 3 4 2 2" xfId="9651" xr:uid="{612B1DC2-2B9F-437C-858D-5883AD3CD0B3}"/>
    <cellStyle name="Comma 4 2 2 4 3 4 3" xfId="12219" xr:uid="{E4D69346-B952-4F7D-9C96-DE4338C864DB}"/>
    <cellStyle name="Comma 4 2 2 4 3 4 4" xfId="7077" xr:uid="{E2095F35-D607-4F02-A71D-727289F950AC}"/>
    <cellStyle name="Comma 4 2 2 4 3 5" xfId="4060" xr:uid="{12BA0ADF-8CB2-48AE-B42D-40B199AD0AB8}"/>
    <cellStyle name="Comma 4 2 2 4 3 5 2" xfId="14410" xr:uid="{A96E2283-ACB3-408E-89C1-1462CF3EC1B7}"/>
    <cellStyle name="Comma 4 2 2 4 3 5 3" xfId="9253" xr:uid="{E06FB2D7-BB2B-4970-87D7-45CCA086380D}"/>
    <cellStyle name="Comma 4 2 2 4 3 6" xfId="11821" xr:uid="{44ABF102-B3B3-4B86-961A-92291EB478F2}"/>
    <cellStyle name="Comma 4 2 2 4 3 7" xfId="6679" xr:uid="{014B16C8-43BF-4A93-8A59-D46768036E68}"/>
    <cellStyle name="Comma 4 2 2 4 4" xfId="1743" xr:uid="{3324F045-9081-40D3-B15D-0288941D736A}"/>
    <cellStyle name="Comma 4 2 2 4 4 2" xfId="2367" xr:uid="{B0FFB7A2-B884-4DF5-B096-B1D42ED366EA}"/>
    <cellStyle name="Comma 4 2 2 4 4 2 2" xfId="5219" xr:uid="{DE869579-5872-46CC-B953-D26056BAF2DB}"/>
    <cellStyle name="Comma 4 2 2 4 4 2 2 2" xfId="10412" xr:uid="{20277C39-2392-4C93-9792-C348C4EBF61B}"/>
    <cellStyle name="Comma 4 2 2 4 4 2 3" xfId="12980" xr:uid="{E597935E-5984-4A44-84C4-222B41E9BB59}"/>
    <cellStyle name="Comma 4 2 2 4 4 2 4" xfId="7838" xr:uid="{D5F1E8F2-D84B-45A9-893A-37D066F131F0}"/>
    <cellStyle name="Comma 4 2 2 4 4 3" xfId="2431" xr:uid="{164480E1-8F23-47C5-BEDE-24BD99CD9980}"/>
    <cellStyle name="Comma 4 2 2 4 4 3 2" xfId="5283" xr:uid="{86F351AC-CC01-4DAC-903C-E10657B89206}"/>
    <cellStyle name="Comma 4 2 2 4 4 3 2 2" xfId="10476" xr:uid="{57E9F1F4-2A09-4876-ABC1-DAB8374AB1D8}"/>
    <cellStyle name="Comma 4 2 2 4 4 3 3" xfId="13044" xr:uid="{38C97FC9-8DEC-4D41-8B81-D7909C790FE7}"/>
    <cellStyle name="Comma 4 2 2 4 4 3 4" xfId="7902" xr:uid="{0C798F72-BA64-4E6B-8CED-B8BF3E37E5EF}"/>
    <cellStyle name="Comma 4 2 2 4 4 4" xfId="4600" xr:uid="{17A1BD2A-58B9-4401-B683-A11B377D69D2}"/>
    <cellStyle name="Comma 4 2 2 4 4 4 2" xfId="14223" xr:uid="{CE7A0065-DAA7-443C-A44C-66E0B84DBE46}"/>
    <cellStyle name="Comma 4 2 2 4 4 4 3" xfId="9793" xr:uid="{7499D266-16B9-40DD-B2DD-25DFD15059AC}"/>
    <cellStyle name="Comma 4 2 2 4 4 5" xfId="12361" xr:uid="{560DEC2B-4F6A-4E1F-8771-9B763817F2DF}"/>
    <cellStyle name="Comma 4 2 2 4 4 6" xfId="7219" xr:uid="{CE6902CC-45A8-46AA-9158-5E0B12F60C75}"/>
    <cellStyle name="Comma 4 2 2 4 5" xfId="1886" xr:uid="{31558FE1-D6D7-4DA0-9A47-32AE918D3962}"/>
    <cellStyle name="Comma 4 2 2 4 5 2" xfId="3180" xr:uid="{710B9030-4947-4A21-9440-8C37002659AF}"/>
    <cellStyle name="Comma 4 2 2 4 5 2 2" xfId="5984" xr:uid="{9130196F-3BE1-4B24-B894-89828AB8B02A}"/>
    <cellStyle name="Comma 4 2 2 4 5 2 2 2" xfId="11177" xr:uid="{8C11CAF5-B0BD-4865-9A66-2B72B699A568}"/>
    <cellStyle name="Comma 4 2 2 4 5 2 3" xfId="13745" xr:uid="{1F2D7CF2-95D7-4586-B9E5-7B85CFBDB6FC}"/>
    <cellStyle name="Comma 4 2 2 4 5 2 4" xfId="8603" xr:uid="{226D4558-DD91-43D0-BF04-01B9867D4302}"/>
    <cellStyle name="Comma 4 2 2 4 5 3" xfId="4743" xr:uid="{9DD011A1-1A9E-45B5-8426-0523630BFCDF}"/>
    <cellStyle name="Comma 4 2 2 4 5 3 2" xfId="14783" xr:uid="{16791432-68B2-40E8-8011-BD1FC6E1359D}"/>
    <cellStyle name="Comma 4 2 2 4 5 3 3" xfId="9936" xr:uid="{72C9AF3C-1CE3-4364-B512-9AB817F3348D}"/>
    <cellStyle name="Comma 4 2 2 4 5 4" xfId="12504" xr:uid="{B24054AB-1739-4EDA-8065-B64357583497}"/>
    <cellStyle name="Comma 4 2 2 4 5 5" xfId="7362" xr:uid="{C8B05643-B7A3-47BF-AE38-1F7578A5A8A8}"/>
    <cellStyle name="Comma 4 2 2 4 6" xfId="2064" xr:uid="{CD7F8B5C-478C-4F05-9517-2940C61A18F3}"/>
    <cellStyle name="Comma 4 2 2 4 6 2" xfId="4916" xr:uid="{9F4E8510-70C4-4FD1-8223-F84E4F9A84AB}"/>
    <cellStyle name="Comma 4 2 2 4 6 2 2" xfId="10109" xr:uid="{D432C413-7DF9-4148-9572-07D96CE7AEC7}"/>
    <cellStyle name="Comma 4 2 2 4 6 3" xfId="12677" xr:uid="{79687020-7B0D-4FCE-BBE7-A7FD87AFA961}"/>
    <cellStyle name="Comma 4 2 2 4 6 4" xfId="7535" xr:uid="{A366CE4D-DEFD-4746-9C5E-6DBA46C86A9C}"/>
    <cellStyle name="Comma 4 2 2 4 7" xfId="2792" xr:uid="{C94D8614-C987-448A-8470-709D929C150B}"/>
    <cellStyle name="Comma 4 2 2 4 7 2" xfId="5644" xr:uid="{D590C6E1-DAD3-4B4D-9F54-9F64BDABCE22}"/>
    <cellStyle name="Comma 4 2 2 4 7 2 2" xfId="10837" xr:uid="{86E5B389-3DA9-44B5-9D5D-C2BD5AE8E7C8}"/>
    <cellStyle name="Comma 4 2 2 4 7 3" xfId="13405" xr:uid="{8E899771-8D2A-4F56-B71D-ADC955AA43F3}"/>
    <cellStyle name="Comma 4 2 2 4 7 4" xfId="8263" xr:uid="{2365C706-4891-48F3-AD76-998C1163BC1D}"/>
    <cellStyle name="Comma 4 2 2 4 8" xfId="1323" xr:uid="{3FC8E7CE-B039-4CCF-B038-2E92477F7CB3}"/>
    <cellStyle name="Comma 4 2 2 4 8 2" xfId="4239" xr:uid="{CEA7E106-370A-44CF-A0E4-7912E09DAA80}"/>
    <cellStyle name="Comma 4 2 2 4 8 2 2" xfId="9432" xr:uid="{F0D4BEAB-DDD1-478E-9764-F5E798C28E6C}"/>
    <cellStyle name="Comma 4 2 2 4 8 3" xfId="12000" xr:uid="{E9AE6556-5829-4FA4-BBA9-D61F911F83B8}"/>
    <cellStyle name="Comma 4 2 2 4 8 4" xfId="6858" xr:uid="{9B308756-4ED6-425D-9669-D18E7E156821}"/>
    <cellStyle name="Comma 4 2 2 4 9" xfId="3785" xr:uid="{3735D156-2592-4FE2-BECF-1AC4B9040120}"/>
    <cellStyle name="Comma 4 2 2 4 9 2" xfId="8978" xr:uid="{97359C03-7420-4269-B97E-3EF769500AC5}"/>
    <cellStyle name="Comma 4 2 2 5" xfId="726" xr:uid="{D467C779-6060-4088-94E2-6E269B4222FF}"/>
    <cellStyle name="Comma 4 2 2 5 2" xfId="1136" xr:uid="{4B773CFA-3162-4ADF-B0EA-3075266437DA}"/>
    <cellStyle name="Comma 4 2 2 5 2 2" xfId="3182" xr:uid="{041B86EE-131F-4203-A1B2-A7E691770AD5}"/>
    <cellStyle name="Comma 4 2 2 5 2 2 2" xfId="5986" xr:uid="{99CB458F-3B43-41F0-8AC0-5B3EDCD7C7DB}"/>
    <cellStyle name="Comma 4 2 2 5 2 2 2 2" xfId="11179" xr:uid="{22D831D9-3B75-419B-B8FF-D82B561A9398}"/>
    <cellStyle name="Comma 4 2 2 5 2 2 3" xfId="13747" xr:uid="{273312E1-9C82-43B4-9635-F89FD336DE85}"/>
    <cellStyle name="Comma 4 2 2 5 2 2 4" xfId="8605" xr:uid="{29778998-C818-4253-9B25-C0F27C235D40}"/>
    <cellStyle name="Comma 4 2 2 5 2 3" xfId="2126" xr:uid="{00A59385-4076-47D6-A617-865712E3FF23}"/>
    <cellStyle name="Comma 4 2 2 5 2 3 2" xfId="4978" xr:uid="{254D0AA8-F6C2-4BB5-8557-EDE62BF088BD}"/>
    <cellStyle name="Comma 4 2 2 5 2 3 2 2" xfId="10171" xr:uid="{BC7EE9A2-C1B4-435D-AA81-44ACCC14E959}"/>
    <cellStyle name="Comma 4 2 2 5 2 3 3" xfId="12739" xr:uid="{61455F9C-BFB6-49EC-98E6-8DC2BAE7130B}"/>
    <cellStyle name="Comma 4 2 2 5 2 3 4" xfId="7597" xr:uid="{CD3B8C6C-5F54-48DA-89FE-613D5EDDBF2E}"/>
    <cellStyle name="Comma 4 2 2 5 2 4" xfId="4062" xr:uid="{1DFCB9C8-CE98-4E20-B7D6-C52F7D8E0ADC}"/>
    <cellStyle name="Comma 4 2 2 5 2 4 2" xfId="9255" xr:uid="{63713291-51E5-4643-BF4D-3EE3FB5101D8}"/>
    <cellStyle name="Comma 4 2 2 5 2 5" xfId="11823" xr:uid="{BF83C6D2-9824-4FBA-83DD-F59C430D1F9D}"/>
    <cellStyle name="Comma 4 2 2 5 2 6" xfId="6681" xr:uid="{8A4C5C54-96E4-4D12-9901-AFBD3C68F5ED}"/>
    <cellStyle name="Comma 4 2 2 5 3" xfId="2754" xr:uid="{2B9389DA-66F5-4CBE-875D-E866604F89D6}"/>
    <cellStyle name="Comma 4 2 2 5 3 2" xfId="5606" xr:uid="{A7F8D2DC-7F08-41E4-8946-A16DAA9D2768}"/>
    <cellStyle name="Comma 4 2 2 5 3 2 2" xfId="10799" xr:uid="{5D0BA247-9982-4168-8331-7CDE1B5A3F4E}"/>
    <cellStyle name="Comma 4 2 2 5 3 3" xfId="13367" xr:uid="{02F07CB1-1430-4DD7-AA78-B79509E7D93D}"/>
    <cellStyle name="Comma 4 2 2 5 3 4" xfId="8225" xr:uid="{37921951-AC20-48E5-AA82-A697FD48AF04}"/>
    <cellStyle name="Comma 4 2 2 5 4" xfId="1362" xr:uid="{1411493F-F12E-4777-A0C5-E862282E5182}"/>
    <cellStyle name="Comma 4 2 2 5 4 2" xfId="4277" xr:uid="{B9587376-6E17-4F8A-B485-39B3FEF1C1D4}"/>
    <cellStyle name="Comma 4 2 2 5 4 2 2" xfId="9470" xr:uid="{29094436-D7F6-46C4-AB86-038368FDD14B}"/>
    <cellStyle name="Comma 4 2 2 5 4 3" xfId="12038" xr:uid="{44077812-DA7F-4BDF-96B2-88501D375974}"/>
    <cellStyle name="Comma 4 2 2 5 4 4" xfId="6896" xr:uid="{C2FDCAFF-98BE-42AA-9ADF-E728928E3EC3}"/>
    <cellStyle name="Comma 4 2 2 5 5" xfId="3787" xr:uid="{CC1CB59A-AA3C-42E5-91F0-53E69359E889}"/>
    <cellStyle name="Comma 4 2 2 5 5 2" xfId="8980" xr:uid="{448145D9-4EE1-495B-B3E8-7A01534164A5}"/>
    <cellStyle name="Comma 4 2 2 5 6" xfId="11549" xr:uid="{22C1F2F6-5619-4E1F-AC76-3323D50CC5AE}"/>
    <cellStyle name="Comma 4 2 2 5 7" xfId="6407" xr:uid="{60CBF501-E12E-428A-AD01-6535E44A7EED}"/>
    <cellStyle name="Comma 4 2 2 6" xfId="727" xr:uid="{F702956E-D8F9-43D0-8A34-23DDCA1AC4F4}"/>
    <cellStyle name="Comma 4 2 2 6 2" xfId="1137" xr:uid="{CF949A06-DA42-4C99-948B-1D5C498B16F2}"/>
    <cellStyle name="Comma 4 2 2 6 2 2" xfId="3183" xr:uid="{C72BC225-06D6-47E0-824F-41000DE61BB8}"/>
    <cellStyle name="Comma 4 2 2 6 2 2 2" xfId="5987" xr:uid="{FE807AFB-8BC9-40AE-A0A5-7785705241EE}"/>
    <cellStyle name="Comma 4 2 2 6 2 2 2 2" xfId="11180" xr:uid="{0E7EA37C-4A07-4BC2-B6C6-2DA32DB62E3D}"/>
    <cellStyle name="Comma 4 2 2 6 2 2 3" xfId="13748" xr:uid="{E2E24492-EF7D-48CC-BB90-021B4D34C9EA}"/>
    <cellStyle name="Comma 4 2 2 6 2 2 4" xfId="8606" xr:uid="{0AAB0B14-C7A7-453E-A983-F1AD1D56CB59}"/>
    <cellStyle name="Comma 4 2 2 6 2 3" xfId="2167" xr:uid="{63B21363-EEB6-411F-B1AE-C09966F139F1}"/>
    <cellStyle name="Comma 4 2 2 6 2 3 2" xfId="5019" xr:uid="{7B50C586-E046-403F-B3F3-2AB8F85CE222}"/>
    <cellStyle name="Comma 4 2 2 6 2 3 2 2" xfId="10212" xr:uid="{03F73576-339C-4B1E-8874-DD6DE9CA7CB3}"/>
    <cellStyle name="Comma 4 2 2 6 2 3 3" xfId="12780" xr:uid="{0A23ABAA-760E-4E75-9C28-A1974C9F83D5}"/>
    <cellStyle name="Comma 4 2 2 6 2 3 4" xfId="7638" xr:uid="{57593FE8-8180-4D62-B4A4-065C7A8F7AD2}"/>
    <cellStyle name="Comma 4 2 2 6 2 4" xfId="4063" xr:uid="{635DD7A7-F247-4840-8251-02450BFF93F4}"/>
    <cellStyle name="Comma 4 2 2 6 2 4 2" xfId="9256" xr:uid="{80D66DFC-29E8-4463-A4E4-697E8299CA8A}"/>
    <cellStyle name="Comma 4 2 2 6 2 5" xfId="11824" xr:uid="{4EAD13D2-C61F-491A-A29F-7E21B13749E5}"/>
    <cellStyle name="Comma 4 2 2 6 2 6" xfId="6682" xr:uid="{8B3775EF-B82C-4ED0-AEA0-AFDC047F9103}"/>
    <cellStyle name="Comma 4 2 2 6 3" xfId="2631" xr:uid="{8524C7AF-A42A-4AA3-98B8-4964CAC089FD}"/>
    <cellStyle name="Comma 4 2 2 6 3 2" xfId="5483" xr:uid="{17BF28DC-9AF6-4EAA-A336-385698C07677}"/>
    <cellStyle name="Comma 4 2 2 6 3 2 2" xfId="10676" xr:uid="{322182D2-9378-4257-AD11-B23F27387CE4}"/>
    <cellStyle name="Comma 4 2 2 6 3 3" xfId="13244" xr:uid="{EA3F7CC8-307E-4AEB-8E56-8F43B14E65BD}"/>
    <cellStyle name="Comma 4 2 2 6 3 4" xfId="8102" xr:uid="{FBD93887-292B-4490-B9AE-CE294797EFE7}"/>
    <cellStyle name="Comma 4 2 2 6 4" xfId="1537" xr:uid="{F1D0C08D-DB5E-4403-BD4A-D6D95DAFA98C}"/>
    <cellStyle name="Comma 4 2 2 6 4 2" xfId="4400" xr:uid="{D06D331D-650D-4BE4-AB87-1B65A1542166}"/>
    <cellStyle name="Comma 4 2 2 6 4 2 2" xfId="9593" xr:uid="{E8957911-ACDF-47B5-81DD-63A1913C75B2}"/>
    <cellStyle name="Comma 4 2 2 6 4 3" xfId="12161" xr:uid="{B747E2BF-D3C6-40AD-A1B5-8ADD1FC78AD8}"/>
    <cellStyle name="Comma 4 2 2 6 4 4" xfId="7019" xr:uid="{9FCED23A-511F-4FC2-A83E-2969FC7B0301}"/>
    <cellStyle name="Comma 4 2 2 6 5" xfId="3788" xr:uid="{8EB34FD8-B927-4C25-AD6B-7FEA5CB13551}"/>
    <cellStyle name="Comma 4 2 2 6 5 2" xfId="14542" xr:uid="{32058546-CDB2-441A-A061-A62AC77EEE4F}"/>
    <cellStyle name="Comma 4 2 2 6 5 3" xfId="8981" xr:uid="{45A861AD-2FD6-4E96-B7B0-8467EC1ECC79}"/>
    <cellStyle name="Comma 4 2 2 6 6" xfId="11550" xr:uid="{22A9EE54-BFE6-4CBA-BF55-35B1D361695E}"/>
    <cellStyle name="Comma 4 2 2 6 7" xfId="6408" xr:uid="{85FE8F7A-4F0D-4083-AF18-5DF6F57541FF}"/>
    <cellStyle name="Comma 4 2 2 7" xfId="1125" xr:uid="{D797707E-448B-4150-9751-6DA8E5ECA9D3}"/>
    <cellStyle name="Comma 4 2 2 7 2" xfId="2311" xr:uid="{80E8A64F-C53D-41AF-897C-06B772E88F06}"/>
    <cellStyle name="Comma 4 2 2 7 2 2" xfId="5163" xr:uid="{C7FA1C50-BEA6-489E-B6D6-7B1FCF3423BD}"/>
    <cellStyle name="Comma 4 2 2 7 2 2 2" xfId="10356" xr:uid="{BE854E54-B0A4-42D9-8C20-574088720C47}"/>
    <cellStyle name="Comma 4 2 2 7 2 3" xfId="12924" xr:uid="{9BEB0698-0D73-4559-917C-324862AD4EA0}"/>
    <cellStyle name="Comma 4 2 2 7 2 4" xfId="7782" xr:uid="{E97BF7F4-685A-4C20-A3CF-CF9C2215B42C}"/>
    <cellStyle name="Comma 4 2 2 7 3" xfId="2487" xr:uid="{ADDEC4FF-AB07-42B6-9418-FE02B496FEA7}"/>
    <cellStyle name="Comma 4 2 2 7 3 2" xfId="5339" xr:uid="{7A3B0BBE-673D-493A-96DD-D43B311E3FD7}"/>
    <cellStyle name="Comma 4 2 2 7 3 2 2" xfId="10532" xr:uid="{46451377-84CB-439D-9B42-A4284EEDF7F6}"/>
    <cellStyle name="Comma 4 2 2 7 3 3" xfId="13100" xr:uid="{241F8B7E-9CDA-42DF-8204-525D04FA296C}"/>
    <cellStyle name="Comma 4 2 2 7 3 4" xfId="7958" xr:uid="{47721C98-2E75-4451-9C5C-2B36F554266C}"/>
    <cellStyle name="Comma 4 2 2 7 4" xfId="1687" xr:uid="{A24419BE-7EEE-4B6D-BFC7-567E5BBB433F}"/>
    <cellStyle name="Comma 4 2 2 7 4 2" xfId="4544" xr:uid="{5FDE5E15-ED44-40D2-8FE3-B151B52A8144}"/>
    <cellStyle name="Comma 4 2 2 7 4 2 2" xfId="9737" xr:uid="{FA8BE272-4B63-4364-8DC9-E7FE43149659}"/>
    <cellStyle name="Comma 4 2 2 7 4 3" xfId="12305" xr:uid="{C535ECF8-1460-4B9F-AD04-76B86C146B00}"/>
    <cellStyle name="Comma 4 2 2 7 4 4" xfId="7163" xr:uid="{9B1AE6D2-A9C7-4198-BCBA-E0B4BDE0B10E}"/>
    <cellStyle name="Comma 4 2 2 7 5" xfId="4051" xr:uid="{F0A98370-91D6-4E9E-9F14-3D67981B417E}"/>
    <cellStyle name="Comma 4 2 2 7 5 2" xfId="14369" xr:uid="{88F4FBCE-8BF4-4EE9-B58D-3BCF8AC77D9E}"/>
    <cellStyle name="Comma 4 2 2 7 5 3" xfId="9244" xr:uid="{A74D07CF-5BA4-408A-9DDA-F61FD4B50107}"/>
    <cellStyle name="Comma 4 2 2 7 6" xfId="11812" xr:uid="{0331C7E8-8218-4BB7-8790-57F31851C0A5}"/>
    <cellStyle name="Comma 4 2 2 7 7" xfId="6670" xr:uid="{A5267755-616E-4768-BDBF-C880A46864EB}"/>
    <cellStyle name="Comma 4 2 2 8" xfId="1783" xr:uid="{AA12C965-5899-4276-9773-B48EE63EF822}"/>
    <cellStyle name="Comma 4 2 2 8 2" xfId="3171" xr:uid="{C5F71851-5F07-4B53-8227-26D0873EE7A5}"/>
    <cellStyle name="Comma 4 2 2 8 2 2" xfId="5975" xr:uid="{46D0C627-CA46-4CF2-A472-FB9D2086B8D7}"/>
    <cellStyle name="Comma 4 2 2 8 2 2 2" xfId="11168" xr:uid="{7B59D43C-D20D-48B7-8B3C-7D0069C289CC}"/>
    <cellStyle name="Comma 4 2 2 8 2 3" xfId="13736" xr:uid="{BD6F48AB-347C-4065-942B-905E14335334}"/>
    <cellStyle name="Comma 4 2 2 8 2 4" xfId="8594" xr:uid="{9CD1D966-9A1C-4243-BB6E-AC82A052E068}"/>
    <cellStyle name="Comma 4 2 2 8 3" xfId="4640" xr:uid="{25B20BDB-599A-48C2-84ED-1DCB7A0FB10E}"/>
    <cellStyle name="Comma 4 2 2 8 3 2" xfId="14001" xr:uid="{DEE45F7E-FAD2-4A72-AD0D-27A046BBA1D9}"/>
    <cellStyle name="Comma 4 2 2 8 3 3" xfId="9833" xr:uid="{A8715828-2D1F-4819-B151-C7224D03CDD1}"/>
    <cellStyle name="Comma 4 2 2 8 4" xfId="12401" xr:uid="{CDED3505-F140-4655-823C-8B10AC907D61}"/>
    <cellStyle name="Comma 4 2 2 8 5" xfId="7259" xr:uid="{604C50E1-C8B9-4B40-A1C3-55AF4E738063}"/>
    <cellStyle name="Comma 4 2 2 9" xfId="1927" xr:uid="{0B0E7386-3A6A-4DAD-A7F0-48EDFEB61BDF}"/>
    <cellStyle name="Comma 4 2 2 9 2" xfId="4779" xr:uid="{2F0CE163-CEE1-49DC-8065-BD42B518E68D}"/>
    <cellStyle name="Comma 4 2 2 9 2 2" xfId="9972" xr:uid="{E4FBD5DD-4074-4AB7-B6AA-8E571BFF2E9A}"/>
    <cellStyle name="Comma 4 2 2 9 3" xfId="12540" xr:uid="{C70A1260-0CDD-497C-9E4B-640290238994}"/>
    <cellStyle name="Comma 4 2 2 9 4" xfId="7398" xr:uid="{17F90D38-9AD0-4E23-AC51-3AE5F934EB82}"/>
    <cellStyle name="Comma 4 2 3" xfId="245" xr:uid="{E722D7DC-8B4C-4EF5-994D-B43705D4F367}"/>
    <cellStyle name="Comma 4 2 3 10" xfId="1268" xr:uid="{340FFED6-24E4-4627-92B5-DC496A321A0E}"/>
    <cellStyle name="Comma 4 2 3 10 2" xfId="4185" xr:uid="{FC5CB63D-9096-4970-B3F0-E3DFC56C3681}"/>
    <cellStyle name="Comma 4 2 3 10 2 2" xfId="9378" xr:uid="{FD67AF53-1099-4704-A0AC-89EA231461C2}"/>
    <cellStyle name="Comma 4 2 3 10 3" xfId="11946" xr:uid="{108ACE09-A9B0-4D4D-9202-4C0CF049629C}"/>
    <cellStyle name="Comma 4 2 3 10 4" xfId="6804" xr:uid="{09C02AB4-5175-4D88-8F47-499DBBA5FC50}"/>
    <cellStyle name="Comma 4 2 3 11" xfId="3465" xr:uid="{BF468C13-E068-4EF4-B753-98DC0CC68D28}"/>
    <cellStyle name="Comma 4 2 3 11 2" xfId="6143" xr:uid="{E31391EB-2A47-469F-9764-9F2A547404AE}"/>
    <cellStyle name="Comma 4 2 3 11 2 2" xfId="11335" xr:uid="{A37948E9-6A0E-4FC2-9947-B4B90A98D9E1}"/>
    <cellStyle name="Comma 4 2 3 11 3" xfId="13903" xr:uid="{DCDA16B1-22C0-46F4-AD5B-8213F9CFFB7E}"/>
    <cellStyle name="Comma 4 2 3 11 4" xfId="8761" xr:uid="{AB7CB195-BDC0-451D-B5A9-BCAA4FE3E1E8}"/>
    <cellStyle name="Comma 4 2 3 12" xfId="3789" xr:uid="{4353B273-350F-4456-BCF0-B2B058D49631}"/>
    <cellStyle name="Comma 4 2 3 12 2" xfId="8982" xr:uid="{7AAD7C87-B2E5-4F74-97F7-AA4AE7B7EDFF}"/>
    <cellStyle name="Comma 4 2 3 13" xfId="11551" xr:uid="{84E3A14B-0DA5-4670-9C0E-36A301F9AE1B}"/>
    <cellStyle name="Comma 4 2 3 14" xfId="6409" xr:uid="{C513A78D-14DF-4023-983F-6041EB4FCE07}"/>
    <cellStyle name="Comma 4 2 3 15" xfId="728" xr:uid="{3E718EB2-5E21-4CC8-BA81-5F2297730251}"/>
    <cellStyle name="Comma 4 2 3 2" xfId="729" xr:uid="{91D47FCB-C420-4FF6-94E7-1CDF7ADCF217}"/>
    <cellStyle name="Comma 4 2 3 2 10" xfId="11552" xr:uid="{07DF01AA-F0C6-4C61-9B2A-B5174D15AA0D}"/>
    <cellStyle name="Comma 4 2 3 2 11" xfId="6410" xr:uid="{CA3119BA-8C45-413F-B268-BEF501910855}"/>
    <cellStyle name="Comma 4 2 3 2 2" xfId="730" xr:uid="{73303309-A8BB-4DF0-AA0A-CE398A995184}"/>
    <cellStyle name="Comma 4 2 3 2 2 2" xfId="1140" xr:uid="{71F17038-88C5-4EE1-A546-8549AED75CE9}"/>
    <cellStyle name="Comma 4 2 3 2 2 2 2" xfId="3186" xr:uid="{F7696ADF-175E-480D-B1D6-F4A97B3B2B11}"/>
    <cellStyle name="Comma 4 2 3 2 2 2 2 2" xfId="5990" xr:uid="{1D7864E0-CD56-4099-8E2F-24BE838B818F}"/>
    <cellStyle name="Comma 4 2 3 2 2 2 2 2 2" xfId="11183" xr:uid="{26755957-7A76-46A8-8BE2-76BB0462C2D1}"/>
    <cellStyle name="Comma 4 2 3 2 2 2 2 3" xfId="13751" xr:uid="{22E20A30-BEDC-4E25-A52F-D5EFA8469CA4}"/>
    <cellStyle name="Comma 4 2 3 2 2 2 2 4" xfId="8609" xr:uid="{2FCFE24E-5CC5-4A1D-BA88-006C62595122}"/>
    <cellStyle name="Comma 4 2 3 2 2 2 3" xfId="2155" xr:uid="{C8766BA6-B50F-46BF-AABA-0B7F52E5A825}"/>
    <cellStyle name="Comma 4 2 3 2 2 2 3 2" xfId="5007" xr:uid="{ED842CBA-385F-47EF-98CF-740F2A734671}"/>
    <cellStyle name="Comma 4 2 3 2 2 2 3 2 2" xfId="10200" xr:uid="{03BD7F1B-54D9-4ACE-A014-B72EE81F97CF}"/>
    <cellStyle name="Comma 4 2 3 2 2 2 3 3" xfId="12768" xr:uid="{5E9AE999-C5A3-4131-BF85-29879AB68DB9}"/>
    <cellStyle name="Comma 4 2 3 2 2 2 3 4" xfId="7626" xr:uid="{5CECB957-2677-41AF-AD77-9D294021C126}"/>
    <cellStyle name="Comma 4 2 3 2 2 2 4" xfId="4066" xr:uid="{E0F2287B-A1FE-4068-9460-E2475DA0B0B7}"/>
    <cellStyle name="Comma 4 2 3 2 2 2 4 2" xfId="9259" xr:uid="{EA9F5475-1E18-457B-A1B6-1306DDFD6C4B}"/>
    <cellStyle name="Comma 4 2 3 2 2 2 5" xfId="11827" xr:uid="{00D7942E-3DAE-42C0-8F32-728F8278229E}"/>
    <cellStyle name="Comma 4 2 3 2 2 2 6" xfId="6685" xr:uid="{637DE65C-FC91-43A0-9F14-2121F3DFAD7A}"/>
    <cellStyle name="Comma 4 2 3 2 2 3" xfId="2644" xr:uid="{58B02BFC-B907-4022-AA64-4A618C8FC908}"/>
    <cellStyle name="Comma 4 2 3 2 2 3 2" xfId="5496" xr:uid="{D2969AD0-CCB6-4954-9625-E2B1225D9BB4}"/>
    <cellStyle name="Comma 4 2 3 2 2 3 2 2" xfId="10689" xr:uid="{AA5301C8-0558-44D0-B1A1-5B8236EC9C8D}"/>
    <cellStyle name="Comma 4 2 3 2 2 3 3" xfId="13257" xr:uid="{9BE5C71A-3D2B-4DCC-8023-25450BEA4B8F}"/>
    <cellStyle name="Comma 4 2 3 2 2 3 4" xfId="8115" xr:uid="{6BC4F623-B2B3-4544-B212-9E1E1DECC057}"/>
    <cellStyle name="Comma 4 2 3 2 2 4" xfId="1520" xr:uid="{FBE3E156-B14A-4CF8-BB06-B26E1C4DD7DD}"/>
    <cellStyle name="Comma 4 2 3 2 2 4 2" xfId="4387" xr:uid="{501FD991-1843-49B0-8BF7-E3A27544D537}"/>
    <cellStyle name="Comma 4 2 3 2 2 4 2 2" xfId="9580" xr:uid="{82E13A80-E219-43C1-8C77-4863CA6F3A19}"/>
    <cellStyle name="Comma 4 2 3 2 2 4 3" xfId="12148" xr:uid="{A45CC24E-227B-450F-B12E-60450BEC340C}"/>
    <cellStyle name="Comma 4 2 3 2 2 4 4" xfId="7006" xr:uid="{FF5DB32D-A553-4174-AA05-F7F5CA1E5DA4}"/>
    <cellStyle name="Comma 4 2 3 2 2 5" xfId="3791" xr:uid="{D0F8DA52-B9BF-4C98-B04F-BEAFA6395225}"/>
    <cellStyle name="Comma 4 2 3 2 2 5 2" xfId="8984" xr:uid="{A37A94D2-2AAC-433F-A570-9F9158BAD498}"/>
    <cellStyle name="Comma 4 2 3 2 2 6" xfId="11553" xr:uid="{FEB46040-CFE1-4F65-88DE-38BD4C6DC2DE}"/>
    <cellStyle name="Comma 4 2 3 2 2 7" xfId="6411" xr:uid="{8DADBAB9-5DFB-40C4-9262-DBB4F773C726}"/>
    <cellStyle name="Comma 4 2 3 2 3" xfId="1139" xr:uid="{AECA42A7-9A28-4756-8683-A41C9C06881F}"/>
    <cellStyle name="Comma 4 2 3 2 3 2" xfId="2204" xr:uid="{1CCCFA5D-81E2-40FE-9B60-F1BFF0EEF1B9}"/>
    <cellStyle name="Comma 4 2 3 2 3 2 2" xfId="5056" xr:uid="{AEB1F7F4-EF1B-490B-B304-FBDA094E3A83}"/>
    <cellStyle name="Comma 4 2 3 2 3 2 2 2" xfId="10249" xr:uid="{00A4032E-8BB3-464E-B74C-FF712BC3009C}"/>
    <cellStyle name="Comma 4 2 3 2 3 2 3" xfId="12817" xr:uid="{349FE6A2-8890-44E4-8754-18918AB05807}"/>
    <cellStyle name="Comma 4 2 3 2 3 2 4" xfId="7675" xr:uid="{5602FB12-B1CA-4927-8E97-FB6EFD5E0642}"/>
    <cellStyle name="Comma 4 2 3 2 3 3" xfId="2594" xr:uid="{B889EB01-F0D2-46A3-B7D2-3AA3B6D55CAF}"/>
    <cellStyle name="Comma 4 2 3 2 3 3 2" xfId="5446" xr:uid="{79D83FBC-8ECC-4049-9F6F-82E5C626300D}"/>
    <cellStyle name="Comma 4 2 3 2 3 3 2 2" xfId="10639" xr:uid="{BE890704-FE8E-44C2-B139-C9597C0D37FC}"/>
    <cellStyle name="Comma 4 2 3 2 3 3 3" xfId="13207" xr:uid="{A4D6566E-525C-49AF-8F09-2A6DD10133FF}"/>
    <cellStyle name="Comma 4 2 3 2 3 3 4" xfId="8065" xr:uid="{B3FF9428-1DB1-453F-9E13-89F8BCED1EDD}"/>
    <cellStyle name="Comma 4 2 3 2 3 4" xfId="1576" xr:uid="{7F75B1BF-F6B7-4AF1-89FA-B02CD1F2FFED}"/>
    <cellStyle name="Comma 4 2 3 2 3 4 2" xfId="4437" xr:uid="{AEF3E654-7614-46FD-A03B-0CBC969395D7}"/>
    <cellStyle name="Comma 4 2 3 2 3 4 2 2" xfId="9630" xr:uid="{FE5BD92E-57C0-4969-8320-E0786B522D78}"/>
    <cellStyle name="Comma 4 2 3 2 3 4 3" xfId="12198" xr:uid="{F8FDED30-1E61-4DF0-AF7E-AE8BD27B53AD}"/>
    <cellStyle name="Comma 4 2 3 2 3 4 4" xfId="7056" xr:uid="{98565DC9-6F06-400B-A1D0-C31423A494A8}"/>
    <cellStyle name="Comma 4 2 3 2 3 5" xfId="4065" xr:uid="{2855139F-4503-475C-A5E4-6A8302F4D8F5}"/>
    <cellStyle name="Comma 4 2 3 2 3 5 2" xfId="9258" xr:uid="{847DE1F4-0FC3-4999-B34B-4C0E2C6EC743}"/>
    <cellStyle name="Comma 4 2 3 2 3 6" xfId="11826" xr:uid="{BECDDDCB-449E-4618-82D4-66799C246F4D}"/>
    <cellStyle name="Comma 4 2 3 2 3 7" xfId="6684" xr:uid="{FA7B5A6A-3892-4CCF-9C81-416F877BBD50}"/>
    <cellStyle name="Comma 4 2 3 2 4" xfId="1722" xr:uid="{59DE5420-4009-4C58-A04F-D90DC22C199D}"/>
    <cellStyle name="Comma 4 2 3 2 4 2" xfId="2346" xr:uid="{A3C70A5E-99F7-48E4-AAC0-C56023F0BA87}"/>
    <cellStyle name="Comma 4 2 3 2 4 2 2" xfId="5198" xr:uid="{791A0FCE-5477-49C4-AE76-3D5788FF51C4}"/>
    <cellStyle name="Comma 4 2 3 2 4 2 2 2" xfId="10391" xr:uid="{1790807F-B88B-4DAE-A6CF-CA873E3B2661}"/>
    <cellStyle name="Comma 4 2 3 2 4 2 3" xfId="12959" xr:uid="{2B2D6434-8CE0-4E4C-BFAF-E399089D15E1}"/>
    <cellStyle name="Comma 4 2 3 2 4 2 4" xfId="7817" xr:uid="{33731305-3564-4F53-A8F7-4B69F37DF6DA}"/>
    <cellStyle name="Comma 4 2 3 2 4 3" xfId="2452" xr:uid="{F8FD6AA5-10E6-4421-B406-252494C47F55}"/>
    <cellStyle name="Comma 4 2 3 2 4 3 2" xfId="5304" xr:uid="{029E84FB-E1B3-4087-B46B-7621213C96CB}"/>
    <cellStyle name="Comma 4 2 3 2 4 3 2 2" xfId="10497" xr:uid="{4A2A3196-F651-41A5-A4FA-DD3F2C08696A}"/>
    <cellStyle name="Comma 4 2 3 2 4 3 3" xfId="13065" xr:uid="{D0139E97-93CE-4537-8B50-B4C3BE5B2680}"/>
    <cellStyle name="Comma 4 2 3 2 4 3 4" xfId="7923" xr:uid="{73E07DF4-9D5E-4C98-9AC1-832E8E7DA0F7}"/>
    <cellStyle name="Comma 4 2 3 2 4 4" xfId="4579" xr:uid="{CAD42C79-68BC-4C10-8A3F-526AB70D6AAF}"/>
    <cellStyle name="Comma 4 2 3 2 4 4 2" xfId="9772" xr:uid="{22594C6D-C5ED-4AE8-8BE7-F144A4FCEDDA}"/>
    <cellStyle name="Comma 4 2 3 2 4 5" xfId="12340" xr:uid="{D2C800AB-7C5D-4394-BEAB-8F19A2559779}"/>
    <cellStyle name="Comma 4 2 3 2 4 6" xfId="7198" xr:uid="{88E8728F-DA5B-4520-ADEE-BBD15A87690E}"/>
    <cellStyle name="Comma 4 2 3 2 5" xfId="1893" xr:uid="{72DFD60E-3B39-4B3C-B1E0-2F2C6D16D641}"/>
    <cellStyle name="Comma 4 2 3 2 5 2" xfId="3185" xr:uid="{84E515EA-B399-4E07-A2FB-02C8FC90A76E}"/>
    <cellStyle name="Comma 4 2 3 2 5 2 2" xfId="5989" xr:uid="{6C203428-B7AF-49AE-8F59-11133261D3EB}"/>
    <cellStyle name="Comma 4 2 3 2 5 2 2 2" xfId="11182" xr:uid="{D2AC58D0-34B3-4E51-A685-5CDB297EF8FE}"/>
    <cellStyle name="Comma 4 2 3 2 5 2 3" xfId="13750" xr:uid="{08740797-955A-4A07-A37C-0DEB6A016C6E}"/>
    <cellStyle name="Comma 4 2 3 2 5 2 4" xfId="8608" xr:uid="{47CF8FA6-5D5F-492B-8A69-50D4FE76210C}"/>
    <cellStyle name="Comma 4 2 3 2 5 3" xfId="4750" xr:uid="{B8F909F2-8ABF-4DFA-9361-1F0F2962F478}"/>
    <cellStyle name="Comma 4 2 3 2 5 3 2" xfId="9943" xr:uid="{CFF3294B-C7F8-4097-90EA-4529F7014ACA}"/>
    <cellStyle name="Comma 4 2 3 2 5 4" xfId="12511" xr:uid="{7EDDEF5F-3CB2-4EE9-B12B-EAB71BCE8B38}"/>
    <cellStyle name="Comma 4 2 3 2 5 5" xfId="7369" xr:uid="{9ABC6195-F996-488E-A1FA-0F5D34E2E400}"/>
    <cellStyle name="Comma 4 2 3 2 6" xfId="2071" xr:uid="{0A63D47D-4F63-4D77-9D37-285E7EEB1F8E}"/>
    <cellStyle name="Comma 4 2 3 2 6 2" xfId="4923" xr:uid="{B006C599-CF61-4254-9CF0-2D9E5D3E1BD0}"/>
    <cellStyle name="Comma 4 2 3 2 6 2 2" xfId="10116" xr:uid="{C0A3CEE3-ECF8-482E-B7EA-B1A83C330559}"/>
    <cellStyle name="Comma 4 2 3 2 6 3" xfId="12684" xr:uid="{10B94B00-3231-4756-81AE-D793264712F2}"/>
    <cellStyle name="Comma 4 2 3 2 6 4" xfId="7542" xr:uid="{D7E9CB25-AE62-4E14-B8DE-B6FC33200E00}"/>
    <cellStyle name="Comma 4 2 3 2 7" xfId="2813" xr:uid="{525BC98E-7663-4EF7-AC5E-D57CD85826CB}"/>
    <cellStyle name="Comma 4 2 3 2 7 2" xfId="5665" xr:uid="{B7EFD408-9D6E-47C1-8E25-40B24E82B84F}"/>
    <cellStyle name="Comma 4 2 3 2 7 2 2" xfId="10858" xr:uid="{2EA90EA1-81C3-4596-BCDB-455E7FFF1FA5}"/>
    <cellStyle name="Comma 4 2 3 2 7 3" xfId="13426" xr:uid="{41B53A53-1D64-4031-B0BB-DC32719BAB48}"/>
    <cellStyle name="Comma 4 2 3 2 7 4" xfId="8284" xr:uid="{4AC270DE-3132-448A-9FAE-E5AEF5382165}"/>
    <cellStyle name="Comma 4 2 3 2 8" xfId="1302" xr:uid="{D3EE45E7-6BB5-4E68-B1CE-FDFA84E44CD9}"/>
    <cellStyle name="Comma 4 2 3 2 8 2" xfId="4218" xr:uid="{8775CFD8-E3E6-400A-9DF3-C2D36BC25B51}"/>
    <cellStyle name="Comma 4 2 3 2 8 2 2" xfId="9411" xr:uid="{57FE5EB3-6259-417D-8F96-99D501954CC7}"/>
    <cellStyle name="Comma 4 2 3 2 8 3" xfId="11979" xr:uid="{760E8CF7-CA58-4D6F-88CD-5C5C0126F0C0}"/>
    <cellStyle name="Comma 4 2 3 2 8 4" xfId="6837" xr:uid="{BDFB3657-0031-4EA4-9F69-760EDD5DA10B}"/>
    <cellStyle name="Comma 4 2 3 2 9" xfId="3790" xr:uid="{35DCE8E4-3CF9-49FC-BE49-8C05EAECD3AD}"/>
    <cellStyle name="Comma 4 2 3 2 9 2" xfId="8983" xr:uid="{C502D1F6-CC31-4165-A244-60244814D239}"/>
    <cellStyle name="Comma 4 2 3 3" xfId="731" xr:uid="{CDBACB31-E29C-45FC-A357-6EFCECF7E0B4}"/>
    <cellStyle name="Comma 4 2 3 3 2" xfId="732" xr:uid="{F8824948-D099-4E7A-8939-6CFCB7BB4EC5}"/>
    <cellStyle name="Comma 4 2 3 3 2 2" xfId="1142" xr:uid="{60D64978-5551-4656-B7F9-D93DBDFA2E7E}"/>
    <cellStyle name="Comma 4 2 3 3 2 2 2" xfId="3188" xr:uid="{ACCE0FF1-88A6-46B4-94DE-7FA5DF3C4625}"/>
    <cellStyle name="Comma 4 2 3 3 2 2 2 2" xfId="5992" xr:uid="{30F6B5E2-6D44-4C6F-9AFC-DED1A9852DB6}"/>
    <cellStyle name="Comma 4 2 3 3 2 2 2 2 2" xfId="11185" xr:uid="{E4A38A4F-C75E-4810-97C3-C3F1305953A8}"/>
    <cellStyle name="Comma 4 2 3 3 2 2 2 3" xfId="13753" xr:uid="{22413C45-73E4-4DD3-BDC2-28C156B360C4}"/>
    <cellStyle name="Comma 4 2 3 3 2 2 2 4" xfId="8611" xr:uid="{BFB77105-F2EF-49E4-BEBD-4F727DE7CF31}"/>
    <cellStyle name="Comma 4 2 3 3 2 2 3" xfId="2237" xr:uid="{0CA1438B-0990-422E-A0E5-BFA607047422}"/>
    <cellStyle name="Comma 4 2 3 3 2 2 3 2" xfId="5089" xr:uid="{4FEDCF6F-3BFA-4024-B5D2-60C37E97B6DF}"/>
    <cellStyle name="Comma 4 2 3 3 2 2 3 2 2" xfId="10282" xr:uid="{A11C35D6-F3C4-496E-81E6-D7D8BA7C9AB0}"/>
    <cellStyle name="Comma 4 2 3 3 2 2 3 3" xfId="12850" xr:uid="{804AABC8-2539-4030-BD8C-96D623CEC2A7}"/>
    <cellStyle name="Comma 4 2 3 3 2 2 3 4" xfId="7708" xr:uid="{29F26182-514A-46F7-B379-B5AB5B246ABA}"/>
    <cellStyle name="Comma 4 2 3 3 2 2 4" xfId="4068" xr:uid="{BFC1C822-71DC-4C05-9534-9883F7DDB84D}"/>
    <cellStyle name="Comma 4 2 3 3 2 2 4 2" xfId="9261" xr:uid="{1DA913BD-AC37-4031-931C-66B941C7FCED}"/>
    <cellStyle name="Comma 4 2 3 3 2 2 5" xfId="11829" xr:uid="{AC982A6C-2D7A-443E-AA80-A0FA8EC4C835}"/>
    <cellStyle name="Comma 4 2 3 3 2 2 6" xfId="6687" xr:uid="{EA480C43-3DB8-4CCC-9DBF-D3933357349A}"/>
    <cellStyle name="Comma 4 2 3 3 2 3" xfId="2561" xr:uid="{1066F914-4411-4947-A7F9-7D97CFBF6D7E}"/>
    <cellStyle name="Comma 4 2 3 3 2 3 2" xfId="5413" xr:uid="{F03F3FE6-824B-4AFA-AC9E-4201EE89776E}"/>
    <cellStyle name="Comma 4 2 3 3 2 3 2 2" xfId="10606" xr:uid="{BE474307-4404-46FC-8E83-79230004AEB7}"/>
    <cellStyle name="Comma 4 2 3 3 2 3 3" xfId="13174" xr:uid="{0C44AF74-097F-4A57-BBF3-3A3BDE966929}"/>
    <cellStyle name="Comma 4 2 3 3 2 3 4" xfId="8032" xr:uid="{B51A1FE5-5F61-4726-96E3-605FEE06120F}"/>
    <cellStyle name="Comma 4 2 3 3 2 4" xfId="1613" xr:uid="{478C3497-6D57-4C9F-BD68-5B2C3E77AC3F}"/>
    <cellStyle name="Comma 4 2 3 3 2 4 2" xfId="4470" xr:uid="{41EAE83F-CD6D-4FDE-BEF4-C9D8522B53F1}"/>
    <cellStyle name="Comma 4 2 3 3 2 4 2 2" xfId="9663" xr:uid="{3006B874-A638-4D26-A627-5F3FA72FAC8C}"/>
    <cellStyle name="Comma 4 2 3 3 2 4 3" xfId="12231" xr:uid="{473D6528-83AE-4A0C-A578-ADC6A480D2CF}"/>
    <cellStyle name="Comma 4 2 3 3 2 4 4" xfId="7089" xr:uid="{6B3D2C14-A784-4573-A119-DA86AB17A647}"/>
    <cellStyle name="Comma 4 2 3 3 2 5" xfId="3793" xr:uid="{B2C7F413-4297-47B6-9365-AB7C58D48300}"/>
    <cellStyle name="Comma 4 2 3 3 2 5 2" xfId="8986" xr:uid="{71B689BA-CF83-4551-A317-D33FC0E402F9}"/>
    <cellStyle name="Comma 4 2 3 3 2 6" xfId="11555" xr:uid="{F79F6C69-5D76-44B1-9456-48EDDF147347}"/>
    <cellStyle name="Comma 4 2 3 3 2 7" xfId="6413" xr:uid="{8D4BC149-374C-4F52-90C5-4D7D0356C1BB}"/>
    <cellStyle name="Comma 4 2 3 3 3" xfId="1141" xr:uid="{A471892B-3647-4182-AE4B-9B45B842BA07}"/>
    <cellStyle name="Comma 4 2 3 3 3 2" xfId="2379" xr:uid="{E391AA16-997C-4C17-8E8A-DE4570ECA9E2}"/>
    <cellStyle name="Comma 4 2 3 3 3 2 2" xfId="5231" xr:uid="{6C976306-B4C1-4208-A6D9-87993795B5F1}"/>
    <cellStyle name="Comma 4 2 3 3 3 2 2 2" xfId="10424" xr:uid="{50DD8CBB-56EC-436A-A7B1-8B5F252ACD26}"/>
    <cellStyle name="Comma 4 2 3 3 3 2 3" xfId="12992" xr:uid="{61CD0500-5461-456E-8A51-29A8EB503F75}"/>
    <cellStyle name="Comma 4 2 3 3 3 2 4" xfId="7850" xr:uid="{EC3D3376-138E-4792-9820-9BD663C3CBF2}"/>
    <cellStyle name="Comma 4 2 3 3 3 3" xfId="2419" xr:uid="{4556E701-2797-4806-99F4-D5C68FE1A1EF}"/>
    <cellStyle name="Comma 4 2 3 3 3 3 2" xfId="5271" xr:uid="{C7120F75-5209-4F75-9EBF-C82A57240C0F}"/>
    <cellStyle name="Comma 4 2 3 3 3 3 2 2" xfId="10464" xr:uid="{B9D77158-F51A-4728-B9C8-A45D85228858}"/>
    <cellStyle name="Comma 4 2 3 3 3 3 3" xfId="13032" xr:uid="{EFB5116F-37A5-43F6-AC7F-D1624E2F4EB7}"/>
    <cellStyle name="Comma 4 2 3 3 3 3 4" xfId="7890" xr:uid="{EE8FEB37-4E76-48F8-91FC-F1408F5C8776}"/>
    <cellStyle name="Comma 4 2 3 3 3 4" xfId="1755" xr:uid="{6DE18831-4751-4FEB-8B5F-BEA559AB4FDB}"/>
    <cellStyle name="Comma 4 2 3 3 3 4 2" xfId="4612" xr:uid="{4141FF97-4F14-4C9A-9058-B9FF7FD75FB9}"/>
    <cellStyle name="Comma 4 2 3 3 3 4 2 2" xfId="9805" xr:uid="{4993E8E9-2E68-46E1-89E1-1C23CA0E10D5}"/>
    <cellStyle name="Comma 4 2 3 3 3 4 3" xfId="12373" xr:uid="{0AF21DA1-4F56-4A31-874F-D70FF3B51B60}"/>
    <cellStyle name="Comma 4 2 3 3 3 4 4" xfId="7231" xr:uid="{B97AD85A-0ABA-4390-B629-A23EB14FA26C}"/>
    <cellStyle name="Comma 4 2 3 3 3 5" xfId="4067" xr:uid="{83CE899E-B0D4-4056-AD09-49DC482DDBD8}"/>
    <cellStyle name="Comma 4 2 3 3 3 5 2" xfId="9260" xr:uid="{34A0697A-D802-4989-BEC2-3DC87017CC74}"/>
    <cellStyle name="Comma 4 2 3 3 3 6" xfId="11828" xr:uid="{C7B8416D-3E45-403A-A913-48C7A2B898D8}"/>
    <cellStyle name="Comma 4 2 3 3 3 7" xfId="6686" xr:uid="{5EE321BB-7E69-4D37-B09A-D2E5CDA20FA0}"/>
    <cellStyle name="Comma 4 2 3 3 4" xfId="2095" xr:uid="{AF2C82D4-4914-4619-BFAA-C5517FB00338}"/>
    <cellStyle name="Comma 4 2 3 3 4 2" xfId="3187" xr:uid="{F90EFC0A-CB00-4490-A249-5944BBD17923}"/>
    <cellStyle name="Comma 4 2 3 3 4 2 2" xfId="5991" xr:uid="{6C2A2282-5271-4A29-8CD9-92BEC5CD336D}"/>
    <cellStyle name="Comma 4 2 3 3 4 2 2 2" xfId="11184" xr:uid="{14AF1AF2-5745-44C8-B25A-42DA1BBF3DAF}"/>
    <cellStyle name="Comma 4 2 3 3 4 2 3" xfId="13752" xr:uid="{B0097734-9C72-4B67-83BF-32F95F7B13BF}"/>
    <cellStyle name="Comma 4 2 3 3 4 2 4" xfId="8610" xr:uid="{CF4B8431-5F5C-4E34-B5B2-60A7F3E9F29C}"/>
    <cellStyle name="Comma 4 2 3 3 4 3" xfId="4947" xr:uid="{13B8382D-D4B9-4D43-9251-323C1DCFA07C}"/>
    <cellStyle name="Comma 4 2 3 3 4 3 2" xfId="10140" xr:uid="{67583A01-BD3A-4AD3-8C59-76B2218C5559}"/>
    <cellStyle name="Comma 4 2 3 3 4 4" xfId="12708" xr:uid="{AD78837B-BE49-405F-B161-AAE621304F7D}"/>
    <cellStyle name="Comma 4 2 3 3 4 5" xfId="7566" xr:uid="{D5C3A1E8-3B8A-42B7-9C0F-35499FCEA6ED}"/>
    <cellStyle name="Comma 4 2 3 3 5" xfId="2780" xr:uid="{5AEC78DA-16AA-4AFE-AEB1-EA750B0F9B7E}"/>
    <cellStyle name="Comma 4 2 3 3 5 2" xfId="5632" xr:uid="{F80F6C77-0021-4F71-BD76-A58422CB854D}"/>
    <cellStyle name="Comma 4 2 3 3 5 2 2" xfId="10825" xr:uid="{D77EAEEA-BB52-4736-B25B-AD2D4729CD18}"/>
    <cellStyle name="Comma 4 2 3 3 5 3" xfId="13393" xr:uid="{BF5574BE-31F8-4A48-83EE-102CC2BAE9C2}"/>
    <cellStyle name="Comma 4 2 3 3 5 4" xfId="8251" xr:uid="{9E372E70-EC6A-4A78-8282-B6270346F661}"/>
    <cellStyle name="Comma 4 2 3 3 6" xfId="1335" xr:uid="{1C995E04-CC21-46F9-82F9-8007501A948D}"/>
    <cellStyle name="Comma 4 2 3 3 6 2" xfId="4251" xr:uid="{99C7A064-0442-4CF4-97CB-625EFCF3F248}"/>
    <cellStyle name="Comma 4 2 3 3 6 2 2" xfId="9444" xr:uid="{75308D7A-177F-4524-B9D3-59AE263339EB}"/>
    <cellStyle name="Comma 4 2 3 3 6 3" xfId="12012" xr:uid="{6350FDBB-97EC-415D-A325-EEF2E9F05931}"/>
    <cellStyle name="Comma 4 2 3 3 6 4" xfId="6870" xr:uid="{1C20ED9B-8ECF-4257-B75B-D15C3BABC4CA}"/>
    <cellStyle name="Comma 4 2 3 3 7" xfId="3792" xr:uid="{2EF99496-8B91-4C4A-9A2B-D81750A78D35}"/>
    <cellStyle name="Comma 4 2 3 3 7 2" xfId="8985" xr:uid="{91311795-9786-4317-AC20-B5DD3B0D4262}"/>
    <cellStyle name="Comma 4 2 3 3 8" xfId="11554" xr:uid="{B495F2CD-FC87-4120-9E1D-84F81CA200D8}"/>
    <cellStyle name="Comma 4 2 3 3 9" xfId="6412" xr:uid="{45FCB257-AE8B-4A07-B4BD-2EE08C57306A}"/>
    <cellStyle name="Comma 4 2 3 4" xfId="733" xr:uid="{6883F5D4-A029-44AE-AB8E-2A504544334F}"/>
    <cellStyle name="Comma 4 2 3 4 2" xfId="1143" xr:uid="{BB93F211-DCE6-4345-AEC5-96700E1B30CF}"/>
    <cellStyle name="Comma 4 2 3 4 2 2" xfId="3189" xr:uid="{B38E5AE9-B7C1-44C2-87BE-651E17194B5E}"/>
    <cellStyle name="Comma 4 2 3 4 2 2 2" xfId="5993" xr:uid="{ADE48CD1-4743-404C-8E4B-3C700101EB5A}"/>
    <cellStyle name="Comma 4 2 3 4 2 2 2 2" xfId="11186" xr:uid="{644F8009-BBB8-4DCE-8F04-E86A20811A62}"/>
    <cellStyle name="Comma 4 2 3 4 2 2 3" xfId="13754" xr:uid="{AF9A02EC-E773-4D82-9D71-C0312BEA7C96}"/>
    <cellStyle name="Comma 4 2 3 4 2 2 4" xfId="8612" xr:uid="{DC910B65-85C3-478B-8DB3-71F343889C4C}"/>
    <cellStyle name="Comma 4 2 3 4 2 3" xfId="2094" xr:uid="{95EE724A-988D-44B2-8DBB-9B747D8487F4}"/>
    <cellStyle name="Comma 4 2 3 4 2 3 2" xfId="4946" xr:uid="{32F2E32A-7A49-4AF8-A061-A017A73A84D0}"/>
    <cellStyle name="Comma 4 2 3 4 2 3 2 2" xfId="10139" xr:uid="{8CA083AC-C1E6-4B41-895B-95865EA37958}"/>
    <cellStyle name="Comma 4 2 3 4 2 3 3" xfId="12707" xr:uid="{AB7C2875-33D3-4A9F-823F-90F31201C3BC}"/>
    <cellStyle name="Comma 4 2 3 4 2 3 4" xfId="7565" xr:uid="{69226940-F56B-4DD1-B103-8E3ACEBE065D}"/>
    <cellStyle name="Comma 4 2 3 4 2 4" xfId="4069" xr:uid="{947B92B9-2FC1-4524-9F68-157FB9DCFDBC}"/>
    <cellStyle name="Comma 4 2 3 4 2 4 2" xfId="9262" xr:uid="{41A30ADD-4B01-4B79-940F-B364166379CF}"/>
    <cellStyle name="Comma 4 2 3 4 2 5" xfId="11830" xr:uid="{9F871CA4-1175-4002-A169-94D188E02E94}"/>
    <cellStyle name="Comma 4 2 3 4 2 6" xfId="6688" xr:uid="{75F58A92-6594-4EA1-8E7F-0D9E8B10E2FD}"/>
    <cellStyle name="Comma 4 2 3 4 3" xfId="2750" xr:uid="{D44007EF-643B-4F58-AA46-71620B0A0BF5}"/>
    <cellStyle name="Comma 4 2 3 4 3 2" xfId="5602" xr:uid="{1482CE62-F7EC-4FAB-8525-0FE060FB3BC1}"/>
    <cellStyle name="Comma 4 2 3 4 3 2 2" xfId="10795" xr:uid="{006C1A3B-FA64-4BEC-814E-C07DF553A4A0}"/>
    <cellStyle name="Comma 4 2 3 4 3 3" xfId="13363" xr:uid="{26F0B997-4F92-43FF-BE5E-39A2048B2619}"/>
    <cellStyle name="Comma 4 2 3 4 3 4" xfId="8221" xr:uid="{E62A2800-C93D-4A99-BE77-33402BFCD6BB}"/>
    <cellStyle name="Comma 4 2 3 4 4" xfId="1366" xr:uid="{42AE4EB0-0076-47C6-A5AA-5D06C69BB6A3}"/>
    <cellStyle name="Comma 4 2 3 4 4 2" xfId="4281" xr:uid="{E5C1ED8D-6D49-47E4-B848-ECCC437B61C8}"/>
    <cellStyle name="Comma 4 2 3 4 4 2 2" xfId="9474" xr:uid="{8A22151A-5548-4368-A7A9-EDBD87584C16}"/>
    <cellStyle name="Comma 4 2 3 4 4 3" xfId="12042" xr:uid="{565AC5C7-34E7-41BD-9786-2FFB079BD97C}"/>
    <cellStyle name="Comma 4 2 3 4 4 4" xfId="6900" xr:uid="{DE224C15-0F83-4566-97FC-A450B72FFA53}"/>
    <cellStyle name="Comma 4 2 3 4 5" xfId="3794" xr:uid="{9A49EB11-5280-494B-8955-BAA1519E262B}"/>
    <cellStyle name="Comma 4 2 3 4 5 2" xfId="14605" xr:uid="{056AEC88-7C09-4D98-9E8F-592BD18A50AE}"/>
    <cellStyle name="Comma 4 2 3 4 5 3" xfId="8987" xr:uid="{67E174F3-2BD7-43CF-9532-5B48C5F05ACF}"/>
    <cellStyle name="Comma 4 2 3 4 6" xfId="11556" xr:uid="{3E2FC2DA-A468-4747-978F-9A242515BA9B}"/>
    <cellStyle name="Comma 4 2 3 4 7" xfId="6414" xr:uid="{C89F4AC7-D3DA-4186-B08B-5DDBD38E8D4C}"/>
    <cellStyle name="Comma 4 2 3 5" xfId="734" xr:uid="{8D08674D-1987-4F3F-8BCC-9575C4FB530D}"/>
    <cellStyle name="Comma 4 2 3 5 2" xfId="1144" xr:uid="{A4D34C54-B0DF-4E99-9F14-EAEBB9B3D31A}"/>
    <cellStyle name="Comma 4 2 3 5 2 2" xfId="3190" xr:uid="{81ED7BAD-5A38-4A85-906B-85AA21883C14}"/>
    <cellStyle name="Comma 4 2 3 5 2 2 2" xfId="5994" xr:uid="{F55B0C89-CB7B-43FB-8CB9-1CAE48112D24}"/>
    <cellStyle name="Comma 4 2 3 5 2 2 2 2" xfId="11187" xr:uid="{E08796E0-EB83-4D35-BD0A-A6B117F92ADE}"/>
    <cellStyle name="Comma 4 2 3 5 2 2 3" xfId="13755" xr:uid="{E9887938-27E0-496B-8015-C325329B86DB}"/>
    <cellStyle name="Comma 4 2 3 5 2 2 4" xfId="8613" xr:uid="{E8C1BAB3-8DB2-49C9-AA41-577D559C37B5}"/>
    <cellStyle name="Comma 4 2 3 5 2 3" xfId="2171" xr:uid="{731FCAB7-9980-4198-9A8F-77BD3EF4778D}"/>
    <cellStyle name="Comma 4 2 3 5 2 3 2" xfId="5023" xr:uid="{05A04847-D27E-41F1-BC08-6C963DFF49AB}"/>
    <cellStyle name="Comma 4 2 3 5 2 3 2 2" xfId="10216" xr:uid="{72FF195D-56CA-46AB-90A8-18410A70B7A4}"/>
    <cellStyle name="Comma 4 2 3 5 2 3 3" xfId="12784" xr:uid="{1745F212-F1B1-4A58-B329-32089E5EB634}"/>
    <cellStyle name="Comma 4 2 3 5 2 3 4" xfId="7642" xr:uid="{E589ACCD-A86D-42A8-844A-97FD12748072}"/>
    <cellStyle name="Comma 4 2 3 5 2 4" xfId="4070" xr:uid="{6DDF0EE0-F5EC-4378-B586-185567286E9B}"/>
    <cellStyle name="Comma 4 2 3 5 2 4 2" xfId="9263" xr:uid="{D421DEA5-49C9-483C-AB32-83BC6A4052B4}"/>
    <cellStyle name="Comma 4 2 3 5 2 5" xfId="11831" xr:uid="{2B0BD7ED-5C87-41E3-B456-AE6CEC50230D}"/>
    <cellStyle name="Comma 4 2 3 5 2 6" xfId="6689" xr:uid="{AF195323-6ADF-4214-AB17-AF780748FF70}"/>
    <cellStyle name="Comma 4 2 3 5 3" xfId="2627" xr:uid="{809E9BFC-7631-4A12-8766-87F7C42DBFB4}"/>
    <cellStyle name="Comma 4 2 3 5 3 2" xfId="5479" xr:uid="{83073634-6597-478C-9226-E4CCE4F068F3}"/>
    <cellStyle name="Comma 4 2 3 5 3 2 2" xfId="10672" xr:uid="{9D499D7E-ED8D-4655-B4EC-23231C4A5386}"/>
    <cellStyle name="Comma 4 2 3 5 3 3" xfId="13240" xr:uid="{76525D04-C99C-45FC-B818-D422D24BF173}"/>
    <cellStyle name="Comma 4 2 3 5 3 4" xfId="8098" xr:uid="{B00A9241-CADD-44C9-843B-3300E91ECB90}"/>
    <cellStyle name="Comma 4 2 3 5 4" xfId="1541" xr:uid="{E5BB88CD-24B2-4471-B17F-73A383FA8CAA}"/>
    <cellStyle name="Comma 4 2 3 5 4 2" xfId="4404" xr:uid="{17AD959A-0B53-4EDA-8268-4F8B1C8EABB1}"/>
    <cellStyle name="Comma 4 2 3 5 4 2 2" xfId="9597" xr:uid="{A2563939-00DF-4637-91F0-94CB10DDC27C}"/>
    <cellStyle name="Comma 4 2 3 5 4 3" xfId="12165" xr:uid="{C5A982E6-3D23-4F0E-9991-3A4B3D328823}"/>
    <cellStyle name="Comma 4 2 3 5 4 4" xfId="7023" xr:uid="{0268E877-B5C4-4C02-8315-58D6BEB0A103}"/>
    <cellStyle name="Comma 4 2 3 5 5" xfId="3795" xr:uid="{66CC9C0D-FB48-4218-A34A-F8E23D64FA3C}"/>
    <cellStyle name="Comma 4 2 3 5 5 2" xfId="14429" xr:uid="{DFC7844A-6BF1-4DEA-9D0B-D7E51AB8447F}"/>
    <cellStyle name="Comma 4 2 3 5 5 3" xfId="8988" xr:uid="{9C4DE73A-D604-4635-ACEC-9CE82D102D6B}"/>
    <cellStyle name="Comma 4 2 3 5 6" xfId="11557" xr:uid="{9294BAE7-2EA1-4F2C-B92B-9F50FC8A6F6A}"/>
    <cellStyle name="Comma 4 2 3 5 7" xfId="6415" xr:uid="{C99AC814-19DC-4A8D-B3B0-70A0A4F53A77}"/>
    <cellStyle name="Comma 4 2 3 6" xfId="1138" xr:uid="{1D499BEE-CEE0-42EE-839C-D9B8EEF83858}"/>
    <cellStyle name="Comma 4 2 3 6 2" xfId="2315" xr:uid="{68516080-23F6-4957-93D7-0EF8BD588BE1}"/>
    <cellStyle name="Comma 4 2 3 6 2 2" xfId="5167" xr:uid="{E6D072FE-4B6B-4C62-89E6-2DCC9855A6D9}"/>
    <cellStyle name="Comma 4 2 3 6 2 2 2" xfId="10360" xr:uid="{D73F05B8-8F04-4B75-9D24-786A15BBF477}"/>
    <cellStyle name="Comma 4 2 3 6 2 3" xfId="12928" xr:uid="{2AD152BE-9DBC-406B-AFD8-255B90A9C033}"/>
    <cellStyle name="Comma 4 2 3 6 2 4" xfId="7786" xr:uid="{F53B0ECF-128C-4CC4-883E-99021C079157}"/>
    <cellStyle name="Comma 4 2 3 6 3" xfId="2483" xr:uid="{5DF83770-BEE7-4B09-8FAE-C23AC35B328C}"/>
    <cellStyle name="Comma 4 2 3 6 3 2" xfId="5335" xr:uid="{52F0AF35-2F45-4540-816D-7A213AE1B114}"/>
    <cellStyle name="Comma 4 2 3 6 3 2 2" xfId="10528" xr:uid="{6B016B3F-844D-4B2A-9BA0-955A0E662067}"/>
    <cellStyle name="Comma 4 2 3 6 3 3" xfId="13096" xr:uid="{203C925D-CEA8-4E2C-9756-76B53313A27A}"/>
    <cellStyle name="Comma 4 2 3 6 3 4" xfId="7954" xr:uid="{904197C5-51A1-4DD8-A781-CAB150E3FB8B}"/>
    <cellStyle name="Comma 4 2 3 6 4" xfId="1691" xr:uid="{2FE8BCBF-E734-4200-861B-D6B7E5C16593}"/>
    <cellStyle name="Comma 4 2 3 6 4 2" xfId="4548" xr:uid="{D94A811C-267E-4C09-8533-7D8FCF26E2A8}"/>
    <cellStyle name="Comma 4 2 3 6 4 2 2" xfId="9741" xr:uid="{FF81D577-2DF1-4693-B12D-59CE0718CA36}"/>
    <cellStyle name="Comma 4 2 3 6 4 3" xfId="12309" xr:uid="{132D344A-6790-4CE8-B69D-595E917B73B6}"/>
    <cellStyle name="Comma 4 2 3 6 4 4" xfId="7167" xr:uid="{E68F8DB7-E375-4929-913A-E113AFAF87DC}"/>
    <cellStyle name="Comma 4 2 3 6 5" xfId="4064" xr:uid="{803D3522-03E9-4834-B4B4-1D16D1063B0A}"/>
    <cellStyle name="Comma 4 2 3 6 5 2" xfId="14243" xr:uid="{BE891A54-2FB7-436A-BB36-F65CE19F7E44}"/>
    <cellStyle name="Comma 4 2 3 6 5 3" xfId="9257" xr:uid="{9EE14E58-DC1F-4927-9A76-AD9050FC8973}"/>
    <cellStyle name="Comma 4 2 3 6 6" xfId="11825" xr:uid="{78C412B8-0321-4D73-8E95-47A17437FE30}"/>
    <cellStyle name="Comma 4 2 3 6 7" xfId="6683" xr:uid="{8C9B8049-4FCC-461A-BC0C-E79AC6F7AD4D}"/>
    <cellStyle name="Comma 4 2 3 7" xfId="1787" xr:uid="{C66E13A2-5C37-401A-897F-983DBB4D21F5}"/>
    <cellStyle name="Comma 4 2 3 7 2" xfId="2922" xr:uid="{D0436B2B-7D27-4260-B6D3-00D7398E270D}"/>
    <cellStyle name="Comma 4 2 3 7 2 2" xfId="5772" xr:uid="{BA9A286E-EA7F-4BE3-83BD-49B7214BF961}"/>
    <cellStyle name="Comma 4 2 3 7 2 2 2" xfId="10965" xr:uid="{5B4E324C-8BFB-4DCC-948A-4DFFD488914D}"/>
    <cellStyle name="Comma 4 2 3 7 2 3" xfId="13533" xr:uid="{E2375A46-D3C5-4431-A4A3-9BF496008EC6}"/>
    <cellStyle name="Comma 4 2 3 7 2 4" xfId="8391" xr:uid="{1CD5C738-4329-47B5-96A2-77A7CBB102D1}"/>
    <cellStyle name="Comma 4 2 3 7 3" xfId="4644" xr:uid="{E7B2603A-D3FC-45E3-B709-0963C8428412}"/>
    <cellStyle name="Comma 4 2 3 7 3 2" xfId="14035" xr:uid="{08F32290-770B-4965-8F0E-6DABAA8302A9}"/>
    <cellStyle name="Comma 4 2 3 7 3 3" xfId="9837" xr:uid="{82297C26-EC29-4739-A500-973B1E1A63E5}"/>
    <cellStyle name="Comma 4 2 3 7 4" xfId="12405" xr:uid="{B56C8DBA-1584-46EA-B896-A97C29867393}"/>
    <cellStyle name="Comma 4 2 3 7 5" xfId="7263" xr:uid="{25D665D9-C7BC-4ABB-8B8D-8B2B0E4E214D}"/>
    <cellStyle name="Comma 4 2 3 8" xfId="1932" xr:uid="{B32712B7-6BC9-47C4-9D35-6160EE9DDC03}"/>
    <cellStyle name="Comma 4 2 3 8 2" xfId="3184" xr:uid="{F1EBE89F-9CAF-423F-8950-BD451BB42A96}"/>
    <cellStyle name="Comma 4 2 3 8 2 2" xfId="5988" xr:uid="{E3CD06B2-F90D-4842-AC95-837773472649}"/>
    <cellStyle name="Comma 4 2 3 8 2 2 2" xfId="11181" xr:uid="{D7395461-CDBD-44BB-BF06-C7D23ABDB10A}"/>
    <cellStyle name="Comma 4 2 3 8 2 3" xfId="13749" xr:uid="{2D98A67A-7509-4C60-877C-201B24794024}"/>
    <cellStyle name="Comma 4 2 3 8 2 4" xfId="8607" xr:uid="{8D5C7228-4162-425B-A939-D3C182C8321C}"/>
    <cellStyle name="Comma 4 2 3 8 3" xfId="4784" xr:uid="{870B7858-D9A3-4F43-87B6-372B6BBA1E24}"/>
    <cellStyle name="Comma 4 2 3 8 3 2" xfId="9977" xr:uid="{C8BA1FD5-E00C-4E32-9D16-E947A8E8D007}"/>
    <cellStyle name="Comma 4 2 3 8 4" xfId="12545" xr:uid="{AB534BE7-3E58-42B7-9533-B1BB2CCF5C9B}"/>
    <cellStyle name="Comma 4 2 3 8 5" xfId="7403" xr:uid="{5F089851-2C7D-4C10-B80B-07F659499857}"/>
    <cellStyle name="Comma 4 2 3 9" xfId="2846" xr:uid="{B5650DFA-6D6A-4F82-A9B9-F19FDCF3A40D}"/>
    <cellStyle name="Comma 4 2 3 9 2" xfId="5698" xr:uid="{4B02F519-C69D-456A-8911-7ADFE893DEE4}"/>
    <cellStyle name="Comma 4 2 3 9 2 2" xfId="10891" xr:uid="{F4FB1C80-C432-4D5E-B2B0-2F4812EF4B51}"/>
    <cellStyle name="Comma 4 2 3 9 3" xfId="13459" xr:uid="{E9993F02-A0F3-41D0-83A3-57F9576C91B2}"/>
    <cellStyle name="Comma 4 2 3 9 4" xfId="8317" xr:uid="{901B6424-0457-4F78-B187-BEDA6A795F7E}"/>
    <cellStyle name="Comma 4 2 4" xfId="735" xr:uid="{084A0AB0-D595-4360-B181-B150782634CA}"/>
    <cellStyle name="Comma 4 2 4 10" xfId="3796" xr:uid="{564C4714-E1AA-46D4-AA8B-F66E13A2D695}"/>
    <cellStyle name="Comma 4 2 4 10 2" xfId="8989" xr:uid="{03227AB6-68E1-42C0-B840-A47CC3F1F9DD}"/>
    <cellStyle name="Comma 4 2 4 11" xfId="11558" xr:uid="{5FD4F512-F4A8-4A53-8466-615E7556AE5E}"/>
    <cellStyle name="Comma 4 2 4 12" xfId="6416" xr:uid="{0BFBDD02-FAA2-480B-902B-A86FDC4E5334}"/>
    <cellStyle name="Comma 4 2 4 2" xfId="736" xr:uid="{860BEE39-DC32-41FA-A3A0-D00DE6D27FBC}"/>
    <cellStyle name="Comma 4 2 4 2 2" xfId="1146" xr:uid="{E3C3FCFC-6F69-4B60-90EF-4F4B10FF7FBB}"/>
    <cellStyle name="Comma 4 2 4 2 2 2" xfId="3192" xr:uid="{FA74105B-B833-488E-A812-CC0A0E1B84CC}"/>
    <cellStyle name="Comma 4 2 4 2 2 2 2" xfId="5996" xr:uid="{ED42CE3F-E5D6-4211-B26C-370B5AD1B153}"/>
    <cellStyle name="Comma 4 2 4 2 2 2 2 2" xfId="11189" xr:uid="{60599FBC-680B-4285-87A6-EEB5BBBC0F88}"/>
    <cellStyle name="Comma 4 2 4 2 2 2 3" xfId="13757" xr:uid="{ED4917D1-01DF-4839-84BD-74F6FC734B74}"/>
    <cellStyle name="Comma 4 2 4 2 2 2 4" xfId="8615" xr:uid="{132D4A74-5355-4575-B4FB-5FF86DD1BCF4}"/>
    <cellStyle name="Comma 4 2 4 2 2 3" xfId="2152" xr:uid="{E2D856A9-7440-46EC-8944-7B15EFBA1202}"/>
    <cellStyle name="Comma 4 2 4 2 2 3 2" xfId="5004" xr:uid="{24F12282-C23B-4FA4-A206-9F5A2A1FF2AE}"/>
    <cellStyle name="Comma 4 2 4 2 2 3 2 2" xfId="10197" xr:uid="{37E6DD13-0E82-4224-9F71-151E7C8DBDDC}"/>
    <cellStyle name="Comma 4 2 4 2 2 3 3" xfId="12765" xr:uid="{B55F9B04-AAF4-4BB5-9388-65263071DC6F}"/>
    <cellStyle name="Comma 4 2 4 2 2 3 4" xfId="7623" xr:uid="{4A6002ED-2623-4CB6-BF3F-70B0EA2E433A}"/>
    <cellStyle name="Comma 4 2 4 2 2 4" xfId="4072" xr:uid="{9EED2178-1012-40B3-88EB-75C387971EC4}"/>
    <cellStyle name="Comma 4 2 4 2 2 4 2" xfId="9265" xr:uid="{C48B5039-02B4-419E-AF12-61D6AFD7FB1F}"/>
    <cellStyle name="Comma 4 2 4 2 2 5" xfId="11833" xr:uid="{94AAE38A-0E00-4006-A5CC-2042F82E7B9C}"/>
    <cellStyle name="Comma 4 2 4 2 2 6" xfId="6691" xr:uid="{88648386-E8CE-41F1-AAD9-71356030BF94}"/>
    <cellStyle name="Comma 4 2 4 2 3" xfId="2647" xr:uid="{5E719B96-D789-4006-BF30-9EB16702A1E8}"/>
    <cellStyle name="Comma 4 2 4 2 3 2" xfId="5499" xr:uid="{C05C5240-6DE2-4CE4-B601-416F939C09EC}"/>
    <cellStyle name="Comma 4 2 4 2 3 2 2" xfId="10692" xr:uid="{37EE6543-8434-4CB4-9CB0-961F4B9D4F18}"/>
    <cellStyle name="Comma 4 2 4 2 3 3" xfId="13260" xr:uid="{7763DFC9-58B5-42C2-8C1E-448D58B0B8B9}"/>
    <cellStyle name="Comma 4 2 4 2 3 4" xfId="8118" xr:uid="{6E7113E6-4739-47BB-9F08-F93D2765192D}"/>
    <cellStyle name="Comma 4 2 4 2 4" xfId="1516" xr:uid="{D6C53259-F72E-4011-BEF8-67AD25FDE911}"/>
    <cellStyle name="Comma 4 2 4 2 4 2" xfId="4384" xr:uid="{A1F59261-5652-4EB2-88FD-92699F940E94}"/>
    <cellStyle name="Comma 4 2 4 2 4 2 2" xfId="9577" xr:uid="{99E4E3C4-7B7F-40DE-8C5D-C68CF63BFC2A}"/>
    <cellStyle name="Comma 4 2 4 2 4 3" xfId="12145" xr:uid="{CB68E5D2-0440-46C9-BCB1-08CD0010CC72}"/>
    <cellStyle name="Comma 4 2 4 2 4 4" xfId="7003" xr:uid="{6FDB19FB-21EA-4E73-B694-FD460E141792}"/>
    <cellStyle name="Comma 4 2 4 2 5" xfId="3797" xr:uid="{9334DC91-9F72-4D6B-9320-3198313B3BC2}"/>
    <cellStyle name="Comma 4 2 4 2 5 2" xfId="14195" xr:uid="{F7C32F74-EBC8-4A93-B16F-2C14ADF1CBCF}"/>
    <cellStyle name="Comma 4 2 4 2 5 3" xfId="8990" xr:uid="{F4414676-1424-454C-9E06-7D6B47F7DFF1}"/>
    <cellStyle name="Comma 4 2 4 2 6" xfId="11559" xr:uid="{A139D115-F630-4AE4-9A9D-751B00069327}"/>
    <cellStyle name="Comma 4 2 4 2 7" xfId="6417" xr:uid="{7CB8D241-BC03-43BE-BC65-25B5C28404A4}"/>
    <cellStyle name="Comma 4 2 4 3" xfId="737" xr:uid="{516895A3-6A04-41C7-883C-8006D576D1E2}"/>
    <cellStyle name="Comma 4 2 4 3 2" xfId="1147" xr:uid="{2FFB89D8-AF81-478E-84CD-84EF5DB6ECE3}"/>
    <cellStyle name="Comma 4 2 4 3 2 2" xfId="3193" xr:uid="{1C3791C7-F9D3-47FD-9413-CC81FF80E244}"/>
    <cellStyle name="Comma 4 2 4 3 2 2 2" xfId="5997" xr:uid="{7EDF767A-1550-45DE-912C-28DC4435459A}"/>
    <cellStyle name="Comma 4 2 4 3 2 2 2 2" xfId="11190" xr:uid="{03C8ACCF-E0DE-4AB6-B036-D6B29F31A724}"/>
    <cellStyle name="Comma 4 2 4 3 2 2 3" xfId="13758" xr:uid="{59EC7F5F-50BF-4360-BE45-3A85A1210E9E}"/>
    <cellStyle name="Comma 4 2 4 3 2 2 4" xfId="8616" xr:uid="{69CDCD8A-7E9E-47E1-B7A9-D45809BBEAB0}"/>
    <cellStyle name="Comma 4 2 4 3 2 3" xfId="2199" xr:uid="{C81568A1-E39E-42B6-8C55-2BE6FB38D943}"/>
    <cellStyle name="Comma 4 2 4 3 2 3 2" xfId="5051" xr:uid="{03FF80F0-1C54-4DFE-8242-A7927DC10094}"/>
    <cellStyle name="Comma 4 2 4 3 2 3 2 2" xfId="10244" xr:uid="{53EB9636-313D-4193-A592-4AF5E8CE9753}"/>
    <cellStyle name="Comma 4 2 4 3 2 3 3" xfId="12812" xr:uid="{236C8471-C674-45AE-8AD2-38E48D1AC017}"/>
    <cellStyle name="Comma 4 2 4 3 2 3 4" xfId="7670" xr:uid="{BBBA8811-AD3B-4471-9A39-3601E8F2C89C}"/>
    <cellStyle name="Comma 4 2 4 3 2 4" xfId="4073" xr:uid="{BDCDB98A-304E-4DA1-84E0-F600C1F4E776}"/>
    <cellStyle name="Comma 4 2 4 3 2 4 2" xfId="9266" xr:uid="{913406BF-5DCC-403A-BCBC-47A77EBFFDAD}"/>
    <cellStyle name="Comma 4 2 4 3 2 5" xfId="11834" xr:uid="{EBE752D9-52C5-4B48-836E-F27E72BF39F0}"/>
    <cellStyle name="Comma 4 2 4 3 2 6" xfId="6692" xr:uid="{D08DE1CA-4A55-4C9B-AB9B-B0A39A654442}"/>
    <cellStyle name="Comma 4 2 4 3 3" xfId="2599" xr:uid="{7722DB60-BA4C-493B-8E30-EB296E771D16}"/>
    <cellStyle name="Comma 4 2 4 3 3 2" xfId="5451" xr:uid="{D0B5FC0E-E62F-4873-9161-A8892E2A5849}"/>
    <cellStyle name="Comma 4 2 4 3 3 2 2" xfId="10644" xr:uid="{B93499B5-5F8F-4D45-86CE-75513FA3A00C}"/>
    <cellStyle name="Comma 4 2 4 3 3 3" xfId="13212" xr:uid="{A1D0ED81-BD07-4065-8CBB-C26F74503D09}"/>
    <cellStyle name="Comma 4 2 4 3 3 4" xfId="8070" xr:uid="{C779F354-AFC1-4DC7-9E6E-749C89CDE793}"/>
    <cellStyle name="Comma 4 2 4 3 4" xfId="1571" xr:uid="{41ED7CDC-DBFD-4FD8-982F-5D7703379931}"/>
    <cellStyle name="Comma 4 2 4 3 4 2" xfId="4432" xr:uid="{64E2B908-8D0B-4B0B-945B-11920D6439E2}"/>
    <cellStyle name="Comma 4 2 4 3 4 2 2" xfId="9625" xr:uid="{A768801F-70E0-4C2A-AB2D-591112D16775}"/>
    <cellStyle name="Comma 4 2 4 3 4 3" xfId="12193" xr:uid="{056CBD8A-9132-4D40-BF64-C1EAE6809463}"/>
    <cellStyle name="Comma 4 2 4 3 4 4" xfId="7051" xr:uid="{017E1C48-F5A9-433E-A682-33705DE53B28}"/>
    <cellStyle name="Comma 4 2 4 3 5" xfId="3798" xr:uid="{4AC805EA-C550-4F00-8FEF-04C9B5F4BCFE}"/>
    <cellStyle name="Comma 4 2 4 3 5 2" xfId="8991" xr:uid="{59114F85-A483-4BE3-917A-3D73994913AB}"/>
    <cellStyle name="Comma 4 2 4 3 6" xfId="11560" xr:uid="{54B268FC-8356-4FB7-991A-DCBEADD1B1A7}"/>
    <cellStyle name="Comma 4 2 4 3 7" xfId="6418" xr:uid="{BA218F4C-30F1-4540-8509-A105FD41235A}"/>
    <cellStyle name="Comma 4 2 4 4" xfId="1145" xr:uid="{4B4E7587-D819-4B55-A00E-4AFBA452E20A}"/>
    <cellStyle name="Comma 4 2 4 4 2" xfId="2341" xr:uid="{ADAB398B-B388-40AC-BDFA-47624D89116A}"/>
    <cellStyle name="Comma 4 2 4 4 2 2" xfId="5193" xr:uid="{54876209-5E28-4CFD-ACEE-5A40943A5368}"/>
    <cellStyle name="Comma 4 2 4 4 2 2 2" xfId="10386" xr:uid="{CCF49E30-6863-4BC1-95E4-6B54F5EB5138}"/>
    <cellStyle name="Comma 4 2 4 4 2 3" xfId="12954" xr:uid="{467F0AE1-4650-40CB-BD6E-26F99513A37F}"/>
    <cellStyle name="Comma 4 2 4 4 2 4" xfId="7812" xr:uid="{79D62B36-6F37-455B-8366-1B6CF2A5AAA6}"/>
    <cellStyle name="Comma 4 2 4 4 3" xfId="2457" xr:uid="{0137E170-615F-4914-94B0-EF09AE1D3755}"/>
    <cellStyle name="Comma 4 2 4 4 3 2" xfId="5309" xr:uid="{BEF40DDD-157B-4E4F-BD32-9B200DE548ED}"/>
    <cellStyle name="Comma 4 2 4 4 3 2 2" xfId="10502" xr:uid="{83D048D1-1C33-4213-8B98-5B336BB4E789}"/>
    <cellStyle name="Comma 4 2 4 4 3 3" xfId="13070" xr:uid="{ED9B3A8E-1012-4454-B672-6AED4854F83A}"/>
    <cellStyle name="Comma 4 2 4 4 3 4" xfId="7928" xr:uid="{E2CF6990-B4EC-4389-965E-5E4BB2CCC5A1}"/>
    <cellStyle name="Comma 4 2 4 4 4" xfId="1717" xr:uid="{2F3E6740-6357-47D7-BFAD-A5305417ED96}"/>
    <cellStyle name="Comma 4 2 4 4 4 2" xfId="4574" xr:uid="{7F7E367E-2542-4DEF-A338-0C7A4900BF5C}"/>
    <cellStyle name="Comma 4 2 4 4 4 2 2" xfId="9767" xr:uid="{83D48FD7-E0AB-4D33-A79F-9D7A55A7588C}"/>
    <cellStyle name="Comma 4 2 4 4 4 3" xfId="12335" xr:uid="{7B4B5607-7155-4151-8399-4CF3EF87ED24}"/>
    <cellStyle name="Comma 4 2 4 4 4 4" xfId="7193" xr:uid="{562EA839-033F-4D23-A0AD-42437C4C54E8}"/>
    <cellStyle name="Comma 4 2 4 4 5" xfId="4071" xr:uid="{2CB02050-BD72-48D0-BD52-E55F77611B16}"/>
    <cellStyle name="Comma 4 2 4 4 5 2" xfId="9264" xr:uid="{E9F17238-AF59-4801-9C75-EE288EBF27ED}"/>
    <cellStyle name="Comma 4 2 4 4 6" xfId="11832" xr:uid="{137F4699-177B-4278-8C20-A3604B262311}"/>
    <cellStyle name="Comma 4 2 4 4 7" xfId="6690" xr:uid="{FA162777-56BA-43E3-90B4-D15EC1550207}"/>
    <cellStyle name="Comma 4 2 4 5" xfId="1890" xr:uid="{151FC4F0-C187-485D-AB44-AD65341AFECC}"/>
    <cellStyle name="Comma 4 2 4 5 2" xfId="2923" xr:uid="{B504C903-8451-45FE-AFB5-516FE5CF807E}"/>
    <cellStyle name="Comma 4 2 4 5 2 2" xfId="5773" xr:uid="{53B4D556-7382-4B7E-A80A-CC3CD4828241}"/>
    <cellStyle name="Comma 4 2 4 5 2 2 2" xfId="10966" xr:uid="{1EAE8AD1-CF2A-46A2-9807-ED33FB4DF81D}"/>
    <cellStyle name="Comma 4 2 4 5 2 3" xfId="13534" xr:uid="{A5BD4296-CF8C-4F7B-89E4-1203A0977A76}"/>
    <cellStyle name="Comma 4 2 4 5 2 4" xfId="8392" xr:uid="{59F2B0A0-88D4-4B37-ABD8-812F7EA37848}"/>
    <cellStyle name="Comma 4 2 4 5 3" xfId="4747" xr:uid="{D1702419-2417-4CDC-966E-AB8726348B54}"/>
    <cellStyle name="Comma 4 2 4 5 3 2" xfId="9940" xr:uid="{D44B1703-4F2C-4A8C-8E7A-32D91BA31E71}"/>
    <cellStyle name="Comma 4 2 4 5 4" xfId="12508" xr:uid="{B47527D9-47EB-41CE-AF69-9075EE598C6B}"/>
    <cellStyle name="Comma 4 2 4 5 5" xfId="7366" xr:uid="{943E0E90-7C43-4000-B1C7-842E2611D158}"/>
    <cellStyle name="Comma 4 2 4 6" xfId="2068" xr:uid="{1A715956-40E1-4825-BE9E-657645F43B45}"/>
    <cellStyle name="Comma 4 2 4 6 2" xfId="3191" xr:uid="{1B5FA923-41DF-43F8-9CE5-FA649964DD61}"/>
    <cellStyle name="Comma 4 2 4 6 2 2" xfId="5995" xr:uid="{05FCFF03-155B-4702-A4D1-FC1961076214}"/>
    <cellStyle name="Comma 4 2 4 6 2 2 2" xfId="11188" xr:uid="{CD40C9C0-B6B3-46C5-9077-7A83F5B94650}"/>
    <cellStyle name="Comma 4 2 4 6 2 3" xfId="13756" xr:uid="{23EF2243-7278-4F12-9361-4E1FD0343DB7}"/>
    <cellStyle name="Comma 4 2 4 6 2 4" xfId="8614" xr:uid="{B81A96D5-EFF8-4BAE-8925-BEBC15D54F18}"/>
    <cellStyle name="Comma 4 2 4 6 3" xfId="4920" xr:uid="{18C2F49F-FDA6-4A15-8E6A-E40E3F99AC30}"/>
    <cellStyle name="Comma 4 2 4 6 3 2" xfId="10113" xr:uid="{A4EFE4E4-4EE8-473C-B3FF-EF39DFA3664D}"/>
    <cellStyle name="Comma 4 2 4 6 4" xfId="12681" xr:uid="{2526346E-20FB-4C9F-94A5-C3DC17EA3FFA}"/>
    <cellStyle name="Comma 4 2 4 6 5" xfId="7539" xr:uid="{8F3DC493-807A-4C42-9C5C-77390E0F9928}"/>
    <cellStyle name="Comma 4 2 4 7" xfId="2818" xr:uid="{796199ED-1B67-4835-AE56-CB367D5266CA}"/>
    <cellStyle name="Comma 4 2 4 7 2" xfId="5670" xr:uid="{F406E348-A91E-45B0-B28E-0BC0EBD9C6F1}"/>
    <cellStyle name="Comma 4 2 4 7 2 2" xfId="10863" xr:uid="{919ADEFC-4575-47E0-9246-88FE95867540}"/>
    <cellStyle name="Comma 4 2 4 7 3" xfId="13431" xr:uid="{08F9C573-20F7-4E3F-94FA-9A3026538765}"/>
    <cellStyle name="Comma 4 2 4 7 4" xfId="8289" xr:uid="{846DC6CE-E0BA-46E4-A4E2-29CDD9255D5F}"/>
    <cellStyle name="Comma 4 2 4 8" xfId="1297" xr:uid="{93B73BC7-44C4-4D39-9CC5-DB4024ADDFB8}"/>
    <cellStyle name="Comma 4 2 4 8 2" xfId="4213" xr:uid="{AB855E16-A08C-42BF-B0D8-393D892C9950}"/>
    <cellStyle name="Comma 4 2 4 8 2 2" xfId="9406" xr:uid="{9CEEA65B-C828-4037-8C16-D65BA8FD09B5}"/>
    <cellStyle name="Comma 4 2 4 8 3" xfId="11974" xr:uid="{D3C9DAEE-8FD0-4466-96E7-7357EC38D4A2}"/>
    <cellStyle name="Comma 4 2 4 8 4" xfId="6832" xr:uid="{0D28059F-46EE-44AB-B59E-6151BD18B199}"/>
    <cellStyle name="Comma 4 2 4 9" xfId="3446" xr:uid="{A424B1FC-E6C5-4FBD-A679-F454FEFF023F}"/>
    <cellStyle name="Comma 4 2 4 9 2" xfId="6137" xr:uid="{3FDC2B23-9C6B-4CCE-9676-A63266E57441}"/>
    <cellStyle name="Comma 4 2 4 9 2 2" xfId="11329" xr:uid="{60A42E88-51CE-4EAA-8F86-AAE0A97014F8}"/>
    <cellStyle name="Comma 4 2 4 9 3" xfId="13897" xr:uid="{DC9662E9-5F13-4127-89FB-3EDD748F15AF}"/>
    <cellStyle name="Comma 4 2 4 9 4" xfId="8755" xr:uid="{162F156C-5DD0-460B-83A0-D05CC25679D4}"/>
    <cellStyle name="Comma 4 2 5" xfId="738" xr:uid="{77107F7C-F7A8-420E-8B13-798F6AF23957}"/>
    <cellStyle name="Comma 4 2 5 10" xfId="11561" xr:uid="{5C732CF4-37A0-45F9-9215-3F2FCCE4A06A}"/>
    <cellStyle name="Comma 4 2 5 11" xfId="6419" xr:uid="{F6961D94-0BD8-4E78-9686-B8EDC29534BF}"/>
    <cellStyle name="Comma 4 2 5 2" xfId="739" xr:uid="{156C1712-EB3F-4F22-BB49-854820A433C4}"/>
    <cellStyle name="Comma 4 2 5 2 2" xfId="1149" xr:uid="{890708F7-CD77-408E-83C6-3C88EA0E27F9}"/>
    <cellStyle name="Comma 4 2 5 2 2 2" xfId="3195" xr:uid="{474EA565-773C-46EC-811F-AAA0C901337C}"/>
    <cellStyle name="Comma 4 2 5 2 2 2 2" xfId="5999" xr:uid="{125FFC01-5011-4C0A-A9F1-9BC57C5A1E7F}"/>
    <cellStyle name="Comma 4 2 5 2 2 2 2 2" xfId="11192" xr:uid="{DABC0418-6CF4-48C4-82B9-181DB0D3FAF8}"/>
    <cellStyle name="Comma 4 2 5 2 2 2 3" xfId="13760" xr:uid="{D22D20C2-A3BA-4AAA-8A29-59A7B4F0CCA2}"/>
    <cellStyle name="Comma 4 2 5 2 2 2 4" xfId="8618" xr:uid="{5C64A165-0CAE-4F9C-8BC7-FAA0155D70E6}"/>
    <cellStyle name="Comma 4 2 5 2 2 3" xfId="2147" xr:uid="{90CF5044-A0C0-41E2-9E44-55929A964735}"/>
    <cellStyle name="Comma 4 2 5 2 2 3 2" xfId="4999" xr:uid="{B754E307-B327-4B2A-9141-E5CE9E4ED8E7}"/>
    <cellStyle name="Comma 4 2 5 2 2 3 2 2" xfId="10192" xr:uid="{F01F786C-9D29-4681-94AE-802FD99F9215}"/>
    <cellStyle name="Comma 4 2 5 2 2 3 3" xfId="12760" xr:uid="{E81619AD-DAF2-4B04-80EB-C7FB84960723}"/>
    <cellStyle name="Comma 4 2 5 2 2 3 4" xfId="7618" xr:uid="{1DEFCF68-7307-4754-99CE-B0083A2FF606}"/>
    <cellStyle name="Comma 4 2 5 2 2 4" xfId="4075" xr:uid="{2E5A71E8-67FF-4100-B6A4-F03A22C543BC}"/>
    <cellStyle name="Comma 4 2 5 2 2 4 2" xfId="9268" xr:uid="{C697EA45-939E-4CB9-83D0-DB0458FF4A22}"/>
    <cellStyle name="Comma 4 2 5 2 2 5" xfId="11836" xr:uid="{2512CB26-34FA-427F-889E-323CAE386DEB}"/>
    <cellStyle name="Comma 4 2 5 2 2 6" xfId="6694" xr:uid="{06F2C6E7-3031-4CD6-85BF-F5E914823B59}"/>
    <cellStyle name="Comma 4 2 5 2 3" xfId="2652" xr:uid="{1385B01C-81B9-40AB-A6F8-F0BBEBE364F6}"/>
    <cellStyle name="Comma 4 2 5 2 3 2" xfId="5504" xr:uid="{4CF32EC6-B8FD-421D-9749-96FC037C93FC}"/>
    <cellStyle name="Comma 4 2 5 2 3 2 2" xfId="10697" xr:uid="{9972363E-C382-4073-96B3-5A30572ADFB4}"/>
    <cellStyle name="Comma 4 2 5 2 3 3" xfId="13265" xr:uid="{4D449822-F23B-44BB-B6A6-793EF2B4661E}"/>
    <cellStyle name="Comma 4 2 5 2 3 4" xfId="8123" xr:uid="{48F54DD9-1A88-4677-B0A3-932B197ED63D}"/>
    <cellStyle name="Comma 4 2 5 2 4" xfId="1509" xr:uid="{9A90B05E-F431-4748-8A23-F2AF917BF06C}"/>
    <cellStyle name="Comma 4 2 5 2 4 2" xfId="4379" xr:uid="{FBA39CFF-9AA0-47A1-BE23-17B2E4A72199}"/>
    <cellStyle name="Comma 4 2 5 2 4 2 2" xfId="9572" xr:uid="{301DDF18-84E2-461B-BB2A-C62FE589DC76}"/>
    <cellStyle name="Comma 4 2 5 2 4 3" xfId="12140" xr:uid="{87227777-4E42-4CBC-87AE-9E9394A52BD8}"/>
    <cellStyle name="Comma 4 2 5 2 4 4" xfId="6998" xr:uid="{FF48B6AA-1EA6-4860-A25D-3E868F5C199A}"/>
    <cellStyle name="Comma 4 2 5 2 5" xfId="3800" xr:uid="{76F29B93-6D5F-466A-9CDA-AB4FF8238EF1}"/>
    <cellStyle name="Comma 4 2 5 2 5 2" xfId="8993" xr:uid="{898D67E2-E303-49E7-9A83-7935009D25ED}"/>
    <cellStyle name="Comma 4 2 5 2 6" xfId="11562" xr:uid="{801AE4C7-F1F8-4A42-8430-528980C6302F}"/>
    <cellStyle name="Comma 4 2 5 2 7" xfId="6420" xr:uid="{A2285D59-3A23-4CFB-820E-6C45BA1E62AA}"/>
    <cellStyle name="Comma 4 2 5 3" xfId="1148" xr:uid="{CFEFD7BC-2972-4513-A3DD-A1F0ED3A3901}"/>
    <cellStyle name="Comma 4 2 5 3 2" xfId="2232" xr:uid="{653B8146-1EE1-4355-806D-20B6EC2D14A6}"/>
    <cellStyle name="Comma 4 2 5 3 2 2" xfId="5084" xr:uid="{4A3EC5BE-D0DE-4A31-8458-D501037C576B}"/>
    <cellStyle name="Comma 4 2 5 3 2 2 2" xfId="10277" xr:uid="{292AE33C-1C01-4FB8-8F85-ED64DF58F4D6}"/>
    <cellStyle name="Comma 4 2 5 3 2 3" xfId="12845" xr:uid="{AA178C52-812A-493D-BC92-64364EA57013}"/>
    <cellStyle name="Comma 4 2 5 3 2 4" xfId="7703" xr:uid="{4E3C292B-A060-4436-90A0-CBB6929F847A}"/>
    <cellStyle name="Comma 4 2 5 3 3" xfId="2566" xr:uid="{F57FDF3E-F385-496F-B0B1-0649771FC7F2}"/>
    <cellStyle name="Comma 4 2 5 3 3 2" xfId="5418" xr:uid="{98FF2FD8-BDEB-4EBB-9F69-0E037B18E2A7}"/>
    <cellStyle name="Comma 4 2 5 3 3 2 2" xfId="10611" xr:uid="{D97608FB-F012-42BE-B228-AEF91C978709}"/>
    <cellStyle name="Comma 4 2 5 3 3 3" xfId="13179" xr:uid="{0079ACD5-1F8F-4B44-A2D7-26650CE7F370}"/>
    <cellStyle name="Comma 4 2 5 3 3 4" xfId="8037" xr:uid="{BA1B5BAC-CAC7-48F7-B8D4-EC157697C854}"/>
    <cellStyle name="Comma 4 2 5 3 4" xfId="1608" xr:uid="{19BAB0CA-5874-4E46-9E5C-6C5B0D7D6BE8}"/>
    <cellStyle name="Comma 4 2 5 3 4 2" xfId="4465" xr:uid="{79DBB5FA-CC1F-4BFA-8FD6-1ED445AF3BEA}"/>
    <cellStyle name="Comma 4 2 5 3 4 2 2" xfId="9658" xr:uid="{3D92C52D-42A9-4629-9C4D-15035219DC17}"/>
    <cellStyle name="Comma 4 2 5 3 4 3" xfId="12226" xr:uid="{B944D5A4-9605-46D4-AEE7-0BCD2235E876}"/>
    <cellStyle name="Comma 4 2 5 3 4 4" xfId="7084" xr:uid="{5DA2E216-78F9-4120-AFEF-ACC3B281F414}"/>
    <cellStyle name="Comma 4 2 5 3 5" xfId="4074" xr:uid="{604040B9-CDE4-41E2-9956-3169BF77543C}"/>
    <cellStyle name="Comma 4 2 5 3 5 2" xfId="9267" xr:uid="{FD17E115-4DAE-4150-85BC-573D4EB31353}"/>
    <cellStyle name="Comma 4 2 5 3 6" xfId="11835" xr:uid="{FE264727-B74E-4D30-97FD-9E710302E190}"/>
    <cellStyle name="Comma 4 2 5 3 7" xfId="6693" xr:uid="{4F691A6C-0A53-4A28-B61D-8131CA906D93}"/>
    <cellStyle name="Comma 4 2 5 4" xfId="1750" xr:uid="{8D6C3833-D695-47B4-9A95-A911C0350559}"/>
    <cellStyle name="Comma 4 2 5 4 2" xfId="2374" xr:uid="{78C11A0A-B93A-4B51-A26B-BCF6BE4A4D75}"/>
    <cellStyle name="Comma 4 2 5 4 2 2" xfId="5226" xr:uid="{1F09BC2A-D407-4BC6-B6AC-C7515CA27691}"/>
    <cellStyle name="Comma 4 2 5 4 2 2 2" xfId="10419" xr:uid="{031E187C-803D-438C-B6E5-9ADAD21B6318}"/>
    <cellStyle name="Comma 4 2 5 4 2 3" xfId="12987" xr:uid="{1FB93301-6FFE-4DD4-86F1-65AE5D536D27}"/>
    <cellStyle name="Comma 4 2 5 4 2 4" xfId="7845" xr:uid="{9DD9531C-1CFF-49F7-A57B-8AE14D42AAD8}"/>
    <cellStyle name="Comma 4 2 5 4 3" xfId="2424" xr:uid="{F022CF8E-D787-4195-8BF2-11354F9ED776}"/>
    <cellStyle name="Comma 4 2 5 4 3 2" xfId="5276" xr:uid="{025D216E-C7C2-4739-B102-0E0DF53D98C6}"/>
    <cellStyle name="Comma 4 2 5 4 3 2 2" xfId="10469" xr:uid="{B84882DC-11E9-4EB4-B327-604AB48F5466}"/>
    <cellStyle name="Comma 4 2 5 4 3 3" xfId="13037" xr:uid="{81818C68-DA15-41B1-8E5F-A3508E1D31E1}"/>
    <cellStyle name="Comma 4 2 5 4 3 4" xfId="7895" xr:uid="{236A312A-39EC-4C8D-9644-DAAC9817C83A}"/>
    <cellStyle name="Comma 4 2 5 4 4" xfId="4607" xr:uid="{E18E7D1E-9E45-4637-803F-76C4A1DBF589}"/>
    <cellStyle name="Comma 4 2 5 4 4 2" xfId="9800" xr:uid="{20A5A936-90E7-4C0C-9B76-D07A3A09221D}"/>
    <cellStyle name="Comma 4 2 5 4 5" xfId="12368" xr:uid="{75616857-16D9-4895-834E-9B85A864C934}"/>
    <cellStyle name="Comma 4 2 5 4 6" xfId="7226" xr:uid="{FBAFDCC6-8BC5-428B-90BC-6B698AB7B91C}"/>
    <cellStyle name="Comma 4 2 5 5" xfId="1885" xr:uid="{CB30C1F1-B7FA-496C-B180-23BCD786DEB9}"/>
    <cellStyle name="Comma 4 2 5 5 2" xfId="3194" xr:uid="{1862045F-7B4D-4C83-A4D5-46C8D851EB63}"/>
    <cellStyle name="Comma 4 2 5 5 2 2" xfId="5998" xr:uid="{56F12EF2-EB5F-49CB-A59C-AF64646DA789}"/>
    <cellStyle name="Comma 4 2 5 5 2 2 2" xfId="11191" xr:uid="{6A817906-7278-4D66-B089-CBB3CCED05BA}"/>
    <cellStyle name="Comma 4 2 5 5 2 3" xfId="13759" xr:uid="{E524206F-8F8C-4C2D-9915-7043654D6581}"/>
    <cellStyle name="Comma 4 2 5 5 2 4" xfId="8617" xr:uid="{79498C5D-F94C-418A-97C5-E3B25954B74B}"/>
    <cellStyle name="Comma 4 2 5 5 3" xfId="4742" xr:uid="{9EE684B8-1D02-4AA0-81E4-A5DF41489FE5}"/>
    <cellStyle name="Comma 4 2 5 5 3 2" xfId="9935" xr:uid="{29B2D14F-34A0-432E-9E92-D4D0E04E9A13}"/>
    <cellStyle name="Comma 4 2 5 5 4" xfId="12503" xr:uid="{1F10300E-D069-410D-A979-27CC58DC22FE}"/>
    <cellStyle name="Comma 4 2 5 5 5" xfId="7361" xr:uid="{3D9C8EF9-0854-4407-BD78-5224DD4634A9}"/>
    <cellStyle name="Comma 4 2 5 6" xfId="2062" xr:uid="{1C378E12-09C3-41ED-8027-E9B5963DB772}"/>
    <cellStyle name="Comma 4 2 5 6 2" xfId="4914" xr:uid="{6DE8B1EF-F45E-4C09-BE73-BF1E8B4C2201}"/>
    <cellStyle name="Comma 4 2 5 6 2 2" xfId="10107" xr:uid="{4729A3DE-6EB5-4FF7-B3A8-D77718C8D576}"/>
    <cellStyle name="Comma 4 2 5 6 3" xfId="12675" xr:uid="{CE9EBB1D-CC64-488B-89CB-5FB9EF202DEE}"/>
    <cellStyle name="Comma 4 2 5 6 4" xfId="7533" xr:uid="{7D935053-19FC-4C48-9055-569A9051E430}"/>
    <cellStyle name="Comma 4 2 5 7" xfId="2785" xr:uid="{C9B048A3-B821-4481-AE59-AC51500DCAE9}"/>
    <cellStyle name="Comma 4 2 5 7 2" xfId="5637" xr:uid="{2635F778-C417-46C0-A53D-A8F282F07B8F}"/>
    <cellStyle name="Comma 4 2 5 7 2 2" xfId="10830" xr:uid="{EB2B08CC-8098-4604-8D3F-56F58145B1DE}"/>
    <cellStyle name="Comma 4 2 5 7 3" xfId="13398" xr:uid="{AA39A806-9D6C-443C-B725-C329187090E8}"/>
    <cellStyle name="Comma 4 2 5 7 4" xfId="8256" xr:uid="{01958122-E1A7-48DD-88E0-CCF11301ADD4}"/>
    <cellStyle name="Comma 4 2 5 8" xfId="1330" xr:uid="{6334637E-6407-4D99-84E7-6D0132C7BCB0}"/>
    <cellStyle name="Comma 4 2 5 8 2" xfId="4246" xr:uid="{C08D6147-ED13-4666-AA89-FE75D013A669}"/>
    <cellStyle name="Comma 4 2 5 8 2 2" xfId="9439" xr:uid="{FD48167D-85A9-4470-9E09-FDA04AE4344B}"/>
    <cellStyle name="Comma 4 2 5 8 3" xfId="12007" xr:uid="{0D159A08-428B-42EC-A169-126DB3D01425}"/>
    <cellStyle name="Comma 4 2 5 8 4" xfId="6865" xr:uid="{F0AC092D-0DA3-4E49-9B9B-2875688215B9}"/>
    <cellStyle name="Comma 4 2 5 9" xfId="3799" xr:uid="{1D5AE8BA-033F-426B-8BFE-5A1BDAFB247F}"/>
    <cellStyle name="Comma 4 2 5 9 2" xfId="8992" xr:uid="{D4059022-E959-4178-B1E9-EEAA18E47B84}"/>
    <cellStyle name="Comma 4 2 6" xfId="740" xr:uid="{05FFCFAE-CDB2-4A43-950A-D50F155B92FE}"/>
    <cellStyle name="Comma 4 2 6 2" xfId="1150" xr:uid="{FBC11D7D-52F1-4DA3-9CD7-91C6D0A8771E}"/>
    <cellStyle name="Comma 4 2 6 2 2" xfId="2266" xr:uid="{1B034AA3-D41C-440E-B37D-BD35546FB90E}"/>
    <cellStyle name="Comma 4 2 6 2 2 2" xfId="5118" xr:uid="{B9ABF047-DD2F-4BC1-A922-8099F86224EB}"/>
    <cellStyle name="Comma 4 2 6 2 2 2 2" xfId="14574" xr:uid="{1FD7AB87-7980-429C-943C-6C7E5C624572}"/>
    <cellStyle name="Comma 4 2 6 2 2 2 3" xfId="10311" xr:uid="{5E79AE10-A637-45DE-8C97-239DC1FC921A}"/>
    <cellStyle name="Comma 4 2 6 2 2 3" xfId="12879" xr:uid="{7B6FFF0C-17E7-4758-AF85-428D83D20092}"/>
    <cellStyle name="Comma 4 2 6 2 2 4" xfId="7737" xr:uid="{A255B66A-4F4E-4EFF-A2E4-AB5684FC14B3}"/>
    <cellStyle name="Comma 4 2 6 2 3" xfId="2532" xr:uid="{483ADA8F-1E84-401E-B4C6-C8D1A961A227}"/>
    <cellStyle name="Comma 4 2 6 2 3 2" xfId="5384" xr:uid="{5F579AA0-9607-4D43-921F-07CB887F1628}"/>
    <cellStyle name="Comma 4 2 6 2 3 2 2" xfId="10577" xr:uid="{DF841CC1-EDD9-47B7-9476-C97C7CA51ED5}"/>
    <cellStyle name="Comma 4 2 6 2 3 3" xfId="13145" xr:uid="{37AF0719-56D7-4B69-B0A9-339415304610}"/>
    <cellStyle name="Comma 4 2 6 2 3 4" xfId="8003" xr:uid="{23685889-37DC-453E-8E82-A0C37D1E9A62}"/>
    <cellStyle name="Comma 4 2 6 2 4" xfId="1642" xr:uid="{B865A03B-043A-43B0-848D-D33F9D3B6351}"/>
    <cellStyle name="Comma 4 2 6 2 4 2" xfId="4499" xr:uid="{33E805B2-52C5-4A93-BBCF-F71BC0B9B978}"/>
    <cellStyle name="Comma 4 2 6 2 4 2 2" xfId="9692" xr:uid="{24F9CB27-C5EC-47FB-90FC-4BEDB96DE4D8}"/>
    <cellStyle name="Comma 4 2 6 2 4 3" xfId="12260" xr:uid="{77E0AB44-7029-43D4-BFB1-4F130CA31590}"/>
    <cellStyle name="Comma 4 2 6 2 4 4" xfId="7118" xr:uid="{AD4DAC11-9EAE-4C25-82DC-CD8A463B1B2F}"/>
    <cellStyle name="Comma 4 2 6 2 5" xfId="4076" xr:uid="{1E01E7BE-1BFF-468E-A3F7-A9C0A5D251E7}"/>
    <cellStyle name="Comma 4 2 6 2 5 2" xfId="9269" xr:uid="{05319097-C1A2-43EC-AF92-6FDCE1BBD9B2}"/>
    <cellStyle name="Comma 4 2 6 2 6" xfId="11837" xr:uid="{6DE3B58D-15D3-47F2-8AAF-9DF96629C211}"/>
    <cellStyle name="Comma 4 2 6 2 7" xfId="6695" xr:uid="{5969836B-FE28-43FC-B8B9-D3A0EB435202}"/>
    <cellStyle name="Comma 4 2 6 3" xfId="1833" xr:uid="{C2FDEB2D-3905-48A3-8A57-F5DF06381CBB}"/>
    <cellStyle name="Comma 4 2 6 3 2" xfId="2924" xr:uid="{44D30FC4-F28B-48C4-9BDD-1A631C8DE49E}"/>
    <cellStyle name="Comma 4 2 6 3 2 2" xfId="5774" xr:uid="{7373634C-8CE5-4173-8811-7B2CFADD8B9D}"/>
    <cellStyle name="Comma 4 2 6 3 2 2 2" xfId="10967" xr:uid="{448FE06B-0052-4A45-A024-44B0D6A35C74}"/>
    <cellStyle name="Comma 4 2 6 3 2 3" xfId="13535" xr:uid="{95630E7E-AA70-4062-A1AE-10E4F577DEF8}"/>
    <cellStyle name="Comma 4 2 6 3 2 4" xfId="8393" xr:uid="{C7025782-0155-4DEB-A2A9-C21AE8D36DF6}"/>
    <cellStyle name="Comma 4 2 6 3 3" xfId="4690" xr:uid="{462F1EFA-1E74-40D1-908D-65661252C452}"/>
    <cellStyle name="Comma 4 2 6 3 3 2" xfId="14401" xr:uid="{19402B2D-41E4-4F06-86CB-543F3A845FAF}"/>
    <cellStyle name="Comma 4 2 6 3 3 3" xfId="9883" xr:uid="{2ED0E35F-FD44-42FD-AAA2-100E16F54364}"/>
    <cellStyle name="Comma 4 2 6 3 4" xfId="12451" xr:uid="{24D3BA24-D16C-4A9D-8419-74B6E1245661}"/>
    <cellStyle name="Comma 4 2 6 3 5" xfId="7309" xr:uid="{01B77D4C-D601-4195-910A-168CBB8A2DF4}"/>
    <cellStyle name="Comma 4 2 6 4" xfId="2003" xr:uid="{2C354099-EB27-47D6-8D01-C622271501CE}"/>
    <cellStyle name="Comma 4 2 6 4 2" xfId="3196" xr:uid="{C71B24BA-2163-4F35-BDCC-43D97E969968}"/>
    <cellStyle name="Comma 4 2 6 4 2 2" xfId="6000" xr:uid="{FFF387C9-0AFD-4B51-8869-496FBD24A998}"/>
    <cellStyle name="Comma 4 2 6 4 2 2 2" xfId="11193" xr:uid="{D51FFE6F-2BF7-455F-A4B5-8E2CE141268F}"/>
    <cellStyle name="Comma 4 2 6 4 2 3" xfId="13761" xr:uid="{7155DC4D-1AE8-49FB-BFAD-FF215BA420C2}"/>
    <cellStyle name="Comma 4 2 6 4 2 4" xfId="8619" xr:uid="{7E9AB4C0-D025-45FF-AD95-11255F7F9254}"/>
    <cellStyle name="Comma 4 2 6 4 3" xfId="4855" xr:uid="{A593A1B4-ACD3-4DF5-AE47-EA95896BA1AE}"/>
    <cellStyle name="Comma 4 2 6 4 3 2" xfId="14214" xr:uid="{92D85777-3044-4E2C-820C-B4C6070491E2}"/>
    <cellStyle name="Comma 4 2 6 4 3 3" xfId="10048" xr:uid="{251857E0-8D80-4085-8157-1CB709803CF5}"/>
    <cellStyle name="Comma 4 2 6 4 4" xfId="12616" xr:uid="{E6623018-B46C-4FF5-8D3F-F421410248C9}"/>
    <cellStyle name="Comma 4 2 6 4 5" xfId="7474" xr:uid="{7FB27018-7394-4492-9AF4-E604A7AB3A99}"/>
    <cellStyle name="Comma 4 2 6 5" xfId="2704" xr:uid="{0737E364-FD57-47B9-BD65-6026F9D1E673}"/>
    <cellStyle name="Comma 4 2 6 5 2" xfId="5556" xr:uid="{A4969D9B-C2CC-4E60-896F-871305531A20}"/>
    <cellStyle name="Comma 4 2 6 5 2 2" xfId="14181" xr:uid="{3183CBE6-667E-4421-8715-DF93C6697DFE}"/>
    <cellStyle name="Comma 4 2 6 5 2 3" xfId="10749" xr:uid="{A0FED8E4-AB0C-4957-BEBB-F2AEEC0313F1}"/>
    <cellStyle name="Comma 4 2 6 5 3" xfId="13317" xr:uid="{5950D214-A2D8-4112-86D6-1AAEBBE9BCE5}"/>
    <cellStyle name="Comma 4 2 6 5 4" xfId="8175" xr:uid="{A136066D-9761-4645-BDD2-8698B913B246}"/>
    <cellStyle name="Comma 4 2 6 6" xfId="1436" xr:uid="{0EC46A29-27CE-4390-948D-585818AFC45B}"/>
    <cellStyle name="Comma 4 2 6 6 2" xfId="4327" xr:uid="{8CF95759-A062-41C1-8D5F-C401C0435F9B}"/>
    <cellStyle name="Comma 4 2 6 6 2 2" xfId="9520" xr:uid="{03DE0E2F-1FBB-4902-83CD-12EDBAA0FC85}"/>
    <cellStyle name="Comma 4 2 6 6 3" xfId="12088" xr:uid="{EAB3CC2F-0910-4F0D-9FF3-B5A73AD85860}"/>
    <cellStyle name="Comma 4 2 6 6 4" xfId="6946" xr:uid="{B87E6FAE-0EF2-43A8-9159-6926D46625D8}"/>
    <cellStyle name="Comma 4 2 6 7" xfId="3801" xr:uid="{8464C6C5-C0E2-4459-B6B8-AD61697802B5}"/>
    <cellStyle name="Comma 4 2 6 7 2" xfId="8994" xr:uid="{EBB44883-09DD-4E4A-8B8E-E6F6851DB75C}"/>
    <cellStyle name="Comma 4 2 6 8" xfId="11563" xr:uid="{7B4BE518-49B8-4A13-AD7E-55699A10EC52}"/>
    <cellStyle name="Comma 4 2 6 9" xfId="6421" xr:uid="{EFA24592-43A8-4A47-AF4B-D182D838B5AC}"/>
    <cellStyle name="Comma 4 2 7" xfId="1124" xr:uid="{1DCA8FE4-AB10-44E7-9479-F13D4B26DE37}"/>
    <cellStyle name="Comma 4 2 7 2" xfId="1923" xr:uid="{F936345B-3718-45D4-98B9-C768A8B30A03}"/>
    <cellStyle name="Comma 4 2 7 2 2" xfId="4775" xr:uid="{3C052B3C-9C08-4EA1-8064-C04DDC47A3F3}"/>
    <cellStyle name="Comma 4 2 7 2 2 2" xfId="14686" xr:uid="{C40CBBFE-EA53-41B7-B9B4-0F10F6B1E560}"/>
    <cellStyle name="Comma 4 2 7 2 2 3" xfId="9968" xr:uid="{D3C0E6A0-4A1C-4C17-8C29-266C816476E3}"/>
    <cellStyle name="Comma 4 2 7 2 3" xfId="12536" xr:uid="{B60CC1FA-D476-47BE-8132-726F2F6B54E7}"/>
    <cellStyle name="Comma 4 2 7 2 4" xfId="7394" xr:uid="{3FDA0605-324E-4457-BBBA-3D101503891B}"/>
    <cellStyle name="Comma 4 2 7 3" xfId="2755" xr:uid="{0CD7E302-0D93-48A6-9433-03813C1E6B13}"/>
    <cellStyle name="Comma 4 2 7 3 2" xfId="5607" xr:uid="{D088987A-478D-443B-AD81-4E65C6104932}"/>
    <cellStyle name="Comma 4 2 7 3 2 2" xfId="10800" xr:uid="{46825EC0-8D88-4773-A613-7CA2B31C1116}"/>
    <cellStyle name="Comma 4 2 7 3 3" xfId="13368" xr:uid="{2AE05280-0638-4B08-9C87-2109573A38C0}"/>
    <cellStyle name="Comma 4 2 7 3 4" xfId="8226" xr:uid="{A302FF55-D97A-42D6-9E71-5E627C47BFD5}"/>
    <cellStyle name="Comma 4 2 7 4" xfId="1361" xr:uid="{B96B040D-A154-4276-898E-423442898E53}"/>
    <cellStyle name="Comma 4 2 7 4 2" xfId="4276" xr:uid="{38D57A63-F826-4CEC-860E-06EBC0BB7456}"/>
    <cellStyle name="Comma 4 2 7 4 2 2" xfId="9469" xr:uid="{A85B76ED-E8FC-40AF-AC03-4738DB8298B0}"/>
    <cellStyle name="Comma 4 2 7 4 3" xfId="12037" xr:uid="{2026897F-DC22-4336-8436-3F9369CEB14D}"/>
    <cellStyle name="Comma 4 2 7 4 4" xfId="6895" xr:uid="{AAA51DBA-CEAE-473B-AAF1-C2DB200C44A4}"/>
    <cellStyle name="Comma 4 2 7 5" xfId="4050" xr:uid="{211A7B51-FD69-4F91-A542-5A11C487E16B}"/>
    <cellStyle name="Comma 4 2 7 5 2" xfId="9243" xr:uid="{07598D73-20BD-4434-9685-2D7AE515BAF8}"/>
    <cellStyle name="Comma 4 2 7 6" xfId="11811" xr:uid="{14046E93-4727-4427-81AA-A13D92C00679}"/>
    <cellStyle name="Comma 4 2 7 7" xfId="6669" xr:uid="{5AFA8E05-9364-4531-8836-BEF228917269}"/>
    <cellStyle name="Comma 4 2 8" xfId="1536" xr:uid="{59504840-1AC6-4943-83F1-9DF27BBF0C1C}"/>
    <cellStyle name="Comma 4 2 8 2" xfId="2166" xr:uid="{497E88F9-005C-43E2-9811-A9A7F5DF3463}"/>
    <cellStyle name="Comma 4 2 8 2 2" xfId="5018" xr:uid="{0A67A613-4C7A-48D5-8505-00E587DC5783}"/>
    <cellStyle name="Comma 4 2 8 2 2 2" xfId="14563" xr:uid="{62D8EF34-4558-4021-95D9-9054DBF91260}"/>
    <cellStyle name="Comma 4 2 8 2 2 3" xfId="10211" xr:uid="{436DD23D-F951-4F39-A458-329039996B3F}"/>
    <cellStyle name="Comma 4 2 8 2 3" xfId="12779" xr:uid="{237D551C-4BF3-4CEF-8FEA-EBDF874085E6}"/>
    <cellStyle name="Comma 4 2 8 2 4" xfId="7637" xr:uid="{D36FBE62-2A37-4B4B-AB05-CAA2E22F0223}"/>
    <cellStyle name="Comma 4 2 8 3" xfId="2632" xr:uid="{5C5A1CAD-6F02-45F1-984F-21652A190A20}"/>
    <cellStyle name="Comma 4 2 8 3 2" xfId="5484" xr:uid="{1C8DA7E6-46C7-47AD-97EB-64B61AE66BAF}"/>
    <cellStyle name="Comma 4 2 8 3 2 2" xfId="10677" xr:uid="{B2597FBC-B7D7-4A2B-9408-26748078E389}"/>
    <cellStyle name="Comma 4 2 8 3 3" xfId="13245" xr:uid="{85C4EA7B-188F-42FB-9202-D83F1D3D40DE}"/>
    <cellStyle name="Comma 4 2 8 3 4" xfId="8103" xr:uid="{69BB6DA0-822D-4FAB-96CA-6DD84BE93480}"/>
    <cellStyle name="Comma 4 2 8 4" xfId="4399" xr:uid="{948F6830-8C33-455B-B21D-D1D6CFCCE3BA}"/>
    <cellStyle name="Comma 4 2 8 4 2" xfId="13973" xr:uid="{3F010F24-D18A-417E-A039-80EE1E009AFD}"/>
    <cellStyle name="Comma 4 2 8 4 3" xfId="9592" xr:uid="{ACB6E299-615D-44FF-98FF-E5E0BA0BE547}"/>
    <cellStyle name="Comma 4 2 8 5" xfId="12160" xr:uid="{696357BB-A4E6-47CE-9AF3-501B3E0C6E19}"/>
    <cellStyle name="Comma 4 2 8 6" xfId="7018" xr:uid="{796AA323-A1A1-4D1D-88B5-7B89E0252ADE}"/>
    <cellStyle name="Comma 4 2 9" xfId="1686" xr:uid="{296175D6-3AB8-4F3B-BBC3-36BBA8923AD4}"/>
    <cellStyle name="Comma 4 2 9 2" xfId="2310" xr:uid="{D831643B-1EE0-447A-9CC7-04090568610E}"/>
    <cellStyle name="Comma 4 2 9 2 2" xfId="5162" xr:uid="{AF82E17E-2A64-48E5-BBC5-1E9E2582BDBA}"/>
    <cellStyle name="Comma 4 2 9 2 2 2" xfId="10355" xr:uid="{C2154104-BAA4-4394-9DA7-06BA501F1FD7}"/>
    <cellStyle name="Comma 4 2 9 2 3" xfId="12923" xr:uid="{AC656267-ED5A-431D-9403-920F64BFA55B}"/>
    <cellStyle name="Comma 4 2 9 2 4" xfId="7781" xr:uid="{071C0AAD-64D8-430F-AA04-080B0238EE62}"/>
    <cellStyle name="Comma 4 2 9 3" xfId="2488" xr:uid="{ABA81C7C-9CD2-43AA-A769-C6989E7578DE}"/>
    <cellStyle name="Comma 4 2 9 3 2" xfId="5340" xr:uid="{B9C9D8F0-0A08-4BB4-BC9E-C79D76710FA5}"/>
    <cellStyle name="Comma 4 2 9 3 2 2" xfId="10533" xr:uid="{64F6E1B7-4538-4FCA-8BA3-C4416F3B1D7C}"/>
    <cellStyle name="Comma 4 2 9 3 3" xfId="13101" xr:uid="{2F25BC6A-2AF4-4D26-B5B2-2877317B3EBF}"/>
    <cellStyle name="Comma 4 2 9 3 4" xfId="7959" xr:uid="{80119DF0-DF1B-40F2-9689-A7B4DADCD9B5}"/>
    <cellStyle name="Comma 4 2 9 4" xfId="4543" xr:uid="{C23FB4B1-9D4E-4EDE-887B-56E979E2AC19}"/>
    <cellStyle name="Comma 4 2 9 4 2" xfId="14390" xr:uid="{FD6D1384-6855-4524-8FDC-0486253D6E61}"/>
    <cellStyle name="Comma 4 2 9 4 3" xfId="9736" xr:uid="{94F3B57F-1449-4D64-ADC4-347F8C0EC03D}"/>
    <cellStyle name="Comma 4 2 9 5" xfId="12304" xr:uid="{50AAFA3F-412F-4437-84AA-A51BD713CCBE}"/>
    <cellStyle name="Comma 4 2 9 6" xfId="7162" xr:uid="{0E157CB5-D35D-49C3-A858-4352D02A5E5E}"/>
    <cellStyle name="Comma 4 3" xfId="133" xr:uid="{03F13D39-72EC-433A-A301-19967B375563}"/>
    <cellStyle name="Comma 4 3 10" xfId="1262" xr:uid="{8635D380-144F-4C3A-B1D4-6ACF55EFEB29}"/>
    <cellStyle name="Comma 4 3 10 2" xfId="4179" xr:uid="{31977A5B-0DD7-4812-A37B-2A3E1185B6F0}"/>
    <cellStyle name="Comma 4 3 10 2 2" xfId="9372" xr:uid="{B4D2FD12-99EA-4CE5-B38E-538514DE6DCD}"/>
    <cellStyle name="Comma 4 3 10 3" xfId="11940" xr:uid="{5F5B2AA5-3295-4E64-A20D-9708C20775F8}"/>
    <cellStyle name="Comma 4 3 10 4" xfId="6798" xr:uid="{B3E510EB-7881-41DC-ADCD-CBFB674BDF81}"/>
    <cellStyle name="Comma 4 3 11" xfId="3312" xr:uid="{BB52206C-3E04-4D10-9F51-14DA6F2BACDA}"/>
    <cellStyle name="Comma 4 3 11 2" xfId="6113" xr:uid="{9400E0BA-375C-4A20-9F34-F2A882F4DB0B}"/>
    <cellStyle name="Comma 4 3 11 2 2" xfId="11306" xr:uid="{8327EE28-C4D8-4DD1-AFDE-53110C66ADB5}"/>
    <cellStyle name="Comma 4 3 11 3" xfId="13874" xr:uid="{5FBE050D-F676-4DE0-B088-E4F36F897B10}"/>
    <cellStyle name="Comma 4 3 11 4" xfId="8732" xr:uid="{B2B2CA91-58D0-46FA-B6A5-005BA34E38F8}"/>
    <cellStyle name="Comma 4 3 12" xfId="3463" xr:uid="{FC224498-DE35-477F-8AF5-BCA34E2CCA2A}"/>
    <cellStyle name="Comma 4 3 12 2" xfId="6142" xr:uid="{2F693A21-638E-44B3-9159-70DA2B77A33B}"/>
    <cellStyle name="Comma 4 3 12 2 2" xfId="11334" xr:uid="{87EDADA7-35C6-46DD-857B-2CED418EAD37}"/>
    <cellStyle name="Comma 4 3 12 3" xfId="13902" xr:uid="{35BBF2C9-FEB5-4B7F-B43C-D3D98B3D709E}"/>
    <cellStyle name="Comma 4 3 12 4" xfId="8760" xr:uid="{26717A94-6E51-4A8A-930E-4973BA4ACFEA}"/>
    <cellStyle name="Comma 4 3 13" xfId="3802" xr:uid="{3DAF19C2-E2FB-41F1-A9DD-28ECF98E5350}"/>
    <cellStyle name="Comma 4 3 13 2" xfId="8995" xr:uid="{00353C23-4716-46C5-8A28-94A6917BF7A2}"/>
    <cellStyle name="Comma 4 3 14" xfId="6195" xr:uid="{D861B8D8-B00F-40D5-B409-ABDDA959AF9A}"/>
    <cellStyle name="Comma 4 3 14 2" xfId="11564" xr:uid="{38CFE009-853F-4CE3-82CA-5FE1617DC7F9}"/>
    <cellStyle name="Comma 4 3 15" xfId="6422" xr:uid="{C9EA8A31-3EC3-4BA4-8CC2-0A2338BDD118}"/>
    <cellStyle name="Comma 4 3 16" xfId="741" xr:uid="{3123F6C5-2269-47C4-90E6-D919912D54BC}"/>
    <cellStyle name="Comma 4 3 17" xfId="394" xr:uid="{EEB960D2-0A03-46D1-9C36-3B9A1896288A}"/>
    <cellStyle name="Comma 4 3 2" xfId="287" xr:uid="{91236091-06AD-4711-AC3B-B63D4BC9F375}"/>
    <cellStyle name="Comma 4 3 2 10" xfId="3803" xr:uid="{F6E4987E-3659-4C51-AB4D-343C670B8FA0}"/>
    <cellStyle name="Comma 4 3 2 10 2" xfId="8996" xr:uid="{C8C559AE-1078-4CBC-8F07-BBE897F4FA89}"/>
    <cellStyle name="Comma 4 3 2 11" xfId="11565" xr:uid="{B8286817-814C-4E27-BCF5-9CAA50A0A6E8}"/>
    <cellStyle name="Comma 4 3 2 12" xfId="6423" xr:uid="{316F3147-7531-443F-8365-E5ED818DA492}"/>
    <cellStyle name="Comma 4 3 2 13" xfId="742" xr:uid="{448AA953-A6AF-4272-BA7B-B98A07CA5718}"/>
    <cellStyle name="Comma 4 3 2 2" xfId="743" xr:uid="{9E0087C5-5F73-4CCF-AAC4-49403C609D6B}"/>
    <cellStyle name="Comma 4 3 2 2 2" xfId="1153" xr:uid="{1C89EB3A-08F2-47D1-AC88-1677E781B3DD}"/>
    <cellStyle name="Comma 4 3 2 2 2 2" xfId="2925" xr:uid="{802FCE7E-C246-4B6B-8631-730050B05906}"/>
    <cellStyle name="Comma 4 3 2 2 2 2 2" xfId="5775" xr:uid="{4378477E-A67C-4171-8C64-CA3CD111E219}"/>
    <cellStyle name="Comma 4 3 2 2 2 2 2 2" xfId="10968" xr:uid="{3FD2406D-83F3-4CB8-B2A9-E520BEFB651F}"/>
    <cellStyle name="Comma 4 3 2 2 2 2 3" xfId="13536" xr:uid="{34A0B32F-4D5D-44B2-8356-8DD3424CF757}"/>
    <cellStyle name="Comma 4 3 2 2 2 2 4" xfId="8394" xr:uid="{31C8DD89-5FE5-4437-B5D8-36C5AB18EC4D}"/>
    <cellStyle name="Comma 4 3 2 2 2 3" xfId="2140" xr:uid="{DC9D2D0A-2B85-4E6B-8E56-3797C291BEA1}"/>
    <cellStyle name="Comma 4 3 2 2 2 3 2" xfId="4992" xr:uid="{99EA8607-5D49-467F-B0B2-DAF8C540A6AF}"/>
    <cellStyle name="Comma 4 3 2 2 2 3 2 2" xfId="10185" xr:uid="{40E448BE-A05C-4C3F-8F10-6B6577A685F1}"/>
    <cellStyle name="Comma 4 3 2 2 2 3 3" xfId="12753" xr:uid="{85B80A3D-4785-4F5C-87A2-4F2F363DA44D}"/>
    <cellStyle name="Comma 4 3 2 2 2 3 4" xfId="7611" xr:uid="{90735A09-7B22-4808-8C62-AFC1B3CDA166}"/>
    <cellStyle name="Comma 4 3 2 2 2 4" xfId="4079" xr:uid="{3116322F-A073-4E12-809E-6C9D0967EB19}"/>
    <cellStyle name="Comma 4 3 2 2 2 4 2" xfId="9272" xr:uid="{6D7685E0-AF5A-47E7-8E13-49213A715761}"/>
    <cellStyle name="Comma 4 3 2 2 2 5" xfId="11840" xr:uid="{81A3043F-FF22-4C1C-8F2E-73590BA423D0}"/>
    <cellStyle name="Comma 4 3 2 2 2 6" xfId="6698" xr:uid="{A81542E7-EF4C-434D-8C0B-3C79815AC752}"/>
    <cellStyle name="Comma 4 3 2 2 3" xfId="3199" xr:uid="{2BBA05B1-6433-43D3-AE7A-0A7F807BA483}"/>
    <cellStyle name="Comma 4 3 2 2 3 2" xfId="6003" xr:uid="{21EED89D-B2E6-428A-934D-B55783154372}"/>
    <cellStyle name="Comma 4 3 2 2 3 2 2" xfId="11196" xr:uid="{DA683D91-5E10-472E-BB13-CCF7B216389A}"/>
    <cellStyle name="Comma 4 3 2 2 3 3" xfId="13764" xr:uid="{32F483F0-CF98-4B4A-8A16-1FC5E8E0D4D6}"/>
    <cellStyle name="Comma 4 3 2 2 3 4" xfId="8622" xr:uid="{93458222-3310-4768-AF1A-F29AEBDBDA64}"/>
    <cellStyle name="Comma 4 3 2 2 4" xfId="2671" xr:uid="{3E86E843-CA1E-422E-8186-06355F2A1DBC}"/>
    <cellStyle name="Comma 4 3 2 2 4 2" xfId="5523" xr:uid="{16285B77-E40E-4795-879B-FBDFC18D01E4}"/>
    <cellStyle name="Comma 4 3 2 2 4 2 2" xfId="10716" xr:uid="{1E74CA6F-45E2-46C4-9354-BF0983D06D2A}"/>
    <cellStyle name="Comma 4 3 2 2 4 3" xfId="13284" xr:uid="{4AF4FF53-1865-4A61-A11F-26E23E7B60B5}"/>
    <cellStyle name="Comma 4 3 2 2 4 4" xfId="8142" xr:uid="{70AD8820-1E82-4A87-B828-FE4E8DFEC39B}"/>
    <cellStyle name="Comma 4 3 2 2 5" xfId="1477" xr:uid="{7053863F-3C4D-4028-87B3-6DD74AB73350}"/>
    <cellStyle name="Comma 4 3 2 2 5 2" xfId="4360" xr:uid="{B94423D5-CA5B-4207-BC18-A8A9AFC2C1F3}"/>
    <cellStyle name="Comma 4 3 2 2 5 2 2" xfId="9553" xr:uid="{D3D0D2EE-5998-44E6-B8B0-ADA57E02D943}"/>
    <cellStyle name="Comma 4 3 2 2 5 3" xfId="12121" xr:uid="{B52BD21C-C353-4762-A292-1E016B5815F6}"/>
    <cellStyle name="Comma 4 3 2 2 5 4" xfId="6979" xr:uid="{05477A95-BD1F-431A-8DE8-5C9974942854}"/>
    <cellStyle name="Comma 4 3 2 2 6" xfId="3804" xr:uid="{EF96F548-B4B4-48D7-AE13-1110501B3909}"/>
    <cellStyle name="Comma 4 3 2 2 6 2" xfId="8997" xr:uid="{E476CFE0-DB82-46BB-A984-627C8AABF133}"/>
    <cellStyle name="Comma 4 3 2 2 7" xfId="11566" xr:uid="{1609519A-1B23-4B50-B52F-F9601A9EE3E7}"/>
    <cellStyle name="Comma 4 3 2 2 8" xfId="6424" xr:uid="{42ED7B43-B4F6-43D6-BAF8-71CDB6697FD9}"/>
    <cellStyle name="Comma 4 3 2 3" xfId="1152" xr:uid="{A5BF9AE8-356F-48A3-A23D-AA8E904EAD70}"/>
    <cellStyle name="Comma 4 3 2 3 2" xfId="2198" xr:uid="{2BEA51BD-301E-4046-9E05-C67E03A4D7A2}"/>
    <cellStyle name="Comma 4 3 2 3 2 2" xfId="5050" xr:uid="{CA1FFD92-18B2-41C3-BCB0-CCAEB9FC40C9}"/>
    <cellStyle name="Comma 4 3 2 3 2 2 2" xfId="10243" xr:uid="{BC3ABB2F-271B-49F5-950F-D180B65D2356}"/>
    <cellStyle name="Comma 4 3 2 3 2 3" xfId="12811" xr:uid="{FC2331C6-DBE9-4BEC-B0B8-881783193184}"/>
    <cellStyle name="Comma 4 3 2 3 2 4" xfId="7669" xr:uid="{A8EB6528-9568-48C1-942D-793609B3D6E2}"/>
    <cellStyle name="Comma 4 3 2 3 3" xfId="2600" xr:uid="{A9D96188-24B5-4BC9-ADCE-F80E8E639DF6}"/>
    <cellStyle name="Comma 4 3 2 3 3 2" xfId="5452" xr:uid="{4C2A9E10-D77E-4AE7-B531-4294062EB64C}"/>
    <cellStyle name="Comma 4 3 2 3 3 2 2" xfId="10645" xr:uid="{832A9B4E-41CF-4724-8DE0-DA31B584D8F3}"/>
    <cellStyle name="Comma 4 3 2 3 3 3" xfId="13213" xr:uid="{5C275E4F-B20D-4787-BB08-D8CA1B61E1BB}"/>
    <cellStyle name="Comma 4 3 2 3 3 4" xfId="8071" xr:uid="{AB1447AE-105A-4F54-AF1E-32095907EC34}"/>
    <cellStyle name="Comma 4 3 2 3 4" xfId="1570" xr:uid="{67E4457C-BB55-4957-AC5B-E8A0676255B5}"/>
    <cellStyle name="Comma 4 3 2 3 4 2" xfId="4431" xr:uid="{7FD98318-F936-47F1-A67E-89FAB8930375}"/>
    <cellStyle name="Comma 4 3 2 3 4 2 2" xfId="9624" xr:uid="{E531FDA3-B57E-4C22-80BC-2BBE146B64FC}"/>
    <cellStyle name="Comma 4 3 2 3 4 3" xfId="12192" xr:uid="{11C5D906-72E5-405E-89BB-551B06097D38}"/>
    <cellStyle name="Comma 4 3 2 3 4 4" xfId="7050" xr:uid="{E06D8C02-9E09-448C-B0C9-9912B025AEB0}"/>
    <cellStyle name="Comma 4 3 2 3 5" xfId="4078" xr:uid="{2ADC218D-2538-49E4-8162-BF543EE154AD}"/>
    <cellStyle name="Comma 4 3 2 3 5 2" xfId="9271" xr:uid="{A4902DB5-9A76-4C5E-8E07-A769238A59A1}"/>
    <cellStyle name="Comma 4 3 2 3 6" xfId="11839" xr:uid="{80A3EEA6-E53C-4CE9-894F-8775F9D1D674}"/>
    <cellStyle name="Comma 4 3 2 3 7" xfId="6697" xr:uid="{17A16CA7-A690-45C7-BD60-2B64747B3888}"/>
    <cellStyle name="Comma 4 3 2 4" xfId="1716" xr:uid="{2CA9F336-D0CA-408A-8821-9AABC726A8C3}"/>
    <cellStyle name="Comma 4 3 2 4 2" xfId="2340" xr:uid="{46CE277B-87BD-4CD0-908C-6D7FAC9ACAEF}"/>
    <cellStyle name="Comma 4 3 2 4 2 2" xfId="5192" xr:uid="{58CB5CFC-2C91-4CED-BF1D-8590BA0F73EF}"/>
    <cellStyle name="Comma 4 3 2 4 2 2 2" xfId="10385" xr:uid="{6080B96D-3711-4DCD-9547-9FA696166612}"/>
    <cellStyle name="Comma 4 3 2 4 2 3" xfId="12953" xr:uid="{D92E0C8C-B60E-4366-B341-C554EE745681}"/>
    <cellStyle name="Comma 4 3 2 4 2 4" xfId="7811" xr:uid="{9170B924-A808-47A9-BD2B-7DE6FEEC570D}"/>
    <cellStyle name="Comma 4 3 2 4 3" xfId="2458" xr:uid="{AD448866-E69D-4FFA-9C20-A1A95DE9285C}"/>
    <cellStyle name="Comma 4 3 2 4 3 2" xfId="5310" xr:uid="{EFDD74C3-277C-4B7C-BF6C-43A1868AA7F3}"/>
    <cellStyle name="Comma 4 3 2 4 3 2 2" xfId="10503" xr:uid="{B0F46082-79CE-44D9-9FBE-B750439F32F9}"/>
    <cellStyle name="Comma 4 3 2 4 3 3" xfId="13071" xr:uid="{247A3131-D1A7-438C-A9F1-D8584F69312C}"/>
    <cellStyle name="Comma 4 3 2 4 3 4" xfId="7929" xr:uid="{55B13BCA-1E3C-4587-8186-5365AF95324D}"/>
    <cellStyle name="Comma 4 3 2 4 4" xfId="4573" xr:uid="{5CDC93B9-1064-412E-A99B-AF225988C5DD}"/>
    <cellStyle name="Comma 4 3 2 4 4 2" xfId="9766" xr:uid="{76A3EBD7-95FC-4DC8-8C5E-A481813C8F80}"/>
    <cellStyle name="Comma 4 3 2 4 5" xfId="12334" xr:uid="{CFD698A0-AC6C-4552-9A55-AEE2A2497E0F}"/>
    <cellStyle name="Comma 4 3 2 4 6" xfId="7192" xr:uid="{455DDFFE-032E-48C6-BCB6-07213ABB6248}"/>
    <cellStyle name="Comma 4 3 2 5" xfId="1866" xr:uid="{81BD1E8A-1AE5-4955-82B7-F1BECAE61C16}"/>
    <cellStyle name="Comma 4 3 2 5 2" xfId="3198" xr:uid="{067BE43B-553D-4B6D-8F9F-2523CE128C6A}"/>
    <cellStyle name="Comma 4 3 2 5 2 2" xfId="6002" xr:uid="{A5624C96-6320-42C2-A44E-6E63C4B37625}"/>
    <cellStyle name="Comma 4 3 2 5 2 2 2" xfId="11195" xr:uid="{AB5FBF8B-4DF4-47CA-AE81-D6172C07138B}"/>
    <cellStyle name="Comma 4 3 2 5 2 3" xfId="13763" xr:uid="{7E83958E-C545-4281-82A3-9EDFB07E2D4A}"/>
    <cellStyle name="Comma 4 3 2 5 2 4" xfId="8621" xr:uid="{53A4BFF9-CB74-4A01-90BA-B6149AA599A5}"/>
    <cellStyle name="Comma 4 3 2 5 3" xfId="4723" xr:uid="{28F5ACAB-06B1-45E9-95CC-68EDBE54E61B}"/>
    <cellStyle name="Comma 4 3 2 5 3 2" xfId="9916" xr:uid="{EBE92855-C7FD-4C56-8DD9-25CE66F8E301}"/>
    <cellStyle name="Comma 4 3 2 5 4" xfId="12484" xr:uid="{9FAF0167-8287-4748-A2F2-D975A92442DC}"/>
    <cellStyle name="Comma 4 3 2 5 5" xfId="7342" xr:uid="{01CD6CDF-EF44-4CCC-A7A9-62689772EF05}"/>
    <cellStyle name="Comma 4 3 2 6" xfId="2041" xr:uid="{ECBEA34C-CB54-4C74-A8B7-240472F1FB5F}"/>
    <cellStyle name="Comma 4 3 2 6 2" xfId="4893" xr:uid="{002BE7F4-00DE-4DD3-9C9E-DCC4EFFC20E5}"/>
    <cellStyle name="Comma 4 3 2 6 2 2" xfId="10086" xr:uid="{1BEC4596-578A-4BA0-882B-4DFCFD15DA98}"/>
    <cellStyle name="Comma 4 3 2 6 3" xfId="12654" xr:uid="{5DEA3D5C-AF2E-4C86-9517-4FE176766A18}"/>
    <cellStyle name="Comma 4 3 2 6 4" xfId="7512" xr:uid="{745EE229-E301-4558-8647-0621AB3C80B0}"/>
    <cellStyle name="Comma 4 3 2 7" xfId="2098" xr:uid="{E5B3A602-D1DC-4A25-9AAD-9CF155834352}"/>
    <cellStyle name="Comma 4 3 2 7 2" xfId="4950" xr:uid="{FC926F6E-CDD4-4A1E-A704-9064A725B09B}"/>
    <cellStyle name="Comma 4 3 2 7 2 2" xfId="10143" xr:uid="{5EE690A3-4A40-43BD-ABAE-4B8CEB11B2B3}"/>
    <cellStyle name="Comma 4 3 2 7 3" xfId="12711" xr:uid="{24FD4484-A407-4A36-A8D7-F4A0CEF2A556}"/>
    <cellStyle name="Comma 4 3 2 7 4" xfId="7569" xr:uid="{7339E065-8D7B-4F66-8D7C-1659F2D1D864}"/>
    <cellStyle name="Comma 4 3 2 8" xfId="2819" xr:uid="{B8C10930-0C43-4971-BF35-070302AF2713}"/>
    <cellStyle name="Comma 4 3 2 8 2" xfId="5671" xr:uid="{21158A24-BEE3-4FB9-9FCE-04B7B423E8E4}"/>
    <cellStyle name="Comma 4 3 2 8 2 2" xfId="10864" xr:uid="{FCED79A2-9450-454A-BA7C-8AFD8F4B4C9D}"/>
    <cellStyle name="Comma 4 3 2 8 3" xfId="13432" xr:uid="{E5D44283-DEFB-4C05-BD70-B6B56E38E0CB}"/>
    <cellStyle name="Comma 4 3 2 8 4" xfId="8290" xr:uid="{E44D3F44-B3EC-45FD-A040-505C889AED93}"/>
    <cellStyle name="Comma 4 3 2 9" xfId="1296" xr:uid="{11246088-64D8-41D7-ADF6-C38978345451}"/>
    <cellStyle name="Comma 4 3 2 9 2" xfId="4212" xr:uid="{BCEE1F79-BBF8-478E-95F3-4EEA84B6F7BF}"/>
    <cellStyle name="Comma 4 3 2 9 2 2" xfId="9405" xr:uid="{F80A3DA9-3156-4F0D-BCE4-655EA7CBE6BF}"/>
    <cellStyle name="Comma 4 3 2 9 3" xfId="11973" xr:uid="{8A7BA74A-E258-42EE-AC40-6294362A0D9F}"/>
    <cellStyle name="Comma 4 3 2 9 4" xfId="6831" xr:uid="{6BFA3D54-FC17-4F59-A18A-350964E16950}"/>
    <cellStyle name="Comma 4 3 3" xfId="744" xr:uid="{8AA900A3-C2C2-4CDA-9E87-BBAD95585B4D}"/>
    <cellStyle name="Comma 4 3 3 10" xfId="3805" xr:uid="{148ED284-78FB-4176-A514-080A7328BA71}"/>
    <cellStyle name="Comma 4 3 3 10 2" xfId="8998" xr:uid="{053CD25C-AF52-4272-BD56-71A16EB21BFA}"/>
    <cellStyle name="Comma 4 3 3 11" xfId="11567" xr:uid="{A3808694-A084-411C-83B6-B184CDC523D1}"/>
    <cellStyle name="Comma 4 3 3 12" xfId="6425" xr:uid="{99DEA9D2-4C0B-4E3F-A883-E484F33694B7}"/>
    <cellStyle name="Comma 4 3 3 2" xfId="745" xr:uid="{F65D6492-C7E6-46FF-A7AD-4DE94C3C08FE}"/>
    <cellStyle name="Comma 4 3 3 2 2" xfId="1155" xr:uid="{065B2166-3335-4936-BA67-37738323678A}"/>
    <cellStyle name="Comma 4 3 3 2 2 2" xfId="2926" xr:uid="{74F6EFA2-826C-4EC0-9A04-38F5ED2F2B3F}"/>
    <cellStyle name="Comma 4 3 3 2 2 2 2" xfId="5776" xr:uid="{B1B10098-D5F5-441E-A0B7-B5154AF69AD1}"/>
    <cellStyle name="Comma 4 3 3 2 2 2 2 2" xfId="10969" xr:uid="{C42692A6-E24D-4412-8D90-C1B890C6E827}"/>
    <cellStyle name="Comma 4 3 3 2 2 2 3" xfId="13537" xr:uid="{EE3970D1-AE81-49A3-99FC-1298B2857AF4}"/>
    <cellStyle name="Comma 4 3 3 2 2 2 4" xfId="8395" xr:uid="{DD6403D5-D857-47F2-828D-A22FBA639B08}"/>
    <cellStyle name="Comma 4 3 3 2 2 3" xfId="2134" xr:uid="{B5C2F51C-B266-4483-97F7-F6088BC517FC}"/>
    <cellStyle name="Comma 4 3 3 2 2 3 2" xfId="4986" xr:uid="{DAD2313B-9AC5-4CB5-BE76-CF66C811860F}"/>
    <cellStyle name="Comma 4 3 3 2 2 3 2 2" xfId="10179" xr:uid="{06ED7461-967A-471F-990C-39A7F9B2E4A2}"/>
    <cellStyle name="Comma 4 3 3 2 2 3 3" xfId="12747" xr:uid="{BED05826-2B14-42C8-9937-9CDD632389D0}"/>
    <cellStyle name="Comma 4 3 3 2 2 3 4" xfId="7605" xr:uid="{9BB1E863-EDCA-4C74-A8A0-041E048D1CD8}"/>
    <cellStyle name="Comma 4 3 3 2 2 4" xfId="4081" xr:uid="{7B1925DB-55B2-43EF-9E76-7394D2056189}"/>
    <cellStyle name="Comma 4 3 3 2 2 4 2" xfId="9274" xr:uid="{0CDC87D6-EF45-4AEA-929C-05C366084D95}"/>
    <cellStyle name="Comma 4 3 3 2 2 5" xfId="11842" xr:uid="{BCC0CE68-1A97-4ED9-84BB-07319CDA9223}"/>
    <cellStyle name="Comma 4 3 3 2 2 6" xfId="6700" xr:uid="{D57DD0E2-C892-43AA-8CCA-6FED9553C309}"/>
    <cellStyle name="Comma 4 3 3 2 3" xfId="3201" xr:uid="{7D651569-49D5-4267-A39C-975BF2827F24}"/>
    <cellStyle name="Comma 4 3 3 2 3 2" xfId="6005" xr:uid="{ABFE0B1A-2CDD-4612-9E72-66FD83CFF00C}"/>
    <cellStyle name="Comma 4 3 3 2 3 2 2" xfId="11198" xr:uid="{258FECEF-461D-40B1-9FFE-42F531D9CC5C}"/>
    <cellStyle name="Comma 4 3 3 2 3 3" xfId="13766" xr:uid="{39FF6CC7-9713-4CE4-B560-42A43FBEF775}"/>
    <cellStyle name="Comma 4 3 3 2 3 4" xfId="8624" xr:uid="{A236A989-BAAA-423B-8DBC-BF675E73E2FD}"/>
    <cellStyle name="Comma 4 3 3 2 4" xfId="2694" xr:uid="{F49A9FC1-6FFB-4CA6-9821-65288E199915}"/>
    <cellStyle name="Comma 4 3 3 2 4 2" xfId="5546" xr:uid="{30B94677-CFEB-4047-96F8-87A30D37DD34}"/>
    <cellStyle name="Comma 4 3 3 2 4 2 2" xfId="10739" xr:uid="{BDF50690-D468-4FC6-A172-5CF6E081D6C9}"/>
    <cellStyle name="Comma 4 3 3 2 4 3" xfId="13307" xr:uid="{A65D847B-FEDE-4FA2-8EE4-D87923E50B19}"/>
    <cellStyle name="Comma 4 3 3 2 4 4" xfId="8165" xr:uid="{2E57BA13-40D9-4D2F-B400-19FF14C8718E}"/>
    <cellStyle name="Comma 4 3 3 2 5" xfId="1447" xr:uid="{3C094BAD-15A4-434F-B50A-C4DF4274F324}"/>
    <cellStyle name="Comma 4 3 3 2 5 2" xfId="4337" xr:uid="{91AF528F-E721-4702-8CC5-1910383C7074}"/>
    <cellStyle name="Comma 4 3 3 2 5 2 2" xfId="9530" xr:uid="{5DB1813F-F6B1-468C-B3A0-45BFB583B621}"/>
    <cellStyle name="Comma 4 3 3 2 5 3" xfId="12098" xr:uid="{DB99BF64-B9EA-4A95-BF26-2235642651B3}"/>
    <cellStyle name="Comma 4 3 3 2 5 4" xfId="6956" xr:uid="{93D055E8-F3F1-4358-BA5D-0B9ACAC67B8E}"/>
    <cellStyle name="Comma 4 3 3 2 6" xfId="3806" xr:uid="{4E8C546B-4B28-4CCE-B12B-60A6033628C3}"/>
    <cellStyle name="Comma 4 3 3 2 6 2" xfId="8999" xr:uid="{5B760836-F337-4895-9E25-2A52D192F0BD}"/>
    <cellStyle name="Comma 4 3 3 2 7" xfId="11568" xr:uid="{12D2A902-D4E2-4366-AFD9-49551E465AD5}"/>
    <cellStyle name="Comma 4 3 3 2 8" xfId="6426" xr:uid="{F37E1EC5-6386-4985-87B6-FBB615BE0750}"/>
    <cellStyle name="Comma 4 3 3 3" xfId="1154" xr:uid="{80B544A8-D3ED-48D5-BB1B-307C42B28568}"/>
    <cellStyle name="Comma 4 3 3 3 2" xfId="2231" xr:uid="{6DC3A605-3174-46A2-9EF9-2FAA4426C5DA}"/>
    <cellStyle name="Comma 4 3 3 3 2 2" xfId="5083" xr:uid="{9FFD87D0-9CB0-428A-8798-B3E6B90C50A4}"/>
    <cellStyle name="Comma 4 3 3 3 2 2 2" xfId="10276" xr:uid="{F1889A1C-1572-4984-BB75-D38CE98F34E0}"/>
    <cellStyle name="Comma 4 3 3 3 2 3" xfId="12844" xr:uid="{C93CB0A2-F962-4434-B2AA-586FA7F7B043}"/>
    <cellStyle name="Comma 4 3 3 3 2 4" xfId="7702" xr:uid="{81BDB631-AD99-4294-B165-433AA4DA1FC8}"/>
    <cellStyle name="Comma 4 3 3 3 3" xfId="2567" xr:uid="{0DE42976-F67D-4B27-B63E-D869E5436D29}"/>
    <cellStyle name="Comma 4 3 3 3 3 2" xfId="5419" xr:uid="{49EE5F47-ADFC-4033-849E-5D485E3899C9}"/>
    <cellStyle name="Comma 4 3 3 3 3 2 2" xfId="10612" xr:uid="{F70E4E30-1668-4337-A61F-ECDE5E7940F1}"/>
    <cellStyle name="Comma 4 3 3 3 3 3" xfId="13180" xr:uid="{2583F5FE-B280-4EBA-9DBA-4CC0C93D930B}"/>
    <cellStyle name="Comma 4 3 3 3 3 4" xfId="8038" xr:uid="{906CE116-A0B5-4DC2-9071-95093E576356}"/>
    <cellStyle name="Comma 4 3 3 3 4" xfId="1607" xr:uid="{7400D825-DDC9-41C0-879A-F7FCEE0C96F0}"/>
    <cellStyle name="Comma 4 3 3 3 4 2" xfId="4464" xr:uid="{0F3114E3-C40D-4DF9-BF74-70510E85BE84}"/>
    <cellStyle name="Comma 4 3 3 3 4 2 2" xfId="9657" xr:uid="{5A3A1FBD-CC94-463B-BEA9-DF8BF9E6B5DA}"/>
    <cellStyle name="Comma 4 3 3 3 4 3" xfId="12225" xr:uid="{AAD25E3D-CD6B-4EFA-875B-CD1EAB85D2BB}"/>
    <cellStyle name="Comma 4 3 3 3 4 4" xfId="7083" xr:uid="{4CCB0E22-2DE9-4D4E-B05A-730A4968A820}"/>
    <cellStyle name="Comma 4 3 3 3 5" xfId="4080" xr:uid="{A959041F-BA71-44CC-B74E-14A522D24FAB}"/>
    <cellStyle name="Comma 4 3 3 3 5 2" xfId="9273" xr:uid="{C5CBA840-7AF2-420A-B23F-BA7F7CB0AF91}"/>
    <cellStyle name="Comma 4 3 3 3 6" xfId="11841" xr:uid="{C10A4C3B-BCC3-4F5E-9021-CD7A693FF3E2}"/>
    <cellStyle name="Comma 4 3 3 3 7" xfId="6699" xr:uid="{4B50C4D0-AC4A-40CA-8614-BF09F27D698C}"/>
    <cellStyle name="Comma 4 3 3 4" xfId="1749" xr:uid="{1B6FD37E-D696-4447-9DBE-52DC819116D9}"/>
    <cellStyle name="Comma 4 3 3 4 2" xfId="2373" xr:uid="{E6AD4779-E15C-4975-98CA-741C1B39464C}"/>
    <cellStyle name="Comma 4 3 3 4 2 2" xfId="5225" xr:uid="{3BD9C8DE-0D42-4211-8432-BFCD8D35BD32}"/>
    <cellStyle name="Comma 4 3 3 4 2 2 2" xfId="10418" xr:uid="{B7E9033A-D74D-4851-8FD9-AA977EA49628}"/>
    <cellStyle name="Comma 4 3 3 4 2 3" xfId="12986" xr:uid="{C1E2A66E-1CDB-4AEB-BE60-88A2AE93B6BE}"/>
    <cellStyle name="Comma 4 3 3 4 2 4" xfId="7844" xr:uid="{06CF354E-DDB6-4746-8457-BFB969C2DBCB}"/>
    <cellStyle name="Comma 4 3 3 4 3" xfId="2425" xr:uid="{808F4C44-1720-4AAA-8B4A-4DB4A023A3D8}"/>
    <cellStyle name="Comma 4 3 3 4 3 2" xfId="5277" xr:uid="{4EE64BF6-4E99-4B9E-8B98-2F417DEB6635}"/>
    <cellStyle name="Comma 4 3 3 4 3 2 2" xfId="10470" xr:uid="{203D0CF3-91A8-4B5B-A44F-E75677C572DF}"/>
    <cellStyle name="Comma 4 3 3 4 3 3" xfId="13038" xr:uid="{30A8739D-D605-4C12-86F3-DA865006D267}"/>
    <cellStyle name="Comma 4 3 3 4 3 4" xfId="7896" xr:uid="{86A64E1C-BC60-4131-A38F-D5B4702F92A0}"/>
    <cellStyle name="Comma 4 3 3 4 4" xfId="4606" xr:uid="{0BCF08B1-F1D6-4844-9DB0-2FB50E604950}"/>
    <cellStyle name="Comma 4 3 3 4 4 2" xfId="9799" xr:uid="{ECCB9C9B-E50A-4A4A-9A3B-5E8D67FAC54A}"/>
    <cellStyle name="Comma 4 3 3 4 5" xfId="12367" xr:uid="{293C4F6D-0257-471F-B348-DBE03AAA4ACE}"/>
    <cellStyle name="Comma 4 3 3 4 6" xfId="7225" xr:uid="{40F669E8-8E8F-4FB2-80D6-3FC64219E3C7}"/>
    <cellStyle name="Comma 4 3 3 5" xfId="1843" xr:uid="{D6D63B62-5150-4F48-B21D-CBC36F41703C}"/>
    <cellStyle name="Comma 4 3 3 5 2" xfId="3200" xr:uid="{BE02484C-DD97-4642-9E78-BE292E51C616}"/>
    <cellStyle name="Comma 4 3 3 5 2 2" xfId="6004" xr:uid="{CC8FFAF0-2662-45E7-A701-7A1757B952E2}"/>
    <cellStyle name="Comma 4 3 3 5 2 2 2" xfId="11197" xr:uid="{4B7A122D-795D-406C-B9E5-3244F4FF4462}"/>
    <cellStyle name="Comma 4 3 3 5 2 3" xfId="13765" xr:uid="{23752F9C-66C7-495C-8F89-2F8A2582E710}"/>
    <cellStyle name="Comma 4 3 3 5 2 4" xfId="8623" xr:uid="{91B44617-3DDE-4EF7-9287-A3AD7FF56515}"/>
    <cellStyle name="Comma 4 3 3 5 3" xfId="4700" xr:uid="{8921F43A-2732-4AAB-9311-432CCEE6F9C9}"/>
    <cellStyle name="Comma 4 3 3 5 3 2" xfId="9893" xr:uid="{E2E75CB0-6AE9-449B-91F8-9FCAE94598FD}"/>
    <cellStyle name="Comma 4 3 3 5 4" xfId="12461" xr:uid="{BCA87DA5-0B15-4B26-9938-4927097B2D75}"/>
    <cellStyle name="Comma 4 3 3 5 5" xfId="7319" xr:uid="{CE8B04F9-6653-4F88-B625-052AC315A543}"/>
    <cellStyle name="Comma 4 3 3 6" xfId="2014" xr:uid="{E612043F-2DB7-4169-A200-821A5658BAB6}"/>
    <cellStyle name="Comma 4 3 3 6 2" xfId="4866" xr:uid="{92A6F973-0CEC-4543-B192-2D5D7082832D}"/>
    <cellStyle name="Comma 4 3 3 6 2 2" xfId="10059" xr:uid="{7B939F6F-7C89-44C9-8460-6B26D64D3840}"/>
    <cellStyle name="Comma 4 3 3 6 3" xfId="12627" xr:uid="{108D1C9B-9022-4B4A-9FCE-F5980CAFE000}"/>
    <cellStyle name="Comma 4 3 3 6 4" xfId="7485" xr:uid="{EEFAED6A-A819-4A11-9C80-1ADA5EDE8785}"/>
    <cellStyle name="Comma 4 3 3 7" xfId="2119" xr:uid="{3D28680B-6DAC-4059-8E67-283DBEBB0DEC}"/>
    <cellStyle name="Comma 4 3 3 7 2" xfId="4971" xr:uid="{E6CA9509-C045-4863-8F5B-9BC20E6405C0}"/>
    <cellStyle name="Comma 4 3 3 7 2 2" xfId="10164" xr:uid="{5E3240C9-D42B-44F2-81F4-D930F729D7B7}"/>
    <cellStyle name="Comma 4 3 3 7 3" xfId="12732" xr:uid="{928490C9-B383-4986-B34E-C3B29B5AD797}"/>
    <cellStyle name="Comma 4 3 3 7 4" xfId="7590" xr:uid="{92AB71FC-AD84-4A08-977E-5E4E8A0F081A}"/>
    <cellStyle name="Comma 4 3 3 8" xfId="2786" xr:uid="{37585C4D-9BC9-4A82-BCDF-523C5A441B83}"/>
    <cellStyle name="Comma 4 3 3 8 2" xfId="5638" xr:uid="{420703B1-BE15-4AB2-B92D-7D9AF132D445}"/>
    <cellStyle name="Comma 4 3 3 8 2 2" xfId="10831" xr:uid="{CA611238-DB9E-4E52-A1F8-D836AD2642C9}"/>
    <cellStyle name="Comma 4 3 3 8 3" xfId="13399" xr:uid="{7AC9D9BC-4EEC-4D75-B8D8-A59CA0F74B29}"/>
    <cellStyle name="Comma 4 3 3 8 4" xfId="8257" xr:uid="{14152D89-72BC-4023-9DB8-B890BE5C86B9}"/>
    <cellStyle name="Comma 4 3 3 9" xfId="1329" xr:uid="{EAF7C9B8-D239-4128-A050-EF0F864B3EB5}"/>
    <cellStyle name="Comma 4 3 3 9 2" xfId="4245" xr:uid="{65125850-0013-496A-BE0B-00951F516357}"/>
    <cellStyle name="Comma 4 3 3 9 2 2" xfId="9438" xr:uid="{B8C58CCE-F64C-4D8F-8976-6B6E0C529EFE}"/>
    <cellStyle name="Comma 4 3 3 9 3" xfId="12006" xr:uid="{2BC71140-B333-47ED-B6AF-4D9DD398F68E}"/>
    <cellStyle name="Comma 4 3 3 9 4" xfId="6864" xr:uid="{E3373CFA-C374-404E-BAAC-B6CB9836D35C}"/>
    <cellStyle name="Comma 4 3 4" xfId="746" xr:uid="{949BADEB-7E18-491A-BC0F-58FBD87AE3C1}"/>
    <cellStyle name="Comma 4 3 4 2" xfId="1156" xr:uid="{66D94557-BDAF-41FE-86FD-6509551B1AD6}"/>
    <cellStyle name="Comma 4 3 4 2 2" xfId="3202" xr:uid="{E9DC2B6C-C5CD-42BD-816E-B36F753BE1DA}"/>
    <cellStyle name="Comma 4 3 4 2 2 2" xfId="6006" xr:uid="{B39723FD-3338-45CE-B161-4F8C512F9FC9}"/>
    <cellStyle name="Comma 4 3 4 2 2 2 2" xfId="11199" xr:uid="{9DB3C7C8-3A74-4EFD-94C3-9666F8D282C2}"/>
    <cellStyle name="Comma 4 3 4 2 2 3" xfId="13767" xr:uid="{CE980E88-D4E9-42A0-9498-742DB2AFCE2E}"/>
    <cellStyle name="Comma 4 3 4 2 2 4" xfId="8625" xr:uid="{03F996E4-C0D6-4EB1-9737-700400FF7F00}"/>
    <cellStyle name="Comma 4 3 4 2 3" xfId="2022" xr:uid="{45946E7B-1BB1-4FC8-BCC0-5C0C5E0F0FE8}"/>
    <cellStyle name="Comma 4 3 4 2 3 2" xfId="4874" xr:uid="{02210CAC-4657-444E-9F24-B835326A0B69}"/>
    <cellStyle name="Comma 4 3 4 2 3 2 2" xfId="10067" xr:uid="{67E73E83-97B1-4917-AE5A-D47DBECFBD35}"/>
    <cellStyle name="Comma 4 3 4 2 3 3" xfId="12635" xr:uid="{66A93C62-3323-452E-AC63-6C2FC7F7FECB}"/>
    <cellStyle name="Comma 4 3 4 2 3 4" xfId="7493" xr:uid="{FB43F0B4-CB29-43FC-B5B2-44C57120EB29}"/>
    <cellStyle name="Comma 4 3 4 2 4" xfId="4082" xr:uid="{84429DF5-C9B9-4A64-8510-AA0961035389}"/>
    <cellStyle name="Comma 4 3 4 2 4 2" xfId="9275" xr:uid="{E0F39790-67B3-4B88-9D25-8FB1C2641E2F}"/>
    <cellStyle name="Comma 4 3 4 2 5" xfId="11843" xr:uid="{26A4588F-081E-470D-944B-CE173D73988F}"/>
    <cellStyle name="Comma 4 3 4 2 6" xfId="6701" xr:uid="{E820BDA6-5181-4649-8D19-15F541F58601}"/>
    <cellStyle name="Comma 4 3 4 3" xfId="2756" xr:uid="{09504AD3-7377-4956-A63A-D03CED8BB277}"/>
    <cellStyle name="Comma 4 3 4 3 2" xfId="5608" xr:uid="{3C37ED86-322F-4144-8CC3-FEF613331FBA}"/>
    <cellStyle name="Comma 4 3 4 3 2 2" xfId="10801" xr:uid="{5F7F624A-CE9F-4F9C-BF5B-5585DBCC35D9}"/>
    <cellStyle name="Comma 4 3 4 3 3" xfId="13369" xr:uid="{8D0BF313-2EB6-4D61-B5FB-323D6ABBDA0F}"/>
    <cellStyle name="Comma 4 3 4 3 4" xfId="8227" xr:uid="{F811499F-4459-4C2C-AD40-9C453A6788A4}"/>
    <cellStyle name="Comma 4 3 4 4" xfId="1360" xr:uid="{F73110CA-7901-4661-B8EA-F726A0A830E1}"/>
    <cellStyle name="Comma 4 3 4 4 2" xfId="4275" xr:uid="{573FFB29-2213-4910-88B4-CF658C6392DB}"/>
    <cellStyle name="Comma 4 3 4 4 2 2" xfId="9468" xr:uid="{890B17C0-E233-4373-97D3-CF52D6B1F0E5}"/>
    <cellStyle name="Comma 4 3 4 4 3" xfId="12036" xr:uid="{A42D1CC2-DA5E-4DA2-B2FE-B67F0CA20C61}"/>
    <cellStyle name="Comma 4 3 4 4 4" xfId="6894" xr:uid="{6B87C81F-1050-4AAB-99F5-8E43C6C5763C}"/>
    <cellStyle name="Comma 4 3 4 5" xfId="3807" xr:uid="{8FDBA09E-8057-4B44-B9E1-18D6108C4734}"/>
    <cellStyle name="Comma 4 3 4 5 2" xfId="9000" xr:uid="{50588781-D7B1-413B-89F3-12D673A5AA68}"/>
    <cellStyle name="Comma 4 3 4 6" xfId="11569" xr:uid="{9C103386-AAC1-4E88-8A63-E353DDC02184}"/>
    <cellStyle name="Comma 4 3 4 7" xfId="6427" xr:uid="{B3C9A04A-7D15-4862-86E3-E6F1A7BD8A3D}"/>
    <cellStyle name="Comma 4 3 5" xfId="747" xr:uid="{67338534-CC78-4891-9F22-4D6E488D684B}"/>
    <cellStyle name="Comma 4 3 5 2" xfId="1157" xr:uid="{7EE70CD2-E3B6-4B5F-ADA1-247B9E6D63E5}"/>
    <cellStyle name="Comma 4 3 5 2 2" xfId="2927" xr:uid="{9503931D-0741-47BB-A109-FB833B05368F}"/>
    <cellStyle name="Comma 4 3 5 2 2 2" xfId="5777" xr:uid="{9F3E94CF-4476-4E79-AD77-DDF93E8B7167}"/>
    <cellStyle name="Comma 4 3 5 2 2 2 2" xfId="10970" xr:uid="{24656B91-DC39-4C4E-91D8-E8412D9A7D16}"/>
    <cellStyle name="Comma 4 3 5 2 2 3" xfId="13538" xr:uid="{BFFDC8FA-0B3B-4047-9682-F059EA5F0362}"/>
    <cellStyle name="Comma 4 3 5 2 2 4" xfId="8396" xr:uid="{2C9E4BFD-AAC0-4068-815F-8AD5DD1319F2}"/>
    <cellStyle name="Comma 4 3 5 2 3" xfId="2165" xr:uid="{51E9CDD8-E690-4EE0-9654-46E6EBDF30F5}"/>
    <cellStyle name="Comma 4 3 5 2 3 2" xfId="5017" xr:uid="{46F642E4-DC8D-4E5C-8A4B-C7D5FC06660D}"/>
    <cellStyle name="Comma 4 3 5 2 3 2 2" xfId="10210" xr:uid="{C91CD12C-77DE-470B-80A8-1C901377D9DB}"/>
    <cellStyle name="Comma 4 3 5 2 3 3" xfId="12778" xr:uid="{46ED65B9-AB48-49DA-A1BB-6995B7118CAC}"/>
    <cellStyle name="Comma 4 3 5 2 3 4" xfId="7636" xr:uid="{A5F13AB1-463A-43FE-80E5-1CD2233981A9}"/>
    <cellStyle name="Comma 4 3 5 2 4" xfId="4083" xr:uid="{D659AA9D-5E3F-4E52-850A-F798CF4912AE}"/>
    <cellStyle name="Comma 4 3 5 2 4 2" xfId="9276" xr:uid="{2DEBFF85-0440-48D8-9BC2-59BD5CCF184E}"/>
    <cellStyle name="Comma 4 3 5 2 5" xfId="11844" xr:uid="{B2BC5FD2-CD44-4D1A-92D3-1A7AF288F9BC}"/>
    <cellStyle name="Comma 4 3 5 2 6" xfId="6702" xr:uid="{B26D0FBC-6788-448B-A0D7-4A9C383781B6}"/>
    <cellStyle name="Comma 4 3 5 3" xfId="3203" xr:uid="{471A979B-B91F-4A58-85EC-62F3EFEF20F0}"/>
    <cellStyle name="Comma 4 3 5 3 2" xfId="6007" xr:uid="{ECB4DD00-CBCE-4F23-80FC-593BFD6C5101}"/>
    <cellStyle name="Comma 4 3 5 3 2 2" xfId="11200" xr:uid="{9BDED884-0733-48EE-8BA9-6AC13B407098}"/>
    <cellStyle name="Comma 4 3 5 3 3" xfId="13768" xr:uid="{4D31F37C-58D9-40ED-8103-03453A8FDCEF}"/>
    <cellStyle name="Comma 4 3 5 3 4" xfId="8626" xr:uid="{5735B1BA-2F06-41C9-979F-A8348EBBAA86}"/>
    <cellStyle name="Comma 4 3 5 4" xfId="2633" xr:uid="{5A3EA461-E534-40F0-965E-4520FDB46BB8}"/>
    <cellStyle name="Comma 4 3 5 4 2" xfId="5485" xr:uid="{D475D5AB-311D-41B7-9D58-9E246481D65E}"/>
    <cellStyle name="Comma 4 3 5 4 2 2" xfId="10678" xr:uid="{01E45D9F-6D04-45C5-A420-4C19A1ED2890}"/>
    <cellStyle name="Comma 4 3 5 4 3" xfId="13246" xr:uid="{E07C6F83-8AF2-40C5-A921-589C3B5C69AE}"/>
    <cellStyle name="Comma 4 3 5 4 4" xfId="8104" xr:uid="{ACE9143A-5367-4016-A9EF-E9BD9CD61039}"/>
    <cellStyle name="Comma 4 3 5 5" xfId="1535" xr:uid="{DB9DEE01-00BD-4F09-8AAD-37AE2F3BD07F}"/>
    <cellStyle name="Comma 4 3 5 5 2" xfId="4398" xr:uid="{CAEDB472-969D-49FC-877D-5799665C8523}"/>
    <cellStyle name="Comma 4 3 5 5 2 2" xfId="9591" xr:uid="{947F7C1A-5F68-4862-8AC8-B565B008A38C}"/>
    <cellStyle name="Comma 4 3 5 5 3" xfId="12159" xr:uid="{530AE550-5B22-49C8-A078-C226031C9084}"/>
    <cellStyle name="Comma 4 3 5 5 4" xfId="7017" xr:uid="{234B8896-2986-46FB-AA28-2E6C1F180F0F}"/>
    <cellStyle name="Comma 4 3 5 6" xfId="3808" xr:uid="{820A027C-14BF-4333-B6D2-CDBDC0D33DF5}"/>
    <cellStyle name="Comma 4 3 5 6 2" xfId="9001" xr:uid="{7B9564BD-0298-4C17-9EB4-4F7B7A35D3A4}"/>
    <cellStyle name="Comma 4 3 5 7" xfId="11570" xr:uid="{84B2811C-D494-4A39-B0D2-4B7FA6CCC976}"/>
    <cellStyle name="Comma 4 3 5 8" xfId="6428" xr:uid="{98FE5F48-CF00-4F77-B9DA-1B4CDB12667F}"/>
    <cellStyle name="Comma 4 3 6" xfId="1151" xr:uid="{2E612D3C-CAEB-468A-B409-21744569D8C9}"/>
    <cellStyle name="Comma 4 3 6 2" xfId="2309" xr:uid="{6A0E3326-B164-4217-A2BE-8A178E2E1706}"/>
    <cellStyle name="Comma 4 3 6 2 2" xfId="5161" xr:uid="{0182E386-1E2C-4BF2-8BF2-4DB82B37F360}"/>
    <cellStyle name="Comma 4 3 6 2 2 2" xfId="10354" xr:uid="{817FC768-3933-4BA2-8D89-2F03A2EA6A01}"/>
    <cellStyle name="Comma 4 3 6 2 3" xfId="12922" xr:uid="{4EA53821-38B5-4706-BD39-8ACE908C3CDC}"/>
    <cellStyle name="Comma 4 3 6 2 4" xfId="7780" xr:uid="{C629AD78-CA1F-4F18-9FE7-B19F237FFCB1}"/>
    <cellStyle name="Comma 4 3 6 3" xfId="2489" xr:uid="{50CD154F-8FA4-4114-85F4-F3294AE3FDDE}"/>
    <cellStyle name="Comma 4 3 6 3 2" xfId="5341" xr:uid="{107B8D4F-EFF0-409D-AA69-D3B268BEA0B4}"/>
    <cellStyle name="Comma 4 3 6 3 2 2" xfId="10534" xr:uid="{F55E4704-E8DF-43BE-A16B-E64673EDFA5A}"/>
    <cellStyle name="Comma 4 3 6 3 3" xfId="13102" xr:uid="{9253A908-8F02-4744-A6B0-926114CAC565}"/>
    <cellStyle name="Comma 4 3 6 3 4" xfId="7960" xr:uid="{1FBE0232-AF35-47D6-B6A6-344A65F18972}"/>
    <cellStyle name="Comma 4 3 6 4" xfId="1685" xr:uid="{593AA5D0-BCC5-4903-A137-811971992EF7}"/>
    <cellStyle name="Comma 4 3 6 4 2" xfId="4542" xr:uid="{1F6245FE-9389-4CE5-B38B-062926BE946A}"/>
    <cellStyle name="Comma 4 3 6 4 2 2" xfId="9735" xr:uid="{9D98E7D6-4A02-4FEC-A68A-F5D2A44A4382}"/>
    <cellStyle name="Comma 4 3 6 4 3" xfId="12303" xr:uid="{E260446B-4AA1-404E-93F9-9D68D0F24E87}"/>
    <cellStyle name="Comma 4 3 6 4 4" xfId="7161" xr:uid="{53B250C2-1C6C-4DE3-B114-FD8393B119A9}"/>
    <cellStyle name="Comma 4 3 6 5" xfId="4077" xr:uid="{F0DEBE1C-F441-4D28-A918-54087B12FD32}"/>
    <cellStyle name="Comma 4 3 6 5 2" xfId="9270" xr:uid="{6DEF34E4-304F-4A0C-B71A-ADA242577A7F}"/>
    <cellStyle name="Comma 4 3 6 6" xfId="11838" xr:uid="{BA0E2EFF-8D81-4655-9081-909270F326B5}"/>
    <cellStyle name="Comma 4 3 6 7" xfId="6696" xr:uid="{DCEAF016-60D4-453D-AFE3-572DCF1DA1E8}"/>
    <cellStyle name="Comma 4 3 7" xfId="1781" xr:uid="{92F814FC-A3D3-4A4B-A37F-A0B58EE47D39}"/>
    <cellStyle name="Comma 4 3 7 2" xfId="3197" xr:uid="{034ED8B5-C2BE-48B6-8A00-1B176952272D}"/>
    <cellStyle name="Comma 4 3 7 2 2" xfId="6001" xr:uid="{F9CC2759-D171-432F-AC1D-06409A5FCB4F}"/>
    <cellStyle name="Comma 4 3 7 2 2 2" xfId="11194" xr:uid="{221722BE-3D37-49E5-A388-D67FBC43C8DB}"/>
    <cellStyle name="Comma 4 3 7 2 3" xfId="13762" xr:uid="{317ECB7A-4278-4BBD-A82E-62ED65216045}"/>
    <cellStyle name="Comma 4 3 7 2 4" xfId="8620" xr:uid="{59E31498-FA26-41D5-97A2-37663194F2A7}"/>
    <cellStyle name="Comma 4 3 7 3" xfId="4638" xr:uid="{932910F5-A5F4-46C2-9204-DEC49200EC3B}"/>
    <cellStyle name="Comma 4 3 7 3 2" xfId="9831" xr:uid="{CA76475B-07E5-4AAC-96E7-10C221A6E70E}"/>
    <cellStyle name="Comma 4 3 7 4" xfId="12399" xr:uid="{13ABD312-032D-4E7E-9394-FC9D2E52771F}"/>
    <cellStyle name="Comma 4 3 7 5" xfId="7257" xr:uid="{CCB8DD99-9AE7-40EB-B25A-57A57EAE2120}"/>
    <cellStyle name="Comma 4 3 8" xfId="1925" xr:uid="{DBC32DC1-8F5B-4CA9-947D-2BE4EE63D963}"/>
    <cellStyle name="Comma 4 3 8 2" xfId="4777" xr:uid="{EFAAD258-CB49-4D02-B2D8-33801764EE80}"/>
    <cellStyle name="Comma 4 3 8 2 2" xfId="9970" xr:uid="{FD3A9B19-91C1-4897-9007-489E74603EB5}"/>
    <cellStyle name="Comma 4 3 8 3" xfId="12538" xr:uid="{B6EC79AF-666E-402F-8C74-BD3930F22F91}"/>
    <cellStyle name="Comma 4 3 8 4" xfId="7396" xr:uid="{6C5465F9-6C90-4D98-BF17-45AD28430D34}"/>
    <cellStyle name="Comma 4 3 9" xfId="2852" xr:uid="{585281C0-BBAB-4C19-B1D2-296903442FF9}"/>
    <cellStyle name="Comma 4 3 9 2" xfId="5704" xr:uid="{40F8E9B4-7AEF-42C4-AD31-19807311BBA2}"/>
    <cellStyle name="Comma 4 3 9 2 2" xfId="10897" xr:uid="{68091DA6-6943-4644-A021-A631FAF46440}"/>
    <cellStyle name="Comma 4 3 9 3" xfId="13465" xr:uid="{39FA1AC2-58D1-4431-88CA-E3B8A76C550E}"/>
    <cellStyle name="Comma 4 3 9 4" xfId="8323" xr:uid="{112FEBE2-39C9-40DE-9D53-00792F69808B}"/>
    <cellStyle name="Comma 4 4" xfId="163" xr:uid="{044A1DFE-A580-4476-A433-A1267B082E6B}"/>
    <cellStyle name="Comma 4 4 10" xfId="1286" xr:uid="{617508E1-5894-4630-82B9-22C7F912E5A1}"/>
    <cellStyle name="Comma 4 4 10 2" xfId="4202" xr:uid="{8A6DB03D-174F-4EFC-B3F9-64EE4DFD319D}"/>
    <cellStyle name="Comma 4 4 10 2 2" xfId="9395" xr:uid="{5ECA1D67-9982-4E4E-87E2-550FBB4ED37E}"/>
    <cellStyle name="Comma 4 4 10 3" xfId="11963" xr:uid="{F1BAB33B-C04E-42A2-8655-441BF8C9EDC9}"/>
    <cellStyle name="Comma 4 4 10 4" xfId="6821" xr:uid="{A2CD3D2E-BB5C-4B4C-ACE8-D337F3515545}"/>
    <cellStyle name="Comma 4 4 11" xfId="3316" xr:uid="{814C6336-FAEE-4A9E-B2AC-63E00EE2067B}"/>
    <cellStyle name="Comma 4 4 11 2" xfId="6117" xr:uid="{F53E4E43-2C5C-4DCA-80E3-4BD88D5A8997}"/>
    <cellStyle name="Comma 4 4 11 2 2" xfId="11310" xr:uid="{C6EE175C-85DF-41A1-9D08-9AA7E5175384}"/>
    <cellStyle name="Comma 4 4 11 3" xfId="13878" xr:uid="{9E95C25E-C388-4828-BE3E-0113E69C5BF3}"/>
    <cellStyle name="Comma 4 4 11 4" xfId="8736" xr:uid="{50FB87C5-EB79-403E-8A11-2A66C8AEEE5D}"/>
    <cellStyle name="Comma 4 4 12" xfId="3505" xr:uid="{A0D54700-7A44-4955-9433-099B02EDFF9C}"/>
    <cellStyle name="Comma 4 4 12 2" xfId="6151" xr:uid="{F3049EA0-187D-4E93-A965-A3CA9FB953F2}"/>
    <cellStyle name="Comma 4 4 12 2 2" xfId="11343" xr:uid="{207A7A32-3CF9-45E7-9DE5-067E7DF0588E}"/>
    <cellStyle name="Comma 4 4 12 3" xfId="13911" xr:uid="{DC9289B2-AD47-4E72-BB85-46FD0E27D184}"/>
    <cellStyle name="Comma 4 4 12 4" xfId="8769" xr:uid="{F28F0859-A7FD-4C34-A782-AE0ECD224294}"/>
    <cellStyle name="Comma 4 4 13" xfId="3809" xr:uid="{614140E1-B1C2-4AC9-9734-241365FEF453}"/>
    <cellStyle name="Comma 4 4 13 2" xfId="9002" xr:uid="{197B4C35-594F-41E9-A8B8-E03950CA2D5F}"/>
    <cellStyle name="Comma 4 4 14" xfId="6198" xr:uid="{CFDA779D-977F-43E8-B0FA-FF0658A472FA}"/>
    <cellStyle name="Comma 4 4 14 2" xfId="11571" xr:uid="{24BCA5F3-A0B4-4245-9599-951D212386B6}"/>
    <cellStyle name="Comma 4 4 15" xfId="6429" xr:uid="{99B92ED7-EEB0-4862-B396-2D5091A8651C}"/>
    <cellStyle name="Comma 4 4 16" xfId="748" xr:uid="{29FA3521-8256-4873-8F38-51AB7F489E4F}"/>
    <cellStyle name="Comma 4 4 2" xfId="749" xr:uid="{405666E7-1766-4092-8351-A8B59E863086}"/>
    <cellStyle name="Comma 4 4 2 10" xfId="3810" xr:uid="{80DE4595-21E7-4D11-8D9A-162FFB7AAA7F}"/>
    <cellStyle name="Comma 4 4 2 10 2" xfId="9003" xr:uid="{5F5C79E8-0F74-41C5-9A61-2C5B9D8C2207}"/>
    <cellStyle name="Comma 4 4 2 11" xfId="11572" xr:uid="{F8925798-7608-4F96-93DC-63A60EE75E7F}"/>
    <cellStyle name="Comma 4 4 2 12" xfId="6430" xr:uid="{64C768BF-EB2B-49BE-96E8-1487E8A51EFF}"/>
    <cellStyle name="Comma 4 4 2 2" xfId="750" xr:uid="{BCF723A5-3D6B-4A60-8CE3-6E7E9E21AE5F}"/>
    <cellStyle name="Comma 4 4 2 2 2" xfId="1160" xr:uid="{DFD460CD-1700-4647-85FD-DB099B2E2E74}"/>
    <cellStyle name="Comma 4 4 2 2 2 2" xfId="2930" xr:uid="{0F1022D9-E1B4-40FE-9445-6E321766DE2E}"/>
    <cellStyle name="Comma 4 4 2 2 2 2 2" xfId="5780" xr:uid="{A3CAB032-3176-4138-9CA3-9AE767C54EED}"/>
    <cellStyle name="Comma 4 4 2 2 2 2 2 2" xfId="10973" xr:uid="{191E931B-87A4-4EC7-9FA5-D4CA237663F3}"/>
    <cellStyle name="Comma 4 4 2 2 2 2 3" xfId="13541" xr:uid="{C662F1D1-CFFA-4EBF-AE7B-9C2A97FC28C5}"/>
    <cellStyle name="Comma 4 4 2 2 2 2 4" xfId="8399" xr:uid="{86EC850C-2477-40F0-89AC-98BFECFE4C5F}"/>
    <cellStyle name="Comma 4 4 2 2 2 3" xfId="2060" xr:uid="{A4B82828-B434-4706-94CB-E923D71BA6BC}"/>
    <cellStyle name="Comma 4 4 2 2 2 3 2" xfId="4912" xr:uid="{24CE3206-569E-4DF7-B4FD-A3C8050C6CC2}"/>
    <cellStyle name="Comma 4 4 2 2 2 3 2 2" xfId="10105" xr:uid="{96E9A497-4A3D-428E-AC46-A521BF85542E}"/>
    <cellStyle name="Comma 4 4 2 2 2 3 3" xfId="12673" xr:uid="{AC62B772-3299-4025-9D68-21A34AE0E53D}"/>
    <cellStyle name="Comma 4 4 2 2 2 3 4" xfId="7531" xr:uid="{9670D972-652F-4C95-9DE5-91A2456CEE8F}"/>
    <cellStyle name="Comma 4 4 2 2 2 4" xfId="4086" xr:uid="{9B19F771-1297-4A7C-BA3C-7810CA5D290E}"/>
    <cellStyle name="Comma 4 4 2 2 2 4 2" xfId="9279" xr:uid="{9FE153C7-C1D2-4B36-9111-CADA7B150230}"/>
    <cellStyle name="Comma 4 4 2 2 2 5" xfId="11847" xr:uid="{D678D4C5-0E5F-4813-A944-5B0CB2699A62}"/>
    <cellStyle name="Comma 4 4 2 2 2 6" xfId="6705" xr:uid="{E9D8C663-849D-481C-8EB5-29687B8502A7}"/>
    <cellStyle name="Comma 4 4 2 2 3" xfId="3206" xr:uid="{7F41109E-B978-4261-8862-B8CC014361F8}"/>
    <cellStyle name="Comma 4 4 2 2 3 2" xfId="6010" xr:uid="{D0FA16BA-E32E-4539-9C94-34958C23F75D}"/>
    <cellStyle name="Comma 4 4 2 2 3 2 2" xfId="11203" xr:uid="{154E73CC-9D4E-49B8-926D-A7DC38871ECA}"/>
    <cellStyle name="Comma 4 4 2 2 3 3" xfId="13771" xr:uid="{8A6E9A7F-BAEF-41D8-B0D0-A5655DE8F83C}"/>
    <cellStyle name="Comma 4 4 2 2 3 4" xfId="8629" xr:uid="{19027AE6-5EE5-4F07-9807-72D360BF58AC}"/>
    <cellStyle name="Comma 4 4 2 2 4" xfId="2721" xr:uid="{F9F433AD-44DF-459C-A2F3-949B063577E6}"/>
    <cellStyle name="Comma 4 4 2 2 4 2" xfId="5573" xr:uid="{48F4F188-A263-408F-9D5A-2667D79FD48C}"/>
    <cellStyle name="Comma 4 4 2 2 4 2 2" xfId="10766" xr:uid="{835041A4-48D5-4CE8-BB51-61C84B8EB951}"/>
    <cellStyle name="Comma 4 4 2 2 4 3" xfId="13334" xr:uid="{AF818B88-57B1-470F-9B5E-5B2AC5A38B4A}"/>
    <cellStyle name="Comma 4 4 2 2 4 4" xfId="8192" xr:uid="{08046A5D-1E43-48A8-8EDB-074493E1F990}"/>
    <cellStyle name="Comma 4 4 2 2 5" xfId="1412" xr:uid="{C25574B4-BD22-43CA-A732-56C42B2BA498}"/>
    <cellStyle name="Comma 4 4 2 2 5 2" xfId="4310" xr:uid="{94CC30AB-5D7A-4908-B3FE-6B160050A192}"/>
    <cellStyle name="Comma 4 4 2 2 5 2 2" xfId="9503" xr:uid="{8D07DD5B-1A4C-44DF-B023-F2047B22E76C}"/>
    <cellStyle name="Comma 4 4 2 2 5 3" xfId="12071" xr:uid="{7325AA9A-3C66-4DAA-9E32-1ACBEE39E45A}"/>
    <cellStyle name="Comma 4 4 2 2 5 4" xfId="6929" xr:uid="{9A5D16F6-1F28-49B5-87AC-4B433B328C75}"/>
    <cellStyle name="Comma 4 4 2 2 6" xfId="3811" xr:uid="{6D4EC909-83CC-46FB-A7B6-F8D3714D8F8C}"/>
    <cellStyle name="Comma 4 4 2 2 6 2" xfId="9004" xr:uid="{0766D38B-7DE0-42CB-B7C9-CD85E4048C81}"/>
    <cellStyle name="Comma 4 4 2 2 7" xfId="11573" xr:uid="{4DEBDC72-C38E-45EB-94C7-096E5F39150B}"/>
    <cellStyle name="Comma 4 4 2 2 8" xfId="6431" xr:uid="{8DD2BFA2-AC55-48CF-B97A-93CDC950F8C7}"/>
    <cellStyle name="Comma 4 4 2 3" xfId="751" xr:uid="{1494EC12-AFF8-48BB-A6D9-E12E6E8802F9}"/>
    <cellStyle name="Comma 4 4 2 3 2" xfId="1161" xr:uid="{5C186919-4A83-46C4-9FCF-774B1D481604}"/>
    <cellStyle name="Comma 4 4 2 3 2 2" xfId="3207" xr:uid="{42EC744D-57CA-49DA-A6F1-974235A69AFA}"/>
    <cellStyle name="Comma 4 4 2 3 2 2 2" xfId="6011" xr:uid="{0B3782C5-B4AC-4FD1-A9B6-A0FDE4A61198}"/>
    <cellStyle name="Comma 4 4 2 3 2 2 2 2" xfId="11204" xr:uid="{3703AC00-08BF-4E3F-B899-5687600E7B16}"/>
    <cellStyle name="Comma 4 4 2 3 2 2 3" xfId="13772" xr:uid="{1BFCD904-08A0-47B7-AA9D-9B3580914D68}"/>
    <cellStyle name="Comma 4 4 2 3 2 2 4" xfId="8630" xr:uid="{E264A743-3D5D-4C5C-8765-5249AEAF34F7}"/>
    <cellStyle name="Comma 4 4 2 3 2 3" xfId="2221" xr:uid="{BB322ACC-43D8-4E7C-9F96-913B30AAABB1}"/>
    <cellStyle name="Comma 4 4 2 3 2 3 2" xfId="5073" xr:uid="{40D7E9CC-6588-4670-9FA9-2F151859C3A5}"/>
    <cellStyle name="Comma 4 4 2 3 2 3 2 2" xfId="10266" xr:uid="{CF0ACB5F-270D-4116-90BE-D4BF6A3AECC2}"/>
    <cellStyle name="Comma 4 4 2 3 2 3 3" xfId="12834" xr:uid="{49589164-EB86-4F57-98FA-B47EE3C5E8B6}"/>
    <cellStyle name="Comma 4 4 2 3 2 3 4" xfId="7692" xr:uid="{209F5D37-4E2C-431F-9772-542100D2EF29}"/>
    <cellStyle name="Comma 4 4 2 3 2 4" xfId="4087" xr:uid="{B64B5ED5-F5B2-4ED7-A4BD-CE33329D6C7F}"/>
    <cellStyle name="Comma 4 4 2 3 2 4 2" xfId="9280" xr:uid="{03CC3019-29C8-4D7F-B338-4D230D04570A}"/>
    <cellStyle name="Comma 4 4 2 3 2 5" xfId="11848" xr:uid="{835EDD3F-A7BE-4E22-A1F5-40F3619B2996}"/>
    <cellStyle name="Comma 4 4 2 3 2 6" xfId="6706" xr:uid="{D1F58A73-615C-4562-AEF1-25130FAA0C27}"/>
    <cellStyle name="Comma 4 4 2 3 3" xfId="2577" xr:uid="{1C95E6D4-C93B-4D23-8030-97C0560813A3}"/>
    <cellStyle name="Comma 4 4 2 3 3 2" xfId="5429" xr:uid="{AA871365-70D8-426F-B324-75C302CF5FD6}"/>
    <cellStyle name="Comma 4 4 2 3 3 2 2" xfId="10622" xr:uid="{850023AC-5C44-48ED-A679-0375BED228E0}"/>
    <cellStyle name="Comma 4 4 2 3 3 3" xfId="13190" xr:uid="{54A12CA7-B17F-4DF7-B83C-AC01CCC650D1}"/>
    <cellStyle name="Comma 4 4 2 3 3 4" xfId="8048" xr:uid="{8B8DA394-B265-416F-A556-02BD0B888C12}"/>
    <cellStyle name="Comma 4 4 2 3 4" xfId="1593" xr:uid="{DF55931E-D85B-4C06-A832-42C166000210}"/>
    <cellStyle name="Comma 4 4 2 3 4 2" xfId="4454" xr:uid="{207D6879-F656-40A4-B1A2-E6ECCDE94338}"/>
    <cellStyle name="Comma 4 4 2 3 4 2 2" xfId="9647" xr:uid="{E8783C8B-BF88-4F29-8C31-6525F821D641}"/>
    <cellStyle name="Comma 4 4 2 3 4 3" xfId="12215" xr:uid="{771E68DD-9DE1-4717-99BF-719D6055A047}"/>
    <cellStyle name="Comma 4 4 2 3 4 4" xfId="7073" xr:uid="{6471E2D1-7F5A-4ADC-B22A-D0CAEFAE1CAB}"/>
    <cellStyle name="Comma 4 4 2 3 5" xfId="3812" xr:uid="{D577DBFF-6867-47D8-95BD-F95C151A8C85}"/>
    <cellStyle name="Comma 4 4 2 3 5 2" xfId="14615" xr:uid="{F4077960-B719-45B9-801C-A6F7D4AA9CFB}"/>
    <cellStyle name="Comma 4 4 2 3 5 3" xfId="9005" xr:uid="{3EA43444-B06A-4D43-9BEE-10F2B6BC4E30}"/>
    <cellStyle name="Comma 4 4 2 3 6" xfId="11574" xr:uid="{ED6BCD22-A13F-4A71-8312-FBC17C53FB4D}"/>
    <cellStyle name="Comma 4 4 2 3 7" xfId="6432" xr:uid="{A3E02322-7CBF-4F2D-8FA9-EE0A71CCDE14}"/>
    <cellStyle name="Comma 4 4 2 4" xfId="1159" xr:uid="{F7F6E7FD-3C1A-4140-A0FF-21CEFD8A72D7}"/>
    <cellStyle name="Comma 4 4 2 4 2" xfId="2363" xr:uid="{3A614B2E-31D9-4054-A2EF-DBAB5B98C64B}"/>
    <cellStyle name="Comma 4 4 2 4 2 2" xfId="5215" xr:uid="{DA4EEDB1-130D-4DCC-A368-9DAA00965BF6}"/>
    <cellStyle name="Comma 4 4 2 4 2 2 2" xfId="10408" xr:uid="{7842886B-0C0D-4F37-BC67-045FBFBC58ED}"/>
    <cellStyle name="Comma 4 4 2 4 2 3" xfId="12976" xr:uid="{1F1812BB-BF00-496F-9286-09A5C2630D9E}"/>
    <cellStyle name="Comma 4 4 2 4 2 4" xfId="7834" xr:uid="{8E19457E-A551-4A81-9A96-55FF4D32DD20}"/>
    <cellStyle name="Comma 4 4 2 4 3" xfId="2435" xr:uid="{96DD8377-70CF-47D2-9726-1754289445FC}"/>
    <cellStyle name="Comma 4 4 2 4 3 2" xfId="5287" xr:uid="{0C4091DF-280D-4050-AD16-A4C0B239F502}"/>
    <cellStyle name="Comma 4 4 2 4 3 2 2" xfId="10480" xr:uid="{677CD371-F76E-46FE-99D9-3A6C80570DE2}"/>
    <cellStyle name="Comma 4 4 2 4 3 3" xfId="13048" xr:uid="{468607B2-96E5-4CFA-A20D-0C55FEE8D1EA}"/>
    <cellStyle name="Comma 4 4 2 4 3 4" xfId="7906" xr:uid="{B0EAFD15-4377-43D5-B105-D14E2C2328CC}"/>
    <cellStyle name="Comma 4 4 2 4 4" xfId="1739" xr:uid="{85EAD7EB-9EE0-41EB-A3D7-FB156FCC8CD2}"/>
    <cellStyle name="Comma 4 4 2 4 4 2" xfId="4596" xr:uid="{200ABE94-D5F7-44D7-BF4B-2B86660815F6}"/>
    <cellStyle name="Comma 4 4 2 4 4 2 2" xfId="9789" xr:uid="{2E56C4B9-3789-456C-80F4-78EB0A9B3E30}"/>
    <cellStyle name="Comma 4 4 2 4 4 3" xfId="12357" xr:uid="{CB34AF36-675B-46EC-BD1F-F2A76DDD1C41}"/>
    <cellStyle name="Comma 4 4 2 4 4 4" xfId="7215" xr:uid="{72DF2C2E-BCF5-489C-A5FF-EBF1DAF0D1D8}"/>
    <cellStyle name="Comma 4 4 2 4 5" xfId="4085" xr:uid="{EA573B03-DA0F-467F-8E14-5C5C5E4BE37B}"/>
    <cellStyle name="Comma 4 4 2 4 5 2" xfId="9278" xr:uid="{12D13E40-5E3B-49B8-B64D-371BB2E37B09}"/>
    <cellStyle name="Comma 4 4 2 4 6" xfId="11846" xr:uid="{DD8BE445-52D9-4FCF-BD02-82C1F5E7C9A3}"/>
    <cellStyle name="Comma 4 4 2 4 7" xfId="6704" xr:uid="{4891F920-97F4-4F19-BEFC-D8B81962E0C5}"/>
    <cellStyle name="Comma 4 4 2 5" xfId="1816" xr:uid="{19AF1D3D-4C10-4630-AD1A-F3660ACCBD48}"/>
    <cellStyle name="Comma 4 4 2 5 2" xfId="2929" xr:uid="{55CBD91E-9D60-4842-B8CE-454FE441708B}"/>
    <cellStyle name="Comma 4 4 2 5 2 2" xfId="5779" xr:uid="{6006B03F-2D1C-4F14-8D98-32E15A4BA96B}"/>
    <cellStyle name="Comma 4 4 2 5 2 2 2" xfId="10972" xr:uid="{9E214B25-A412-4B3E-B249-B2E5D0658A77}"/>
    <cellStyle name="Comma 4 4 2 5 2 3" xfId="13540" xr:uid="{5FE31C03-8677-4109-A529-792D287FF9D0}"/>
    <cellStyle name="Comma 4 4 2 5 2 4" xfId="8398" xr:uid="{20608760-8C45-4BDB-BEF3-852EBDE98639}"/>
    <cellStyle name="Comma 4 4 2 5 3" xfId="4673" xr:uid="{9C2C31FF-A19C-4C58-B547-A377F0FB7B37}"/>
    <cellStyle name="Comma 4 4 2 5 3 2" xfId="9866" xr:uid="{9E8FA8BE-6AE1-426F-B1E3-DE6DCD7060A1}"/>
    <cellStyle name="Comma 4 4 2 5 4" xfId="12434" xr:uid="{52F113CD-188B-4B90-A011-2656C85001BE}"/>
    <cellStyle name="Comma 4 4 2 5 5" xfId="7292" xr:uid="{7EDDBFC3-0B7A-4E1C-A897-A0767E9093EE}"/>
    <cellStyle name="Comma 4 4 2 6" xfId="1966" xr:uid="{9E8603C2-AEB1-459E-BAAB-82F180763E33}"/>
    <cellStyle name="Comma 4 4 2 6 2" xfId="3205" xr:uid="{E9C3A05B-C84E-4342-BF82-700DC95AF097}"/>
    <cellStyle name="Comma 4 4 2 6 2 2" xfId="6009" xr:uid="{14A9810A-9074-4B80-AC37-1F74201E973A}"/>
    <cellStyle name="Comma 4 4 2 6 2 2 2" xfId="11202" xr:uid="{EB29299D-FFA1-4F81-9DB2-0FDB806B695F}"/>
    <cellStyle name="Comma 4 4 2 6 2 3" xfId="13770" xr:uid="{F5BF5F7A-F22A-4F29-A89F-1C829A50AB2D}"/>
    <cellStyle name="Comma 4 4 2 6 2 4" xfId="8628" xr:uid="{3FEF4F45-8C58-46A5-BF23-22F2C7EB6E70}"/>
    <cellStyle name="Comma 4 4 2 6 3" xfId="4818" xr:uid="{8C2CB1A8-17BC-4FD7-A2E0-0BE183957C62}"/>
    <cellStyle name="Comma 4 4 2 6 3 2" xfId="10011" xr:uid="{3FCDEA66-61D3-4039-9E58-B341237EB723}"/>
    <cellStyle name="Comma 4 4 2 6 4" xfId="12579" xr:uid="{046DB49D-9139-4A7D-96F6-F6C0F321521D}"/>
    <cellStyle name="Comma 4 4 2 6 5" xfId="7437" xr:uid="{CAAFA8DA-019C-4783-B0CE-0786E56769C6}"/>
    <cellStyle name="Comma 4 4 2 7" xfId="2076" xr:uid="{DC7DF7C9-967D-42D4-B0A6-76B6C370A98C}"/>
    <cellStyle name="Comma 4 4 2 7 2" xfId="4928" xr:uid="{99BD1723-98A2-495E-ACD7-FD2F63E11A7D}"/>
    <cellStyle name="Comma 4 4 2 7 2 2" xfId="10121" xr:uid="{3AC104B7-C40A-4379-9EEC-D9CFD7FEB1BD}"/>
    <cellStyle name="Comma 4 4 2 7 3" xfId="12689" xr:uid="{B64E73AF-FDC2-468B-AC91-248DD9B67154}"/>
    <cellStyle name="Comma 4 4 2 7 4" xfId="7547" xr:uid="{62310EF0-EAA5-43E3-91B2-74802C6C1E86}"/>
    <cellStyle name="Comma 4 4 2 8" xfId="2796" xr:uid="{705C8371-572F-42C3-A9E0-9F919CD89F74}"/>
    <cellStyle name="Comma 4 4 2 8 2" xfId="5648" xr:uid="{CA00511E-AC66-4A1C-88CB-230E6B6AD419}"/>
    <cellStyle name="Comma 4 4 2 8 2 2" xfId="10841" xr:uid="{57DD76AE-B1D9-4468-AF8C-99BCD7A23B3C}"/>
    <cellStyle name="Comma 4 4 2 8 3" xfId="13409" xr:uid="{08CF0936-DF83-4050-8148-2F7278BCA69D}"/>
    <cellStyle name="Comma 4 4 2 8 4" xfId="8267" xr:uid="{6D637655-0814-4B16-8340-527061CCDC84}"/>
    <cellStyle name="Comma 4 4 2 9" xfId="1319" xr:uid="{8A685171-D728-4385-B2D7-155DBC914D3F}"/>
    <cellStyle name="Comma 4 4 2 9 2" xfId="4235" xr:uid="{7DEC5B12-2127-4C8F-9CE9-1897D58959CD}"/>
    <cellStyle name="Comma 4 4 2 9 2 2" xfId="9428" xr:uid="{5656909E-207D-4ECB-9C73-C5DDA9EF8E12}"/>
    <cellStyle name="Comma 4 4 2 9 3" xfId="11996" xr:uid="{21AE9042-6DA5-4D05-BF59-CADCD928C055}"/>
    <cellStyle name="Comma 4 4 2 9 4" xfId="6854" xr:uid="{8B1FF14C-2C18-4415-A16D-AA55E8E104F7}"/>
    <cellStyle name="Comma 4 4 3" xfId="752" xr:uid="{3D1C4AFF-302C-4A41-BC09-362A8CDC29E4}"/>
    <cellStyle name="Comma 4 4 3 2" xfId="753" xr:uid="{7C1E852A-40E7-485B-A151-24A7FE4F5867}"/>
    <cellStyle name="Comma 4 4 3 2 2" xfId="1163" xr:uid="{CB48C03E-05FE-46B9-BB7B-D2142ACA6C29}"/>
    <cellStyle name="Comma 4 4 3 2 2 2" xfId="3209" xr:uid="{D773A392-DCFB-435F-81E5-F27317AF8350}"/>
    <cellStyle name="Comma 4 4 3 2 2 2 2" xfId="6013" xr:uid="{5073077A-6A96-4B58-B6AC-E61894146B78}"/>
    <cellStyle name="Comma 4 4 3 2 2 2 2 2" xfId="11206" xr:uid="{D1A696FF-06E5-48C5-8334-5316741A0291}"/>
    <cellStyle name="Comma 4 4 3 2 2 2 3" xfId="13774" xr:uid="{53CE8951-CCC9-4ABB-A27F-2DC1D3F2DA7A}"/>
    <cellStyle name="Comma 4 4 3 2 2 2 4" xfId="8632" xr:uid="{0949B27B-14FF-4D70-92F0-8FC85FE0C3A6}"/>
    <cellStyle name="Comma 4 4 3 2 2 3" xfId="2254" xr:uid="{2F7BCD10-2CE8-44D5-817A-1C3DC108882E}"/>
    <cellStyle name="Comma 4 4 3 2 2 3 2" xfId="5106" xr:uid="{D27C450B-9581-4773-BB74-8624C94C6299}"/>
    <cellStyle name="Comma 4 4 3 2 2 3 2 2" xfId="10299" xr:uid="{97F3E128-D5FD-4B95-890D-409C539D2902}"/>
    <cellStyle name="Comma 4 4 3 2 2 3 3" xfId="12867" xr:uid="{2970FA25-8BCE-470D-98DF-1ACFA53FD2B4}"/>
    <cellStyle name="Comma 4 4 3 2 2 3 4" xfId="7725" xr:uid="{85B9EAC5-BB05-487D-A650-22D476E25824}"/>
    <cellStyle name="Comma 4 4 3 2 2 4" xfId="4089" xr:uid="{FB05761A-63B7-423D-8B76-5E375C529E4D}"/>
    <cellStyle name="Comma 4 4 3 2 2 4 2" xfId="9282" xr:uid="{BFF78E2F-81C3-4568-B94D-0217007E6F16}"/>
    <cellStyle name="Comma 4 4 3 2 2 5" xfId="11850" xr:uid="{1ED4AD50-98CF-479E-9166-D2BA1E9F0CC8}"/>
    <cellStyle name="Comma 4 4 3 2 2 6" xfId="6708" xr:uid="{102C5DBB-4F32-4B36-8687-DA2FEEE154B2}"/>
    <cellStyle name="Comma 4 4 3 2 3" xfId="2544" xr:uid="{3E1C01DB-7360-4675-8C2C-BB141CEA759B}"/>
    <cellStyle name="Comma 4 4 3 2 3 2" xfId="5396" xr:uid="{3E9C75F8-BAB2-4D2B-84FA-87CBBA7161E1}"/>
    <cellStyle name="Comma 4 4 3 2 3 2 2" xfId="10589" xr:uid="{A128A8FF-A2F9-4836-BA51-2ABA0A698E5B}"/>
    <cellStyle name="Comma 4 4 3 2 3 3" xfId="13157" xr:uid="{0EF683CF-2677-4D38-BB7A-14D8D355BF82}"/>
    <cellStyle name="Comma 4 4 3 2 3 4" xfId="8015" xr:uid="{F5FC93C7-820A-401F-960D-B23F505214E4}"/>
    <cellStyle name="Comma 4 4 3 2 4" xfId="1630" xr:uid="{D7E5655E-3212-49B8-9341-2945D8806BA4}"/>
    <cellStyle name="Comma 4 4 3 2 4 2" xfId="4487" xr:uid="{E6C549AE-916D-4E58-921C-1AFB02673540}"/>
    <cellStyle name="Comma 4 4 3 2 4 2 2" xfId="9680" xr:uid="{D775654D-591B-4F2E-810F-2EB7C6E23DE7}"/>
    <cellStyle name="Comma 4 4 3 2 4 3" xfId="12248" xr:uid="{0D2F3F97-3FFB-43BA-8C9E-910858BB443E}"/>
    <cellStyle name="Comma 4 4 3 2 4 4" xfId="7106" xr:uid="{90CB6E21-F82F-416D-A9EB-C8881D9B827F}"/>
    <cellStyle name="Comma 4 4 3 2 5" xfId="3814" xr:uid="{5332CD20-5E03-4E0C-8BEC-C6F962CBF31E}"/>
    <cellStyle name="Comma 4 4 3 2 5 2" xfId="14439" xr:uid="{E0044CCC-AA30-4ACD-950A-D83BAB7A6576}"/>
    <cellStyle name="Comma 4 4 3 2 5 3" xfId="9007" xr:uid="{A6C78C45-DF9F-47C6-9627-36D8F861C83E}"/>
    <cellStyle name="Comma 4 4 3 2 6" xfId="11576" xr:uid="{ADB39CD4-C385-472F-BC6B-5B5831CFB3AD}"/>
    <cellStyle name="Comma 4 4 3 2 7" xfId="6434" xr:uid="{144FDB4F-20E5-4551-BED8-17B1DCA27DA7}"/>
    <cellStyle name="Comma 4 4 3 3" xfId="1162" xr:uid="{CC1FBDFF-E59C-4967-B912-54BB40609F4A}"/>
    <cellStyle name="Comma 4 4 3 3 2" xfId="2396" xr:uid="{55C28663-AE63-43C9-878E-4864DEE989E0}"/>
    <cellStyle name="Comma 4 4 3 3 2 2" xfId="5248" xr:uid="{3DB3F505-BC16-4CEC-9C64-07B084E7F0DB}"/>
    <cellStyle name="Comma 4 4 3 3 2 2 2" xfId="10441" xr:uid="{B98DDD31-D2E2-4280-800D-541A773F6BCE}"/>
    <cellStyle name="Comma 4 4 3 3 2 3" xfId="13009" xr:uid="{AF5D038C-0EBA-42BB-BF4D-FD9F6B1E17FD}"/>
    <cellStyle name="Comma 4 4 3 3 2 4" xfId="7867" xr:uid="{7B2F257E-FBE4-4483-8EBC-F87ED3711329}"/>
    <cellStyle name="Comma 4 4 3 3 3" xfId="2402" xr:uid="{3E555DD2-0EC9-4BD2-968B-C88ED5AF215B}"/>
    <cellStyle name="Comma 4 4 3 3 3 2" xfId="5254" xr:uid="{3AB3E490-6022-440C-8B8E-8DB74C9F9EAF}"/>
    <cellStyle name="Comma 4 4 3 3 3 2 2" xfId="10447" xr:uid="{D63133A6-754C-4264-8ECD-C48F3A551057}"/>
    <cellStyle name="Comma 4 4 3 3 3 3" xfId="13015" xr:uid="{DE5AF6DC-07ED-4A8B-A62E-967BFC6E756D}"/>
    <cellStyle name="Comma 4 4 3 3 3 4" xfId="7873" xr:uid="{8CD44B96-CA0D-498F-B07D-ACDA0BD681F0}"/>
    <cellStyle name="Comma 4 4 3 3 4" xfId="1772" xr:uid="{F2A8A43D-C835-45E2-AE0E-744255FB3721}"/>
    <cellStyle name="Comma 4 4 3 3 4 2" xfId="4629" xr:uid="{27A7113B-71C5-4BD3-9E5C-2C3DF31E1025}"/>
    <cellStyle name="Comma 4 4 3 3 4 2 2" xfId="9822" xr:uid="{EFF5C1CA-2ECC-4392-8D83-3508BCBB2422}"/>
    <cellStyle name="Comma 4 4 3 3 4 3" xfId="12390" xr:uid="{DE2D05AC-7322-4062-BEB9-FD86E57FC1DF}"/>
    <cellStyle name="Comma 4 4 3 3 4 4" xfId="7248" xr:uid="{1401B463-DA5F-489C-A2B9-FE684D935C03}"/>
    <cellStyle name="Comma 4 4 3 3 5" xfId="4088" xr:uid="{20CD3B17-BC06-4D96-ACDD-52A2BB2C157C}"/>
    <cellStyle name="Comma 4 4 3 3 5 2" xfId="9281" xr:uid="{E33D7021-4E3C-4DB3-849F-085B228E11E9}"/>
    <cellStyle name="Comma 4 4 3 3 6" xfId="11849" xr:uid="{1F5A49D4-D7B9-4087-97BF-1E24B43FC8BD}"/>
    <cellStyle name="Comma 4 4 3 3 7" xfId="6707" xr:uid="{6F58FDEA-8C8B-4E15-8F0E-53FF8F25AFA3}"/>
    <cellStyle name="Comma 4 4 3 4" xfId="1973" xr:uid="{17A9D28B-A698-4F35-83DA-FD998DFE4D8F}"/>
    <cellStyle name="Comma 4 4 3 4 2" xfId="3208" xr:uid="{3A9DD142-61B7-4591-B823-B76FCE4D037F}"/>
    <cellStyle name="Comma 4 4 3 4 2 2" xfId="6012" xr:uid="{14DBAE9B-2807-4BF9-BB97-748610A0E7D5}"/>
    <cellStyle name="Comma 4 4 3 4 2 2 2" xfId="11205" xr:uid="{8876AEB8-BD5D-47CD-9E7A-2589A89275C6}"/>
    <cellStyle name="Comma 4 4 3 4 2 3" xfId="13773" xr:uid="{3E70EA49-597A-4633-80C1-4B44E8F0D01E}"/>
    <cellStyle name="Comma 4 4 3 4 2 4" xfId="8631" xr:uid="{927C1B11-FD43-4C9E-BFE7-28DC5D616B8B}"/>
    <cellStyle name="Comma 4 4 3 4 3" xfId="4825" xr:uid="{1B40EEF7-ADA8-4D6D-B2B0-98E27D5FD2BF}"/>
    <cellStyle name="Comma 4 4 3 4 3 2" xfId="10018" xr:uid="{008EF381-E16B-410C-9A22-7983F00A0552}"/>
    <cellStyle name="Comma 4 4 3 4 4" xfId="12586" xr:uid="{9D5A0090-3D3F-40F2-9540-5D4BFEACFC45}"/>
    <cellStyle name="Comma 4 4 3 4 5" xfId="7444" xr:uid="{EABC4557-0444-4D2A-B15F-670C8581E43B}"/>
    <cellStyle name="Comma 4 4 3 5" xfId="2763" xr:uid="{BA0DB9D8-0A69-4B45-A3D7-6AFF1E7B1136}"/>
    <cellStyle name="Comma 4 4 3 5 2" xfId="5615" xr:uid="{F5B4E258-CC34-4D11-AF9D-3995B8068823}"/>
    <cellStyle name="Comma 4 4 3 5 2 2" xfId="10808" xr:uid="{0C067EE6-06B2-4AD8-BF29-930BFDADDB6E}"/>
    <cellStyle name="Comma 4 4 3 5 3" xfId="13376" xr:uid="{862557C8-3DD2-43B7-8D07-77A1CE4C276F}"/>
    <cellStyle name="Comma 4 4 3 5 4" xfId="8234" xr:uid="{3ED4A485-B13E-44CE-8220-E4DB484E70DF}"/>
    <cellStyle name="Comma 4 4 3 6" xfId="1352" xr:uid="{33C5EA03-5639-45FB-968F-32D32A9525B1}"/>
    <cellStyle name="Comma 4 4 3 6 2" xfId="4268" xr:uid="{FAC78D37-B851-4ABD-B42F-F973A745343A}"/>
    <cellStyle name="Comma 4 4 3 6 2 2" xfId="9461" xr:uid="{B328271D-C468-4790-BEFD-C6F5805B7E8A}"/>
    <cellStyle name="Comma 4 4 3 6 3" xfId="12029" xr:uid="{11A4A8E4-4FAC-455F-92D7-905EE54F8CD7}"/>
    <cellStyle name="Comma 4 4 3 6 4" xfId="6887" xr:uid="{A83F32A6-2CAB-4C39-B6E4-D272A971BB11}"/>
    <cellStyle name="Comma 4 4 3 7" xfId="3813" xr:uid="{AED6F8ED-E424-4A3E-8B04-8B8F1CA4F747}"/>
    <cellStyle name="Comma 4 4 3 7 2" xfId="9006" xr:uid="{B8A5DB0B-CC9F-46C5-84CB-CBC95A9F3E2E}"/>
    <cellStyle name="Comma 4 4 3 8" xfId="11575" xr:uid="{10681154-A5A9-4BDE-98AE-F7249C9268CB}"/>
    <cellStyle name="Comma 4 4 3 9" xfId="6433" xr:uid="{D1724C0C-C59C-4FDA-807D-EF21D793CBF2}"/>
    <cellStyle name="Comma 4 4 4" xfId="754" xr:uid="{11430E04-1450-4EE3-B71D-3B32628F7DB4}"/>
    <cellStyle name="Comma 4 4 4 2" xfId="1164" xr:uid="{ECE5FA79-3067-4AE2-8403-FA66222F95AC}"/>
    <cellStyle name="Comma 4 4 4 2 2" xfId="3210" xr:uid="{99576C2E-597F-461A-B0C3-7B3AF4DB6A76}"/>
    <cellStyle name="Comma 4 4 4 2 2 2" xfId="6014" xr:uid="{2B302BA8-CB3C-41E8-ACE8-C7A83910EA6E}"/>
    <cellStyle name="Comma 4 4 4 2 2 2 2" xfId="11207" xr:uid="{E3DAF040-480E-45CE-869F-4440F04B1ADD}"/>
    <cellStyle name="Comma 4 4 4 2 2 3" xfId="13775" xr:uid="{C397D90A-CF47-4922-AA01-A7EB22EEF416}"/>
    <cellStyle name="Comma 4 4 4 2 2 4" xfId="8633" xr:uid="{7B17301E-F153-43A8-9359-90294692BA7D}"/>
    <cellStyle name="Comma 4 4 4 2 3" xfId="1970" xr:uid="{EE899F3B-0B0B-4DC1-B70A-53018A1D889D}"/>
    <cellStyle name="Comma 4 4 4 2 3 2" xfId="4822" xr:uid="{03D9A986-451C-45D5-95CB-ECE77E631911}"/>
    <cellStyle name="Comma 4 4 4 2 3 2 2" xfId="10015" xr:uid="{43E2BA8C-6DAA-4E0F-9F69-15716F81C4B0}"/>
    <cellStyle name="Comma 4 4 4 2 3 3" xfId="12583" xr:uid="{5B3EFFA4-6016-4C98-8D1F-BDAD3A526C25}"/>
    <cellStyle name="Comma 4 4 4 2 3 4" xfId="7441" xr:uid="{B4B1D025-1894-427C-84CB-D66206872357}"/>
    <cellStyle name="Comma 4 4 4 2 4" xfId="4090" xr:uid="{D7146C17-3408-424C-A55C-A25A05E5A0F2}"/>
    <cellStyle name="Comma 4 4 4 2 4 2" xfId="9283" xr:uid="{52256DDB-BB33-4ECB-926E-B05A1F40F4BC}"/>
    <cellStyle name="Comma 4 4 4 2 5" xfId="11851" xr:uid="{709F3CED-9592-40C5-98DC-F26C2EA5BB10}"/>
    <cellStyle name="Comma 4 4 4 2 6" xfId="6709" xr:uid="{9BA7A9E5-8234-4274-A440-1D76146BB88B}"/>
    <cellStyle name="Comma 4 4 4 3" xfId="2733" xr:uid="{FAD7DA5C-13E0-48A5-A619-BDFEE1D411D2}"/>
    <cellStyle name="Comma 4 4 4 3 2" xfId="5585" xr:uid="{DF8EE989-FC42-4B99-AF33-FEF872D40D97}"/>
    <cellStyle name="Comma 4 4 4 3 2 2" xfId="10778" xr:uid="{7B82AF1F-8E27-4890-A1C7-5D4D5227B814}"/>
    <cellStyle name="Comma 4 4 4 3 3" xfId="13346" xr:uid="{020BC5C8-341A-4FCC-A292-F2F9E6A8064B}"/>
    <cellStyle name="Comma 4 4 4 3 4" xfId="8204" xr:uid="{5FA0082B-A013-45DE-98B3-C1371E2ABEF1}"/>
    <cellStyle name="Comma 4 4 4 4" xfId="1384" xr:uid="{3213E43D-191B-48FA-82C0-5634FEA1AAC6}"/>
    <cellStyle name="Comma 4 4 4 4 2" xfId="4298" xr:uid="{9D28E2B5-F77D-4D7A-AB01-BFF5AA487E82}"/>
    <cellStyle name="Comma 4 4 4 4 2 2" xfId="9491" xr:uid="{0DFBC5AD-5372-4EBB-BA56-D2E38829B118}"/>
    <cellStyle name="Comma 4 4 4 4 3" xfId="12059" xr:uid="{80B27D05-B82B-4BF1-9BCD-3C20D2646E4C}"/>
    <cellStyle name="Comma 4 4 4 4 4" xfId="6917" xr:uid="{7768FC1F-AAFE-45B7-A24D-52A87E92DD2D}"/>
    <cellStyle name="Comma 4 4 4 5" xfId="3815" xr:uid="{DCD756FB-B63A-47A8-A0F6-E4B1AB4E9CD7}"/>
    <cellStyle name="Comma 4 4 4 5 2" xfId="14253" xr:uid="{6EBAFF56-93E3-4489-A41F-C669D9F71889}"/>
    <cellStyle name="Comma 4 4 4 5 3" xfId="9008" xr:uid="{96EF468B-3516-4EF6-807F-0C3EE25B8696}"/>
    <cellStyle name="Comma 4 4 4 6" xfId="11577" xr:uid="{56FBACCF-0E78-4A7E-A3FA-DC26A418F71E}"/>
    <cellStyle name="Comma 4 4 4 7" xfId="6435" xr:uid="{FA2E41E9-2498-4792-912F-6BD4D913992F}"/>
    <cellStyle name="Comma 4 4 5" xfId="755" xr:uid="{5284DE56-DEED-428B-A210-BE5589C6290F}"/>
    <cellStyle name="Comma 4 4 5 2" xfId="1165" xr:uid="{1A8F5D44-CAD6-4AE6-8BEE-D6D46AA47EC5}"/>
    <cellStyle name="Comma 4 4 5 2 2" xfId="3211" xr:uid="{920F3946-F599-4700-A649-666446DCF469}"/>
    <cellStyle name="Comma 4 4 5 2 2 2" xfId="6015" xr:uid="{C52F3B94-2886-4183-BA86-C3C09841F335}"/>
    <cellStyle name="Comma 4 4 5 2 2 2 2" xfId="11208" xr:uid="{E8F5F1D6-923D-4F3B-9EDC-31FB3633F140}"/>
    <cellStyle name="Comma 4 4 5 2 2 3" xfId="13776" xr:uid="{1997B432-09BF-4589-903A-DA6644F25E68}"/>
    <cellStyle name="Comma 4 4 5 2 2 4" xfId="8634" xr:uid="{D8F7B430-8437-4A90-A580-70D297F614A3}"/>
    <cellStyle name="Comma 4 4 5 2 3" xfId="2188" xr:uid="{18062F64-1A34-4E84-8256-D0151269BEB1}"/>
    <cellStyle name="Comma 4 4 5 2 3 2" xfId="5040" xr:uid="{C03EA29A-3646-4816-9A06-D010C4699EF2}"/>
    <cellStyle name="Comma 4 4 5 2 3 2 2" xfId="10233" xr:uid="{031D86D2-1B23-4C32-A728-AA3DF3980D1B}"/>
    <cellStyle name="Comma 4 4 5 2 3 3" xfId="12801" xr:uid="{DB7B9767-649E-4764-9488-C4FB729A7434}"/>
    <cellStyle name="Comma 4 4 5 2 3 4" xfId="7659" xr:uid="{9F30B12B-C041-488D-9BB3-443352FC32E3}"/>
    <cellStyle name="Comma 4 4 5 2 4" xfId="4091" xr:uid="{06829187-5399-427F-9C6E-7C0008A1F0D1}"/>
    <cellStyle name="Comma 4 4 5 2 4 2" xfId="9284" xr:uid="{F926642D-9375-4D06-9BEA-861BE864E4C8}"/>
    <cellStyle name="Comma 4 4 5 2 5" xfId="11852" xr:uid="{3C150590-CD18-49B2-AC78-42E811BB9E8D}"/>
    <cellStyle name="Comma 4 4 5 2 6" xfId="6710" xr:uid="{BD5F548A-8F59-4FCE-8D7E-5B962F0B6EFA}"/>
    <cellStyle name="Comma 4 4 5 3" xfId="2610" xr:uid="{F32467F0-B2F8-49A7-8391-D0545153F820}"/>
    <cellStyle name="Comma 4 4 5 3 2" xfId="5462" xr:uid="{9B716450-320B-4F71-A460-358B556DE041}"/>
    <cellStyle name="Comma 4 4 5 3 2 2" xfId="10655" xr:uid="{18CEEB7A-654E-4496-8826-4D58CA984E8C}"/>
    <cellStyle name="Comma 4 4 5 3 3" xfId="13223" xr:uid="{D08DD5E2-F8F5-4B90-A632-C90D47AD89C8}"/>
    <cellStyle name="Comma 4 4 5 3 4" xfId="8081" xr:uid="{C90D16A1-E0D4-4D11-95A1-E9BB980206D7}"/>
    <cellStyle name="Comma 4 4 5 4" xfId="1559" xr:uid="{1973E388-A86F-47C0-B8CB-1B1EFAB364D4}"/>
    <cellStyle name="Comma 4 4 5 4 2" xfId="4421" xr:uid="{6247F507-E744-4490-94AC-1CB46710B0C3}"/>
    <cellStyle name="Comma 4 4 5 4 2 2" xfId="9614" xr:uid="{1DEACDB5-7D17-4DD4-8E7A-333B1BA46470}"/>
    <cellStyle name="Comma 4 4 5 4 3" xfId="12182" xr:uid="{2E2337FA-FF7A-4FF6-B9A8-F2CC975E8568}"/>
    <cellStyle name="Comma 4 4 5 4 4" xfId="7040" xr:uid="{74AC88D3-6020-4920-8147-A4509660B3D1}"/>
    <cellStyle name="Comma 4 4 5 5" xfId="3816" xr:uid="{F8B698EB-E7DF-4F2D-9590-1FEE305D47A2}"/>
    <cellStyle name="Comma 4 4 5 5 2" xfId="14057" xr:uid="{13B5B296-1D07-4929-B2A1-D7EEC18CF5EC}"/>
    <cellStyle name="Comma 4 4 5 5 3" xfId="9009" xr:uid="{E3190A41-C1E1-4CDF-A815-D358A2CFEE49}"/>
    <cellStyle name="Comma 4 4 5 6" xfId="11578" xr:uid="{9CFDBD4E-D86E-40FF-85A9-1D71E5C23406}"/>
    <cellStyle name="Comma 4 4 5 7" xfId="6436" xr:uid="{0728729F-C624-40E8-956A-243DC304C6E8}"/>
    <cellStyle name="Comma 4 4 6" xfId="756" xr:uid="{C7FEF803-102E-43DE-9B6F-032377A088CF}"/>
    <cellStyle name="Comma 4 4 6 2" xfId="1166" xr:uid="{1C811D28-3B6C-4B98-903E-EEDB26FA81EF}"/>
    <cellStyle name="Comma 4 4 6 2 2" xfId="2931" xr:uid="{4EA36F6A-829F-42C9-B862-527FD416B87C}"/>
    <cellStyle name="Comma 4 4 6 2 2 2" xfId="5781" xr:uid="{DB8A7504-9A0F-425F-960D-9ACDC29A0E85}"/>
    <cellStyle name="Comma 4 4 6 2 2 2 2" xfId="10974" xr:uid="{1B0C989B-9347-4353-AEE3-A467C722AA52}"/>
    <cellStyle name="Comma 4 4 6 2 2 3" xfId="13542" xr:uid="{63978750-9CAA-483C-B24A-FBF5A5050EDF}"/>
    <cellStyle name="Comma 4 4 6 2 2 4" xfId="8400" xr:uid="{088AF804-F9A0-4DE8-AEA0-9AEF78AF8FFB}"/>
    <cellStyle name="Comma 4 4 6 2 3" xfId="2332" xr:uid="{07BD6C37-573F-4411-AAC6-F4BFC47DBA48}"/>
    <cellStyle name="Comma 4 4 6 2 3 2" xfId="5184" xr:uid="{00A7ADB1-96DD-4E73-84BF-09772BBE333F}"/>
    <cellStyle name="Comma 4 4 6 2 3 2 2" xfId="10377" xr:uid="{6D32CF11-E920-4EAB-BAED-3D20EF2BC1DE}"/>
    <cellStyle name="Comma 4 4 6 2 3 3" xfId="12945" xr:uid="{2957824A-99B2-4E5F-A61C-42711BDFEF70}"/>
    <cellStyle name="Comma 4 4 6 2 3 4" xfId="7803" xr:uid="{68C2EB74-F226-4675-AF9E-1AE938494191}"/>
    <cellStyle name="Comma 4 4 6 2 4" xfId="4092" xr:uid="{5FC6B8FA-9121-441F-A1DF-E88E535AA310}"/>
    <cellStyle name="Comma 4 4 6 2 4 2" xfId="9285" xr:uid="{1ABFCC8A-7D70-46DE-AC0F-6C1373F92DB8}"/>
    <cellStyle name="Comma 4 4 6 2 5" xfId="11853" xr:uid="{F8CFF512-8FBE-4B54-8AA9-C863E1274658}"/>
    <cellStyle name="Comma 4 4 6 2 6" xfId="6711" xr:uid="{0658244A-4590-404C-970C-07728FD6C1DE}"/>
    <cellStyle name="Comma 4 4 6 3" xfId="3212" xr:uid="{0FB008B8-8497-444C-B993-1C68A304E3B6}"/>
    <cellStyle name="Comma 4 4 6 3 2" xfId="6016" xr:uid="{047020D6-9A85-4AC9-9CA9-F3EA7CE06CBC}"/>
    <cellStyle name="Comma 4 4 6 3 2 2" xfId="11209" xr:uid="{D9C9DF46-D93F-4E43-B928-AF7C60535C4F}"/>
    <cellStyle name="Comma 4 4 6 3 3" xfId="13777" xr:uid="{75BFD067-4993-403A-9E0F-3BEA2D20B5E7}"/>
    <cellStyle name="Comma 4 4 6 3 4" xfId="8635" xr:uid="{A77FE83E-0468-4E7D-AA35-79B4C43C8E5E}"/>
    <cellStyle name="Comma 4 4 6 4" xfId="2466" xr:uid="{6F093EF1-E954-47A8-BAA1-2DD91859559B}"/>
    <cellStyle name="Comma 4 4 6 4 2" xfId="5318" xr:uid="{5EFED7FF-E0F7-4CD0-B264-939BFB0EDA02}"/>
    <cellStyle name="Comma 4 4 6 4 2 2" xfId="10511" xr:uid="{D240D63F-7579-4AAE-B58E-5B27666F6A13}"/>
    <cellStyle name="Comma 4 4 6 4 3" xfId="13079" xr:uid="{452A0B04-62FA-43C1-A2FC-AB9E90F01A4C}"/>
    <cellStyle name="Comma 4 4 6 4 4" xfId="7937" xr:uid="{D2A40661-DFD9-4B5E-86C8-965D8C46D2BA}"/>
    <cellStyle name="Comma 4 4 6 5" xfId="1708" xr:uid="{ED0F8D59-97A8-4539-9459-44C7998C6812}"/>
    <cellStyle name="Comma 4 4 6 5 2" xfId="4565" xr:uid="{76FBA786-61B3-4F4A-9B4C-CB3FE25FB45B}"/>
    <cellStyle name="Comma 4 4 6 5 2 2" xfId="9758" xr:uid="{36451C5C-ADC8-4913-B865-951D8A08FFE6}"/>
    <cellStyle name="Comma 4 4 6 5 3" xfId="12326" xr:uid="{E181A275-2C1E-4770-A965-8AB619054BA4}"/>
    <cellStyle name="Comma 4 4 6 5 4" xfId="7184" xr:uid="{DBE3CC26-06F4-445D-ACC8-18AFED386474}"/>
    <cellStyle name="Comma 4 4 6 6" xfId="3817" xr:uid="{E88440A1-AED3-412D-8A96-64280CB9D3BE}"/>
    <cellStyle name="Comma 4 4 6 6 2" xfId="9010" xr:uid="{C9BA1F32-013B-4BDC-947B-F66E2635C251}"/>
    <cellStyle name="Comma 4 4 6 7" xfId="11579" xr:uid="{06091999-1EB4-478F-8A14-428DD40E2797}"/>
    <cellStyle name="Comma 4 4 6 8" xfId="6437" xr:uid="{ADA4E997-AECC-490A-970B-FD9A982C32BE}"/>
    <cellStyle name="Comma 4 4 7" xfId="1158" xr:uid="{A01249FC-E353-4E7E-A7C6-8282FBDF60A8}"/>
    <cellStyle name="Comma 4 4 7 2" xfId="2928" xr:uid="{25F2EC35-982B-465B-9104-00D8795C3360}"/>
    <cellStyle name="Comma 4 4 7 2 2" xfId="5778" xr:uid="{7A54A4E2-CCC3-4E48-A2DC-103B9FAFCA05}"/>
    <cellStyle name="Comma 4 4 7 2 2 2" xfId="10971" xr:uid="{F2DFA5B0-5357-4FC7-903A-3BF4FD5D6FE4}"/>
    <cellStyle name="Comma 4 4 7 2 3" xfId="13539" xr:uid="{75266154-CB2F-42AD-93CA-9B9C51AFF851}"/>
    <cellStyle name="Comma 4 4 7 2 4" xfId="8397" xr:uid="{E4D4D48C-7836-48F6-9021-CFD54198AC97}"/>
    <cellStyle name="Comma 4 4 7 3" xfId="1804" xr:uid="{E2E4DA93-AE0C-45A5-8814-103188DD0C16}"/>
    <cellStyle name="Comma 4 4 7 3 2" xfId="4661" xr:uid="{62BB4DA3-E394-4C4A-B56A-463B031F0D3A}"/>
    <cellStyle name="Comma 4 4 7 3 2 2" xfId="9854" xr:uid="{E9A4A2C9-4613-4F1B-BB45-4DC03C2FAF9A}"/>
    <cellStyle name="Comma 4 4 7 3 3" xfId="12422" xr:uid="{99C33D9A-809A-4957-89E7-E578939EA35E}"/>
    <cellStyle name="Comma 4 4 7 3 4" xfId="7280" xr:uid="{AC1C657B-5D22-4A62-9761-3C824544F90A}"/>
    <cellStyle name="Comma 4 4 7 4" xfId="4084" xr:uid="{BF9D7F02-2910-403B-89C9-512986B1A59D}"/>
    <cellStyle name="Comma 4 4 7 4 2" xfId="9277" xr:uid="{61F17181-E2A6-496A-8CDB-C75D365E2971}"/>
    <cellStyle name="Comma 4 4 7 5" xfId="11845" xr:uid="{D342D327-7E12-4F41-9580-A4721613DF14}"/>
    <cellStyle name="Comma 4 4 7 6" xfId="6703" xr:uid="{F3B31ADF-ACDA-42DA-9C52-60122EDB7055}"/>
    <cellStyle name="Comma 4 4 8" xfId="1950" xr:uid="{1C7C1DAE-0A84-4E79-BB47-8736ACAC29AC}"/>
    <cellStyle name="Comma 4 4 8 2" xfId="3204" xr:uid="{336A447B-6EE8-466F-B2B9-C55B308E01CE}"/>
    <cellStyle name="Comma 4 4 8 2 2" xfId="6008" xr:uid="{2DDE319F-C8D5-4A29-9AC9-CDE6331B219C}"/>
    <cellStyle name="Comma 4 4 8 2 2 2" xfId="11201" xr:uid="{8C028BF1-5975-4DC9-BC0E-B2B662A280CA}"/>
    <cellStyle name="Comma 4 4 8 2 3" xfId="13769" xr:uid="{6F5FB70D-6D8A-42FE-8FA4-1B791F6503F8}"/>
    <cellStyle name="Comma 4 4 8 2 4" xfId="8627" xr:uid="{8DDA03E0-F20A-4D7F-84B5-CAC340C2B7A7}"/>
    <cellStyle name="Comma 4 4 8 3" xfId="4802" xr:uid="{D35E47C5-4D1A-4F36-8986-3FE5D25808ED}"/>
    <cellStyle name="Comma 4 4 8 3 2" xfId="9995" xr:uid="{0971C38E-FC3E-4499-9AD0-BB7DBDE8E1C4}"/>
    <cellStyle name="Comma 4 4 8 4" xfId="12563" xr:uid="{7BF83F1B-A121-45DF-A70A-D72BB217E980}"/>
    <cellStyle name="Comma 4 4 8 5" xfId="7421" xr:uid="{C5F67AA4-3913-435E-9A4E-C86898389D9D}"/>
    <cellStyle name="Comma 4 4 9" xfId="2829" xr:uid="{531502A1-0A37-454B-8E0F-95DF620311A9}"/>
    <cellStyle name="Comma 4 4 9 2" xfId="5681" xr:uid="{3BB847C9-2716-40BF-989C-B8260DFF8CD9}"/>
    <cellStyle name="Comma 4 4 9 2 2" xfId="10874" xr:uid="{4BC55E39-A1C5-4931-B88E-16788E69F6D9}"/>
    <cellStyle name="Comma 4 4 9 3" xfId="13442" xr:uid="{B87A1B70-0D7C-4783-BB6D-E4693610C525}"/>
    <cellStyle name="Comma 4 4 9 4" xfId="8300" xr:uid="{C31DFA9E-235F-416F-B333-7795E4BE7625}"/>
    <cellStyle name="Comma 4 5" xfId="151" xr:uid="{3C674F07-E5D1-4A1E-B5E1-BAD994ADC154}"/>
    <cellStyle name="Comma 4 5 10" xfId="11580" xr:uid="{3CC49EEB-18F0-4EC2-8CD2-53734CEFC45D}"/>
    <cellStyle name="Comma 4 5 11" xfId="6438" xr:uid="{68699E67-A78E-4828-A7CF-B3CBC7B0ACF1}"/>
    <cellStyle name="Comma 4 5 12" xfId="757" xr:uid="{B917DF55-8E50-41D5-BAC5-6CBFA764FA6C}"/>
    <cellStyle name="Comma 4 5 2" xfId="758" xr:uid="{64B3FC25-0AB0-4479-AAE1-66B2B7D82C21}"/>
    <cellStyle name="Comma 4 5 2 2" xfId="1168" xr:uid="{90AB3CE4-843E-48EA-B252-75E2FEFD66A7}"/>
    <cellStyle name="Comma 4 5 2 2 2" xfId="3214" xr:uid="{29E6006B-965A-4E78-A353-B589ADDC6F4F}"/>
    <cellStyle name="Comma 4 5 2 2 2 2" xfId="6018" xr:uid="{41D930B3-1985-43F5-8E27-A14DE877C83D}"/>
    <cellStyle name="Comma 4 5 2 2 2 2 2" xfId="11211" xr:uid="{D1D3B9AA-072A-4EAB-AB60-CF5A731E5F67}"/>
    <cellStyle name="Comma 4 5 2 2 2 3" xfId="13779" xr:uid="{BC4CBA3E-74C9-4C2A-AC0A-6F45CDD1D807}"/>
    <cellStyle name="Comma 4 5 2 2 2 4" xfId="8637" xr:uid="{669B8BE4-B336-441C-A6BD-37D6A9277D8B}"/>
    <cellStyle name="Comma 4 5 2 2 3" xfId="2143" xr:uid="{1AE3BD4A-597B-4C88-8EC7-B1D4FE4171E1}"/>
    <cellStyle name="Comma 4 5 2 2 3 2" xfId="4995" xr:uid="{8BBF1BFE-3112-406B-AC5B-64B29BB139A6}"/>
    <cellStyle name="Comma 4 5 2 2 3 2 2" xfId="10188" xr:uid="{15CE3FC6-E230-4A7F-A435-F773295BCACA}"/>
    <cellStyle name="Comma 4 5 2 2 3 3" xfId="12756" xr:uid="{1476E549-BC38-48E4-8EDF-A606A5952D34}"/>
    <cellStyle name="Comma 4 5 2 2 3 4" xfId="7614" xr:uid="{540ADA4F-AA15-49A6-9F26-6674CE220C23}"/>
    <cellStyle name="Comma 4 5 2 2 4" xfId="4094" xr:uid="{C2AA714B-AB07-48B3-9AA4-A03693323F13}"/>
    <cellStyle name="Comma 4 5 2 2 4 2" xfId="9287" xr:uid="{7CC25B8C-ECF3-4395-BDD9-417CF82705E7}"/>
    <cellStyle name="Comma 4 5 2 2 5" xfId="11855" xr:uid="{9FC879D1-61C2-4745-85C5-4F2E69DD0395}"/>
    <cellStyle name="Comma 4 5 2 2 6" xfId="6713" xr:uid="{11C19209-0E63-4F98-B8A1-7E120B69739E}"/>
    <cellStyle name="Comma 4 5 2 3" xfId="2658" xr:uid="{578AD503-E7AC-47C3-83BB-91933B419DA8}"/>
    <cellStyle name="Comma 4 5 2 3 2" xfId="5510" xr:uid="{1B6E73D9-6ED8-444E-8335-DB90050B0505}"/>
    <cellStyle name="Comma 4 5 2 3 2 2" xfId="10703" xr:uid="{263EF706-9F6E-4B04-BBCA-A2CDC7FFBA5F}"/>
    <cellStyle name="Comma 4 5 2 3 3" xfId="13271" xr:uid="{76361F6F-67F1-40E7-AB39-5F3E173F0225}"/>
    <cellStyle name="Comma 4 5 2 3 4" xfId="8129" xr:uid="{C5F84452-6CAD-47C3-B9B3-8D5FB4A81E9B}"/>
    <cellStyle name="Comma 4 5 2 4" xfId="1500" xr:uid="{D7360E18-B072-4AAC-BE90-7EAFEFE3A367}"/>
    <cellStyle name="Comma 4 5 2 4 2" xfId="4373" xr:uid="{F988AC00-3267-40D1-A192-0F129B23DCEE}"/>
    <cellStyle name="Comma 4 5 2 4 2 2" xfId="9566" xr:uid="{EC81EE7F-C5C5-4E35-85D3-66F577B3E9EA}"/>
    <cellStyle name="Comma 4 5 2 4 3" xfId="12134" xr:uid="{5B688F86-82D1-4B71-A463-A80E26EC38B2}"/>
    <cellStyle name="Comma 4 5 2 4 4" xfId="6992" xr:uid="{C782849C-CAFA-4F03-9376-9AEC58862225}"/>
    <cellStyle name="Comma 4 5 2 5" xfId="3819" xr:uid="{9410262F-C785-4DB8-A9A6-BAA3A5A3DB07}"/>
    <cellStyle name="Comma 4 5 2 5 2" xfId="9012" xr:uid="{8EE771A0-00D9-4A4E-99E6-E227775214F4}"/>
    <cellStyle name="Comma 4 5 2 6" xfId="11581" xr:uid="{78790DE4-C9CF-488C-B3BC-58F15DDCEF38}"/>
    <cellStyle name="Comma 4 5 2 7" xfId="6439" xr:uid="{AEDBC059-A847-4D66-B7F2-7CD43ECF9497}"/>
    <cellStyle name="Comma 4 5 2 8" xfId="14799" xr:uid="{9B3171D1-8162-49E8-8718-81980EFF0432}"/>
    <cellStyle name="Comma 4 5 3" xfId="759" xr:uid="{39F2B036-0C20-4FDE-AA86-F3076C60A10C}"/>
    <cellStyle name="Comma 4 5 3 2" xfId="1169" xr:uid="{2FEF2930-AA5B-4FF0-BE11-11AFA0EF7512}"/>
    <cellStyle name="Comma 4 5 3 2 2" xfId="3215" xr:uid="{58883007-B8BD-430B-994A-F2673D09BB5D}"/>
    <cellStyle name="Comma 4 5 3 2 2 2" xfId="6019" xr:uid="{7E2309A8-A736-46E0-9CB2-CD173FAA05E5}"/>
    <cellStyle name="Comma 4 5 3 2 2 2 2" xfId="11212" xr:uid="{678F6CEE-4A9F-49D4-80EF-1267FE2C4FA7}"/>
    <cellStyle name="Comma 4 5 3 2 2 3" xfId="13780" xr:uid="{B7B1CDA6-74DB-4E6D-9802-B1F5B7B994E9}"/>
    <cellStyle name="Comma 4 5 3 2 2 4" xfId="8638" xr:uid="{C114FB63-C4EC-41E8-8DF0-BEDF5A029CCC}"/>
    <cellStyle name="Comma 4 5 3 2 3" xfId="2193" xr:uid="{B48A0E31-6839-403D-94AC-E9E7BCF179D2}"/>
    <cellStyle name="Comma 4 5 3 2 3 2" xfId="5045" xr:uid="{031E99D2-3B49-48C2-9E19-B38B57227FED}"/>
    <cellStyle name="Comma 4 5 3 2 3 2 2" xfId="10238" xr:uid="{DBAF2A4B-C2BC-4769-BBD3-36549756B45E}"/>
    <cellStyle name="Comma 4 5 3 2 3 3" xfId="12806" xr:uid="{9DCE1B43-7425-455A-A041-9C0F924BE583}"/>
    <cellStyle name="Comma 4 5 3 2 3 4" xfId="7664" xr:uid="{3685DDE2-9A04-422D-AF45-C2F2AE998C7C}"/>
    <cellStyle name="Comma 4 5 3 2 4" xfId="4095" xr:uid="{378FE7F9-62C8-4823-8DF0-CC3DA3DE552C}"/>
    <cellStyle name="Comma 4 5 3 2 4 2" xfId="9288" xr:uid="{D271C955-679A-44D3-BAFA-70D5E720F324}"/>
    <cellStyle name="Comma 4 5 3 2 5" xfId="11856" xr:uid="{884FDA18-A6FA-48C1-900D-A2F274D46705}"/>
    <cellStyle name="Comma 4 5 3 2 6" xfId="6714" xr:uid="{8F89B823-35F6-46F2-A81F-9A8032849B88}"/>
    <cellStyle name="Comma 4 5 3 3" xfId="2605" xr:uid="{2168572C-7D4D-4557-AB8E-F1FE9CDCFE9A}"/>
    <cellStyle name="Comma 4 5 3 3 2" xfId="5457" xr:uid="{BCC634A4-E9B5-4A2A-B555-C218729472FB}"/>
    <cellStyle name="Comma 4 5 3 3 2 2" xfId="10650" xr:uid="{77C78AFD-AC7E-4D8F-9B6A-D130F48D8145}"/>
    <cellStyle name="Comma 4 5 3 3 3" xfId="13218" xr:uid="{ED2B9091-65D5-4EED-8533-3A6011E2BF61}"/>
    <cellStyle name="Comma 4 5 3 3 4" xfId="8076" xr:uid="{C8CBE255-11F1-457F-B96F-FC2060801F74}"/>
    <cellStyle name="Comma 4 5 3 4" xfId="1565" xr:uid="{8512F7E7-1E63-42A9-922D-68D49B88CD9D}"/>
    <cellStyle name="Comma 4 5 3 4 2" xfId="4426" xr:uid="{EA7D34DC-908D-4476-8DB4-650B36DF31F2}"/>
    <cellStyle name="Comma 4 5 3 4 2 2" xfId="9619" xr:uid="{5ABD23BA-2DE7-41A7-8D90-4FD58C1BD876}"/>
    <cellStyle name="Comma 4 5 3 4 3" xfId="12187" xr:uid="{7BC5C6D7-529F-48E0-B2E9-C5A510AC888A}"/>
    <cellStyle name="Comma 4 5 3 4 4" xfId="7045" xr:uid="{6865F29A-F030-4B9A-8B7D-007B2FE3067F}"/>
    <cellStyle name="Comma 4 5 3 5" xfId="3820" xr:uid="{FEFF7C1B-3FC1-4C33-A682-FDCAC6B4996B}"/>
    <cellStyle name="Comma 4 5 3 5 2" xfId="9013" xr:uid="{4A6495A4-33C0-48E9-82B4-282B5E21DC47}"/>
    <cellStyle name="Comma 4 5 3 6" xfId="11582" xr:uid="{B0CCAE8B-3843-4B40-9C02-96D511D9A9FB}"/>
    <cellStyle name="Comma 4 5 3 7" xfId="6440" xr:uid="{3ACFDE09-5742-4F9C-80AF-679327F596C0}"/>
    <cellStyle name="Comma 4 5 4" xfId="1167" xr:uid="{232A0A90-D64A-4CCF-BB29-F5F84B7B2E5C}"/>
    <cellStyle name="Comma 4 5 4 2" xfId="2335" xr:uid="{5ED988CE-679B-4858-868F-A1FE911C1676}"/>
    <cellStyle name="Comma 4 5 4 2 2" xfId="5187" xr:uid="{EECC53C5-D150-4A69-B9BB-8E750D639B84}"/>
    <cellStyle name="Comma 4 5 4 2 2 2" xfId="10380" xr:uid="{BFC00126-CF1B-4253-9D43-38BBCA1B6396}"/>
    <cellStyle name="Comma 4 5 4 2 3" xfId="12948" xr:uid="{EBCEDD22-51B3-46A3-A47A-30671FFA8626}"/>
    <cellStyle name="Comma 4 5 4 2 4" xfId="7806" xr:uid="{E2E4A396-68E5-4847-B867-F61A4F0BE990}"/>
    <cellStyle name="Comma 4 5 4 3" xfId="2463" xr:uid="{42B1208C-D302-41B5-8FBC-EE9EE0CE65B1}"/>
    <cellStyle name="Comma 4 5 4 3 2" xfId="5315" xr:uid="{C30C016D-AF72-4646-8CFD-6B405C98FF38}"/>
    <cellStyle name="Comma 4 5 4 3 2 2" xfId="10508" xr:uid="{067FF5F4-14BE-49CE-9304-800864E0B589}"/>
    <cellStyle name="Comma 4 5 4 3 3" xfId="13076" xr:uid="{12CE940F-B25F-41E6-A948-90FBAFAB5B2D}"/>
    <cellStyle name="Comma 4 5 4 3 4" xfId="7934" xr:uid="{EED0B15B-966C-4393-8442-A274BC77C62A}"/>
    <cellStyle name="Comma 4 5 4 4" xfId="1711" xr:uid="{7B39B1D2-07AE-47BB-A4C6-974AECD13901}"/>
    <cellStyle name="Comma 4 5 4 4 2" xfId="4568" xr:uid="{19216B1E-63CC-4EDB-A30E-42C696337F93}"/>
    <cellStyle name="Comma 4 5 4 4 2 2" xfId="9761" xr:uid="{AC029E6E-E7A8-4B4C-9591-C6CEF04F882B}"/>
    <cellStyle name="Comma 4 5 4 4 3" xfId="12329" xr:uid="{FC4F6BC0-7509-4DEC-87ED-2AFA66CC63F7}"/>
    <cellStyle name="Comma 4 5 4 4 4" xfId="7187" xr:uid="{A54C3963-A09C-4190-A9C0-4808F1D2D8D8}"/>
    <cellStyle name="Comma 4 5 4 5" xfId="4093" xr:uid="{C66702ED-FE88-48C1-A190-77E46D6450EB}"/>
    <cellStyle name="Comma 4 5 4 5 2" xfId="9286" xr:uid="{6158092B-5319-47ED-8A71-9DA31768B03E}"/>
    <cellStyle name="Comma 4 5 4 6" xfId="11854" xr:uid="{E427FECC-7D2E-4A5C-BE1B-588A99FA0FE6}"/>
    <cellStyle name="Comma 4 5 4 7" xfId="6712" xr:uid="{E2EAA831-E438-4CC5-BB54-6E3479A97C6E}"/>
    <cellStyle name="Comma 4 5 5" xfId="1879" xr:uid="{1B249EC1-D114-4F91-BFFE-C5FA598E525E}"/>
    <cellStyle name="Comma 4 5 5 2" xfId="2932" xr:uid="{4706637E-EA93-48DD-BD4A-9D1AD3540C34}"/>
    <cellStyle name="Comma 4 5 5 2 2" xfId="5782" xr:uid="{43540C34-38C0-49E1-B753-3CB41BF9BA11}"/>
    <cellStyle name="Comma 4 5 5 2 2 2" xfId="10975" xr:uid="{415CE419-9073-4908-82D7-8B5A1FEC7F72}"/>
    <cellStyle name="Comma 4 5 5 2 3" xfId="13543" xr:uid="{A77E4D74-8A59-4E44-852B-A62DE8953B28}"/>
    <cellStyle name="Comma 4 5 5 2 4" xfId="8401" xr:uid="{48A0D346-C0C0-45AB-8D79-FBC6B8FE076A}"/>
    <cellStyle name="Comma 4 5 5 3" xfId="4736" xr:uid="{D35993FE-5B2E-4771-9875-74C91F09A8C3}"/>
    <cellStyle name="Comma 4 5 5 3 2" xfId="14161" xr:uid="{935C4726-6A5D-4375-8A61-A0B9AF35B755}"/>
    <cellStyle name="Comma 4 5 5 3 3" xfId="9929" xr:uid="{D412FBA0-4755-4163-B061-F8869985657F}"/>
    <cellStyle name="Comma 4 5 5 4" xfId="12497" xr:uid="{7CC43243-28AC-40CD-A633-90F51756611B}"/>
    <cellStyle name="Comma 4 5 5 5" xfId="7355" xr:uid="{42CB84A4-E836-4672-A55C-141F82A278C5}"/>
    <cellStyle name="Comma 4 5 6" xfId="2055" xr:uid="{1E7DCA89-00F8-424C-AF23-4FFF58A4CC41}"/>
    <cellStyle name="Comma 4 5 6 2" xfId="3213" xr:uid="{3A922450-74F7-45FA-83E7-9CBD2845D7BF}"/>
    <cellStyle name="Comma 4 5 6 2 2" xfId="6017" xr:uid="{2B9EE059-8AD9-454C-8DD1-58BAAE999E62}"/>
    <cellStyle name="Comma 4 5 6 2 2 2" xfId="11210" xr:uid="{7EA072E0-D295-4742-B63F-7BC1F6FB80F1}"/>
    <cellStyle name="Comma 4 5 6 2 3" xfId="13778" xr:uid="{92E41D2C-74BE-4FF6-B9BA-0D9C92175092}"/>
    <cellStyle name="Comma 4 5 6 2 4" xfId="8636" xr:uid="{372EBBC2-23B4-483F-BCBE-9E3A670E5AE1}"/>
    <cellStyle name="Comma 4 5 6 3" xfId="4907" xr:uid="{FA7E39CC-5C3C-4518-B3ED-1A662E9CEED0}"/>
    <cellStyle name="Comma 4 5 6 3 2" xfId="10100" xr:uid="{06D531D5-D44F-4EC2-B51A-6B59B2ACECEF}"/>
    <cellStyle name="Comma 4 5 6 4" xfId="12668" xr:uid="{DA2330B8-6876-4EBA-9A7A-7F412F261FAA}"/>
    <cellStyle name="Comma 4 5 6 5" xfId="7526" xr:uid="{9BAC7601-D7E1-4712-875E-80CD905EF8EF}"/>
    <cellStyle name="Comma 4 5 7" xfId="2824" xr:uid="{E197B7C4-CF4C-433D-B048-C03681AFB48C}"/>
    <cellStyle name="Comma 4 5 7 2" xfId="5676" xr:uid="{EF8856CD-FAE2-4C90-BA95-F3357D11D608}"/>
    <cellStyle name="Comma 4 5 7 2 2" xfId="10869" xr:uid="{20CA44F0-B243-410A-8D1B-4646439CCAF1}"/>
    <cellStyle name="Comma 4 5 7 3" xfId="13437" xr:uid="{F5221274-DBFD-4933-A62E-D34A54116793}"/>
    <cellStyle name="Comma 4 5 7 4" xfId="8295" xr:uid="{51F3159E-A420-4570-B34B-A67B7D5D3C0B}"/>
    <cellStyle name="Comma 4 5 8" xfId="1291" xr:uid="{4C00BF37-4C95-45EE-A1D4-F573E65EC4F2}"/>
    <cellStyle name="Comma 4 5 8 2" xfId="4207" xr:uid="{BB1BA152-00FD-4C75-A81F-F1F40072250C}"/>
    <cellStyle name="Comma 4 5 8 2 2" xfId="9400" xr:uid="{5DD056C8-E13F-464B-81FE-654F6F0A2508}"/>
    <cellStyle name="Comma 4 5 8 3" xfId="11968" xr:uid="{D2338D3F-FCB3-42B4-9A39-AD48EDAF40F6}"/>
    <cellStyle name="Comma 4 5 8 4" xfId="6826" xr:uid="{DEE23121-680D-437C-A736-ECB5BFAB93DC}"/>
    <cellStyle name="Comma 4 5 9" xfId="3818" xr:uid="{A12BB472-6936-4837-899B-F02C99204553}"/>
    <cellStyle name="Comma 4 5 9 2" xfId="9011" xr:uid="{4ED9441E-1963-4893-8CFE-7CC664FF2695}"/>
    <cellStyle name="Comma 4 6" xfId="192" xr:uid="{0F167405-3385-494C-8742-4EF61C447ABC}"/>
    <cellStyle name="Comma 4 6 10" xfId="11583" xr:uid="{41002EE4-D36B-47EC-91B4-4EA9ACB54DC0}"/>
    <cellStyle name="Comma 4 6 11" xfId="6441" xr:uid="{D602839B-67B5-416C-9750-7D8A7A381B63}"/>
    <cellStyle name="Comma 4 6 12" xfId="760" xr:uid="{CA94CBAF-C9CA-4AC1-85C8-760C1BBF50FB}"/>
    <cellStyle name="Comma 4 6 2" xfId="761" xr:uid="{4A4BF225-F32E-4074-AC77-3C6CC46B1984}"/>
    <cellStyle name="Comma 4 6 2 2" xfId="1171" xr:uid="{BF03F7C5-1F2D-4087-9557-5A73CFF1DDCA}"/>
    <cellStyle name="Comma 4 6 2 2 2" xfId="3217" xr:uid="{1AA6748E-0D2B-4739-A13D-5C82C3E02094}"/>
    <cellStyle name="Comma 4 6 2 2 2 2" xfId="6021" xr:uid="{ACD5A9A6-29FE-4059-8A5A-863853F797A5}"/>
    <cellStyle name="Comma 4 6 2 2 2 2 2" xfId="11214" xr:uid="{04FF6A96-48CC-49C7-B7BA-435368496963}"/>
    <cellStyle name="Comma 4 6 2 2 2 3" xfId="13782" xr:uid="{806A9280-22BC-442F-8DA4-B3D7E4D06A50}"/>
    <cellStyle name="Comma 4 6 2 2 2 4" xfId="8640" xr:uid="{3D41F731-2265-4133-9739-8C2ACCA1172D}"/>
    <cellStyle name="Comma 4 6 2 2 3" xfId="2151" xr:uid="{E4AB4370-7730-4DD3-A8A7-970F44A14712}"/>
    <cellStyle name="Comma 4 6 2 2 3 2" xfId="5003" xr:uid="{2D556F24-7DF8-456A-BC61-1B5E60D1D5C0}"/>
    <cellStyle name="Comma 4 6 2 2 3 2 2" xfId="10196" xr:uid="{7D1F514E-FD2C-4368-9B7C-CAC8AC0F4C8B}"/>
    <cellStyle name="Comma 4 6 2 2 3 3" xfId="12764" xr:uid="{48BB242C-4836-4B52-B5A7-DA87FCAE23B2}"/>
    <cellStyle name="Comma 4 6 2 2 3 4" xfId="7622" xr:uid="{7BF3A6F9-9061-4B66-9A23-B138760F946E}"/>
    <cellStyle name="Comma 4 6 2 2 4" xfId="4097" xr:uid="{88358721-3EE6-4212-A9DB-F64974DA0F33}"/>
    <cellStyle name="Comma 4 6 2 2 4 2" xfId="14664" xr:uid="{B2A80C85-F740-4C3A-B5C8-11B88FBC8308}"/>
    <cellStyle name="Comma 4 6 2 2 4 3" xfId="9290" xr:uid="{CC200580-5D38-4E29-AF14-F0A92B31BA7D}"/>
    <cellStyle name="Comma 4 6 2 2 5" xfId="11858" xr:uid="{43515F7B-6EAF-4DD3-B338-06A9C65725A8}"/>
    <cellStyle name="Comma 4 6 2 2 6" xfId="6716" xr:uid="{9D61E5A6-A72C-475E-A5B4-FB822FFB8E6E}"/>
    <cellStyle name="Comma 4 6 2 3" xfId="2648" xr:uid="{52685325-0A78-457D-9425-2BC9890AC4AF}"/>
    <cellStyle name="Comma 4 6 2 3 2" xfId="5500" xr:uid="{DB9DD1C5-149F-471F-A09F-E840744C3200}"/>
    <cellStyle name="Comma 4 6 2 3 2 2" xfId="10693" xr:uid="{E31232CB-CD90-4A3A-9CFA-EE5D6D12DEAF}"/>
    <cellStyle name="Comma 4 6 2 3 3" xfId="13261" xr:uid="{755BA5F7-1D0A-40F6-BCA2-C6C59CCB0318}"/>
    <cellStyle name="Comma 4 6 2 3 4" xfId="8119" xr:uid="{B85AFA01-6505-4AB1-911A-E27AD9A3E490}"/>
    <cellStyle name="Comma 4 6 2 4" xfId="1515" xr:uid="{7EAC4E1F-34CE-40E2-BC88-C459E016D36C}"/>
    <cellStyle name="Comma 4 6 2 4 2" xfId="4383" xr:uid="{AE09E82B-2964-4214-A216-399D99257C84}"/>
    <cellStyle name="Comma 4 6 2 4 2 2" xfId="9576" xr:uid="{957110D5-CAF8-49C2-AAF5-AD6DE1804A5C}"/>
    <cellStyle name="Comma 4 6 2 4 3" xfId="12144" xr:uid="{6E94CB6A-EA1A-4658-8540-F45D9AE1BAC0}"/>
    <cellStyle name="Comma 4 6 2 4 4" xfId="7002" xr:uid="{286C73A5-3585-43DC-A1ED-E0FA4D647A20}"/>
    <cellStyle name="Comma 4 6 2 5" xfId="3822" xr:uid="{47DF81AC-C2BC-47F2-AE16-B0D64EDDB26A}"/>
    <cellStyle name="Comma 4 6 2 5 2" xfId="9015" xr:uid="{B0BBB97B-8C42-4FF3-A1AA-292F4B455B4A}"/>
    <cellStyle name="Comma 4 6 2 6" xfId="11584" xr:uid="{A64DFEC0-7D4F-4842-88B1-009D2C7EB273}"/>
    <cellStyle name="Comma 4 6 2 7" xfId="6442" xr:uid="{9781DA60-7AD0-4350-A951-FDDDF518F2F5}"/>
    <cellStyle name="Comma 4 6 3" xfId="762" xr:uid="{EF295873-0A8E-4427-AE3B-58E6AA71D033}"/>
    <cellStyle name="Comma 4 6 3 2" xfId="1172" xr:uid="{1B11C0CA-E427-4A77-A2A0-152A3AB49438}"/>
    <cellStyle name="Comma 4 6 3 2 2" xfId="3218" xr:uid="{0BE53319-E7B6-4D65-9206-6AA4EDF74A8A}"/>
    <cellStyle name="Comma 4 6 3 2 2 2" xfId="6022" xr:uid="{F1F61B2B-C496-4BC4-A625-940183E03657}"/>
    <cellStyle name="Comma 4 6 3 2 2 2 2" xfId="11215" xr:uid="{01B6AD2C-1125-4AC4-91AD-5CF6D8EF27FE}"/>
    <cellStyle name="Comma 4 6 3 2 2 3" xfId="13783" xr:uid="{3E6F49B9-F48F-47B4-A932-B81F04C5C181}"/>
    <cellStyle name="Comma 4 6 3 2 2 4" xfId="8641" xr:uid="{B71D73F3-98A6-4A86-B8A8-02A8E8A8FD8F}"/>
    <cellStyle name="Comma 4 6 3 2 3" xfId="2227" xr:uid="{638A7019-0426-4DD7-A109-740FC6D95CC5}"/>
    <cellStyle name="Comma 4 6 3 2 3 2" xfId="5079" xr:uid="{FD82C625-5178-4148-AAC0-0A24A764F969}"/>
    <cellStyle name="Comma 4 6 3 2 3 2 2" xfId="10272" xr:uid="{AC93118E-C6B7-48C6-828D-7DA4BD4871DA}"/>
    <cellStyle name="Comma 4 6 3 2 3 3" xfId="12840" xr:uid="{870DA665-7835-4EE7-8A74-E96500EAF59D}"/>
    <cellStyle name="Comma 4 6 3 2 3 4" xfId="7698" xr:uid="{D2C7A6D6-9C5B-4DFB-9C96-59ACDA16C0EC}"/>
    <cellStyle name="Comma 4 6 3 2 4" xfId="4098" xr:uid="{C99DE311-C4EE-4CD7-BF00-67E92099BA92}"/>
    <cellStyle name="Comma 4 6 3 2 4 2" xfId="9291" xr:uid="{D79AC40E-65D3-49FA-B1AE-F6C89DF4761E}"/>
    <cellStyle name="Comma 4 6 3 2 5" xfId="11859" xr:uid="{6E4139EB-B985-48B6-8BE1-135DEB8BD1F7}"/>
    <cellStyle name="Comma 4 6 3 2 6" xfId="6717" xr:uid="{288BF014-C9E6-4C4C-B308-59BB40815B67}"/>
    <cellStyle name="Comma 4 6 3 3" xfId="2571" xr:uid="{C065E0D7-5424-4CA6-9902-944F28CF5663}"/>
    <cellStyle name="Comma 4 6 3 3 2" xfId="5423" xr:uid="{FDD5E484-8965-459D-ADDC-CA08C154DFCA}"/>
    <cellStyle name="Comma 4 6 3 3 2 2" xfId="10616" xr:uid="{9EA8754F-863E-4DE5-B1AE-6843B06BB2CC}"/>
    <cellStyle name="Comma 4 6 3 3 3" xfId="13184" xr:uid="{89179371-8735-4A81-A993-4A7396D916C6}"/>
    <cellStyle name="Comma 4 6 3 3 4" xfId="8042" xr:uid="{DC49701E-A0B4-4F2B-AD68-14B28166D7CE}"/>
    <cellStyle name="Comma 4 6 3 4" xfId="1603" xr:uid="{6A736A4E-3C7A-4503-A8E2-9672F7EB1BAA}"/>
    <cellStyle name="Comma 4 6 3 4 2" xfId="4460" xr:uid="{A092AF2D-D6AD-4380-AB16-9620B0C33352}"/>
    <cellStyle name="Comma 4 6 3 4 2 2" xfId="9653" xr:uid="{4726FE72-9954-4343-92AA-B7294E23480A}"/>
    <cellStyle name="Comma 4 6 3 4 3" xfId="12221" xr:uid="{AC7F1787-D0BA-45FC-B4AC-229E1EE146A9}"/>
    <cellStyle name="Comma 4 6 3 4 4" xfId="7079" xr:uid="{573DCDC3-9FB1-46D9-9948-8EE28321AD27}"/>
    <cellStyle name="Comma 4 6 3 5" xfId="3823" xr:uid="{A32BE587-AFD1-4F2D-8288-45A10122B8CF}"/>
    <cellStyle name="Comma 4 6 3 5 2" xfId="14487" xr:uid="{BB7D6B26-3083-4E6C-8A11-F88EF58291B4}"/>
    <cellStyle name="Comma 4 6 3 5 3" xfId="9016" xr:uid="{ED1A6116-910B-44FE-A160-7CD9846FF695}"/>
    <cellStyle name="Comma 4 6 3 6" xfId="11585" xr:uid="{3699D245-40DF-45D0-B92C-51740FBB531A}"/>
    <cellStyle name="Comma 4 6 3 7" xfId="6443" xr:uid="{E23FEE23-72A3-4351-AC83-7653EF9484F8}"/>
    <cellStyle name="Comma 4 6 4" xfId="1170" xr:uid="{B29EF72D-EAB2-4039-9021-37E1B20B0687}"/>
    <cellStyle name="Comma 4 6 4 2" xfId="2369" xr:uid="{FBB3F3D8-7BEC-433B-B641-6861AE30D1A1}"/>
    <cellStyle name="Comma 4 6 4 2 2" xfId="5221" xr:uid="{C47D7E53-7A3A-44B1-BA5A-EC16BA5B3B64}"/>
    <cellStyle name="Comma 4 6 4 2 2 2" xfId="10414" xr:uid="{4841DAE0-305B-439C-BBE1-5B57E552E2ED}"/>
    <cellStyle name="Comma 4 6 4 2 3" xfId="12982" xr:uid="{F4222E39-33DD-410F-8E57-DE3965749A3D}"/>
    <cellStyle name="Comma 4 6 4 2 4" xfId="7840" xr:uid="{B2641F20-021A-4DBB-9709-F35B271D6C6B}"/>
    <cellStyle name="Comma 4 6 4 3" xfId="2429" xr:uid="{E0E65A9C-0B8F-4D70-8675-4427DA8ED2BE}"/>
    <cellStyle name="Comma 4 6 4 3 2" xfId="5281" xr:uid="{42D2B135-39AA-488C-94DE-970A781A68B4}"/>
    <cellStyle name="Comma 4 6 4 3 2 2" xfId="10474" xr:uid="{6A2B91D0-9BDB-440B-A7EF-6945A9086D00}"/>
    <cellStyle name="Comma 4 6 4 3 3" xfId="13042" xr:uid="{AFA9079D-E70A-4752-8416-BF2794AD2003}"/>
    <cellStyle name="Comma 4 6 4 3 4" xfId="7900" xr:uid="{7346A51D-0DB7-4B54-9CF6-50A228226187}"/>
    <cellStyle name="Comma 4 6 4 4" xfId="1745" xr:uid="{5F531911-2EB3-4491-A060-93039DD38947}"/>
    <cellStyle name="Comma 4 6 4 4 2" xfId="4602" xr:uid="{C7765865-938D-420D-A862-A6C47575933F}"/>
    <cellStyle name="Comma 4 6 4 4 2 2" xfId="9795" xr:uid="{D2E54666-4334-4237-9DB2-493FBF6D5DC9}"/>
    <cellStyle name="Comma 4 6 4 4 3" xfId="12363" xr:uid="{4D4CB940-F0B9-47EE-B3FE-C2697475E06B}"/>
    <cellStyle name="Comma 4 6 4 4 4" xfId="7221" xr:uid="{F4B53184-F111-4790-AA00-8240DFEC6EB0}"/>
    <cellStyle name="Comma 4 6 4 5" xfId="4096" xr:uid="{B784E700-D153-4656-BD2F-B5051B899A21}"/>
    <cellStyle name="Comma 4 6 4 5 2" xfId="14303" xr:uid="{7FEAC792-B154-4B21-9797-8E68489F32A6}"/>
    <cellStyle name="Comma 4 6 4 5 3" xfId="9289" xr:uid="{CEA4591B-8A8C-43A2-B5E7-7BA574ED337B}"/>
    <cellStyle name="Comma 4 6 4 6" xfId="11857" xr:uid="{77432894-BB3E-4999-9924-970C587A1134}"/>
    <cellStyle name="Comma 4 6 4 7" xfId="6715" xr:uid="{8C913E24-02CC-48B1-8D7F-4ECF36E8E100}"/>
    <cellStyle name="Comma 4 6 5" xfId="1889" xr:uid="{D3AE2C8A-31AE-4CB7-BCE6-FE60E5BD83B2}"/>
    <cellStyle name="Comma 4 6 5 2" xfId="2933" xr:uid="{66FBBD9A-586A-40D5-85CC-6AE6D7C42C61}"/>
    <cellStyle name="Comma 4 6 5 2 2" xfId="5783" xr:uid="{2767D477-F415-4D4A-88AC-FBE6726894B7}"/>
    <cellStyle name="Comma 4 6 5 2 2 2" xfId="10976" xr:uid="{552A6008-B399-4E1C-9ECF-CBC158290662}"/>
    <cellStyle name="Comma 4 6 5 2 3" xfId="13544" xr:uid="{E71A8789-981F-4D8B-A1DD-0ADAC5237A57}"/>
    <cellStyle name="Comma 4 6 5 2 4" xfId="8402" xr:uid="{0B237244-E831-4E8C-8583-03BA73930FE2}"/>
    <cellStyle name="Comma 4 6 5 3" xfId="4746" xr:uid="{11A59312-7FFB-4557-9EC3-B33E14AA9E9D}"/>
    <cellStyle name="Comma 4 6 5 3 2" xfId="9939" xr:uid="{ECBCB5B0-D37F-41E7-9BE8-694224A16ADC}"/>
    <cellStyle name="Comma 4 6 5 4" xfId="12507" xr:uid="{A697FA65-1A6A-4CF8-A551-9DEA649A3F48}"/>
    <cellStyle name="Comma 4 6 5 5" xfId="7365" xr:uid="{41694B41-0E7F-4A7D-BD0F-4D4EB2D454EC}"/>
    <cellStyle name="Comma 4 6 6" xfId="2067" xr:uid="{620C9EB0-6B4C-499A-BBC0-1F3935FEE85F}"/>
    <cellStyle name="Comma 4 6 6 2" xfId="3216" xr:uid="{1616ED41-FAE9-44A4-BAB1-1BCCF63C4709}"/>
    <cellStyle name="Comma 4 6 6 2 2" xfId="6020" xr:uid="{40CC1805-1770-4A25-9045-25A9FAD1520D}"/>
    <cellStyle name="Comma 4 6 6 2 2 2" xfId="11213" xr:uid="{55D31275-52F3-4239-BA41-23C6E5365A8C}"/>
    <cellStyle name="Comma 4 6 6 2 3" xfId="13781" xr:uid="{0C9311E0-5113-4F6E-BEE7-B563C2FFD1B3}"/>
    <cellStyle name="Comma 4 6 6 2 4" xfId="8639" xr:uid="{D81EF190-4F00-40B4-B6A5-5E11E1E9259C}"/>
    <cellStyle name="Comma 4 6 6 3" xfId="4919" xr:uid="{99CFADDA-D629-4B90-B434-15FF04B52B6D}"/>
    <cellStyle name="Comma 4 6 6 3 2" xfId="10112" xr:uid="{884593A6-F05B-4B84-971D-BD0634443B2E}"/>
    <cellStyle name="Comma 4 6 6 4" xfId="12680" xr:uid="{278B4559-C56C-4AF4-98F6-69EE52123AA4}"/>
    <cellStyle name="Comma 4 6 6 5" xfId="7538" xr:uid="{8F908C31-8636-4D47-B6D3-34D5AD05C3C5}"/>
    <cellStyle name="Comma 4 6 7" xfId="2790" xr:uid="{C877B54F-0BF5-4A79-ADAB-F57B40D8C223}"/>
    <cellStyle name="Comma 4 6 7 2" xfId="5642" xr:uid="{BDF68893-3A34-4626-892D-0ED22202821B}"/>
    <cellStyle name="Comma 4 6 7 2 2" xfId="10835" xr:uid="{21A71209-EA6A-497B-A5DD-87852F2B5A14}"/>
    <cellStyle name="Comma 4 6 7 3" xfId="13403" xr:uid="{F8A3726A-FEA4-4F9C-BBB4-39C5060E562B}"/>
    <cellStyle name="Comma 4 6 7 4" xfId="8261" xr:uid="{44429A93-5C7F-4818-AC68-87059A7719E0}"/>
    <cellStyle name="Comma 4 6 8" xfId="1325" xr:uid="{9EA6D226-2475-44B0-83B7-A6A7161B4711}"/>
    <cellStyle name="Comma 4 6 8 2" xfId="4241" xr:uid="{B3A22269-51C3-4045-9DE4-64A707EE3A7C}"/>
    <cellStyle name="Comma 4 6 8 2 2" xfId="9434" xr:uid="{9D5392F1-972D-4CB7-9652-C17087F10BEF}"/>
    <cellStyle name="Comma 4 6 8 3" xfId="12002" xr:uid="{17917853-9CF6-4A1A-AB19-AD897BB52FB9}"/>
    <cellStyle name="Comma 4 6 8 4" xfId="6860" xr:uid="{E3CD9308-2334-4CD6-844D-53D00EE54F4F}"/>
    <cellStyle name="Comma 4 6 9" xfId="3821" xr:uid="{7058FA1E-5B53-4E26-9ABE-E3B6136213BF}"/>
    <cellStyle name="Comma 4 6 9 2" xfId="9014" xr:uid="{F4049FD7-31A8-4A3D-8DC3-6B283AABAA7E}"/>
    <cellStyle name="Comma 4 7" xfId="244" xr:uid="{FC65E0DC-0864-4529-8C78-BD28F06F3349}"/>
    <cellStyle name="Comma 4 7 10" xfId="763" xr:uid="{20DDFFA2-6BCB-4172-8220-CDDBCF91BCA2}"/>
    <cellStyle name="Comma 4 7 2" xfId="1173" xr:uid="{B4F7D093-D73E-4CF7-82D5-C18048F5AB36}"/>
    <cellStyle name="Comma 4 7 2 2" xfId="2257" xr:uid="{D27FAF93-C559-4D1C-BEDB-4B79857C5B45}"/>
    <cellStyle name="Comma 4 7 2 2 2" xfId="5109" xr:uid="{758E3F38-61F9-4E25-AF27-3D5E199159ED}"/>
    <cellStyle name="Comma 4 7 2 2 2 2" xfId="10302" xr:uid="{AB16AFE9-1433-4B7B-8F09-F41794673211}"/>
    <cellStyle name="Comma 4 7 2 2 3" xfId="12870" xr:uid="{787F9911-E4A0-4853-897E-F4B459DA643F}"/>
    <cellStyle name="Comma 4 7 2 2 4" xfId="7728" xr:uid="{B63FDDC4-D5B4-416B-9681-DEA25025EA14}"/>
    <cellStyle name="Comma 4 7 2 3" xfId="2541" xr:uid="{8BB2A73D-648D-4F83-BA9A-875E2BF90929}"/>
    <cellStyle name="Comma 4 7 2 3 2" xfId="5393" xr:uid="{A94EC643-5907-4479-977C-660357F2CB3A}"/>
    <cellStyle name="Comma 4 7 2 3 2 2" xfId="10586" xr:uid="{706E9F95-5F24-4320-855E-2AF674D59348}"/>
    <cellStyle name="Comma 4 7 2 3 3" xfId="13154" xr:uid="{A9123616-C641-4F17-8838-49678B05FF6B}"/>
    <cellStyle name="Comma 4 7 2 3 4" xfId="8012" xr:uid="{1BF49824-5E50-4C59-A02F-21063036463F}"/>
    <cellStyle name="Comma 4 7 2 4" xfId="1633" xr:uid="{2AB4B1B9-027E-4329-A80D-CEB1C83BCFB7}"/>
    <cellStyle name="Comma 4 7 2 4 2" xfId="4490" xr:uid="{60D57552-6ECE-4CDC-8424-683C02674F31}"/>
    <cellStyle name="Comma 4 7 2 4 2 2" xfId="9683" xr:uid="{68E8F1BE-8C48-47A8-B00F-70DD64EE509C}"/>
    <cellStyle name="Comma 4 7 2 4 3" xfId="12251" xr:uid="{CF833551-EE25-4BB2-996D-FB185327367D}"/>
    <cellStyle name="Comma 4 7 2 4 4" xfId="7109" xr:uid="{AE2209E2-4D9F-49FC-931A-4B58C4067328}"/>
    <cellStyle name="Comma 4 7 2 5" xfId="4099" xr:uid="{BCEFE167-AA9E-4653-B08A-26CE60539242}"/>
    <cellStyle name="Comma 4 7 2 5 2" xfId="9292" xr:uid="{3EA47EAD-44CB-471D-BB19-288EA04E44FA}"/>
    <cellStyle name="Comma 4 7 2 6" xfId="11860" xr:uid="{24ED456E-38C8-4A6C-A729-34F93D2B07E5}"/>
    <cellStyle name="Comma 4 7 2 7" xfId="6718" xr:uid="{98B081E3-A28B-4B87-B1D9-01B0C3FF6DC3}"/>
    <cellStyle name="Comma 4 7 3" xfId="1807" xr:uid="{61679969-47DD-47D4-9155-6F2522C63369}"/>
    <cellStyle name="Comma 4 7 3 2" xfId="3219" xr:uid="{FC3602B3-8262-4D85-8DA3-EAA8FF426C4F}"/>
    <cellStyle name="Comma 4 7 3 2 2" xfId="6023" xr:uid="{05DD08B3-6D2B-4362-9FFD-0C76B6E86AA4}"/>
    <cellStyle name="Comma 4 7 3 2 2 2" xfId="11216" xr:uid="{0D325A8C-63CA-400C-BC65-ADAFAF2733EE}"/>
    <cellStyle name="Comma 4 7 3 2 3" xfId="13784" xr:uid="{51E6DAA6-B1E1-432C-B877-A111B9C10BEA}"/>
    <cellStyle name="Comma 4 7 3 2 4" xfId="8642" xr:uid="{7A1990DB-2E74-4D1E-B92E-E489B4E96F95}"/>
    <cellStyle name="Comma 4 7 3 3" xfId="4664" xr:uid="{5060776D-A4C4-4F8C-8C0E-C6CB2AABC95C}"/>
    <cellStyle name="Comma 4 7 3 3 2" xfId="14534" xr:uid="{A5C9E6EF-340F-42E8-B389-3EC81B49946C}"/>
    <cellStyle name="Comma 4 7 3 3 3" xfId="9857" xr:uid="{96A8A14F-DFE7-4286-8D88-79EF75527D98}"/>
    <cellStyle name="Comma 4 7 3 4" xfId="12425" xr:uid="{3B44CF9B-A015-4F5C-BE36-71E6F12D79C7}"/>
    <cellStyle name="Comma 4 7 3 5" xfId="7283" xr:uid="{7D837459-77B9-4D82-B069-F051D658B4EF}"/>
    <cellStyle name="Comma 4 7 4" xfId="1953" xr:uid="{93D5F972-8273-4C30-BCE2-8A9AE8D60A53}"/>
    <cellStyle name="Comma 4 7 4 2" xfId="4805" xr:uid="{DE49C669-ABC6-4E88-9D95-1361186810B0}"/>
    <cellStyle name="Comma 4 7 4 2 2" xfId="9998" xr:uid="{29819423-A697-4F16-B940-B28E30D51FCE}"/>
    <cellStyle name="Comma 4 7 4 3" xfId="12566" xr:uid="{0F46284E-F280-4903-9DCC-BC78B2B72099}"/>
    <cellStyle name="Comma 4 7 4 4" xfId="7424" xr:uid="{122CA01F-5B34-496F-8F6F-76C3622A81A2}"/>
    <cellStyle name="Comma 4 7 5" xfId="2730" xr:uid="{53CDF28A-6974-4BD2-9E36-0B2D402EA35B}"/>
    <cellStyle name="Comma 4 7 5 2" xfId="5582" xr:uid="{AF421A11-FA0F-4F8B-8D62-453E19A44C78}"/>
    <cellStyle name="Comma 4 7 5 2 2" xfId="10775" xr:uid="{D2DB8B1C-F14D-446F-9861-42E3C22B5AB7}"/>
    <cellStyle name="Comma 4 7 5 3" xfId="13343" xr:uid="{A5FF4008-A306-4485-A373-D4E40C4F280F}"/>
    <cellStyle name="Comma 4 7 5 4" xfId="8201" xr:uid="{52E1F04C-C5BF-4E5B-932A-8DFB8CA2EE22}"/>
    <cellStyle name="Comma 4 7 6" xfId="1387" xr:uid="{C7AA4EB0-C38F-4EE1-8614-3CD8D2B92988}"/>
    <cellStyle name="Comma 4 7 6 2" xfId="4301" xr:uid="{94187AC6-AF3E-4B13-BFD3-CFB26A418AA3}"/>
    <cellStyle name="Comma 4 7 6 2 2" xfId="9494" xr:uid="{4D1F0FE8-798D-4E44-9978-79BB3D8FD514}"/>
    <cellStyle name="Comma 4 7 6 3" xfId="12062" xr:uid="{215BB703-652E-4BAD-87EF-C3D8B3E34AFE}"/>
    <cellStyle name="Comma 4 7 6 4" xfId="6920" xr:uid="{1364B535-A086-4446-A81B-8BF30C3F1DDA}"/>
    <cellStyle name="Comma 4 7 7" xfId="3824" xr:uid="{2862B0B0-45DF-40C2-BE90-355E1547E887}"/>
    <cellStyle name="Comma 4 7 7 2" xfId="9017" xr:uid="{CBC85E53-5E45-474D-9F61-27DF77712A68}"/>
    <cellStyle name="Comma 4 7 8" xfId="11586" xr:uid="{ECA6BD0C-0972-4014-B9E8-BFBED71BDC4A}"/>
    <cellStyle name="Comma 4 7 9" xfId="6444" xr:uid="{A9B3426B-A61B-47BA-A4D6-1F8219F5B4B4}"/>
    <cellStyle name="Comma 4 8" xfId="350" xr:uid="{3FE9E5D0-E3AC-4622-8CE4-6DEB87591640}"/>
    <cellStyle name="Comma 4 8 2" xfId="2089" xr:uid="{FA32E79D-69DB-4789-ADA1-3A2ECF2FCAE7}"/>
    <cellStyle name="Comma 4 8 2 2" xfId="4941" xr:uid="{923114AF-213A-4866-B5B0-13B85643E493}"/>
    <cellStyle name="Comma 4 8 2 2 2" xfId="14672" xr:uid="{413D7686-53C5-4047-A35A-DD138F0E2B22}"/>
    <cellStyle name="Comma 4 8 2 2 3" xfId="10134" xr:uid="{3A15DFAA-33DB-4F2D-A1F9-0F08BB5B72D4}"/>
    <cellStyle name="Comma 4 8 2 3" xfId="14495" xr:uid="{797140EE-E559-4E2F-B10F-47808387F3DF}"/>
    <cellStyle name="Comma 4 8 2 4" xfId="14315" xr:uid="{D38D8B83-0F8B-4105-90D2-6FC26A46A25F}"/>
    <cellStyle name="Comma 4 8 2 5" xfId="14169" xr:uid="{9664470A-A0E3-431C-A08D-167B347235F4}"/>
    <cellStyle name="Comma 4 8 2 6" xfId="12702" xr:uid="{3D23357D-6BEB-4EF2-A478-0EA237898051}"/>
    <cellStyle name="Comma 4 8 2 7" xfId="7560" xr:uid="{BD81F89C-5EEB-4ACE-A89F-562B4AC8AD52}"/>
    <cellStyle name="Comma 4 8 3" xfId="2920" xr:uid="{C6BB5BB8-BCBE-458D-A0C3-72A7EB259992}"/>
    <cellStyle name="Comma 4 8 3 2" xfId="5770" xr:uid="{14E661F5-F422-4A39-84AE-CB8DD363FD33}"/>
    <cellStyle name="Comma 4 8 3 2 2" xfId="14624" xr:uid="{32FBBC7A-ADD1-45EB-ACDA-24FB3F0C6F3C}"/>
    <cellStyle name="Comma 4 8 3 2 3" xfId="10963" xr:uid="{BC253DD4-7B5F-4689-A0AA-68E044F566C2}"/>
    <cellStyle name="Comma 4 8 3 3" xfId="13531" xr:uid="{96512BD1-2A28-4576-92D7-BE04094C8270}"/>
    <cellStyle name="Comma 4 8 3 4" xfId="8389" xr:uid="{C8100442-7162-4E16-9310-C5C228C35412}"/>
    <cellStyle name="Comma 4 8 4" xfId="1911" xr:uid="{782B51BC-4DE1-4E65-9C74-032FAFF6F2EA}"/>
    <cellStyle name="Comma 4 8 4 2" xfId="4767" xr:uid="{CB067ACC-2281-4B78-A7C6-EF2D5A6AB5A1}"/>
    <cellStyle name="Comma 4 8 4 2 2" xfId="14447" xr:uid="{7842CC76-4C0A-4F33-86D6-A2E0EFA8374A}"/>
    <cellStyle name="Comma 4 8 4 2 3" xfId="9960" xr:uid="{9A0FA508-4AFF-45F1-A494-DD10EF7AEE06}"/>
    <cellStyle name="Comma 4 8 4 3" xfId="12528" xr:uid="{542AA0E8-AC6E-4B1D-AE19-DE65342DC064}"/>
    <cellStyle name="Comma 4 8 4 4" xfId="7386" xr:uid="{078B896A-59FA-42EB-90E4-19B0EAB1E64E}"/>
    <cellStyle name="Comma 4 8 5" xfId="4049" xr:uid="{0D1BF9CA-F2D1-4151-B628-937124DC4A06}"/>
    <cellStyle name="Comma 4 8 5 2" xfId="14261" xr:uid="{A35D9C0F-E857-441A-92DF-DAF901446ECD}"/>
    <cellStyle name="Comma 4 8 5 3" xfId="9242" xr:uid="{C4E54275-5A96-4812-8936-9EE28D2AE4EC}"/>
    <cellStyle name="Comma 4 8 6" xfId="14088" xr:uid="{760BEF90-221A-4D18-9017-C9F03EA1AF5B}"/>
    <cellStyle name="Comma 4 8 7" xfId="11810" xr:uid="{42D4D555-83E8-4285-92C9-EC42C5F84BE0}"/>
    <cellStyle name="Comma 4 8 8" xfId="6668" xr:uid="{D1BDBBA9-187B-4D11-AC30-1A1E69DE062C}"/>
    <cellStyle name="Comma 4 8 9" xfId="1123" xr:uid="{B4D26958-3847-4C22-8395-AEADCE6CB803}"/>
    <cellStyle name="Comma 4 9" xfId="121" xr:uid="{BA23AED6-1094-41EE-B88F-E919CFC89EB2}"/>
    <cellStyle name="Comma 4 9 2" xfId="3169" xr:uid="{98A9A254-B370-4567-8EE5-79AEA5760646}"/>
    <cellStyle name="Comma 4 9 2 2" xfId="5973" xr:uid="{0A641669-1628-4EF5-9313-BD7BE1B94E9F}"/>
    <cellStyle name="Comma 4 9 2 2 2" xfId="13974" xr:uid="{8F67BC1A-9A12-4264-A79B-E50DF2B4282F}"/>
    <cellStyle name="Comma 4 9 2 2 3" xfId="11166" xr:uid="{6B24A5E0-EEAC-41CE-9C39-901279693723}"/>
    <cellStyle name="Comma 4 9 2 3" xfId="13734" xr:uid="{55B2C281-56F9-4515-8791-1101E038C3DC}"/>
    <cellStyle name="Comma 4 9 2 4" xfId="8592" xr:uid="{5394AE4D-EED4-4709-A905-4B5C7974CA72}"/>
    <cellStyle name="Comma 4 9 3" xfId="4174" xr:uid="{B7173868-F58F-4008-BA9C-2AED1B117CF4}"/>
    <cellStyle name="Comma 4 9 3 2" xfId="14562" xr:uid="{B4B5EB31-2C94-472A-A5B8-203E4B0BFF9E}"/>
    <cellStyle name="Comma 4 9 3 3" xfId="9367" xr:uid="{419B68D2-5112-4A05-82DE-ACEC450276E2}"/>
    <cellStyle name="Comma 4 9 4" xfId="11935" xr:uid="{8EAE34F0-9792-4659-BE33-7D3AE113A41D}"/>
    <cellStyle name="Comma 4 9 5" xfId="6793" xr:uid="{384E122B-679B-44F5-AF89-486D193CB5A5}"/>
    <cellStyle name="Comma 4 9 6" xfId="1255" xr:uid="{3695BD09-28CB-4F67-B562-C9E43E596AE4}"/>
    <cellStyle name="Comma 40" xfId="380" xr:uid="{156BFEC4-B19C-4788-AC48-328E46076B8D}"/>
    <cellStyle name="Comma 41" xfId="89" xr:uid="{5F3E1ADF-62BA-4B84-B04E-EF5D0EF78C4E}"/>
    <cellStyle name="Comma 5" xfId="7" xr:uid="{00000000-0005-0000-0000-000006000000}"/>
    <cellStyle name="Comma 5 10" xfId="1921" xr:uid="{13ED42CE-8723-4038-9AE7-D9B4BAF1B55A}"/>
    <cellStyle name="Comma 5 10 2" xfId="4773" xr:uid="{697D78CC-D32D-4529-8647-62AD4247398A}"/>
    <cellStyle name="Comma 5 10 2 2" xfId="14600" xr:uid="{167D4EDD-8E90-4DFC-9882-8A5D0F02D68C}"/>
    <cellStyle name="Comma 5 10 2 3" xfId="14424" xr:uid="{D663D306-9CFA-4FFE-AB5A-310030A9E091}"/>
    <cellStyle name="Comma 5 10 2 4" xfId="14238" xr:uid="{432F215A-22E2-4F50-97BA-CECA5C3667D4}"/>
    <cellStyle name="Comma 5 10 2 5" xfId="9966" xr:uid="{BFC0DD5E-28FC-4AC7-B0F3-EE959D6D0AED}"/>
    <cellStyle name="Comma 5 10 3" xfId="14557" xr:uid="{AA7D309A-9E19-4285-96CF-F2CAAF8F6144}"/>
    <cellStyle name="Comma 5 10 4" xfId="14384" xr:uid="{5F1B269B-A4F8-45D3-B871-7B7D11136C69}"/>
    <cellStyle name="Comma 5 10 5" xfId="14024" xr:uid="{57EC7557-E76E-48FA-8ADF-2A57F992EB51}"/>
    <cellStyle name="Comma 5 10 6" xfId="12534" xr:uid="{00EF5B97-9FC3-4975-B1E0-C4BDF63313CD}"/>
    <cellStyle name="Comma 5 10 7" xfId="7392" xr:uid="{1D125DD1-834B-4ECB-AA2A-39DD1C71A0B5}"/>
    <cellStyle name="Comma 5 11" xfId="2855" xr:uid="{C1620329-9B64-4936-A50D-F79C8E669EC8}"/>
    <cellStyle name="Comma 5 11 2" xfId="5707" xr:uid="{82FD99A7-9C25-4F53-AEEF-2D6A41BF00C2}"/>
    <cellStyle name="Comma 5 11 2 2" xfId="14000" xr:uid="{82394102-50AE-46C5-97F4-696527AE1939}"/>
    <cellStyle name="Comma 5 11 2 3" xfId="10900" xr:uid="{B1B7A444-F7D5-4365-8130-0F8EBD809344}"/>
    <cellStyle name="Comma 5 11 3" xfId="13468" xr:uid="{42928A5F-B6E7-445C-BFD8-3EFB328ADB32}"/>
    <cellStyle name="Comma 5 11 4" xfId="8326" xr:uid="{5CA89FB6-DE92-4B8D-8C9E-EF0E095C66DC}"/>
    <cellStyle name="Comma 5 12" xfId="1257" xr:uid="{74A208C9-D224-46AD-8004-9FA75A1762F4}"/>
    <cellStyle name="Comma 5 12 2" xfId="4176" xr:uid="{2F15FD67-2ADD-4277-AE1F-DEC4FE647457}"/>
    <cellStyle name="Comma 5 12 2 2" xfId="13962" xr:uid="{A05AEC9C-8662-4B42-BD3C-F22DA600C401}"/>
    <cellStyle name="Comma 5 12 2 3" xfId="9369" xr:uid="{9CD961E3-A4DA-4D68-9C3A-20E3038232B8}"/>
    <cellStyle name="Comma 5 12 3" xfId="11937" xr:uid="{7591C212-3CC8-416F-B339-8776743FE4E5}"/>
    <cellStyle name="Comma 5 12 4" xfId="6795" xr:uid="{1A0CDB22-AFD1-4CAA-9111-B9F96D6DDEC7}"/>
    <cellStyle name="Comma 5 13" xfId="764" xr:uid="{025E8FCA-FC0D-437D-A416-EF1159F6CCA0}"/>
    <cellStyle name="Comma 5 13 2" xfId="14729" xr:uid="{87C19295-507C-4E9C-A0C2-1CD82FDAA82D}"/>
    <cellStyle name="Comma 5 14" xfId="3612" xr:uid="{010D7DCF-B07A-4D79-84CD-9EE796C1BB84}"/>
    <cellStyle name="Comma 5 14 2" xfId="14746" xr:uid="{16DB5F2A-A8CB-4F32-8773-41A455AFF9B2}"/>
    <cellStyle name="Comma 5 14 3" xfId="8805" xr:uid="{1991AC9F-25A7-4E98-840E-3614A57309A9}"/>
    <cellStyle name="Comma 5 15" xfId="340" xr:uid="{BD43E5C5-6301-446B-B51D-A59F5C7C3821}"/>
    <cellStyle name="Comma 5 15 2" xfId="11374" xr:uid="{5F3BFFDB-83BC-4342-AE63-7AD876329F81}"/>
    <cellStyle name="Comma 5 16" xfId="6232" xr:uid="{297356D4-1E8A-46A7-811B-0F7B17D0AABA}"/>
    <cellStyle name="Comma 5 17" xfId="484" xr:uid="{12D33DC2-ABB2-444E-88D7-1CE4EC6E934E}"/>
    <cellStyle name="Comma 5 18" xfId="136" xr:uid="{157E4549-19DE-4AE1-B706-8F63F9F00FE0}"/>
    <cellStyle name="Comma 5 2" xfId="152" xr:uid="{A43CD1B1-6C67-4228-96C7-AD8F3696E915}"/>
    <cellStyle name="Comma 5 2 10" xfId="765" xr:uid="{CAF02EAD-C945-4F0B-8621-46058E67CC6B}"/>
    <cellStyle name="Comma 5 2 10 2" xfId="3825" xr:uid="{21DCD4C8-E2AF-47DB-8D9F-078EFC6FD9C0}"/>
    <cellStyle name="Comma 5 2 10 2 2" xfId="9018" xr:uid="{588083AB-61A1-4940-989A-D5424B02E23C}"/>
    <cellStyle name="Comma 5 2 10 3" xfId="11587" xr:uid="{703329C0-89C2-4C0A-B44D-0DD26471432B}"/>
    <cellStyle name="Comma 5 2 10 4" xfId="6445" xr:uid="{9672F002-B34B-4676-8120-6CB5058EA9F8}"/>
    <cellStyle name="Comma 5 2 11" xfId="3613" xr:uid="{4553EA46-048F-44C6-8F3F-564B61DA94CF}"/>
    <cellStyle name="Comma 5 2 11 2" xfId="8806" xr:uid="{7C666B36-0E6F-4527-A0A7-41C9E37E708B}"/>
    <cellStyle name="Comma 5 2 12" xfId="11375" xr:uid="{7DD699B5-51B3-4DED-AF95-0DE5C225A2D8}"/>
    <cellStyle name="Comma 5 2 13" xfId="6233" xr:uid="{D3E1ACE9-28E0-4AB0-9EBD-683D6991A537}"/>
    <cellStyle name="Comma 5 2 14" xfId="485" xr:uid="{3218505C-B4E2-4187-BD16-D7DB492C48AE}"/>
    <cellStyle name="Comma 5 2 2" xfId="288" xr:uid="{42587B5C-F59C-44ED-BB76-F762B30C9864}"/>
    <cellStyle name="Comma 5 2 2 10" xfId="766" xr:uid="{A7E3DD14-9F4C-472D-9BD2-4ADB61984F88}"/>
    <cellStyle name="Comma 5 2 2 11" xfId="14793" xr:uid="{70FD5A92-D4D1-4D13-BC54-A6932B78054C}"/>
    <cellStyle name="Comma 5 2 2 2" xfId="767" xr:uid="{B771380F-8CFE-4EED-A59A-0704F817402B}"/>
    <cellStyle name="Comma 5 2 2 2 2" xfId="1176" xr:uid="{64EB0BA8-5825-4F65-BCA5-7B1BAA2320AE}"/>
    <cellStyle name="Comma 5 2 2 2 2 2" xfId="3222" xr:uid="{E60BA236-F8A6-48F0-ADF6-536D882C4935}"/>
    <cellStyle name="Comma 5 2 2 2 2 2 2" xfId="6026" xr:uid="{E40E31CC-CF67-412A-BC82-A19E1918DD2B}"/>
    <cellStyle name="Comma 5 2 2 2 2 2 2 2" xfId="11219" xr:uid="{E067AB7B-FF53-4E28-B2B0-BD0C6B38D4C7}"/>
    <cellStyle name="Comma 5 2 2 2 2 2 3" xfId="13787" xr:uid="{1741F3AB-6FD0-49EE-B752-52707ECF3313}"/>
    <cellStyle name="Comma 5 2 2 2 2 2 4" xfId="8645" xr:uid="{D50CDC44-16F6-4B1A-B5FB-AB127814E490}"/>
    <cellStyle name="Comma 5 2 2 2 2 3" xfId="4102" xr:uid="{35254DB0-5F01-47BB-8236-FA9446464BA5}"/>
    <cellStyle name="Comma 5 2 2 2 2 3 2" xfId="9295" xr:uid="{7E47C0F4-5516-4A11-8B7A-2FB5B184D722}"/>
    <cellStyle name="Comma 5 2 2 2 2 4" xfId="11863" xr:uid="{982D958A-0F5B-4B05-A785-C6B2DB072827}"/>
    <cellStyle name="Comma 5 2 2 2 2 5" xfId="6721" xr:uid="{7494FD8B-12BB-4BDC-B8BB-9719667D6A47}"/>
    <cellStyle name="Comma 5 2 2 2 3" xfId="2936" xr:uid="{58590F28-3145-47D1-95A1-99A75902D394}"/>
    <cellStyle name="Comma 5 2 2 2 3 2" xfId="5786" xr:uid="{D870E956-9281-4112-9BF2-324A4B29CDE9}"/>
    <cellStyle name="Comma 5 2 2 2 3 2 2" xfId="10979" xr:uid="{4E771DDD-9BA9-45CF-9E3E-8EC2C79742AA}"/>
    <cellStyle name="Comma 5 2 2 2 3 3" xfId="13547" xr:uid="{CCEFB2C6-A2E7-4814-A7E6-DEACDC595D28}"/>
    <cellStyle name="Comma 5 2 2 2 3 4" xfId="8405" xr:uid="{B7415BE5-896B-4D6B-BF96-4255671402E7}"/>
    <cellStyle name="Comma 5 2 2 2 4" xfId="3827" xr:uid="{853B7D3B-C548-4B95-8F73-F0FF171DA8DA}"/>
    <cellStyle name="Comma 5 2 2 2 4 2" xfId="14681" xr:uid="{BADC22DE-306A-4EC2-ADF5-BEAE197D0E56}"/>
    <cellStyle name="Comma 5 2 2 2 4 3" xfId="9020" xr:uid="{AB6CFA0D-60B7-43AB-8655-43B96F2EC29D}"/>
    <cellStyle name="Comma 5 2 2 2 5" xfId="11589" xr:uid="{62588012-4D94-402D-913C-3486428C9D8D}"/>
    <cellStyle name="Comma 5 2 2 2 6" xfId="6447" xr:uid="{6CD6DEB2-708A-4C61-AB8C-242B6B15A0E5}"/>
    <cellStyle name="Comma 5 2 2 3" xfId="1175" xr:uid="{9DD7F6E3-B760-4E08-9635-DAF6B9F4C34C}"/>
    <cellStyle name="Comma 5 2 2 3 2" xfId="2935" xr:uid="{7A60E428-84F1-404E-8B78-85990997BBA7}"/>
    <cellStyle name="Comma 5 2 2 3 2 2" xfId="5785" xr:uid="{B9BA3C51-2605-4FE2-8BC7-A878B0AB691F}"/>
    <cellStyle name="Comma 5 2 2 3 2 2 2" xfId="10978" xr:uid="{63E90D89-E42E-4D37-8B69-107FCC8902FD}"/>
    <cellStyle name="Comma 5 2 2 3 2 3" xfId="13546" xr:uid="{85E7B2E5-959B-46FE-B290-0C7CECFFA29A}"/>
    <cellStyle name="Comma 5 2 2 3 2 4" xfId="8404" xr:uid="{18572415-9593-44F1-BC16-3AE537AE0BAF}"/>
    <cellStyle name="Comma 5 2 2 3 3" xfId="4101" xr:uid="{AFCF5CC5-2DA6-413C-829F-DF98E1256257}"/>
    <cellStyle name="Comma 5 2 2 3 3 2" xfId="9294" xr:uid="{2818F4FD-52FA-4CB8-88E0-B2E4D64236D5}"/>
    <cellStyle name="Comma 5 2 2 3 4" xfId="11862" xr:uid="{118EFE38-2532-4362-BE2C-29EA002895DA}"/>
    <cellStyle name="Comma 5 2 2 3 5" xfId="6720" xr:uid="{25A59164-A744-4BFC-8139-9A5159A6C164}"/>
    <cellStyle name="Comma 5 2 2 4" xfId="3221" xr:uid="{8CE6D77F-9C24-4086-917D-CF8A46017E11}"/>
    <cellStyle name="Comma 5 2 2 4 2" xfId="6025" xr:uid="{EE811B76-BCF5-4790-BFE0-47715FCC2117}"/>
    <cellStyle name="Comma 5 2 2 4 2 2" xfId="11218" xr:uid="{E28F59E1-06D2-4327-8FFF-E5C90524CEE5}"/>
    <cellStyle name="Comma 5 2 2 4 3" xfId="13786" xr:uid="{DA715E65-FBA0-485A-B6DA-A00BB7233FC5}"/>
    <cellStyle name="Comma 5 2 2 4 4" xfId="8644" xr:uid="{9885582E-304A-4C00-B84A-C365E2C9D91D}"/>
    <cellStyle name="Comma 5 2 2 5" xfId="1418" xr:uid="{568514CB-C6ED-40E3-92DC-DD60A85143BA}"/>
    <cellStyle name="Comma 5 2 2 6" xfId="3472" xr:uid="{2F762E3C-FCE7-491D-B4D1-0555456DA3AA}"/>
    <cellStyle name="Comma 5 2 2 6 2" xfId="6145" xr:uid="{F97982F3-BCE1-4D8C-923D-98845E3F8C24}"/>
    <cellStyle name="Comma 5 2 2 6 2 2" xfId="11337" xr:uid="{AEDA2BE2-ACC1-4D37-96EF-783BAC67DCBF}"/>
    <cellStyle name="Comma 5 2 2 6 3" xfId="13905" xr:uid="{33F1716C-A14E-4D94-ABC2-91A7D312FCED}"/>
    <cellStyle name="Comma 5 2 2 6 4" xfId="8763" xr:uid="{3188ED9E-6582-4CD5-9DD7-A9A45EF54D33}"/>
    <cellStyle name="Comma 5 2 2 7" xfId="3826" xr:uid="{2F14B887-14FE-483C-B308-4858BF093B20}"/>
    <cellStyle name="Comma 5 2 2 7 2" xfId="9019" xr:uid="{0939DF71-4D5E-4074-AD81-4541D6ABDA36}"/>
    <cellStyle name="Comma 5 2 2 8" xfId="11588" xr:uid="{401A9DFE-A0FC-4643-9FE8-AACF30F61193}"/>
    <cellStyle name="Comma 5 2 2 9" xfId="6446" xr:uid="{DA3967A0-A442-496A-86D4-234CBFFB15CC}"/>
    <cellStyle name="Comma 5 2 3" xfId="353" xr:uid="{879E45FF-2DDC-4E50-8716-8092DFD51F81}"/>
    <cellStyle name="Comma 5 2 3 2" xfId="1177" xr:uid="{42BB8293-0C90-4B8E-9C2B-DCA2B13CED08}"/>
    <cellStyle name="Comma 5 2 3 2 2" xfId="3223" xr:uid="{847D9BFD-9123-45B6-80CA-FF8B3A7DA089}"/>
    <cellStyle name="Comma 5 2 3 2 2 2" xfId="6027" xr:uid="{E898843D-4AC5-4843-B004-4AAECE54D7D2}"/>
    <cellStyle name="Comma 5 2 3 2 2 2 2" xfId="11220" xr:uid="{3AA43FCC-2ABC-4763-A17B-F84E26692CB7}"/>
    <cellStyle name="Comma 5 2 3 2 2 3" xfId="13788" xr:uid="{FE845CA4-B664-4554-880C-82D6AA14914D}"/>
    <cellStyle name="Comma 5 2 3 2 2 4" xfId="8646" xr:uid="{3112C57E-3510-4A2E-A68E-93734836DC09}"/>
    <cellStyle name="Comma 5 2 3 2 3" xfId="2195" xr:uid="{704B9362-9BCC-4B1C-9198-A45F585C6A9F}"/>
    <cellStyle name="Comma 5 2 3 2 3 2" xfId="5047" xr:uid="{929E1553-FF5D-4807-B7D8-2BFB8BE6A9D1}"/>
    <cellStyle name="Comma 5 2 3 2 3 2 2" xfId="10240" xr:uid="{4D97588F-207D-4415-8527-45158BCF8DC8}"/>
    <cellStyle name="Comma 5 2 3 2 3 3" xfId="12808" xr:uid="{30168D5D-1310-41AA-9F9A-A24B2A92CD0D}"/>
    <cellStyle name="Comma 5 2 3 2 3 4" xfId="7666" xr:uid="{739998C6-72CA-4C56-9A92-50367F29C96B}"/>
    <cellStyle name="Comma 5 2 3 2 4" xfId="4103" xr:uid="{ADF37D22-0572-4890-966D-48E434EB6DA8}"/>
    <cellStyle name="Comma 5 2 3 2 4 2" xfId="14632" xr:uid="{A64074B3-600A-4045-8588-A64010866E4D}"/>
    <cellStyle name="Comma 5 2 3 2 4 3" xfId="9296" xr:uid="{D67BA579-E265-4277-BCF6-2CE2BA8361BF}"/>
    <cellStyle name="Comma 5 2 3 2 5" xfId="11864" xr:uid="{217FA195-0009-4B0E-8436-8E8E8385E013}"/>
    <cellStyle name="Comma 5 2 3 2 6" xfId="6722" xr:uid="{861579F0-C68B-4DBB-86E9-0F1094A822B7}"/>
    <cellStyle name="Comma 5 2 3 3" xfId="2603" xr:uid="{70AC9253-3E1B-48D8-BDAA-CD8DA7A44DE4}"/>
    <cellStyle name="Comma 5 2 3 3 2" xfId="5455" xr:uid="{8EF06413-89B8-4E81-B279-CDD07A214985}"/>
    <cellStyle name="Comma 5 2 3 3 2 2" xfId="10648" xr:uid="{A1FD4586-03C2-4FA6-8BF3-66C0AF5CB933}"/>
    <cellStyle name="Comma 5 2 3 3 3" xfId="13216" xr:uid="{5E760943-5618-499C-BF90-79DD6ACC6F8E}"/>
    <cellStyle name="Comma 5 2 3 3 4" xfId="8074" xr:uid="{98F771EB-5C33-4797-980B-5D73F739C749}"/>
    <cellStyle name="Comma 5 2 3 4" xfId="1567" xr:uid="{32DC30AB-BC8E-41F2-9F6D-C551B2C72876}"/>
    <cellStyle name="Comma 5 2 3 4 2" xfId="4428" xr:uid="{B3984307-FCF8-4C58-A3EB-D825D8331E08}"/>
    <cellStyle name="Comma 5 2 3 4 2 2" xfId="9621" xr:uid="{CB36D2D9-75E6-48F3-8598-7CCE2EF0BA5E}"/>
    <cellStyle name="Comma 5 2 3 4 3" xfId="12189" xr:uid="{C5481ECA-7A3C-4F5E-BA5C-FEDB4B75E600}"/>
    <cellStyle name="Comma 5 2 3 4 4" xfId="7047" xr:uid="{4042C81F-1E6D-4853-A908-8A53B578A0BC}"/>
    <cellStyle name="Comma 5 2 3 5" xfId="3828" xr:uid="{B5CCD0BA-1F45-444A-AA4F-FD2B1C98CB1B}"/>
    <cellStyle name="Comma 5 2 3 5 2" xfId="14456" xr:uid="{85BA688C-9E42-4367-91B6-2FB8F14EF0C2}"/>
    <cellStyle name="Comma 5 2 3 5 3" xfId="9021" xr:uid="{09DAD4E8-D314-49A3-99FA-F31845874FDD}"/>
    <cellStyle name="Comma 5 2 3 6" xfId="11590" xr:uid="{0792B8FD-84E9-4F8F-8909-ED820FB3848F}"/>
    <cellStyle name="Comma 5 2 3 7" xfId="6448" xr:uid="{4FC87B6C-D6D6-4C30-BDA7-69F46F5BBFCB}"/>
    <cellStyle name="Comma 5 2 3 8" xfId="768" xr:uid="{D3D7C3D6-757A-49A2-8D74-E23B33BA9B4C}"/>
    <cellStyle name="Comma 5 2 4" xfId="769" xr:uid="{B6ADAA38-4262-4366-9559-AB56877781C2}"/>
    <cellStyle name="Comma 5 2 4 2" xfId="1178" xr:uid="{B48B0D64-B46F-4BD5-BF4A-31573618FACF}"/>
    <cellStyle name="Comma 5 2 4 2 2" xfId="2937" xr:uid="{928E675E-0B7A-4E2C-AA85-594DDF602785}"/>
    <cellStyle name="Comma 5 2 4 2 2 2" xfId="5787" xr:uid="{1DD9BF9A-5A55-443B-9F2B-4C44CDCF9029}"/>
    <cellStyle name="Comma 5 2 4 2 2 2 2" xfId="10980" xr:uid="{9596E312-D43F-49BE-BB77-A6D199A857A4}"/>
    <cellStyle name="Comma 5 2 4 2 2 3" xfId="13548" xr:uid="{7F505CC9-E282-4F27-A3B4-6EC3F7C944FC}"/>
    <cellStyle name="Comma 5 2 4 2 2 4" xfId="8406" xr:uid="{B66321C3-E6E1-497A-9E15-63EA9D3628EC}"/>
    <cellStyle name="Comma 5 2 4 2 3" xfId="2337" xr:uid="{FBB10A83-81A0-4308-9B74-12767270490C}"/>
    <cellStyle name="Comma 5 2 4 2 3 2" xfId="5189" xr:uid="{11E96283-570B-485B-AB11-701817F2E340}"/>
    <cellStyle name="Comma 5 2 4 2 3 2 2" xfId="10382" xr:uid="{BF51F939-474D-49DB-A517-421EC71F440F}"/>
    <cellStyle name="Comma 5 2 4 2 3 3" xfId="12950" xr:uid="{1B53D5DB-FD0E-4246-9A91-626D12579889}"/>
    <cellStyle name="Comma 5 2 4 2 3 4" xfId="7808" xr:uid="{4CB2144E-00FA-4CF9-BCAC-12726BCC3A38}"/>
    <cellStyle name="Comma 5 2 4 2 4" xfId="4104" xr:uid="{690B0D27-9962-4B37-97D7-C4AC89770A12}"/>
    <cellStyle name="Comma 5 2 4 2 4 2" xfId="9297" xr:uid="{715202E3-AF31-4A59-A6C2-0CA0DA8EF67B}"/>
    <cellStyle name="Comma 5 2 4 2 5" xfId="11865" xr:uid="{346BA8E9-D087-46A7-A1BC-2C699A8F1A1A}"/>
    <cellStyle name="Comma 5 2 4 2 6" xfId="6723" xr:uid="{1AFD3608-6E57-4FEF-9BCF-CEF3DA7C9EE2}"/>
    <cellStyle name="Comma 5 2 4 3" xfId="3224" xr:uid="{5298B511-95BB-4686-A973-C6B4AD8E6676}"/>
    <cellStyle name="Comma 5 2 4 3 2" xfId="6028" xr:uid="{77D1EC9C-591A-4099-B2C1-B34E58D09BD1}"/>
    <cellStyle name="Comma 5 2 4 3 2 2" xfId="11221" xr:uid="{55E8655B-DBCC-499B-BD99-D7BD8D54BD97}"/>
    <cellStyle name="Comma 5 2 4 3 3" xfId="13789" xr:uid="{0A130F74-E14E-4DA7-9219-165DEC79DB93}"/>
    <cellStyle name="Comma 5 2 4 3 4" xfId="8647" xr:uid="{5CC22CD6-7C21-4371-92C5-3D6A035796FE}"/>
    <cellStyle name="Comma 5 2 4 4" xfId="2461" xr:uid="{E86D30D6-2D8A-4763-8504-7CE855379C0D}"/>
    <cellStyle name="Comma 5 2 4 4 2" xfId="5313" xr:uid="{BCBFF140-81B1-48C1-8CF9-3DE7644C7A7D}"/>
    <cellStyle name="Comma 5 2 4 4 2 2" xfId="10506" xr:uid="{86E55BC7-3FF4-4624-8159-BF08CC11BAC4}"/>
    <cellStyle name="Comma 5 2 4 4 3" xfId="13074" xr:uid="{B7AC1E84-F0DD-4434-B3FC-0A516844F090}"/>
    <cellStyle name="Comma 5 2 4 4 4" xfId="7932" xr:uid="{C0F9AE63-0778-4517-96A1-5FB05CA77FE1}"/>
    <cellStyle name="Comma 5 2 4 5" xfId="1713" xr:uid="{4FB8B7DA-43C0-4313-82BE-C23A5990869D}"/>
    <cellStyle name="Comma 5 2 4 5 2" xfId="4570" xr:uid="{A423053F-A5F9-4075-A437-CFAD45474995}"/>
    <cellStyle name="Comma 5 2 4 5 2 2" xfId="9763" xr:uid="{165A8A79-9A65-4E64-A55F-3E1FFC6DEE45}"/>
    <cellStyle name="Comma 5 2 4 5 3" xfId="12331" xr:uid="{7E73A561-DDE2-498B-B30A-F4D8A41DF1A5}"/>
    <cellStyle name="Comma 5 2 4 5 4" xfId="7189" xr:uid="{27D64243-A7F6-4B5D-BB0E-AFF63272A1C3}"/>
    <cellStyle name="Comma 5 2 4 6" xfId="3829" xr:uid="{98A1DAA6-0946-417E-9CD3-5FFE65D18913}"/>
    <cellStyle name="Comma 5 2 4 6 2" xfId="9022" xr:uid="{62269F28-C8FE-4F1F-A89C-9D12EE72AEBF}"/>
    <cellStyle name="Comma 5 2 4 7" xfId="11591" xr:uid="{7169FBC9-F9CD-4960-9316-7B6EDB26E58E}"/>
    <cellStyle name="Comma 5 2 4 8" xfId="6449" xr:uid="{801BD79A-4135-4686-980E-16EA11DE94ED}"/>
    <cellStyle name="Comma 5 2 5" xfId="1174" xr:uid="{EF51E4A5-AB23-4172-A17A-9F4F3791FAFC}"/>
    <cellStyle name="Comma 5 2 5 2" xfId="2934" xr:uid="{50C7F15B-31D8-4F19-874C-5CC4C2FDD585}"/>
    <cellStyle name="Comma 5 2 5 2 2" xfId="5784" xr:uid="{A2EDB822-64BB-4EC5-9A05-F11D8712E64B}"/>
    <cellStyle name="Comma 5 2 5 2 2 2" xfId="10977" xr:uid="{85EDE01F-5022-4071-876F-7A6D458E16AC}"/>
    <cellStyle name="Comma 5 2 5 2 3" xfId="13545" xr:uid="{FC6A580B-9D56-4B55-BC13-D931DC4FB312}"/>
    <cellStyle name="Comma 5 2 5 2 4" xfId="8403" xr:uid="{9EEBD719-69C6-4ECD-9E49-949F0E235FAC}"/>
    <cellStyle name="Comma 5 2 5 3" xfId="1971" xr:uid="{93B79963-6B73-4165-A0EC-721B44979D4E}"/>
    <cellStyle name="Comma 5 2 5 3 2" xfId="4823" xr:uid="{0881FABB-397B-4787-B478-92DD3268D58E}"/>
    <cellStyle name="Comma 5 2 5 3 2 2" xfId="10016" xr:uid="{E6FEF0D5-C0D7-4674-BC10-19C6A270E1AC}"/>
    <cellStyle name="Comma 5 2 5 3 3" xfId="12584" xr:uid="{FB094255-A588-407A-BC4B-D6AE9862E624}"/>
    <cellStyle name="Comma 5 2 5 3 4" xfId="7442" xr:uid="{77B308A6-54B9-434E-B126-DE9D0237EAF2}"/>
    <cellStyle name="Comma 5 2 5 4" xfId="4100" xr:uid="{91E996FA-8B3C-42DB-8BCB-54AFF2DA3A88}"/>
    <cellStyle name="Comma 5 2 5 4 2" xfId="14363" xr:uid="{401331EB-0549-4CA4-82F9-0923F16E00D1}"/>
    <cellStyle name="Comma 5 2 5 4 3" xfId="9293" xr:uid="{C705F6AA-0B9B-4F5A-A34D-AC382C4917B7}"/>
    <cellStyle name="Comma 5 2 5 5" xfId="11861" xr:uid="{CE387A33-08F0-4DEE-B64D-EE29DFC5C0A8}"/>
    <cellStyle name="Comma 5 2 5 6" xfId="6719" xr:uid="{330FDCA8-7E7C-4351-B627-FC7645F452BA}"/>
    <cellStyle name="Comma 5 2 6" xfId="3220" xr:uid="{EF3CD93F-93B4-4594-A556-419A0E33BA4B}"/>
    <cellStyle name="Comma 5 2 6 2" xfId="6024" xr:uid="{C4B6ADF3-A24F-46D5-8F6A-4A0C99B9EAE1}"/>
    <cellStyle name="Comma 5 2 6 2 2" xfId="11217" xr:uid="{96E84A51-44D2-447A-8AAB-1756B3F2937A}"/>
    <cellStyle name="Comma 5 2 6 3" xfId="13785" xr:uid="{D9B00CCF-9B12-493E-A013-A0B94B3DB440}"/>
    <cellStyle name="Comma 5 2 6 4" xfId="8643" xr:uid="{AA75EB42-F31B-4086-8C34-CDF306F79F3D}"/>
    <cellStyle name="Comma 5 2 7" xfId="2822" xr:uid="{4E4D6CF2-22E0-423D-B65F-49027AF62407}"/>
    <cellStyle name="Comma 5 2 7 2" xfId="5674" xr:uid="{E779DAB3-BDE2-4322-94BB-78BAE8384DA8}"/>
    <cellStyle name="Comma 5 2 7 2 2" xfId="14103" xr:uid="{E1736DEC-B5B1-49F4-BD8E-82D2CC0C5B85}"/>
    <cellStyle name="Comma 5 2 7 2 3" xfId="10867" xr:uid="{6DA72B4B-678B-40CA-AF2D-F4C7DA1626A3}"/>
    <cellStyle name="Comma 5 2 7 3" xfId="14745" xr:uid="{9486A7A7-861F-45E4-9E27-D9CC41AB3EAB}"/>
    <cellStyle name="Comma 5 2 7 4" xfId="13435" xr:uid="{6B43FEC9-C6C2-42AA-88D4-7ABBDCF64D50}"/>
    <cellStyle name="Comma 5 2 7 5" xfId="8293" xr:uid="{9CEBE321-0506-4CAC-B554-ED8C47BBDD44}"/>
    <cellStyle name="Comma 5 2 8" xfId="1293" xr:uid="{1E33CB93-E192-4D78-A8F9-EF1FE7D8AD2D}"/>
    <cellStyle name="Comma 5 2 8 2" xfId="4209" xr:uid="{546AC9DA-0AFD-4130-A5FE-8A9EF33713B8}"/>
    <cellStyle name="Comma 5 2 8 2 2" xfId="9402" xr:uid="{B2B7F38F-8B0A-4B01-894E-1FD4C1260744}"/>
    <cellStyle name="Comma 5 2 8 3" xfId="11970" xr:uid="{73E4CBA2-4695-487F-AF1E-1A6B27DE1BEB}"/>
    <cellStyle name="Comma 5 2 8 4" xfId="6828" xr:uid="{4FF29FBC-4CB1-46A5-9768-06099603FC32}"/>
    <cellStyle name="Comma 5 2 9" xfId="3302" xr:uid="{57B79BE2-4BC3-4BFB-A501-B8D19359BC04}"/>
    <cellStyle name="Comma 5 2 9 2" xfId="6103" xr:uid="{B0975ECC-3919-419E-99D4-D0189064D7C2}"/>
    <cellStyle name="Comma 5 2 9 2 2" xfId="11296" xr:uid="{44D14E8B-F02B-4B26-AA76-0C2D6D05655A}"/>
    <cellStyle name="Comma 5 2 9 3" xfId="13864" xr:uid="{16EBC5F9-AD8E-4CA7-A86D-E5E7062797AB}"/>
    <cellStyle name="Comma 5 2 9 4" xfId="8722" xr:uid="{AA15F616-FE8B-41B7-ABDD-38618279693C}"/>
    <cellStyle name="Comma 5 3" xfId="193" xr:uid="{3EA48B42-9C98-4FE3-9BC4-B9ADD1F91BCD}"/>
    <cellStyle name="Comma 5 3 10" xfId="6450" xr:uid="{75479363-E97B-41B8-B3D4-288091107050}"/>
    <cellStyle name="Comma 5 3 11" xfId="770" xr:uid="{08351929-F4CD-45B8-8ADF-737A5274573D}"/>
    <cellStyle name="Comma 5 3 2" xfId="771" xr:uid="{462E9863-DFF0-47F7-9BE8-D5F9315A5F35}"/>
    <cellStyle name="Comma 5 3 2 2" xfId="1180" xr:uid="{868A8F45-EFD2-4AFD-9322-0DB611E009D5}"/>
    <cellStyle name="Comma 5 3 2 2 2" xfId="2939" xr:uid="{961B9508-D507-4A8B-B5CC-77B4F5C12C16}"/>
    <cellStyle name="Comma 5 3 2 2 2 2" xfId="5789" xr:uid="{EF5B6033-63F5-4681-9A2A-B3305AF2D3B6}"/>
    <cellStyle name="Comma 5 3 2 2 2 2 2" xfId="10982" xr:uid="{41939511-6228-4F8B-94CF-1AD2BA69F68B}"/>
    <cellStyle name="Comma 5 3 2 2 2 3" xfId="13550" xr:uid="{0515847E-3BDB-461C-84D0-57A737DAF41C}"/>
    <cellStyle name="Comma 5 3 2 2 2 4" xfId="8408" xr:uid="{051CF60E-6F68-432F-885A-8502B547820E}"/>
    <cellStyle name="Comma 5 3 2 2 3" xfId="2145" xr:uid="{8CE53369-2DAF-437E-BD53-06E79300762C}"/>
    <cellStyle name="Comma 5 3 2 2 3 2" xfId="4997" xr:uid="{2226C9DB-D06C-4047-88FC-AFEF1A9FD2AD}"/>
    <cellStyle name="Comma 5 3 2 2 3 2 2" xfId="10190" xr:uid="{F19C3F07-20DB-492E-91D7-0A4D86B28B2B}"/>
    <cellStyle name="Comma 5 3 2 2 3 3" xfId="12758" xr:uid="{52A165D5-134A-4495-9587-3706AB30613F}"/>
    <cellStyle name="Comma 5 3 2 2 3 4" xfId="7616" xr:uid="{E8B98CD7-1B17-41A4-A89D-C0CE56F51C68}"/>
    <cellStyle name="Comma 5 3 2 2 4" xfId="4106" xr:uid="{56A2540D-A1A0-4C31-A18E-CFA31CFB60B8}"/>
    <cellStyle name="Comma 5 3 2 2 4 2" xfId="14616" xr:uid="{4DA8311E-CF1C-4460-8A2C-7DDB8D5FD1AF}"/>
    <cellStyle name="Comma 5 3 2 2 4 3" xfId="9299" xr:uid="{359475D7-DE74-44E5-8D42-F1EED038F9EE}"/>
    <cellStyle name="Comma 5 3 2 2 5" xfId="11867" xr:uid="{B30B0340-6739-496D-8354-658C9C0FD120}"/>
    <cellStyle name="Comma 5 3 2 2 6" xfId="6725" xr:uid="{AAB48AB3-0458-475C-9A4F-9C1F0FAFE1B2}"/>
    <cellStyle name="Comma 5 3 2 3" xfId="3226" xr:uid="{ACD45130-942E-4B41-8CF9-EA086D74FA45}"/>
    <cellStyle name="Comma 5 3 2 3 2" xfId="6030" xr:uid="{D6E756F6-2D97-4340-9288-01E1E7577DFA}"/>
    <cellStyle name="Comma 5 3 2 3 2 2" xfId="11223" xr:uid="{8015C0DF-CC5F-486F-8CFE-672D1B9CD90F}"/>
    <cellStyle name="Comma 5 3 2 3 3" xfId="13791" xr:uid="{7072D787-294F-49CC-A9CA-115B92F6AF8D}"/>
    <cellStyle name="Comma 5 3 2 3 4" xfId="8649" xr:uid="{B4E2D080-40E2-4AAB-81FA-A40858CE6181}"/>
    <cellStyle name="Comma 5 3 2 4" xfId="2656" xr:uid="{FD52708D-3CBC-4339-84C7-4F9AF821E0D5}"/>
    <cellStyle name="Comma 5 3 2 4 2" xfId="5508" xr:uid="{53F10365-5C7C-45A1-9C8A-360E0CDC9306}"/>
    <cellStyle name="Comma 5 3 2 4 2 2" xfId="10701" xr:uid="{113B6F8F-7207-4196-951F-8E4EE5E4F185}"/>
    <cellStyle name="Comma 5 3 2 4 3" xfId="13269" xr:uid="{C8280AD8-CB0F-4A8B-9DA3-005CC7006981}"/>
    <cellStyle name="Comma 5 3 2 4 4" xfId="8127" xr:uid="{467B00FD-E66F-441D-91DD-099E07B5096D}"/>
    <cellStyle name="Comma 5 3 2 5" xfId="1502" xr:uid="{623C9BD0-E467-4EBB-B020-1C8A2543ACE3}"/>
    <cellStyle name="Comma 5 3 2 5 2" xfId="4375" xr:uid="{70D032BC-A15C-4BED-8CBB-E9554DBC0914}"/>
    <cellStyle name="Comma 5 3 2 5 2 2" xfId="9568" xr:uid="{794D462D-572D-4A24-A453-9BF5B5954529}"/>
    <cellStyle name="Comma 5 3 2 5 3" xfId="12136" xr:uid="{5E564B1C-C01B-46E2-887B-D679CC9D62F3}"/>
    <cellStyle name="Comma 5 3 2 5 4" xfId="6994" xr:uid="{C04EED2B-834C-411B-858A-355C128220E6}"/>
    <cellStyle name="Comma 5 3 2 6" xfId="3831" xr:uid="{E34AC314-C6FB-482A-BE56-5389216D1918}"/>
    <cellStyle name="Comma 5 3 2 6 2" xfId="9024" xr:uid="{F69E7915-3660-4B8E-98BB-DF6F8D3D9D93}"/>
    <cellStyle name="Comma 5 3 2 7" xfId="11593" xr:uid="{815E09D7-EE68-41E8-AB4F-C5AB1FE3E623}"/>
    <cellStyle name="Comma 5 3 2 8" xfId="6451" xr:uid="{87722E19-B17D-4EEE-916A-6E3C134C582D}"/>
    <cellStyle name="Comma 5 3 3" xfId="772" xr:uid="{B12437D9-893D-42C2-A657-67EF2D2B9B59}"/>
    <cellStyle name="Comma 5 3 3 2" xfId="14440" xr:uid="{731D01BF-F1E4-4F49-BDB5-D8A023FFDBF8}"/>
    <cellStyle name="Comma 5 3 4" xfId="773" xr:uid="{3B9FFEC0-126D-4200-946F-9C79E6A54B07}"/>
    <cellStyle name="Comma 5 3 4 2" xfId="1181" xr:uid="{C8E4864D-F144-4C91-B37A-9272A5C597A4}"/>
    <cellStyle name="Comma 5 3 4 2 2" xfId="3227" xr:uid="{624B790B-DF4C-41C7-8FD5-E40441EFFA4E}"/>
    <cellStyle name="Comma 5 3 4 2 2 2" xfId="6031" xr:uid="{A123A03D-844D-463E-B061-C342E714CD9A}"/>
    <cellStyle name="Comma 5 3 4 2 2 2 2" xfId="11224" xr:uid="{2B2BF790-7CF9-4479-96B4-6091F093B05B}"/>
    <cellStyle name="Comma 5 3 4 2 2 3" xfId="13792" xr:uid="{4D54F7BA-073C-4193-A3C1-7B6C3CB12B38}"/>
    <cellStyle name="Comma 5 3 4 2 2 4" xfId="8650" xr:uid="{5B8E1736-EADF-468B-9DE3-D5F7D4586591}"/>
    <cellStyle name="Comma 5 3 4 2 3" xfId="4107" xr:uid="{7F88315D-75CA-45AE-BE0F-3CFD93D3108F}"/>
    <cellStyle name="Comma 5 3 4 2 3 2" xfId="9300" xr:uid="{56F5D91D-C743-4057-9A0C-2E4A854841B4}"/>
    <cellStyle name="Comma 5 3 4 2 4" xfId="11868" xr:uid="{5B5F2235-A192-44C5-B24F-2B87FCF599F1}"/>
    <cellStyle name="Comma 5 3 4 2 5" xfId="6726" xr:uid="{EAA1F435-D0DF-4A9E-8DCC-3B727A9AB8EA}"/>
    <cellStyle name="Comma 5 3 4 3" xfId="2940" xr:uid="{7B27FB8E-A7DD-4EF5-8856-70CA4224015A}"/>
    <cellStyle name="Comma 5 3 4 3 2" xfId="5790" xr:uid="{5F8C1F99-1414-433F-AD79-B6A4ADCE1B2D}"/>
    <cellStyle name="Comma 5 3 4 3 2 2" xfId="10983" xr:uid="{AEFC9CF3-69CB-4B18-9728-8EAF489F27CE}"/>
    <cellStyle name="Comma 5 3 4 3 3" xfId="13551" xr:uid="{B63504BF-B0A3-471F-9400-260C1EDA8D1C}"/>
    <cellStyle name="Comma 5 3 4 3 4" xfId="8409" xr:uid="{FC4D4CC7-3EA7-4189-98E2-24221C484F2D}"/>
    <cellStyle name="Comma 5 3 4 4" xfId="1881" xr:uid="{FE632F0C-C3CB-4527-8F0D-FAB4012B53BE}"/>
    <cellStyle name="Comma 5 3 4 4 2" xfId="4738" xr:uid="{AF88240E-171B-4663-945B-04B55E65B517}"/>
    <cellStyle name="Comma 5 3 4 4 2 2" xfId="9931" xr:uid="{293F05D8-4016-4989-9CD5-17D824E16F1B}"/>
    <cellStyle name="Comma 5 3 4 4 3" xfId="12499" xr:uid="{76FDBACE-92FD-49C3-8D77-D3BE7F8B0E3B}"/>
    <cellStyle name="Comma 5 3 4 4 4" xfId="7357" xr:uid="{08F4D6D8-8C97-42BD-B273-D2F1785B53E3}"/>
    <cellStyle name="Comma 5 3 4 5" xfId="3832" xr:uid="{1ACDF3CF-5C1B-4F25-B305-259EDCE0A2F9}"/>
    <cellStyle name="Comma 5 3 4 5 2" xfId="14254" xr:uid="{C2DD7513-6663-4A89-B206-FD2500F7ED51}"/>
    <cellStyle name="Comma 5 3 4 5 3" xfId="9025" xr:uid="{A63C248A-E1C9-4E42-A8AF-C97A06EE0F17}"/>
    <cellStyle name="Comma 5 3 4 6" xfId="11594" xr:uid="{61F89DBC-C906-4677-B190-6212C27DE3DE}"/>
    <cellStyle name="Comma 5 3 4 7" xfId="6452" xr:uid="{DD6BAB3E-966F-4402-9367-41648ECB7BD5}"/>
    <cellStyle name="Comma 5 3 5" xfId="1179" xr:uid="{3AA0F46C-5189-4EF5-859C-EEF82860B929}"/>
    <cellStyle name="Comma 5 3 5 2" xfId="2938" xr:uid="{710DFD79-AFEE-4444-83C3-52496854E064}"/>
    <cellStyle name="Comma 5 3 5 2 2" xfId="5788" xr:uid="{63B95232-0C32-4EFE-9531-5A18748DFD2B}"/>
    <cellStyle name="Comma 5 3 5 2 2 2" xfId="10981" xr:uid="{5F26928C-E84A-424E-952A-8B4B9B04E06B}"/>
    <cellStyle name="Comma 5 3 5 2 3" xfId="13549" xr:uid="{F440242D-57B9-4A56-8605-3A0A8AB406D0}"/>
    <cellStyle name="Comma 5 3 5 2 4" xfId="8407" xr:uid="{261E26F1-B411-48C0-89C5-D8FA95956E55}"/>
    <cellStyle name="Comma 5 3 5 3" xfId="2057" xr:uid="{2BDC1EA1-22C6-4D1E-9972-84E2DD6BAC2C}"/>
    <cellStyle name="Comma 5 3 5 3 2" xfId="4909" xr:uid="{D7DD351A-3BA0-4AEB-8813-B75FE9D97399}"/>
    <cellStyle name="Comma 5 3 5 3 2 2" xfId="10102" xr:uid="{0046EA48-F187-4750-9EEA-5ED0C5DA6BAC}"/>
    <cellStyle name="Comma 5 3 5 3 3" xfId="12670" xr:uid="{5FFB4E63-7A11-4E5A-BC34-D2F05B2AB350}"/>
    <cellStyle name="Comma 5 3 5 3 4" xfId="7528" xr:uid="{2121FBC8-B9BF-48C1-A552-89B9D05596A4}"/>
    <cellStyle name="Comma 5 3 5 4" xfId="4105" xr:uid="{EC6C4FF4-85D8-4089-B32D-5C7AB9CCD326}"/>
    <cellStyle name="Comma 5 3 5 4 2" xfId="14059" xr:uid="{51358C41-CF4C-417E-B0C4-CDD8A5F8AD9B}"/>
    <cellStyle name="Comma 5 3 5 4 3" xfId="9298" xr:uid="{66A9FC97-D710-490A-9C89-B586E7DDDBE5}"/>
    <cellStyle name="Comma 5 3 5 5" xfId="11866" xr:uid="{EEE5BD5D-2CEB-419D-9890-77B5EE2C0240}"/>
    <cellStyle name="Comma 5 3 5 6" xfId="6724" xr:uid="{629ED1F3-401C-45C5-A0FB-1FFF0B690AC3}"/>
    <cellStyle name="Comma 5 3 6" xfId="3225" xr:uid="{408F9739-8333-4AAE-9F78-2937BBFDE2D4}"/>
    <cellStyle name="Comma 5 3 6 2" xfId="6029" xr:uid="{F30CD1FF-BBD7-466C-A6A9-4BB7AF39B1D2}"/>
    <cellStyle name="Comma 5 3 6 2 2" xfId="11222" xr:uid="{42D0820E-BF71-4639-89F2-F3C0E9785FC7}"/>
    <cellStyle name="Comma 5 3 6 3" xfId="13790" xr:uid="{513A9737-F484-488E-BA78-CA15E4DA5B35}"/>
    <cellStyle name="Comma 5 3 6 4" xfId="8648" xr:uid="{E4AD1748-CD9A-4E9B-935C-7019A0F90A8C}"/>
    <cellStyle name="Comma 5 3 7" xfId="3313" xr:uid="{C6E6BF5F-C1CA-49D2-878E-5F13DEBDFA29}"/>
    <cellStyle name="Comma 5 3 7 2" xfId="6114" xr:uid="{9374C239-0E4A-4E54-AA23-1CD5B637177A}"/>
    <cellStyle name="Comma 5 3 7 2 2" xfId="11307" xr:uid="{C3661968-C0BB-48EF-8F98-4944D1C0E645}"/>
    <cellStyle name="Comma 5 3 7 3" xfId="13875" xr:uid="{4B14A14A-7DAD-43AA-B7FF-D682816B63F5}"/>
    <cellStyle name="Comma 5 3 7 4" xfId="8733" xr:uid="{3B47EE71-1AFE-4932-A0C3-E9CC29DE0CD8}"/>
    <cellStyle name="Comma 5 3 8" xfId="3830" xr:uid="{BAFA6149-4F69-4342-8AFB-19DA2E1DF450}"/>
    <cellStyle name="Comma 5 3 8 2" xfId="9023" xr:uid="{31AA563F-CC28-4434-B967-8E5ECD7B8E24}"/>
    <cellStyle name="Comma 5 3 9" xfId="11592" xr:uid="{80D10EE1-20C9-47F2-8477-487FA8496470}"/>
    <cellStyle name="Comma 5 4" xfId="246" xr:uid="{5035FFBB-46CE-4D65-9D76-E70477A95194}"/>
    <cellStyle name="Comma 5 4 10" xfId="3317" xr:uid="{D549B26D-2455-4E4A-9658-285A08724265}"/>
    <cellStyle name="Comma 5 4 10 2" xfId="6118" xr:uid="{E42C8791-1F99-4ECF-88A6-E2C7FFB29331}"/>
    <cellStyle name="Comma 5 4 10 2 2" xfId="11311" xr:uid="{560141C1-4DAA-46CA-BD94-FE97724C8D79}"/>
    <cellStyle name="Comma 5 4 10 3" xfId="13879" xr:uid="{0389BA7F-B97E-483C-9B39-285D0DDE6ACC}"/>
    <cellStyle name="Comma 5 4 10 4" xfId="8737" xr:uid="{1F3A982F-24BF-4834-8354-7677D9E30ECD}"/>
    <cellStyle name="Comma 5 4 11" xfId="3833" xr:uid="{8BD9CCBE-2511-4336-9690-A225634D70E2}"/>
    <cellStyle name="Comma 5 4 11 2" xfId="9026" xr:uid="{F881770D-1A2E-4983-9367-841344DA6E91}"/>
    <cellStyle name="Comma 5 4 12" xfId="11595" xr:uid="{B7354C83-9084-47CE-98E7-53B691139787}"/>
    <cellStyle name="Comma 5 4 13" xfId="6453" xr:uid="{BEB853D9-4A78-4728-A8B0-42E999182D47}"/>
    <cellStyle name="Comma 5 4 14" xfId="774" xr:uid="{350911F6-BECA-42A3-BF1A-BEB75A0FABD4}"/>
    <cellStyle name="Comma 5 4 2" xfId="775" xr:uid="{BCF41D6E-28A4-4CB9-9E23-E5D96F18643C}"/>
    <cellStyle name="Comma 5 4 2 2" xfId="776" xr:uid="{5A8B1135-96CC-4023-ADA0-1E74B6B51C6F}"/>
    <cellStyle name="Comma 5 4 2 2 2" xfId="1184" xr:uid="{651D43B7-EFB2-459E-AE41-7267120C9ACC}"/>
    <cellStyle name="Comma 5 4 2 2 2 2" xfId="3230" xr:uid="{9A31CC9A-223F-4F9B-8437-020D2F5B3556}"/>
    <cellStyle name="Comma 5 4 2 2 2 2 2" xfId="6034" xr:uid="{F87DDE8A-D12C-48F0-BC4B-938B4EF7F992}"/>
    <cellStyle name="Comma 5 4 2 2 2 2 2 2" xfId="11227" xr:uid="{8312FDC6-F544-440F-9233-7F90A64B7F9B}"/>
    <cellStyle name="Comma 5 4 2 2 2 2 3" xfId="13795" xr:uid="{A6380A37-2325-46FE-AEAD-1E62AC981D3A}"/>
    <cellStyle name="Comma 5 4 2 2 2 2 4" xfId="8653" xr:uid="{ECBBCE67-F759-44E8-BA10-FD71C3EA00E9}"/>
    <cellStyle name="Comma 5 4 2 2 2 3" xfId="4110" xr:uid="{38CF7CDF-F2A0-4C00-8E66-8B54DC2F6675}"/>
    <cellStyle name="Comma 5 4 2 2 2 3 2" xfId="9303" xr:uid="{6AD45E4A-6E65-4367-85AB-6360DA277CE5}"/>
    <cellStyle name="Comma 5 4 2 2 2 4" xfId="11871" xr:uid="{4244DA0D-5356-4B89-823D-FB0AE62671D7}"/>
    <cellStyle name="Comma 5 4 2 2 2 5" xfId="6729" xr:uid="{F1F4DFF8-80A4-448A-9968-1C88DFC9B553}"/>
    <cellStyle name="Comma 5 4 2 2 3" xfId="2943" xr:uid="{3DB382C8-FC7E-4979-BEE0-CC0154E90DA1}"/>
    <cellStyle name="Comma 5 4 2 2 3 2" xfId="5793" xr:uid="{6F78C240-759F-46A7-AA5B-899D5DEC120E}"/>
    <cellStyle name="Comma 5 4 2 2 3 2 2" xfId="10986" xr:uid="{8C0864BB-A2CD-4314-B904-F1CC7F10D066}"/>
    <cellStyle name="Comma 5 4 2 2 3 3" xfId="13554" xr:uid="{F6C7C43F-835C-41B9-A9F4-15FE8ABC8F92}"/>
    <cellStyle name="Comma 5 4 2 2 3 4" xfId="8412" xr:uid="{3902C69B-EC30-46ED-A654-C8B478955CC8}"/>
    <cellStyle name="Comma 5 4 2 2 4" xfId="2150" xr:uid="{3D932C54-6AF6-45FB-B2AB-3F59369516BA}"/>
    <cellStyle name="Comma 5 4 2 2 4 2" xfId="5002" xr:uid="{86168838-643F-4CFB-9628-6E6BC6190D41}"/>
    <cellStyle name="Comma 5 4 2 2 4 2 2" xfId="10195" xr:uid="{C3190E77-A7AE-497B-A73B-67AAB9E11292}"/>
    <cellStyle name="Comma 5 4 2 2 4 3" xfId="12763" xr:uid="{3E243F26-3AAB-4B59-A8A2-1C48000362CD}"/>
    <cellStyle name="Comma 5 4 2 2 4 4" xfId="7621" xr:uid="{AF81B6E0-3098-459D-8426-C7559F54A47C}"/>
    <cellStyle name="Comma 5 4 2 2 5" xfId="3835" xr:uid="{663B8B99-D58A-4D5D-A2E9-960A27E7ED73}"/>
    <cellStyle name="Comma 5 4 2 2 5 2" xfId="9028" xr:uid="{F6D601B3-8C0F-414B-A0A6-1F9AD3C734D0}"/>
    <cellStyle name="Comma 5 4 2 2 6" xfId="11597" xr:uid="{B4539D51-D9AB-466D-97A7-5546E47A19E5}"/>
    <cellStyle name="Comma 5 4 2 2 7" xfId="6455" xr:uid="{C2AB13C4-CAE4-4FF1-9DA4-53357BF4A21C}"/>
    <cellStyle name="Comma 5 4 2 3" xfId="1183" xr:uid="{429CB951-60DF-4529-B8FE-1608023D8AA9}"/>
    <cellStyle name="Comma 5 4 2 3 2" xfId="2942" xr:uid="{12752649-BB63-49EE-A238-FCF7BA21B73E}"/>
    <cellStyle name="Comma 5 4 2 3 2 2" xfId="5792" xr:uid="{FB6864FF-F5B8-49EC-A787-CBC62BA290CB}"/>
    <cellStyle name="Comma 5 4 2 3 2 2 2" xfId="10985" xr:uid="{419A0D62-0BC4-46B3-AFC8-71252ACB0075}"/>
    <cellStyle name="Comma 5 4 2 3 2 3" xfId="13553" xr:uid="{FBACDD77-41FA-4BFF-8545-F099C6BD961D}"/>
    <cellStyle name="Comma 5 4 2 3 2 4" xfId="8411" xr:uid="{A8D8255D-32E8-4D9C-A7AA-C048912BF506}"/>
    <cellStyle name="Comma 5 4 2 3 3" xfId="4109" xr:uid="{035D38D0-C5EA-4840-969F-16EA0C467399}"/>
    <cellStyle name="Comma 5 4 2 3 3 2" xfId="9302" xr:uid="{850CF93F-4156-42F8-AB40-598CF5DB8B64}"/>
    <cellStyle name="Comma 5 4 2 3 4" xfId="11870" xr:uid="{E1BE421C-CB97-4C01-A1A5-0C4F9C1A2529}"/>
    <cellStyle name="Comma 5 4 2 3 5" xfId="6728" xr:uid="{31CB5C20-D57E-4205-9005-0B7C1D42AF92}"/>
    <cellStyle name="Comma 5 4 2 4" xfId="3229" xr:uid="{10876A82-74C4-4233-AAA5-355C8CD26C31}"/>
    <cellStyle name="Comma 5 4 2 4 2" xfId="6033" xr:uid="{90A671C0-A441-4470-97EF-92FF37116B74}"/>
    <cellStyle name="Comma 5 4 2 4 2 2" xfId="11226" xr:uid="{E80F0584-FABF-4002-B3E2-95D01CC46DD3}"/>
    <cellStyle name="Comma 5 4 2 4 3" xfId="13794" xr:uid="{A501E99C-4351-4076-8564-55E6DD6A1A08}"/>
    <cellStyle name="Comma 5 4 2 4 4" xfId="8652" xr:uid="{A1130A90-D2BA-47AD-9716-60C3C73C5598}"/>
    <cellStyle name="Comma 5 4 2 5" xfId="2649" xr:uid="{27195E29-AEBF-4792-8FA5-53F3799A946E}"/>
    <cellStyle name="Comma 5 4 2 5 2" xfId="5501" xr:uid="{2F386A78-54B0-4C60-8EC5-D778B925C983}"/>
    <cellStyle name="Comma 5 4 2 5 2 2" xfId="10694" xr:uid="{F7F13F64-41EC-4091-975B-E04E168EF315}"/>
    <cellStyle name="Comma 5 4 2 5 3" xfId="13262" xr:uid="{36F47CFD-1FB7-420D-AD11-83B1185D5AE7}"/>
    <cellStyle name="Comma 5 4 2 5 4" xfId="8120" xr:uid="{3436B1CE-7BD7-4912-BF90-6969913247F5}"/>
    <cellStyle name="Comma 5 4 2 6" xfId="1514" xr:uid="{63E09D5D-5A80-499A-AE4A-B44A959A78F2}"/>
    <cellStyle name="Comma 5 4 2 6 2" xfId="4382" xr:uid="{70ED032F-FA32-43D3-9408-E1468FB0EB6A}"/>
    <cellStyle name="Comma 5 4 2 6 2 2" xfId="9575" xr:uid="{3FC608A2-6D79-4DD2-9BAF-8AD710D0D773}"/>
    <cellStyle name="Comma 5 4 2 6 3" xfId="12143" xr:uid="{BBA4D659-EEBF-45F4-A5EA-7EE5BCAAC9B6}"/>
    <cellStyle name="Comma 5 4 2 6 4" xfId="7001" xr:uid="{D097D24D-7024-4CF4-8AFD-B0C4D81B1D75}"/>
    <cellStyle name="Comma 5 4 2 7" xfId="3834" xr:uid="{B69DFCAE-1D9A-4CF2-A96B-DE757CBF1C2A}"/>
    <cellStyle name="Comma 5 4 2 7 2" xfId="9027" xr:uid="{D28B9EA2-BBAF-4EC4-8499-0DF3AA1F73D0}"/>
    <cellStyle name="Comma 5 4 2 8" xfId="11596" xr:uid="{D1CF3A74-2339-47E6-B8F7-96E341D418D0}"/>
    <cellStyle name="Comma 5 4 2 9" xfId="6454" xr:uid="{F6321B8A-0E43-44A3-8DF2-BF938416A9E7}"/>
    <cellStyle name="Comma 5 4 3" xfId="777" xr:uid="{7D3C72CF-6C78-49CB-B7A0-68F5D1BFB1EE}"/>
    <cellStyle name="Comma 5 4 3 2" xfId="1185" xr:uid="{67FBA7AE-A844-4EF7-B3DA-B99A94249DFA}"/>
    <cellStyle name="Comma 5 4 3 2 2" xfId="3231" xr:uid="{B3994AA5-B734-4B55-9F0F-05D394685055}"/>
    <cellStyle name="Comma 5 4 3 2 2 2" xfId="6035" xr:uid="{1F55AD56-C313-4332-BF37-091DF3E7AE32}"/>
    <cellStyle name="Comma 5 4 3 2 2 2 2" xfId="11228" xr:uid="{0F53EC9A-9CAE-440F-B8B5-DAEBA770BA2C}"/>
    <cellStyle name="Comma 5 4 3 2 2 3" xfId="13796" xr:uid="{27041B3A-4016-4401-AE6D-1F36F737A285}"/>
    <cellStyle name="Comma 5 4 3 2 2 4" xfId="8654" xr:uid="{CC98CE0A-CDA7-49CA-8EAE-7C6C28393E63}"/>
    <cellStyle name="Comma 5 4 3 2 3" xfId="2236" xr:uid="{0DC48936-1460-4675-8192-A2CDDD129242}"/>
    <cellStyle name="Comma 5 4 3 2 3 2" xfId="5088" xr:uid="{271E542B-A6CE-4930-B084-6C6B16E8EA96}"/>
    <cellStyle name="Comma 5 4 3 2 3 2 2" xfId="10281" xr:uid="{D45400B8-2334-459F-9652-D5E671007189}"/>
    <cellStyle name="Comma 5 4 3 2 3 3" xfId="12849" xr:uid="{0C730A49-36B3-4E48-BE51-BEF6B50C4361}"/>
    <cellStyle name="Comma 5 4 3 2 3 4" xfId="7707" xr:uid="{F07EABCD-4A56-4B96-AC81-439AA3E60A61}"/>
    <cellStyle name="Comma 5 4 3 2 4" xfId="4111" xr:uid="{B242390E-5079-476E-8CEC-8D4F7AD790BB}"/>
    <cellStyle name="Comma 5 4 3 2 4 2" xfId="9304" xr:uid="{0943ABA7-FF00-4204-A16E-9AE00483EFEA}"/>
    <cellStyle name="Comma 5 4 3 2 5" xfId="11872" xr:uid="{8580CFCD-97CA-400E-A0A5-BF62468E9134}"/>
    <cellStyle name="Comma 5 4 3 2 6" xfId="6730" xr:uid="{71414CC7-0F11-4030-AB7C-F759875D27F3}"/>
    <cellStyle name="Comma 5 4 3 3" xfId="2562" xr:uid="{D86560B0-DF17-4B67-B20F-2A5B7C377B2A}"/>
    <cellStyle name="Comma 5 4 3 3 2" xfId="5414" xr:uid="{F2969298-7D93-49A3-A1EA-2ABE7EF3A780}"/>
    <cellStyle name="Comma 5 4 3 3 2 2" xfId="10607" xr:uid="{3969A31A-903B-439B-9B2F-99B44F6281C4}"/>
    <cellStyle name="Comma 5 4 3 3 3" xfId="13175" xr:uid="{E1482227-2770-4961-B35D-EFB91E2AE943}"/>
    <cellStyle name="Comma 5 4 3 3 4" xfId="8033" xr:uid="{36FA5977-9E8B-473E-B0C6-E8D75D96C18F}"/>
    <cellStyle name="Comma 5 4 3 4" xfId="1612" xr:uid="{88EA5509-C58D-461D-B2D5-7EABE45EA548}"/>
    <cellStyle name="Comma 5 4 3 4 2" xfId="4469" xr:uid="{139A0A1A-73D3-4AC1-8740-764D25079CE7}"/>
    <cellStyle name="Comma 5 4 3 4 2 2" xfId="9662" xr:uid="{97C47A0D-9F8C-426D-A13C-F0C888A9ED16}"/>
    <cellStyle name="Comma 5 4 3 4 3" xfId="12230" xr:uid="{098494DC-FE74-49AB-ADB0-F3731FEB0678}"/>
    <cellStyle name="Comma 5 4 3 4 4" xfId="7088" xr:uid="{A5BE2649-A2B1-4579-99FE-1611BC846A68}"/>
    <cellStyle name="Comma 5 4 3 5" xfId="3836" xr:uid="{A770D2AF-040F-4925-A639-5C1D1DB598B3}"/>
    <cellStyle name="Comma 5 4 3 5 2" xfId="9029" xr:uid="{64DF4348-E1B2-4A94-883D-5D8F9D5252C0}"/>
    <cellStyle name="Comma 5 4 3 6" xfId="11598" xr:uid="{B8A94A73-D36F-49F4-BE3E-E175DBB43ECE}"/>
    <cellStyle name="Comma 5 4 3 7" xfId="6456" xr:uid="{E94EDA4B-41ED-47F5-BA91-B639E665B51C}"/>
    <cellStyle name="Comma 5 4 4" xfId="778" xr:uid="{366B4744-26E1-4F06-9578-AC3A082C9834}"/>
    <cellStyle name="Comma 5 4 4 2" xfId="1186" xr:uid="{93CE54EF-93D2-4873-A1BD-74B3C0056E70}"/>
    <cellStyle name="Comma 5 4 4 2 2" xfId="2944" xr:uid="{9FD43C7A-3E45-48A6-867B-0632CC40CCDF}"/>
    <cellStyle name="Comma 5 4 4 2 2 2" xfId="5794" xr:uid="{B46E818F-D3B6-4DA0-A70B-77202D4D02E6}"/>
    <cellStyle name="Comma 5 4 4 2 2 2 2" xfId="10987" xr:uid="{EA3DCF61-142B-4E2F-87F8-424344B43F28}"/>
    <cellStyle name="Comma 5 4 4 2 2 3" xfId="13555" xr:uid="{66D6BED1-286D-43AE-91D8-61A4208671E4}"/>
    <cellStyle name="Comma 5 4 4 2 2 4" xfId="8413" xr:uid="{71C5EBE8-13AD-4F50-AFAB-7F6D237BD979}"/>
    <cellStyle name="Comma 5 4 4 2 3" xfId="2378" xr:uid="{E7746532-0358-4805-9889-40CC25EDF803}"/>
    <cellStyle name="Comma 5 4 4 2 3 2" xfId="5230" xr:uid="{CBAB126F-982A-4779-B4F9-CE098DD19F0A}"/>
    <cellStyle name="Comma 5 4 4 2 3 2 2" xfId="10423" xr:uid="{0DF26CDB-FD3A-49EB-BE6C-C0E0C5DE2B09}"/>
    <cellStyle name="Comma 5 4 4 2 3 3" xfId="12991" xr:uid="{462DCE47-028D-43A1-B158-85303542892B}"/>
    <cellStyle name="Comma 5 4 4 2 3 4" xfId="7849" xr:uid="{5630A7FE-461E-49C8-8CE7-A6501B1B1864}"/>
    <cellStyle name="Comma 5 4 4 2 4" xfId="4112" xr:uid="{3A5A766C-9CF0-40E2-97A1-171F3C7993C2}"/>
    <cellStyle name="Comma 5 4 4 2 4 2" xfId="9305" xr:uid="{A3B7E4D8-C357-4741-9AB8-94B3D94BE43A}"/>
    <cellStyle name="Comma 5 4 4 2 5" xfId="11873" xr:uid="{1CF76752-03E6-4533-8A45-ABE111E3A9D0}"/>
    <cellStyle name="Comma 5 4 4 2 6" xfId="6731" xr:uid="{4267706B-08B9-4D35-B77B-AEF5B86B7CAF}"/>
    <cellStyle name="Comma 5 4 4 3" xfId="3232" xr:uid="{539E728C-56F9-40B1-8FA8-7D04C3A12D05}"/>
    <cellStyle name="Comma 5 4 4 3 2" xfId="6036" xr:uid="{34DD7BB1-5B56-4B90-A3A8-2930DE8460A6}"/>
    <cellStyle name="Comma 5 4 4 3 2 2" xfId="11229" xr:uid="{74219A0B-AE51-494C-8A72-64D3209934AD}"/>
    <cellStyle name="Comma 5 4 4 3 3" xfId="13797" xr:uid="{D7F3D4F4-2CC9-4FD1-8FD2-C48A12AB3CB3}"/>
    <cellStyle name="Comma 5 4 4 3 4" xfId="8655" xr:uid="{43A24EC4-A417-4747-93DC-7E5A128FA870}"/>
    <cellStyle name="Comma 5 4 4 4" xfId="2420" xr:uid="{3B1753F4-0558-4A68-A2A7-A9177B2E71EF}"/>
    <cellStyle name="Comma 5 4 4 4 2" xfId="5272" xr:uid="{0F331598-2E01-47E0-80A0-2B926871C298}"/>
    <cellStyle name="Comma 5 4 4 4 2 2" xfId="10465" xr:uid="{D3E9C159-AA28-4AC4-BBD3-574F39B3D271}"/>
    <cellStyle name="Comma 5 4 4 4 3" xfId="13033" xr:uid="{A78796A5-ACFD-4A73-ADA9-A93C188A2BD3}"/>
    <cellStyle name="Comma 5 4 4 4 4" xfId="7891" xr:uid="{2A995910-3A46-4062-9678-D68DEC980CD1}"/>
    <cellStyle name="Comma 5 4 4 5" xfId="1754" xr:uid="{8B8A6FDC-A5F7-4B3F-A55A-AF5F6D9501DA}"/>
    <cellStyle name="Comma 5 4 4 5 2" xfId="4611" xr:uid="{8057B4D2-C159-4FF1-8E37-A5CA5446B50B}"/>
    <cellStyle name="Comma 5 4 4 5 2 2" xfId="9804" xr:uid="{AF671912-BE9D-4F69-9F48-62458B0A4093}"/>
    <cellStyle name="Comma 5 4 4 5 3" xfId="12372" xr:uid="{9E27E9A0-85A9-472A-BDC1-669EF130EE47}"/>
    <cellStyle name="Comma 5 4 4 5 4" xfId="7230" xr:uid="{D0393316-B83F-4B4F-9B13-37ED7AD95891}"/>
    <cellStyle name="Comma 5 4 4 6" xfId="3837" xr:uid="{280ADAD9-BAD2-4999-B7C7-6C48DBBA466D}"/>
    <cellStyle name="Comma 5 4 4 6 2" xfId="9030" xr:uid="{3C328B35-1997-4935-B28B-137CA89AE405}"/>
    <cellStyle name="Comma 5 4 4 7" xfId="11599" xr:uid="{FD5941B5-35B2-41DF-BCED-551D9017766B}"/>
    <cellStyle name="Comma 5 4 4 8" xfId="6457" xr:uid="{20EF763D-20BF-41CA-BBA5-438540955C5A}"/>
    <cellStyle name="Comma 5 4 5" xfId="1182" xr:uid="{09571682-4071-4843-8818-725C17497ABD}"/>
    <cellStyle name="Comma 5 4 5 2" xfId="2941" xr:uid="{B363D0BA-5B99-4801-8F26-9AC37B2FFAED}"/>
    <cellStyle name="Comma 5 4 5 2 2" xfId="5791" xr:uid="{AC417F58-5ED1-46BC-AB6F-863ED5DEC859}"/>
    <cellStyle name="Comma 5 4 5 2 2 2" xfId="10984" xr:uid="{689841EA-EA79-43F1-8C2F-E2F1B2CC3D98}"/>
    <cellStyle name="Comma 5 4 5 2 3" xfId="13552" xr:uid="{C02C1BD5-3247-4718-99C5-D111ADF8850B}"/>
    <cellStyle name="Comma 5 4 5 2 4" xfId="8410" xr:uid="{A5493071-5B70-435F-8BDC-23CD859CA59F}"/>
    <cellStyle name="Comma 5 4 5 3" xfId="1888" xr:uid="{D3ECC1E6-2954-442B-8CB3-C592A8584CC3}"/>
    <cellStyle name="Comma 5 4 5 3 2" xfId="4745" xr:uid="{D42A6304-D0D8-4373-B5B6-709FCA11529E}"/>
    <cellStyle name="Comma 5 4 5 3 2 2" xfId="9938" xr:uid="{CEF0B313-BEE7-440A-AFC3-B5A65736342A}"/>
    <cellStyle name="Comma 5 4 5 3 3" xfId="12506" xr:uid="{C45C3D7E-26FD-448F-BFAC-D111E2E6122E}"/>
    <cellStyle name="Comma 5 4 5 3 4" xfId="7364" xr:uid="{6DD3F63F-FE3E-434A-8A23-335D6BBF1843}"/>
    <cellStyle name="Comma 5 4 5 4" xfId="4108" xr:uid="{8A6EB44C-1647-4EA8-9F0E-12972BB826CC}"/>
    <cellStyle name="Comma 5 4 5 4 2" xfId="14153" xr:uid="{CD4C231F-ABD9-4566-8A3C-1062C84E4989}"/>
    <cellStyle name="Comma 5 4 5 4 3" xfId="9301" xr:uid="{27B3EDE0-5331-4D9B-9918-A8DAADA681B7}"/>
    <cellStyle name="Comma 5 4 5 5" xfId="11869" xr:uid="{AEB8D9C2-E8E0-4E0D-85C5-9BBEE32A0167}"/>
    <cellStyle name="Comma 5 4 5 6" xfId="6727" xr:uid="{86E0A183-F816-4831-9500-C8963F76163B}"/>
    <cellStyle name="Comma 5 4 6" xfId="2066" xr:uid="{9B49D78A-B77C-4D4F-B3BA-2D9042120ABF}"/>
    <cellStyle name="Comma 5 4 6 2" xfId="3228" xr:uid="{E8BB5C7C-BF17-44C8-97D2-B99B7584CDE3}"/>
    <cellStyle name="Comma 5 4 6 2 2" xfId="6032" xr:uid="{98353D93-A268-418B-873B-CCE0D1D17FB0}"/>
    <cellStyle name="Comma 5 4 6 2 2 2" xfId="11225" xr:uid="{A660B1DD-6E2E-480D-89A4-F7D0657161CD}"/>
    <cellStyle name="Comma 5 4 6 2 3" xfId="13793" xr:uid="{BE380E1D-0A21-415C-9D3D-2674FC365B6B}"/>
    <cellStyle name="Comma 5 4 6 2 4" xfId="8651" xr:uid="{588FC799-F9E8-4056-87A9-9F2CBE4C22C2}"/>
    <cellStyle name="Comma 5 4 6 3" xfId="4918" xr:uid="{A73F9451-8181-44E5-8A2D-C22F7926599B}"/>
    <cellStyle name="Comma 5 4 6 3 2" xfId="10111" xr:uid="{EDC85553-1A98-47F0-B072-AA9EC445ABB1}"/>
    <cellStyle name="Comma 5 4 6 4" xfId="12679" xr:uid="{471A2451-F53B-4A15-82EB-18FBCF04AFB2}"/>
    <cellStyle name="Comma 5 4 6 5" xfId="7537" xr:uid="{09A3E6D4-3D3B-4365-803E-8B0FF220985B}"/>
    <cellStyle name="Comma 5 4 7" xfId="1984" xr:uid="{6B993F0D-6453-4409-8E46-75F49BC35240}"/>
    <cellStyle name="Comma 5 4 7 2" xfId="4836" xr:uid="{CF8C67B2-0F77-4268-AD6C-6AC7ED43A86B}"/>
    <cellStyle name="Comma 5 4 7 2 2" xfId="10029" xr:uid="{5B429378-7733-47F0-99B6-C9FB6E1BD05E}"/>
    <cellStyle name="Comma 5 4 7 3" xfId="12597" xr:uid="{C8EACFAE-3FFE-49C6-B4E9-89EE1A0AFDCC}"/>
    <cellStyle name="Comma 5 4 7 4" xfId="7455" xr:uid="{25B6D7D3-E78A-4AC1-856B-E8958538CBEF}"/>
    <cellStyle name="Comma 5 4 8" xfId="2781" xr:uid="{31136CF4-3489-4A63-8467-751FCFFFA975}"/>
    <cellStyle name="Comma 5 4 8 2" xfId="5633" xr:uid="{FC87CD84-D9BE-46FD-83DA-241C18FEB892}"/>
    <cellStyle name="Comma 5 4 8 2 2" xfId="10826" xr:uid="{718268BD-F212-4FFB-BC30-219FD6F607E4}"/>
    <cellStyle name="Comma 5 4 8 3" xfId="13394" xr:uid="{DE878C1E-6EDC-46AA-9965-4AAAC2BACF81}"/>
    <cellStyle name="Comma 5 4 8 4" xfId="8252" xr:uid="{ECE20C01-AE7A-45C0-928D-CA31E9754E91}"/>
    <cellStyle name="Comma 5 4 9" xfId="1334" xr:uid="{989DB5C2-CD30-404B-BC6A-50E616F7EC60}"/>
    <cellStyle name="Comma 5 4 9 2" xfId="4250" xr:uid="{AF532D52-2286-45E4-AECF-FFC9F6B5AC9C}"/>
    <cellStyle name="Comma 5 4 9 2 2" xfId="9443" xr:uid="{1C9605F7-89D3-4B8B-B8E3-CD921F16F02F}"/>
    <cellStyle name="Comma 5 4 9 3" xfId="12011" xr:uid="{F9A3305A-A71A-47B0-B81D-3011A3C1ABFA}"/>
    <cellStyle name="Comma 5 4 9 4" xfId="6869" xr:uid="{17FAC02C-E0C9-459F-B4E5-43E269B540CB}"/>
    <cellStyle name="Comma 5 5" xfId="352" xr:uid="{719DF629-6562-40C7-8B7F-95D8B5885563}"/>
    <cellStyle name="Comma 5 5 10" xfId="11600" xr:uid="{B2DF08F3-AA77-4847-ABD1-2831FE2236BE}"/>
    <cellStyle name="Comma 5 5 11" xfId="6458" xr:uid="{F77DE825-7DB8-4538-95D4-9DBCF585C460}"/>
    <cellStyle name="Comma 5 5 12" xfId="779" xr:uid="{A336EABD-AE89-4BE2-9086-14586E4E58D0}"/>
    <cellStyle name="Comma 5 5 2" xfId="780" xr:uid="{D9A02F1A-47D2-459D-A94F-2AF3C6ED3229}"/>
    <cellStyle name="Comma 5 5 2 2" xfId="1188" xr:uid="{0847D7CC-F10F-484A-B82C-479E226EB853}"/>
    <cellStyle name="Comma 5 5 2 2 2" xfId="3234" xr:uid="{CF02CC1B-B42C-4B8E-97CA-4C21C4B3BF01}"/>
    <cellStyle name="Comma 5 5 2 2 2 2" xfId="6038" xr:uid="{16D39042-9B29-45CC-B5BB-16567A77483A}"/>
    <cellStyle name="Comma 5 5 2 2 2 2 2" xfId="11231" xr:uid="{5D75D0CC-7CDB-4AEF-9BF1-152A57CB5442}"/>
    <cellStyle name="Comma 5 5 2 2 2 3" xfId="13799" xr:uid="{67B32167-D27C-4791-9719-DF7DFCC6F34A}"/>
    <cellStyle name="Comma 5 5 2 2 2 4" xfId="8657" xr:uid="{8AD247C9-54CB-421A-A49D-19E47F3F2153}"/>
    <cellStyle name="Comma 5 5 2 2 3" xfId="2259" xr:uid="{077063B8-D656-48A4-B9F0-6122288DED2A}"/>
    <cellStyle name="Comma 5 5 2 2 3 2" xfId="5111" xr:uid="{55D1C3DD-1984-4807-B30D-11161385B00F}"/>
    <cellStyle name="Comma 5 5 2 2 3 2 2" xfId="10304" xr:uid="{1FF6D711-F228-4ABB-922D-9336F155E0A3}"/>
    <cellStyle name="Comma 5 5 2 2 3 3" xfId="12872" xr:uid="{8A9507B3-10DC-4F77-8CF0-23B924ABA5E2}"/>
    <cellStyle name="Comma 5 5 2 2 3 4" xfId="7730" xr:uid="{F6732361-860A-4FBA-9DE8-C9CE172869F2}"/>
    <cellStyle name="Comma 5 5 2 2 4" xfId="4114" xr:uid="{BC121F0C-7726-40B1-91AF-04FD0A81AFDE}"/>
    <cellStyle name="Comma 5 5 2 2 4 2" xfId="9307" xr:uid="{D20546D2-E080-448C-B00F-4C450FBAAAD4}"/>
    <cellStyle name="Comma 5 5 2 2 5" xfId="11875" xr:uid="{3C92D296-1F71-4C46-86E4-63CE4B7875AE}"/>
    <cellStyle name="Comma 5 5 2 2 6" xfId="6733" xr:uid="{895CCBDF-11DC-4C3E-B0D6-6EBFB0CD9407}"/>
    <cellStyle name="Comma 5 5 2 3" xfId="2539" xr:uid="{02CA04A3-763D-4E19-ACDE-78AAB0DD2781}"/>
    <cellStyle name="Comma 5 5 2 3 2" xfId="5391" xr:uid="{DA668C22-9AC5-4AF2-A69C-810FEEF76492}"/>
    <cellStyle name="Comma 5 5 2 3 2 2" xfId="10584" xr:uid="{A97277F0-426B-4AD2-BF00-05208A30FDF9}"/>
    <cellStyle name="Comma 5 5 2 3 3" xfId="13152" xr:uid="{9E3950D0-429B-4A0B-BD37-AF0839B5B0EE}"/>
    <cellStyle name="Comma 5 5 2 3 4" xfId="8010" xr:uid="{511ADFC9-ECE1-4E83-9728-FAF342BFD677}"/>
    <cellStyle name="Comma 5 5 2 4" xfId="1635" xr:uid="{4F91EDFA-9361-4B8F-BAB0-A23A77F3F943}"/>
    <cellStyle name="Comma 5 5 2 4 2" xfId="4492" xr:uid="{81503BB2-D725-403B-A089-9CFAF803BEFE}"/>
    <cellStyle name="Comma 5 5 2 4 2 2" xfId="9685" xr:uid="{D04865C7-BADE-4CB7-B55F-452F4C2D6C72}"/>
    <cellStyle name="Comma 5 5 2 4 3" xfId="12253" xr:uid="{AD26E24C-F144-4FA9-AD81-83E7AA6FED32}"/>
    <cellStyle name="Comma 5 5 2 4 4" xfId="7111" xr:uid="{AF3DAEB4-0CBD-4290-84F5-9892D6F8645B}"/>
    <cellStyle name="Comma 5 5 2 5" xfId="3839" xr:uid="{FA0EF05D-EDC3-40AF-B874-3D4D07FDFC99}"/>
    <cellStyle name="Comma 5 5 2 5 2" xfId="9032" xr:uid="{6E233966-6730-4422-A619-C9CA6D17EED3}"/>
    <cellStyle name="Comma 5 5 2 6" xfId="11601" xr:uid="{47364EB6-1074-4452-987B-3F0DD95A9B7D}"/>
    <cellStyle name="Comma 5 5 2 7" xfId="6459" xr:uid="{3DBAC0FD-55D6-4273-ABC9-2CF92BB77A03}"/>
    <cellStyle name="Comma 5 5 3" xfId="781" xr:uid="{3CAD0037-8924-49B7-B648-BD836F5FD24D}"/>
    <cellStyle name="Comma 5 5 3 2" xfId="1189" xr:uid="{94BC8652-A55E-4F67-B2DC-D09F6ABB47D9}"/>
    <cellStyle name="Comma 5 5 3 2 2" xfId="3235" xr:uid="{1DEC52D7-D380-42F1-A385-BC4668AD3579}"/>
    <cellStyle name="Comma 5 5 3 2 2 2" xfId="6039" xr:uid="{C992A6BE-9E00-4EFF-95B6-8DEAEB72230A}"/>
    <cellStyle name="Comma 5 5 3 2 2 2 2" xfId="11232" xr:uid="{0FCB5160-7978-402B-A731-9983FD6BBE2C}"/>
    <cellStyle name="Comma 5 5 3 2 2 3" xfId="13800" xr:uid="{9A818D18-F5C9-4A86-B232-BB66DF72FC55}"/>
    <cellStyle name="Comma 5 5 3 2 2 4" xfId="8658" xr:uid="{E55F09A5-52D0-469C-914F-FC3E3B52CA6E}"/>
    <cellStyle name="Comma 5 5 3 2 3" xfId="4115" xr:uid="{959F9B82-6F5D-4D7B-90C4-CBFFF64C0287}"/>
    <cellStyle name="Comma 5 5 3 2 3 2" xfId="9308" xr:uid="{F362E1BC-FD17-4822-BD83-1E3F1486C59D}"/>
    <cellStyle name="Comma 5 5 3 2 4" xfId="11876" xr:uid="{2F123A80-0CD3-4B7A-80BF-2316D92D5B55}"/>
    <cellStyle name="Comma 5 5 3 2 5" xfId="6734" xr:uid="{323207FB-4A14-421C-92C5-DC012621BEE9}"/>
    <cellStyle name="Comma 5 5 3 3" xfId="2946" xr:uid="{71666D34-1886-4ADA-9D4F-F6413B8F7F8C}"/>
    <cellStyle name="Comma 5 5 3 3 2" xfId="5796" xr:uid="{47302906-9311-4409-8DD9-2366F59F5149}"/>
    <cellStyle name="Comma 5 5 3 3 2 2" xfId="10989" xr:uid="{33B1450E-878A-4403-A7FE-39BFB1059AB2}"/>
    <cellStyle name="Comma 5 5 3 3 3" xfId="13557" xr:uid="{B8B0F078-C929-4F72-8D4F-A4513C675A8D}"/>
    <cellStyle name="Comma 5 5 3 3 4" xfId="8415" xr:uid="{2E6BB480-960B-4379-928E-1CCFD59F5622}"/>
    <cellStyle name="Comma 5 5 3 4" xfId="1809" xr:uid="{44177275-2E1C-4C19-90A3-92775807D6A2}"/>
    <cellStyle name="Comma 5 5 3 4 2" xfId="4666" xr:uid="{35AF12AF-68FA-4DA2-BB4E-D38C7EE1B6F6}"/>
    <cellStyle name="Comma 5 5 3 4 2 2" xfId="9859" xr:uid="{9F745F46-BF10-42E3-B53C-7F40BD637428}"/>
    <cellStyle name="Comma 5 5 3 4 3" xfId="12427" xr:uid="{D2507296-43B6-4500-B88B-D640B09F933B}"/>
    <cellStyle name="Comma 5 5 3 4 4" xfId="7285" xr:uid="{4A4C27F1-6EDA-449E-8AFB-8122AC86DFCF}"/>
    <cellStyle name="Comma 5 5 3 5" xfId="3840" xr:uid="{056E5330-CB34-4BDF-BE41-BFD122BB0AA0}"/>
    <cellStyle name="Comma 5 5 3 5 2" xfId="14155" xr:uid="{39FC97CE-3299-4ED9-AB43-A3DB25A511F2}"/>
    <cellStyle name="Comma 5 5 3 5 3" xfId="9033" xr:uid="{392D7D4E-D2E6-404C-8CE2-E542C869F2AA}"/>
    <cellStyle name="Comma 5 5 3 6" xfId="11602" xr:uid="{E632DF04-A19F-4E1D-8AE0-91EAF5EE9E5F}"/>
    <cellStyle name="Comma 5 5 3 7" xfId="6460" xr:uid="{EBEE65F5-954B-4F03-906E-8AC58320182E}"/>
    <cellStyle name="Comma 5 5 4" xfId="1187" xr:uid="{09F26014-B3E5-4E1C-8832-4C60B2CFD538}"/>
    <cellStyle name="Comma 5 5 4 2" xfId="2945" xr:uid="{D4FC15FE-2B12-4354-BE3D-1C89CD7BCE19}"/>
    <cellStyle name="Comma 5 5 4 2 2" xfId="5795" xr:uid="{62057590-02E7-44EC-A048-D4F676EF8C98}"/>
    <cellStyle name="Comma 5 5 4 2 2 2" xfId="10988" xr:uid="{244DF268-E968-49AB-9AD0-79FC30F49977}"/>
    <cellStyle name="Comma 5 5 4 2 3" xfId="13556" xr:uid="{6A48CFF9-EE25-4F77-BDF2-F1AF9EED1459}"/>
    <cellStyle name="Comma 5 5 4 2 4" xfId="8414" xr:uid="{9755F490-BB1C-49F5-8085-EF33EBCF5149}"/>
    <cellStyle name="Comma 5 5 4 3" xfId="1955" xr:uid="{D5F2DBE5-0850-4EDB-A1B7-4C507A4E0FF4}"/>
    <cellStyle name="Comma 5 5 4 3 2" xfId="4807" xr:uid="{21BA6369-3449-4026-910F-A42149ADC0E5}"/>
    <cellStyle name="Comma 5 5 4 3 2 2" xfId="10000" xr:uid="{7436E9B9-3F7D-4EE5-A051-95525089D886}"/>
    <cellStyle name="Comma 5 5 4 3 3" xfId="12568" xr:uid="{6271EA51-EA86-4AC5-A684-1D09E000B527}"/>
    <cellStyle name="Comma 5 5 4 3 4" xfId="7426" xr:uid="{71FFF850-97B6-419B-8AB5-2A2716387CDA}"/>
    <cellStyle name="Comma 5 5 4 4" xfId="4113" xr:uid="{D89424D6-1CA4-4771-9C43-BCFD5EC149CB}"/>
    <cellStyle name="Comma 5 5 4 4 2" xfId="9306" xr:uid="{1DC78443-ACC2-46CF-9B68-22705E590C21}"/>
    <cellStyle name="Comma 5 5 4 5" xfId="11874" xr:uid="{6EB3569E-4D20-4B35-9104-FEAC49981539}"/>
    <cellStyle name="Comma 5 5 4 6" xfId="6732" xr:uid="{4D20A2C2-C9FB-470E-8ED3-94D9DB74F6DD}"/>
    <cellStyle name="Comma 5 5 5" xfId="3233" xr:uid="{9AC31E21-601E-4F41-922E-3D29D77A7190}"/>
    <cellStyle name="Comma 5 5 5 2" xfId="6037" xr:uid="{459D4EEF-B8EC-47C6-B4B5-745D7E10540E}"/>
    <cellStyle name="Comma 5 5 5 2 2" xfId="11230" xr:uid="{ABEE233C-7D54-46F3-8C80-2AF4A072D115}"/>
    <cellStyle name="Comma 5 5 5 3" xfId="13798" xr:uid="{6796C9B8-DDBA-49F2-8BCD-2C23C1C4133C}"/>
    <cellStyle name="Comma 5 5 5 4" xfId="8656" xr:uid="{89E09BD4-F89A-4A2B-B46D-75E12BE7C3CD}"/>
    <cellStyle name="Comma 5 5 6" xfId="2728" xr:uid="{27D0EDC9-EABE-4302-B59A-6C0C3B336EB7}"/>
    <cellStyle name="Comma 5 5 6 2" xfId="5580" xr:uid="{B7836CA6-1C9C-448E-8861-31CA2BE3AE6D}"/>
    <cellStyle name="Comma 5 5 6 2 2" xfId="10773" xr:uid="{CB026164-517A-4C4D-AF82-36B860CD02BB}"/>
    <cellStyle name="Comma 5 5 6 3" xfId="13341" xr:uid="{D0757FE4-2FBA-41A1-8DD2-2B7185415B08}"/>
    <cellStyle name="Comma 5 5 6 4" xfId="8199" xr:uid="{4740174D-9F5B-476E-B47C-4993CD2B1D4D}"/>
    <cellStyle name="Comma 5 5 7" xfId="1389" xr:uid="{837D3C68-E46A-4849-8802-7BC737FB1E4F}"/>
    <cellStyle name="Comma 5 5 7 2" xfId="4303" xr:uid="{0CB17A42-3FFD-458C-9176-849B9A35F584}"/>
    <cellStyle name="Comma 5 5 7 2 2" xfId="9496" xr:uid="{48FAE120-A9B8-4741-B5A6-75E836F50112}"/>
    <cellStyle name="Comma 5 5 7 3" xfId="12064" xr:uid="{EDA6F7FE-97F8-402D-A945-A3556421EF15}"/>
    <cellStyle name="Comma 5 5 7 4" xfId="6922" xr:uid="{D67602C7-B155-445B-AAE0-F6D312416649}"/>
    <cellStyle name="Comma 5 5 8" xfId="3293" xr:uid="{468F03B7-2984-401E-96A7-4C119741F023}"/>
    <cellStyle name="Comma 5 5 8 2" xfId="6094" xr:uid="{E0F9367D-821E-474D-BE2B-5821520E3A6C}"/>
    <cellStyle name="Comma 5 5 8 2 2" xfId="11287" xr:uid="{8674BC42-85CE-44E3-97BE-6EF10707B57B}"/>
    <cellStyle name="Comma 5 5 8 3" xfId="13855" xr:uid="{DE61D679-B762-4C7D-B0FD-7A7D682DD8FC}"/>
    <cellStyle name="Comma 5 5 8 4" xfId="8713" xr:uid="{D0605CEF-0D2F-448E-A658-6C31FAE529F5}"/>
    <cellStyle name="Comma 5 5 9" xfId="3838" xr:uid="{6620BFEE-278C-43C8-8937-01A4A9EC00B3}"/>
    <cellStyle name="Comma 5 5 9 2" xfId="9031" xr:uid="{27830008-C407-461A-8C28-8343CF09F003}"/>
    <cellStyle name="Comma 5 6" xfId="782" xr:uid="{463998C6-C5A7-445F-B85B-1EFF3B966ADB}"/>
    <cellStyle name="Comma 5 6 2" xfId="2063" xr:uid="{C129B939-2C53-4977-862E-20E1A61CA765}"/>
    <cellStyle name="Comma 5 6 2 2" xfId="2947" xr:uid="{59999BED-3B92-4D7E-A084-8F4D1AF31700}"/>
    <cellStyle name="Comma 5 6 2 3" xfId="4915" xr:uid="{767A9DBE-7256-4BF9-AA84-3ECBA22026C1}"/>
    <cellStyle name="Comma 5 6 2 3 2" xfId="14665" xr:uid="{05F7FEC2-BD0D-4055-B55C-792898339669}"/>
    <cellStyle name="Comma 5 6 2 3 3" xfId="10108" xr:uid="{A72FAF13-E728-4F84-97AB-9331562BADD3}"/>
    <cellStyle name="Comma 5 6 2 4" xfId="12676" xr:uid="{D827FC77-2085-4514-8362-20BEC88C9EA8}"/>
    <cellStyle name="Comma 5 6 2 5" xfId="7534" xr:uid="{227D6F66-0F2F-4E3E-838B-188C14571D57}"/>
    <cellStyle name="Comma 5 6 3" xfId="2759" xr:uid="{4619A132-F7E5-4CDA-86B9-A82F9AD039CC}"/>
    <cellStyle name="Comma 5 6 3 2" xfId="5611" xr:uid="{D2DC358F-C1C7-4DD0-96E8-02275C40133C}"/>
    <cellStyle name="Comma 5 6 3 2 2" xfId="14488" xr:uid="{D4618A7D-B9D9-4A18-9B61-6F3873D5657D}"/>
    <cellStyle name="Comma 5 6 3 2 3" xfId="10804" xr:uid="{D130AAFE-7951-4E04-8054-4B2C86694BC2}"/>
    <cellStyle name="Comma 5 6 3 3" xfId="13372" xr:uid="{CBB4728E-8A3D-4EC6-BA76-58498111DF24}"/>
    <cellStyle name="Comma 5 6 3 4" xfId="8230" xr:uid="{31B4C48F-AE44-4E4E-93A7-20F80C508457}"/>
    <cellStyle name="Comma 5 6 4" xfId="1356" xr:uid="{43452E76-6DF1-4896-ACFC-D04EB5F682D3}"/>
    <cellStyle name="Comma 5 6 4 2" xfId="4272" xr:uid="{2205334C-2B78-494B-9878-40FC9C3933C0}"/>
    <cellStyle name="Comma 5 6 4 2 2" xfId="14305" xr:uid="{F4A51E07-C88E-4AC2-B33B-49DA383AA103}"/>
    <cellStyle name="Comma 5 6 4 2 3" xfId="9465" xr:uid="{28A168DF-5B08-4A0C-ADAF-EADE57ED72CE}"/>
    <cellStyle name="Comma 5 6 4 3" xfId="12033" xr:uid="{46396974-C49D-4AF0-AEE6-716EA9DAB743}"/>
    <cellStyle name="Comma 5 6 4 4" xfId="6891" xr:uid="{BD69CEAB-E878-43A7-B500-11E83C3B55EE}"/>
    <cellStyle name="Comma 5 6 5" xfId="14162" xr:uid="{8222984E-D698-41A1-A07F-7625C28F1593}"/>
    <cellStyle name="Comma 5 7" xfId="783" xr:uid="{0FC17A79-AB97-4D1B-88E6-5E6E71DA1CDF}"/>
    <cellStyle name="Comma 5 7 2" xfId="1190" xr:uid="{76AED8C3-4AD0-40CB-886C-261EB285295D}"/>
    <cellStyle name="Comma 5 7 2 2" xfId="3236" xr:uid="{F47BA0FE-438B-4442-825D-F9A67410F9C5}"/>
    <cellStyle name="Comma 5 7 2 2 2" xfId="6040" xr:uid="{9B6E7CCA-489E-4B1B-A436-DC7E22CCC84F}"/>
    <cellStyle name="Comma 5 7 2 2 2 2" xfId="11233" xr:uid="{D39FEEFC-4806-4362-9649-F6A06B9BA0E1}"/>
    <cellStyle name="Comma 5 7 2 2 3" xfId="13801" xr:uid="{9C591EC3-550D-4CF0-89C3-9244026A2519}"/>
    <cellStyle name="Comma 5 7 2 2 4" xfId="8659" xr:uid="{C0C59559-4754-44D8-95A0-D310E99B9A4B}"/>
    <cellStyle name="Comma 5 7 2 3" xfId="2162" xr:uid="{A4352FD8-0B8F-41A5-BC1E-4BA42302651F}"/>
    <cellStyle name="Comma 5 7 2 3 2" xfId="5014" xr:uid="{1B253405-6979-45E9-87F7-8C378EA26CE6}"/>
    <cellStyle name="Comma 5 7 2 3 2 2" xfId="10207" xr:uid="{006AAEC2-853E-48E6-A305-2397E9A060D5}"/>
    <cellStyle name="Comma 5 7 2 3 3" xfId="12775" xr:uid="{93FB8591-9760-47B0-9A28-D31575352D6D}"/>
    <cellStyle name="Comma 5 7 2 3 4" xfId="7633" xr:uid="{121B0B76-96D9-4F07-80CC-48C71C1DF02A}"/>
    <cellStyle name="Comma 5 7 2 4" xfId="4116" xr:uid="{969379CA-2B1C-476F-B986-6AE8602732D8}"/>
    <cellStyle name="Comma 5 7 2 4 2" xfId="9309" xr:uid="{500D2D17-5ABF-4403-935D-9F4807428601}"/>
    <cellStyle name="Comma 5 7 2 5" xfId="11877" xr:uid="{8B5F13A0-9D06-4FD3-8606-169434857B81}"/>
    <cellStyle name="Comma 5 7 2 6" xfId="6735" xr:uid="{E08DAA97-5E60-4F87-8E19-DA7243676DD2}"/>
    <cellStyle name="Comma 5 7 3" xfId="2636" xr:uid="{95C06B00-A868-439D-878B-3D03A9522636}"/>
    <cellStyle name="Comma 5 7 3 2" xfId="5488" xr:uid="{CC263FC7-DB01-40C3-AE92-7104D566DC81}"/>
    <cellStyle name="Comma 5 7 3 2 2" xfId="10681" xr:uid="{A6909237-6243-493D-B8BF-3187B6E94D04}"/>
    <cellStyle name="Comma 5 7 3 3" xfId="13249" xr:uid="{891EF157-EDDA-49EA-A9A0-E18A8744C5DC}"/>
    <cellStyle name="Comma 5 7 3 4" xfId="8107" xr:uid="{CE50168C-8F2A-4CCE-82E1-5C21C3E7A92A}"/>
    <cellStyle name="Comma 5 7 4" xfId="1531" xr:uid="{EC9C96BC-25A5-481B-968A-859210DB60D2}"/>
    <cellStyle name="Comma 5 7 4 2" xfId="4395" xr:uid="{244E8B87-BD1B-41D0-B87A-5089000A2325}"/>
    <cellStyle name="Comma 5 7 4 2 2" xfId="9588" xr:uid="{80D7F241-2F07-4A65-ABD0-4A61BF834891}"/>
    <cellStyle name="Comma 5 7 4 3" xfId="12156" xr:uid="{B4C779A7-6C6A-405C-AFF8-7EE4CFCE7ECC}"/>
    <cellStyle name="Comma 5 7 4 4" xfId="7014" xr:uid="{BED05F96-05E1-48A2-A7A5-D1056A205300}"/>
    <cellStyle name="Comma 5 7 5" xfId="3841" xr:uid="{96EF13FB-E66B-421D-BCC7-6809F691512A}"/>
    <cellStyle name="Comma 5 7 5 2" xfId="14583" xr:uid="{DF8B9611-31FC-44CA-B9BE-8561CFD8F930}"/>
    <cellStyle name="Comma 5 7 5 3" xfId="9034" xr:uid="{CA63A02C-DB87-4EC3-AAD3-C32C41962790}"/>
    <cellStyle name="Comma 5 7 6" xfId="11603" xr:uid="{06B4B43E-74F7-467C-AFBA-99578C0706AD}"/>
    <cellStyle name="Comma 5 7 7" xfId="6461" xr:uid="{33190EE6-6497-491D-99DF-011B43761F86}"/>
    <cellStyle name="Comma 5 8" xfId="1682" xr:uid="{CD1E548F-D74F-4425-B12F-00D54C21FF68}"/>
    <cellStyle name="Comma 5 8 2" xfId="2306" xr:uid="{BEDA9943-57BB-44C7-AF0C-A843855484B5}"/>
    <cellStyle name="Comma 5 8 2 2" xfId="5158" xr:uid="{7DEC3B74-CABA-4040-88AA-9A924A036877}"/>
    <cellStyle name="Comma 5 8 2 2 2" xfId="10351" xr:uid="{73D5DADD-5270-48FB-8FE5-2CC151FB916F}"/>
    <cellStyle name="Comma 5 8 2 3" xfId="12919" xr:uid="{7FDF5AA1-F274-4C80-8D23-B8202405F35B}"/>
    <cellStyle name="Comma 5 8 2 4" xfId="7777" xr:uid="{104EC13A-C814-435E-9084-364D8120A480}"/>
    <cellStyle name="Comma 5 8 3" xfId="2492" xr:uid="{4694E395-7692-4EB8-AE9A-BCB3603D9BCE}"/>
    <cellStyle name="Comma 5 8 3 2" xfId="5344" xr:uid="{BBCA4B4C-FDC6-4D17-86A7-50761417AA3A}"/>
    <cellStyle name="Comma 5 8 3 2 2" xfId="10537" xr:uid="{0C4BB81C-DD00-4424-8118-B9C139E02414}"/>
    <cellStyle name="Comma 5 8 3 3" xfId="13105" xr:uid="{FEE9A06D-30A7-4BFA-AF79-DE84550E7BEA}"/>
    <cellStyle name="Comma 5 8 3 4" xfId="7963" xr:uid="{48D1FD95-DF55-44B3-9632-9EB885AE15B3}"/>
    <cellStyle name="Comma 5 8 4" xfId="4539" xr:uid="{0FB2AF8D-883D-45D4-8218-4ABB22AEB17F}"/>
    <cellStyle name="Comma 5 8 4 2" xfId="14409" xr:uid="{A39AB9ED-D0D7-487B-8A69-882E98ADA8D6}"/>
    <cellStyle name="Comma 5 8 4 3" xfId="9732" xr:uid="{5C333654-9DD3-43B7-A613-AC9890DF2D17}"/>
    <cellStyle name="Comma 5 8 5" xfId="12300" xr:uid="{28F44F68-335C-499E-B188-27DAA46495F4}"/>
    <cellStyle name="Comma 5 8 6" xfId="7158" xr:uid="{17B6B070-1A00-4951-BC80-48940794FF37}"/>
    <cellStyle name="Comma 5 9" xfId="1778" xr:uid="{FD674F6C-AFBC-4D8B-A21E-EAB707DDF33D}"/>
    <cellStyle name="Comma 5 9 2" xfId="4635" xr:uid="{84DA089F-6211-44ED-ACDD-F498A0CA0D68}"/>
    <cellStyle name="Comma 5 9 2 2" xfId="14222" xr:uid="{81A52A9E-1C57-4B43-9BF8-2479414713C2}"/>
    <cellStyle name="Comma 5 9 2 3" xfId="9828" xr:uid="{5C8AD14C-DB7C-45EE-A60C-D62675A6CFB8}"/>
    <cellStyle name="Comma 5 9 3" xfId="12396" xr:uid="{57EB0D13-7F18-47CE-94A8-C7BF7B297171}"/>
    <cellStyle name="Comma 5 9 4" xfId="7254" xr:uid="{F0A1168C-2965-42BD-AE4C-56DBDCC8C7B3}"/>
    <cellStyle name="Comma 6" xfId="8" xr:uid="{00000000-0005-0000-0000-000007000000}"/>
    <cellStyle name="Comma 6 10" xfId="1924" xr:uid="{FEEEC579-D04B-434E-834F-33670235F307}"/>
    <cellStyle name="Comma 6 10 2" xfId="4776" xr:uid="{952499E6-AA53-45A5-9A35-CAABCE8C38BD}"/>
    <cellStyle name="Comma 6 10 2 2" xfId="9969" xr:uid="{B78A75A8-022A-40D8-BFC6-0DDA56AFD27E}"/>
    <cellStyle name="Comma 6 10 3" xfId="12537" xr:uid="{84335C63-8229-4CD0-B3B9-5FA4AA0F382F}"/>
    <cellStyle name="Comma 6 10 4" xfId="7395" xr:uid="{10532C74-6191-41F3-BC74-B8EE1DD195E0}"/>
    <cellStyle name="Comma 6 11" xfId="2853" xr:uid="{6378D552-1E4C-406E-9F9F-84358657E9A1}"/>
    <cellStyle name="Comma 6 11 2" xfId="5705" xr:uid="{596054B1-0A90-4888-B4A8-095848FB98B5}"/>
    <cellStyle name="Comma 6 11 2 2" xfId="10898" xr:uid="{4F21ECD8-DA3C-40CD-98D6-3B15240DB86E}"/>
    <cellStyle name="Comma 6 11 3" xfId="13466" xr:uid="{70BF9959-F70F-4452-AAC2-C28ACA0BF613}"/>
    <cellStyle name="Comma 6 11 4" xfId="8324" xr:uid="{93AE6609-1191-4463-B113-CA145A6653AC}"/>
    <cellStyle name="Comma 6 12" xfId="1261" xr:uid="{E44A2FE0-6CB9-4036-AA99-5ABAB8726E2A}"/>
    <cellStyle name="Comma 6 12 2" xfId="4178" xr:uid="{FADA2BAE-97A7-4CC0-B1F9-C1C772221028}"/>
    <cellStyle name="Comma 6 12 2 2" xfId="9371" xr:uid="{2C91800F-8B9B-47AD-BA29-DA5E0AB10A0C}"/>
    <cellStyle name="Comma 6 12 3" xfId="11939" xr:uid="{8A89E3D1-B2AC-4A4A-A02B-99F1C3EF1909}"/>
    <cellStyle name="Comma 6 12 4" xfId="6797" xr:uid="{D7929A51-13AA-4CF2-A720-A77DDCDADDE0}"/>
    <cellStyle name="Comma 6 13" xfId="784" xr:uid="{86CA822A-3355-46F2-9CFC-1AEE488AB775}"/>
    <cellStyle name="Comma 6 14" xfId="3614" xr:uid="{03B08FCF-BD59-41AB-94EA-2CFEFCCC95F7}"/>
    <cellStyle name="Comma 6 14 2" xfId="8807" xr:uid="{C875EC2B-613F-4E4F-96CB-3EE225E63259}"/>
    <cellStyle name="Comma 6 15" xfId="11376" xr:uid="{4DC4AA70-3241-4523-8EE2-95A1632AB030}"/>
    <cellStyle name="Comma 6 16" xfId="6234" xr:uid="{121935E6-237E-4EF0-8DE8-D2A0C3F6A947}"/>
    <cellStyle name="Comma 6 17" xfId="487" xr:uid="{F232E981-6AA0-4E7F-A934-6876A01D0284}"/>
    <cellStyle name="Comma 6 18" xfId="3375" xr:uid="{436F47AD-B2F1-4FBA-A4A8-2F4965D60217}"/>
    <cellStyle name="Comma 6 19" xfId="141" xr:uid="{05276E73-7A05-40B9-A707-82C94FC7FA26}"/>
    <cellStyle name="Comma 6 2" xfId="146" xr:uid="{24D590C3-26ED-4E49-867E-969030511085}"/>
    <cellStyle name="Comma 6 2 10" xfId="1275" xr:uid="{3C26B786-2444-4A1B-83D7-A602BEF0B84A}"/>
    <cellStyle name="Comma 6 2 10 2" xfId="4192" xr:uid="{02045BFA-F906-4B38-8307-51A3B129A51E}"/>
    <cellStyle name="Comma 6 2 10 2 2" xfId="9385" xr:uid="{AEB40D77-D2CC-4DCD-8D1D-AA16EF10C2AA}"/>
    <cellStyle name="Comma 6 2 10 3" xfId="11953" xr:uid="{80064396-6BC8-4461-AA5D-C79293CCC04D}"/>
    <cellStyle name="Comma 6 2 10 4" xfId="6811" xr:uid="{6824877F-D027-47B2-8CC7-CAB4339E85A0}"/>
    <cellStyle name="Comma 6 2 11" xfId="3301" xr:uid="{CEB039F6-99EE-4601-9542-DE3E4472993C}"/>
    <cellStyle name="Comma 6 2 11 2" xfId="6102" xr:uid="{59BC340B-AF16-46BD-AE5C-303C25C40A14}"/>
    <cellStyle name="Comma 6 2 11 2 2" xfId="11295" xr:uid="{E9FF9DFD-29D8-4E56-BD84-50B6CF464AF8}"/>
    <cellStyle name="Comma 6 2 11 3" xfId="13863" xr:uid="{981B23D1-5000-4C2B-B7BE-ED3AB3C3D824}"/>
    <cellStyle name="Comma 6 2 11 4" xfId="8721" xr:uid="{332DFF10-E2F4-45E1-AA86-156D258F0259}"/>
    <cellStyle name="Comma 6 2 12" xfId="3453" xr:uid="{1BD71222-AA56-46E4-A6C6-DDC1DBBA33B5}"/>
    <cellStyle name="Comma 6 2 12 2" xfId="6138" xr:uid="{0172B409-95D9-4B8C-AE48-28466B307A5C}"/>
    <cellStyle name="Comma 6 2 12 2 2" xfId="11330" xr:uid="{01BD9E01-90CF-4F48-9042-59651069FF24}"/>
    <cellStyle name="Comma 6 2 12 3" xfId="13898" xr:uid="{F90A5815-6BCE-4DCD-B1E9-9BCE60D57C66}"/>
    <cellStyle name="Comma 6 2 12 4" xfId="8756" xr:uid="{E1CD6576-936B-4198-9571-24A613A4A092}"/>
    <cellStyle name="Comma 6 2 13" xfId="3842" xr:uid="{E7207F07-892B-4C97-8EAD-931B52F9CD4D}"/>
    <cellStyle name="Comma 6 2 13 2" xfId="9035" xr:uid="{AFB82780-71AF-4532-AC1C-BF9A76E26D21}"/>
    <cellStyle name="Comma 6 2 14" xfId="11604" xr:uid="{31805EFC-DB76-4552-9B8E-1B3373B7DF37}"/>
    <cellStyle name="Comma 6 2 15" xfId="6462" xr:uid="{A21377D5-CAEE-493E-96D6-A6916C574D73}"/>
    <cellStyle name="Comma 6 2 16" xfId="785" xr:uid="{D6330D55-0F3B-4E44-8B8C-B96FF430227F}"/>
    <cellStyle name="Comma 6 2 17" xfId="852" xr:uid="{000F5428-8040-4D10-A5FF-5DDA56E07AA7}"/>
    <cellStyle name="Comma 6 2 2" xfId="328" xr:uid="{2416A242-BEBF-402A-BFC7-0BBE32C669C0}"/>
    <cellStyle name="Comma 6 2 2 10" xfId="11605" xr:uid="{BB9DA0F6-9B8A-4465-BFAE-BCC80D6C405E}"/>
    <cellStyle name="Comma 6 2 2 11" xfId="6463" xr:uid="{82FD64F7-2E09-463F-BAF4-6133BB3AADB9}"/>
    <cellStyle name="Comma 6 2 2 12" xfId="786" xr:uid="{0CA59E17-75E5-4368-848F-073D54561CF6}"/>
    <cellStyle name="Comma 6 2 2 13" xfId="389" xr:uid="{DF1528D1-FA9C-4969-9292-C1468D3F1293}"/>
    <cellStyle name="Comma 6 2 2 2" xfId="787" xr:uid="{6285D7D3-3D22-42D6-A101-758F2F50A8DD}"/>
    <cellStyle name="Comma 6 2 2 2 2" xfId="1193" xr:uid="{9C3D87D5-6128-4AAF-9B0D-268ACD9DAF79}"/>
    <cellStyle name="Comma 6 2 2 2 2 2" xfId="3239" xr:uid="{E27FB252-94B9-4264-9714-5903940DE82D}"/>
    <cellStyle name="Comma 6 2 2 2 2 2 2" xfId="6043" xr:uid="{FA2D0D70-CCB5-4EBD-AE29-BE142BE8D1DD}"/>
    <cellStyle name="Comma 6 2 2 2 2 2 2 2" xfId="11236" xr:uid="{116AE3BB-592D-4CF0-BCE1-9347D0979B16}"/>
    <cellStyle name="Comma 6 2 2 2 2 2 3" xfId="13804" xr:uid="{DDD630A3-1F3D-430C-9E58-B4CFCE896591}"/>
    <cellStyle name="Comma 6 2 2 2 2 2 4" xfId="8662" xr:uid="{CC696E91-6CAB-4638-9BB1-CD35F4359E7D}"/>
    <cellStyle name="Comma 6 2 2 2 2 3" xfId="2146" xr:uid="{3815DB71-1C21-44D0-9332-90FF6A36A6EB}"/>
    <cellStyle name="Comma 6 2 2 2 2 3 2" xfId="4998" xr:uid="{FF17564E-CEB4-47FF-BB90-DE82FA1850DD}"/>
    <cellStyle name="Comma 6 2 2 2 2 3 2 2" xfId="10191" xr:uid="{91BA0B71-4E69-4A4A-BF89-791E5DC60A08}"/>
    <cellStyle name="Comma 6 2 2 2 2 3 3" xfId="12759" xr:uid="{A5A91576-DB24-44A5-ABD2-1AC658EFF5E5}"/>
    <cellStyle name="Comma 6 2 2 2 2 3 4" xfId="7617" xr:uid="{20DA94D9-40E4-43A5-93D5-F2CB9F01A009}"/>
    <cellStyle name="Comma 6 2 2 2 2 4" xfId="4119" xr:uid="{751B6106-AF92-4233-A552-19A72D67CE4A}"/>
    <cellStyle name="Comma 6 2 2 2 2 4 2" xfId="9312" xr:uid="{A6F134BE-521B-4B71-B204-137EF47A198B}"/>
    <cellStyle name="Comma 6 2 2 2 2 5" xfId="11880" xr:uid="{BDA0155D-1C77-4D87-BBC8-00AA2DD3B76A}"/>
    <cellStyle name="Comma 6 2 2 2 2 6" xfId="6738" xr:uid="{DE39911A-E875-46BF-80DE-81FD24D64570}"/>
    <cellStyle name="Comma 6 2 2 2 3" xfId="2654" xr:uid="{CF1E7D05-D451-4E99-86E8-414F35879050}"/>
    <cellStyle name="Comma 6 2 2 2 3 2" xfId="5506" xr:uid="{F805212F-231B-445A-8EEE-C57FC947AB57}"/>
    <cellStyle name="Comma 6 2 2 2 3 2 2" xfId="10699" xr:uid="{A75B0B00-F784-40CD-82ED-98CF7983CED0}"/>
    <cellStyle name="Comma 6 2 2 2 3 3" xfId="13267" xr:uid="{1C05AD9E-939F-4FB5-8C49-BF8494042EAA}"/>
    <cellStyle name="Comma 6 2 2 2 3 4" xfId="8125" xr:uid="{50A81E87-6535-4D8D-97AF-80EB0A2088D9}"/>
    <cellStyle name="Comma 6 2 2 2 4" xfId="1504" xr:uid="{2E4C195A-A952-4271-BC74-F577261EFB01}"/>
    <cellStyle name="Comma 6 2 2 2 4 2" xfId="4377" xr:uid="{AFE3713D-BD58-42BD-B24A-51DCD9B017B0}"/>
    <cellStyle name="Comma 6 2 2 2 4 2 2" xfId="9570" xr:uid="{891677E5-186E-420A-9E4F-B7F7D0F84BC3}"/>
    <cellStyle name="Comma 6 2 2 2 4 3" xfId="12138" xr:uid="{D5CF3D81-AF6C-47A2-AA6D-94FC5BB1E73A}"/>
    <cellStyle name="Comma 6 2 2 2 4 4" xfId="6996" xr:uid="{58E568C0-D8E4-4704-A2D2-924BD7746E76}"/>
    <cellStyle name="Comma 6 2 2 2 5" xfId="3844" xr:uid="{210218CD-2492-4AF2-9B23-B5F9D0EA86FD}"/>
    <cellStyle name="Comma 6 2 2 2 5 2" xfId="9037" xr:uid="{4705DCB3-EDAD-4A5B-BC7E-F198848F25AD}"/>
    <cellStyle name="Comma 6 2 2 2 6" xfId="11606" xr:uid="{FBF8A9CD-4F05-4B9F-8CF3-62DD9C46693C}"/>
    <cellStyle name="Comma 6 2 2 2 7" xfId="6464" xr:uid="{4401FFF0-1B73-4878-A31C-A663E27A761B}"/>
    <cellStyle name="Comma 6 2 2 3" xfId="1192" xr:uid="{D35FFB4A-A3A9-4975-8DA6-0749C790296C}"/>
    <cellStyle name="Comma 6 2 2 3 2" xfId="2211" xr:uid="{865DC7D1-4CAC-41F2-BB50-9FC403D471FF}"/>
    <cellStyle name="Comma 6 2 2 3 2 2" xfId="5063" xr:uid="{03A752ED-B237-4347-BC8E-A6D05E4B8B97}"/>
    <cellStyle name="Comma 6 2 2 3 2 2 2" xfId="10256" xr:uid="{E8BCA916-0ECA-4EDC-AA36-6A7C2F766853}"/>
    <cellStyle name="Comma 6 2 2 3 2 3" xfId="12824" xr:uid="{8609FE67-5C7E-482F-8570-0B40CDDD70C2}"/>
    <cellStyle name="Comma 6 2 2 3 2 4" xfId="7682" xr:uid="{6F9B0998-3D24-4D8E-AAE1-19BA41B2F04A}"/>
    <cellStyle name="Comma 6 2 2 3 3" xfId="2587" xr:uid="{F58D549A-362D-4A04-8728-B48881E55FC8}"/>
    <cellStyle name="Comma 6 2 2 3 3 2" xfId="5439" xr:uid="{93DE9772-007F-4DF1-80E9-47FCB8659A36}"/>
    <cellStyle name="Comma 6 2 2 3 3 2 2" xfId="10632" xr:uid="{74458569-1855-4089-9113-0EAFA4D30443}"/>
    <cellStyle name="Comma 6 2 2 3 3 3" xfId="13200" xr:uid="{EF7E5FFD-E521-4598-B21A-91BD912393F6}"/>
    <cellStyle name="Comma 6 2 2 3 3 4" xfId="8058" xr:uid="{37839372-7D28-40D5-9AC6-4D91985DF6FD}"/>
    <cellStyle name="Comma 6 2 2 3 4" xfId="1583" xr:uid="{46546BAC-C369-4251-9457-65DE8F36A99A}"/>
    <cellStyle name="Comma 6 2 2 3 4 2" xfId="4444" xr:uid="{18B95990-AA14-4F63-ABD9-C51A4F9753C9}"/>
    <cellStyle name="Comma 6 2 2 3 4 2 2" xfId="9637" xr:uid="{4B08C765-7901-4244-B67D-2E4B37CE3E9E}"/>
    <cellStyle name="Comma 6 2 2 3 4 3" xfId="12205" xr:uid="{637243CA-208A-4C54-9B2A-B55316E92C2D}"/>
    <cellStyle name="Comma 6 2 2 3 4 4" xfId="7063" xr:uid="{1BD1192F-6CE1-4F92-B3D2-CAF38ECDF18F}"/>
    <cellStyle name="Comma 6 2 2 3 5" xfId="4118" xr:uid="{2577793B-AE7E-4586-ACB7-864424E12A69}"/>
    <cellStyle name="Comma 6 2 2 3 5 2" xfId="9311" xr:uid="{F18671B9-2C95-4F2D-93C9-6FE90D06EB35}"/>
    <cellStyle name="Comma 6 2 2 3 6" xfId="11879" xr:uid="{6DEB2AB9-F347-41C6-B511-1ADD719A1585}"/>
    <cellStyle name="Comma 6 2 2 3 7" xfId="6737" xr:uid="{4D056651-021E-4D00-9505-5D40023330E0}"/>
    <cellStyle name="Comma 6 2 2 4" xfId="1729" xr:uid="{C66227A7-D6F0-4C85-9CC8-08DE0AC72632}"/>
    <cellStyle name="Comma 6 2 2 4 2" xfId="2353" xr:uid="{1CCE1806-0711-444A-B177-6EDDD770CAB0}"/>
    <cellStyle name="Comma 6 2 2 4 2 2" xfId="5205" xr:uid="{EF151321-9E72-41CD-8922-BFBB60C37EE0}"/>
    <cellStyle name="Comma 6 2 2 4 2 2 2" xfId="10398" xr:uid="{870D634F-57E4-4953-90E9-954824252B03}"/>
    <cellStyle name="Comma 6 2 2 4 2 3" xfId="12966" xr:uid="{B803DF43-D11E-4CE2-938B-18EC26E0C63F}"/>
    <cellStyle name="Comma 6 2 2 4 2 4" xfId="7824" xr:uid="{07B1DCA9-0ED7-423D-96EE-E402AA1F5091}"/>
    <cellStyle name="Comma 6 2 2 4 3" xfId="2445" xr:uid="{5327812A-4694-494E-BD6C-3034176769FD}"/>
    <cellStyle name="Comma 6 2 2 4 3 2" xfId="5297" xr:uid="{532A9746-C4A1-4486-9B1E-4E152183BEED}"/>
    <cellStyle name="Comma 6 2 2 4 3 2 2" xfId="10490" xr:uid="{094258FC-C2D0-4707-9ED0-85EA8E75DBC4}"/>
    <cellStyle name="Comma 6 2 2 4 3 3" xfId="13058" xr:uid="{11D2297F-D027-4B3A-AA80-D3595E22BE87}"/>
    <cellStyle name="Comma 6 2 2 4 3 4" xfId="7916" xr:uid="{C8E26490-E2C9-4FAB-B1A2-D3C3EF1E03F4}"/>
    <cellStyle name="Comma 6 2 2 4 4" xfId="4586" xr:uid="{7B006732-3343-4240-A610-DAD5AE9182E1}"/>
    <cellStyle name="Comma 6 2 2 4 4 2" xfId="9779" xr:uid="{0223D6C2-4BE7-40BE-A524-C3047C6E3381}"/>
    <cellStyle name="Comma 6 2 2 4 5" xfId="12347" xr:uid="{401DFE40-E326-4DC3-BB62-381E80D01F2F}"/>
    <cellStyle name="Comma 6 2 2 4 6" xfId="7205" xr:uid="{830797C3-CF72-436C-A2C6-2717B253AADF}"/>
    <cellStyle name="Comma 6 2 2 5" xfId="1883" xr:uid="{5B45FF1A-68F5-4118-B62B-89D398B6783E}"/>
    <cellStyle name="Comma 6 2 2 5 2" xfId="3238" xr:uid="{CE0E254C-FB86-4B3D-B7E5-89A66E294421}"/>
    <cellStyle name="Comma 6 2 2 5 2 2" xfId="6042" xr:uid="{693B723D-CC2D-4FF9-8B8F-94CE878DDE70}"/>
    <cellStyle name="Comma 6 2 2 5 2 2 2" xfId="11235" xr:uid="{0C155DE1-2742-4450-B9BA-6A14DACC5815}"/>
    <cellStyle name="Comma 6 2 2 5 2 3" xfId="13803" xr:uid="{AB79D215-046B-4071-A584-BD6232CA392B}"/>
    <cellStyle name="Comma 6 2 2 5 2 4" xfId="8661" xr:uid="{A67BEAAD-DF15-4376-93C0-04F69D80E846}"/>
    <cellStyle name="Comma 6 2 2 5 3" xfId="4740" xr:uid="{77F43954-1BF6-4ED2-9FBB-E63A3BEC305A}"/>
    <cellStyle name="Comma 6 2 2 5 3 2" xfId="9933" xr:uid="{B90263CF-CD5A-4194-90D2-C365137F63EE}"/>
    <cellStyle name="Comma 6 2 2 5 4" xfId="12501" xr:uid="{D7D520E4-FC31-4CD5-B06B-5BD7F3F2525C}"/>
    <cellStyle name="Comma 6 2 2 5 5" xfId="7359" xr:uid="{5B970A53-2FC8-4AB0-991C-3F68C55BB286}"/>
    <cellStyle name="Comma 6 2 2 6" xfId="2059" xr:uid="{789CD076-C656-4B5A-94E2-DC8D386EE04E}"/>
    <cellStyle name="Comma 6 2 2 6 2" xfId="4911" xr:uid="{9AEE38C8-3BFB-44A1-968E-D623E6CEEA49}"/>
    <cellStyle name="Comma 6 2 2 6 2 2" xfId="10104" xr:uid="{2FEB861E-C429-44F5-9FE8-A71CC9462EB7}"/>
    <cellStyle name="Comma 6 2 2 6 3" xfId="12672" xr:uid="{6DA1BA99-2BEC-4FDD-932E-36FDE479A976}"/>
    <cellStyle name="Comma 6 2 2 6 4" xfId="7530" xr:uid="{DB8DFF22-1081-41D3-8094-66163E83DF1A}"/>
    <cellStyle name="Comma 6 2 2 7" xfId="2806" xr:uid="{EAC7D0DD-7AF0-49BD-9494-F85A7B624E2D}"/>
    <cellStyle name="Comma 6 2 2 7 2" xfId="5658" xr:uid="{5EF0DC9C-4FA3-4CE2-B598-58A65CF2D84A}"/>
    <cellStyle name="Comma 6 2 2 7 2 2" xfId="10851" xr:uid="{07831DF0-35AE-49DC-8B8E-4BE847CAD16E}"/>
    <cellStyle name="Comma 6 2 2 7 3" xfId="13419" xr:uid="{99AF106E-84E0-4349-A695-25A2882DEAE4}"/>
    <cellStyle name="Comma 6 2 2 7 4" xfId="8277" xr:uid="{243FE938-C176-4B81-9CBF-373531BAD65F}"/>
    <cellStyle name="Comma 6 2 2 8" xfId="1309" xr:uid="{C87AD0E0-E700-484D-BB0B-4FE0B2FAFC22}"/>
    <cellStyle name="Comma 6 2 2 8 2" xfId="4225" xr:uid="{6D050AF2-E0AC-42DD-AAAA-09C234249C38}"/>
    <cellStyle name="Comma 6 2 2 8 2 2" xfId="9418" xr:uid="{BD53B957-CA1E-456F-96C7-2DB9668D9D1F}"/>
    <cellStyle name="Comma 6 2 2 8 3" xfId="11986" xr:uid="{0492FCFB-3007-40C5-81B3-AE884FC79BB9}"/>
    <cellStyle name="Comma 6 2 2 8 4" xfId="6844" xr:uid="{91402959-2327-419A-95DF-ABE1F7412924}"/>
    <cellStyle name="Comma 6 2 2 9" xfId="3843" xr:uid="{533BE266-01FB-481B-9BFA-CA0A82E8F348}"/>
    <cellStyle name="Comma 6 2 2 9 2" xfId="9036" xr:uid="{517E47E6-8BF8-4796-9EA4-4F756402648F}"/>
    <cellStyle name="Comma 6 2 3" xfId="788" xr:uid="{BF140B0A-9E58-421F-BBFD-B874F1F73A5B}"/>
    <cellStyle name="Comma 6 2 3 10" xfId="6465" xr:uid="{8514B8CD-7979-4CBE-91A0-35B36B1F1D8A}"/>
    <cellStyle name="Comma 6 2 3 11" xfId="14786" xr:uid="{C8EDB320-B1D0-4F13-BEE9-82720FFDB738}"/>
    <cellStyle name="Comma 6 2 3 2" xfId="789" xr:uid="{739CB4E9-6E59-4D7E-B1C0-81C843BB6537}"/>
    <cellStyle name="Comma 6 2 3 2 2" xfId="1195" xr:uid="{711D5A39-78CE-4765-BF5D-BF6C6934432C}"/>
    <cellStyle name="Comma 6 2 3 2 2 2" xfId="3241" xr:uid="{5623504D-B922-45A3-8E0A-E9D0D33010AD}"/>
    <cellStyle name="Comma 6 2 3 2 2 2 2" xfId="6045" xr:uid="{EFBE0D03-1DD6-4CF2-ACA2-4BC6DAB6A542}"/>
    <cellStyle name="Comma 6 2 3 2 2 2 2 2" xfId="11238" xr:uid="{B60985D0-B8A7-4531-9E83-68FF1BE9C870}"/>
    <cellStyle name="Comma 6 2 3 2 2 2 3" xfId="13806" xr:uid="{EFEFBF79-A3EA-4C83-A18A-4EDF54028627}"/>
    <cellStyle name="Comma 6 2 3 2 2 2 4" xfId="8664" xr:uid="{25BB3D12-D736-4923-90EF-FF467F5E8BB1}"/>
    <cellStyle name="Comma 6 2 3 2 2 3" xfId="2244" xr:uid="{D0FD0136-6193-458F-A939-E258F7796DC8}"/>
    <cellStyle name="Comma 6 2 3 2 2 3 2" xfId="5096" xr:uid="{7315D60A-7DEF-4BF9-9E38-D72455E43743}"/>
    <cellStyle name="Comma 6 2 3 2 2 3 2 2" xfId="10289" xr:uid="{CF43040B-FF7F-4450-89A4-D9255B8A67E3}"/>
    <cellStyle name="Comma 6 2 3 2 2 3 3" xfId="12857" xr:uid="{FF2FE86B-1873-40BD-913C-0202A79E3EE9}"/>
    <cellStyle name="Comma 6 2 3 2 2 3 4" xfId="7715" xr:uid="{A3989466-09B5-46EC-B0F6-93C3623747FE}"/>
    <cellStyle name="Comma 6 2 3 2 2 4" xfId="4121" xr:uid="{630E5C35-012C-48E9-9758-E16D9FB44156}"/>
    <cellStyle name="Comma 6 2 3 2 2 4 2" xfId="9314" xr:uid="{8DAFBF4E-7B99-43C1-B915-0468C472B7D0}"/>
    <cellStyle name="Comma 6 2 3 2 2 5" xfId="11882" xr:uid="{B648B322-4A31-474B-AF7E-B42F3659FEF1}"/>
    <cellStyle name="Comma 6 2 3 2 2 6" xfId="6740" xr:uid="{6802D2D6-11B9-4539-90E7-7E30DCCE3A02}"/>
    <cellStyle name="Comma 6 2 3 2 3" xfId="2554" xr:uid="{27DC3D77-FB54-46C2-A327-95D28AC08DCA}"/>
    <cellStyle name="Comma 6 2 3 2 3 2" xfId="5406" xr:uid="{AB2DA955-F38E-49F0-8441-2F92E4D23858}"/>
    <cellStyle name="Comma 6 2 3 2 3 2 2" xfId="10599" xr:uid="{8561AE32-ADBB-4624-ADEB-9D25E7F3F408}"/>
    <cellStyle name="Comma 6 2 3 2 3 3" xfId="13167" xr:uid="{06413E9E-8DB6-419A-9199-64FF686B77F2}"/>
    <cellStyle name="Comma 6 2 3 2 3 4" xfId="8025" xr:uid="{8F4DC51F-2266-4135-8868-3501871AF4F4}"/>
    <cellStyle name="Comma 6 2 3 2 4" xfId="1620" xr:uid="{5D7BE4B9-2352-4BFE-B494-B00EDDA787BF}"/>
    <cellStyle name="Comma 6 2 3 2 4 2" xfId="4477" xr:uid="{C5598D5D-8D1E-4B8A-ABD4-2F9430A2B70E}"/>
    <cellStyle name="Comma 6 2 3 2 4 2 2" xfId="9670" xr:uid="{2F1B4A9A-712D-4E2D-BDE2-44424D9A70A3}"/>
    <cellStyle name="Comma 6 2 3 2 4 3" xfId="12238" xr:uid="{82E73416-C5F2-4A1D-8390-34CDEAEDD84E}"/>
    <cellStyle name="Comma 6 2 3 2 4 4" xfId="7096" xr:uid="{4571951C-2553-44C7-ACDB-C8C34513253F}"/>
    <cellStyle name="Comma 6 2 3 2 5" xfId="3846" xr:uid="{4D103827-4E2C-459B-BD01-C90118FA8913}"/>
    <cellStyle name="Comma 6 2 3 2 5 2" xfId="9039" xr:uid="{F85B2533-5A9A-43F1-A47D-3AC77E44BC49}"/>
    <cellStyle name="Comma 6 2 3 2 6" xfId="11608" xr:uid="{5711D479-A977-430E-902D-7A69112CBC76}"/>
    <cellStyle name="Comma 6 2 3 2 7" xfId="6466" xr:uid="{62F4F80D-DBC1-4EF3-8C77-92EC1E118F49}"/>
    <cellStyle name="Comma 6 2 3 3" xfId="1194" xr:uid="{150EAA5C-3B0D-4288-BC00-3036C649C139}"/>
    <cellStyle name="Comma 6 2 3 3 2" xfId="2386" xr:uid="{EF170B66-F43B-4C44-9985-69BCC8E5B0A5}"/>
    <cellStyle name="Comma 6 2 3 3 2 2" xfId="5238" xr:uid="{ACB701FA-4EDD-420A-BB2B-035DB8AF83BF}"/>
    <cellStyle name="Comma 6 2 3 3 2 2 2" xfId="10431" xr:uid="{9ED5E87B-4650-4A56-A238-A18178666961}"/>
    <cellStyle name="Comma 6 2 3 3 2 3" xfId="12999" xr:uid="{2D3C135D-DCB5-43FB-93E0-F9EA290E9D6E}"/>
    <cellStyle name="Comma 6 2 3 3 2 4" xfId="7857" xr:uid="{BB5528D5-89AA-4269-B495-F496621C4B9D}"/>
    <cellStyle name="Comma 6 2 3 3 3" xfId="2412" xr:uid="{2D3D96A6-D8E8-4449-8B0A-D8BC6BE175A3}"/>
    <cellStyle name="Comma 6 2 3 3 3 2" xfId="5264" xr:uid="{E0347A93-876F-4864-B081-1D4744FDF162}"/>
    <cellStyle name="Comma 6 2 3 3 3 2 2" xfId="10457" xr:uid="{838927AF-AE12-43C4-9ED5-919211190F1D}"/>
    <cellStyle name="Comma 6 2 3 3 3 3" xfId="13025" xr:uid="{F16D0203-132F-4DFD-B8BD-B9F9E069FE08}"/>
    <cellStyle name="Comma 6 2 3 3 3 4" xfId="7883" xr:uid="{2D8B4FF1-2554-4086-B441-18AC189B8729}"/>
    <cellStyle name="Comma 6 2 3 3 4" xfId="1762" xr:uid="{CE7C34E5-A6C3-418D-911D-AF526344F04A}"/>
    <cellStyle name="Comma 6 2 3 3 4 2" xfId="4619" xr:uid="{6A96CF26-79A0-4223-AE74-A15953A4255C}"/>
    <cellStyle name="Comma 6 2 3 3 4 2 2" xfId="9812" xr:uid="{A4A1AF48-065F-4EAD-AC24-82B2CEA9AFBD}"/>
    <cellStyle name="Comma 6 2 3 3 4 3" xfId="12380" xr:uid="{D7B5E090-41AE-41C0-B258-AE0775C09051}"/>
    <cellStyle name="Comma 6 2 3 3 4 4" xfId="7238" xr:uid="{60EB0996-795F-41E3-8358-AEF0D12C92A8}"/>
    <cellStyle name="Comma 6 2 3 3 5" xfId="4120" xr:uid="{32778E8E-FFAB-40FD-A196-513FCD4BA1F1}"/>
    <cellStyle name="Comma 6 2 3 3 5 2" xfId="9313" xr:uid="{D5F24AEF-54CB-44AD-80D8-D2854368EE14}"/>
    <cellStyle name="Comma 6 2 3 3 6" xfId="11881" xr:uid="{73FE91F1-CB94-4E7F-B83E-0C1846E4CD89}"/>
    <cellStyle name="Comma 6 2 3 3 7" xfId="6739" xr:uid="{E8C6C3EB-528F-4163-94F8-9DA947A06FF9}"/>
    <cellStyle name="Comma 6 2 3 4" xfId="1903" xr:uid="{FD82A755-5B4E-4665-9752-B41F4B88ADDE}"/>
    <cellStyle name="Comma 6 2 3 4 2" xfId="3240" xr:uid="{04E64574-9D11-4F0A-80C7-15DDFD753C69}"/>
    <cellStyle name="Comma 6 2 3 4 2 2" xfId="6044" xr:uid="{031391AF-A758-4D33-8697-1AABA93A63DE}"/>
    <cellStyle name="Comma 6 2 3 4 2 2 2" xfId="11237" xr:uid="{57C6AC88-12E6-42FC-BA51-EE218D318A79}"/>
    <cellStyle name="Comma 6 2 3 4 2 3" xfId="13805" xr:uid="{0A032C35-DC45-4CAC-A7E2-66605A1E2B92}"/>
    <cellStyle name="Comma 6 2 3 4 2 4" xfId="8663" xr:uid="{1A8EFAE4-E81C-4F13-A35E-48DA13122872}"/>
    <cellStyle name="Comma 6 2 3 4 3" xfId="4759" xr:uid="{CF59B12D-1A5E-4D8F-8FC5-8D1E84010EAA}"/>
    <cellStyle name="Comma 6 2 3 4 3 2" xfId="9952" xr:uid="{22B687EA-4A23-4A95-8EAB-7B167B0C5F43}"/>
    <cellStyle name="Comma 6 2 3 4 4" xfId="12520" xr:uid="{C46E90FA-CB16-4C8F-957C-16A9C4D22A78}"/>
    <cellStyle name="Comma 6 2 3 4 5" xfId="7378" xr:uid="{3C5A3C7E-2609-495F-80CA-F42772295EE0}"/>
    <cellStyle name="Comma 6 2 3 5" xfId="2081" xr:uid="{B375CA53-7D91-4114-9720-7AB7C1910DAC}"/>
    <cellStyle name="Comma 6 2 3 5 2" xfId="4933" xr:uid="{7222168F-80EB-4EB4-ABA2-2769EC808616}"/>
    <cellStyle name="Comma 6 2 3 5 2 2" xfId="10126" xr:uid="{5E0413EC-91E7-45E6-891E-8B7B3ECA26B9}"/>
    <cellStyle name="Comma 6 2 3 5 3" xfId="12694" xr:uid="{74B2F536-487F-4ABC-A94C-3A33B1DA53E2}"/>
    <cellStyle name="Comma 6 2 3 5 4" xfId="7552" xr:uid="{D1A5A44D-0DBC-4721-B2B2-58127091076A}"/>
    <cellStyle name="Comma 6 2 3 6" xfId="2773" xr:uid="{2555485F-EB57-4AB8-A712-34C35E521592}"/>
    <cellStyle name="Comma 6 2 3 6 2" xfId="5625" xr:uid="{B3023486-F825-4FE5-9398-3E1DCDFFF8E0}"/>
    <cellStyle name="Comma 6 2 3 6 2 2" xfId="10818" xr:uid="{573081D1-9CD5-49A4-BE4B-589863024F20}"/>
    <cellStyle name="Comma 6 2 3 6 3" xfId="13386" xr:uid="{87DF10DC-17CF-4E63-9CD0-841CB22C0C40}"/>
    <cellStyle name="Comma 6 2 3 6 4" xfId="8244" xr:uid="{F5A442B9-BF2E-43C9-9AE4-3EA958728EC7}"/>
    <cellStyle name="Comma 6 2 3 7" xfId="1342" xr:uid="{C903FD81-908B-4991-9F91-04BC307F3674}"/>
    <cellStyle name="Comma 6 2 3 7 2" xfId="4258" xr:uid="{D7D8951C-B0BF-41D7-9089-D39C8C91696F}"/>
    <cellStyle name="Comma 6 2 3 7 2 2" xfId="9451" xr:uid="{BFA56F9A-6CB6-4446-A33C-75735B573F58}"/>
    <cellStyle name="Comma 6 2 3 7 3" xfId="12019" xr:uid="{81346F7A-E620-4A89-B3DD-4C3598034097}"/>
    <cellStyle name="Comma 6 2 3 7 4" xfId="6877" xr:uid="{94261589-1486-4CE5-BAD0-DFB532354205}"/>
    <cellStyle name="Comma 6 2 3 8" xfId="3845" xr:uid="{E0509938-1C08-4C65-AEA0-91797D4B88AD}"/>
    <cellStyle name="Comma 6 2 3 8 2" xfId="9038" xr:uid="{32760D6D-EC40-4F86-8A57-1BFCD26C2DC0}"/>
    <cellStyle name="Comma 6 2 3 9" xfId="11607" xr:uid="{2DFF60F8-61CE-4AE4-BE53-0669CB41A0BB}"/>
    <cellStyle name="Comma 6 2 4" xfId="790" xr:uid="{0C059118-C085-49FA-8F51-FD77814655BE}"/>
    <cellStyle name="Comma 6 2 4 2" xfId="1196" xr:uid="{0E799E7F-06D1-459F-9FFF-C049C09AD8AF}"/>
    <cellStyle name="Comma 6 2 4 2 2" xfId="3242" xr:uid="{B06A01F1-AA2B-4843-B47F-C6988C4398A5}"/>
    <cellStyle name="Comma 6 2 4 2 2 2" xfId="6046" xr:uid="{8AEF1F59-E65C-48AE-9FF3-0A003C0FD1AC}"/>
    <cellStyle name="Comma 6 2 4 2 2 2 2" xfId="11239" xr:uid="{89ECE611-1A75-4CC0-B74B-B40DF04C9B62}"/>
    <cellStyle name="Comma 6 2 4 2 2 3" xfId="13807" xr:uid="{F502D3A1-3458-4152-95EC-2028D1D81D41}"/>
    <cellStyle name="Comma 6 2 4 2 2 4" xfId="8665" xr:uid="{7303B05E-D649-45A5-8016-9A5473B4D184}"/>
    <cellStyle name="Comma 6 2 4 2 3" xfId="1957" xr:uid="{2679408F-E2B0-4CD5-9F96-2CC6792CBCAB}"/>
    <cellStyle name="Comma 6 2 4 2 3 2" xfId="4809" xr:uid="{217083E9-D838-459F-952C-EEFA5FBC5B6E}"/>
    <cellStyle name="Comma 6 2 4 2 3 2 2" xfId="10002" xr:uid="{A6BD547D-752F-4F40-8C7A-5F1DF8ABEAB6}"/>
    <cellStyle name="Comma 6 2 4 2 3 3" xfId="12570" xr:uid="{89C55860-A4E1-4696-A98F-C4CE19A4F44F}"/>
    <cellStyle name="Comma 6 2 4 2 3 4" xfId="7428" xr:uid="{EA685F2C-AFD1-4E46-8C5C-ED419FB67AB1}"/>
    <cellStyle name="Comma 6 2 4 2 4" xfId="4122" xr:uid="{D1B7AD1B-AE55-4665-8794-DD6273E7C97B}"/>
    <cellStyle name="Comma 6 2 4 2 4 2" xfId="9315" xr:uid="{A0023CE7-A951-4204-AD89-0CC45631595A}"/>
    <cellStyle name="Comma 6 2 4 2 5" xfId="11883" xr:uid="{C61B56B7-FA88-44B4-8B9D-9590C169A097}"/>
    <cellStyle name="Comma 6 2 4 2 6" xfId="6741" xr:uid="{075D6526-6E54-449B-9B7A-988FC8173C65}"/>
    <cellStyle name="Comma 6 2 4 3" xfId="2743" xr:uid="{651FAAF9-C5B6-46D0-A12B-C55BC32C3649}"/>
    <cellStyle name="Comma 6 2 4 3 2" xfId="5595" xr:uid="{F13F0AF8-8DF1-45E6-A507-2DF9C85B6869}"/>
    <cellStyle name="Comma 6 2 4 3 2 2" xfId="10788" xr:uid="{6561CBD9-67F1-4E6E-ADF4-7EB2D62A172E}"/>
    <cellStyle name="Comma 6 2 4 3 3" xfId="13356" xr:uid="{2E3EAABD-8EF4-4EEE-8790-4FF2340E53E4}"/>
    <cellStyle name="Comma 6 2 4 3 4" xfId="8214" xr:uid="{304E43F5-29F7-4AF9-ABA9-B915136C64EF}"/>
    <cellStyle name="Comma 6 2 4 4" xfId="1373" xr:uid="{66851733-D9FA-4E6C-A685-2114C3217D33}"/>
    <cellStyle name="Comma 6 2 4 4 2" xfId="4288" xr:uid="{C853376A-9C14-445C-90A3-5D9BE5E076B8}"/>
    <cellStyle name="Comma 6 2 4 4 2 2" xfId="9481" xr:uid="{4ED4D38E-0C75-45A9-B05D-0AABBCFA4839}"/>
    <cellStyle name="Comma 6 2 4 4 3" xfId="12049" xr:uid="{DD15B20E-401A-4EEE-AD4E-98C0A163B049}"/>
    <cellStyle name="Comma 6 2 4 4 4" xfId="6907" xr:uid="{4EF47E94-70AE-4F56-96D3-1B308A70D030}"/>
    <cellStyle name="Comma 6 2 4 5" xfId="3847" xr:uid="{449B99E0-1505-48EE-930C-4FF5BBCC8CCF}"/>
    <cellStyle name="Comma 6 2 4 5 2" xfId="9040" xr:uid="{C8FCE5AE-B6BD-4FD0-9F65-584565DB6E47}"/>
    <cellStyle name="Comma 6 2 4 6" xfId="11609" xr:uid="{E2302CD6-13E8-4E7B-A2D8-58CE6F982CBE}"/>
    <cellStyle name="Comma 6 2 4 7" xfId="6467" xr:uid="{E859AF3B-0DFF-4846-8CC8-9FF641D317AF}"/>
    <cellStyle name="Comma 6 2 4 8" xfId="14804" xr:uid="{2A6376DD-0E94-4292-B0ED-63AEB98C00B0}"/>
    <cellStyle name="Comma 6 2 5" xfId="791" xr:uid="{0364AC35-8A55-434D-9B4C-DAFE5C1FA283}"/>
    <cellStyle name="Comma 6 2 5 2" xfId="1197" xr:uid="{F751B824-CB63-48C8-AFB0-4447669333F5}"/>
    <cellStyle name="Comma 6 2 5 2 2" xfId="3243" xr:uid="{E924C4CD-46E0-452A-817E-DCE6E8B2F818}"/>
    <cellStyle name="Comma 6 2 5 2 2 2" xfId="6047" xr:uid="{73C7E96D-7AEC-4EED-BE62-6119F7E589C5}"/>
    <cellStyle name="Comma 6 2 5 2 2 2 2" xfId="11240" xr:uid="{3064287B-0F35-4BDC-9E1E-4200BFFC05CC}"/>
    <cellStyle name="Comma 6 2 5 2 2 3" xfId="13808" xr:uid="{18184E3F-C2D4-47E6-9B85-499BAB35F433}"/>
    <cellStyle name="Comma 6 2 5 2 2 4" xfId="8666" xr:uid="{D0487AB8-1910-4D18-8018-1A27832A177F}"/>
    <cellStyle name="Comma 6 2 5 2 3" xfId="2178" xr:uid="{5AD1685C-E1E2-4701-B7ED-AD17C4918D75}"/>
    <cellStyle name="Comma 6 2 5 2 3 2" xfId="5030" xr:uid="{BEADE78A-9701-4015-AD4D-1A5B526D9A0B}"/>
    <cellStyle name="Comma 6 2 5 2 3 2 2" xfId="10223" xr:uid="{B7DF7A5D-5937-4D4D-80FD-3E713766B4DD}"/>
    <cellStyle name="Comma 6 2 5 2 3 3" xfId="12791" xr:uid="{5194620C-0D01-4698-8831-5E608DB0750E}"/>
    <cellStyle name="Comma 6 2 5 2 3 4" xfId="7649" xr:uid="{B1F80DCC-2436-48BE-B63D-B1D3BA615ACE}"/>
    <cellStyle name="Comma 6 2 5 2 4" xfId="4123" xr:uid="{6523CA9F-4861-4BBC-BF7E-F6C0458E1E91}"/>
    <cellStyle name="Comma 6 2 5 2 4 2" xfId="9316" xr:uid="{07E3B565-9709-4D6F-A185-A90CBE5F0BB8}"/>
    <cellStyle name="Comma 6 2 5 2 5" xfId="11884" xr:uid="{E02F2661-4777-4FD6-A12A-FD452D2EC427}"/>
    <cellStyle name="Comma 6 2 5 2 6" xfId="6742" xr:uid="{C0918FB4-F599-4A51-8270-2E0931A0C58A}"/>
    <cellStyle name="Comma 6 2 5 3" xfId="2620" xr:uid="{1F75703C-A814-4FAB-B155-B3FD3219E4A0}"/>
    <cellStyle name="Comma 6 2 5 3 2" xfId="5472" xr:uid="{6B2CC6AA-F2E4-4E46-B6C5-794ED2D39E80}"/>
    <cellStyle name="Comma 6 2 5 3 2 2" xfId="10665" xr:uid="{4F9544C5-50C2-4147-BC65-181E23C13489}"/>
    <cellStyle name="Comma 6 2 5 3 3" xfId="13233" xr:uid="{32692C24-43AC-444E-8DDD-21326188E7EA}"/>
    <cellStyle name="Comma 6 2 5 3 4" xfId="8091" xr:uid="{AE98E749-C8AE-4AFE-802F-5D44C7EF39C1}"/>
    <cellStyle name="Comma 6 2 5 4" xfId="1548" xr:uid="{7CC85336-8BB5-49E0-894A-AA87E9F3A729}"/>
    <cellStyle name="Comma 6 2 5 4 2" xfId="4411" xr:uid="{FD7FB19B-810A-4AB5-9EE2-0F6CFA6BBDA2}"/>
    <cellStyle name="Comma 6 2 5 4 2 2" xfId="9604" xr:uid="{9610E38E-26E6-4341-8CDA-A8A55AC37BB8}"/>
    <cellStyle name="Comma 6 2 5 4 3" xfId="12172" xr:uid="{484B47EE-8366-40AF-9C78-713BCE314C1D}"/>
    <cellStyle name="Comma 6 2 5 4 4" xfId="7030" xr:uid="{9B0C5026-7856-48E6-A283-591727755E7F}"/>
    <cellStyle name="Comma 6 2 5 5" xfId="3848" xr:uid="{4C778E5E-44A3-456F-B8EC-0FCD827FA8D8}"/>
    <cellStyle name="Comma 6 2 5 5 2" xfId="9041" xr:uid="{7C1FFC7D-7F66-4E7D-8BA5-82740E96F590}"/>
    <cellStyle name="Comma 6 2 5 6" xfId="11610" xr:uid="{7E698DF1-6645-4823-B630-C408F25FD6BE}"/>
    <cellStyle name="Comma 6 2 5 7" xfId="6468" xr:uid="{3194F7E0-2E93-45AF-936C-331A5BBAE543}"/>
    <cellStyle name="Comma 6 2 6" xfId="792" xr:uid="{F5320D2E-B20A-4F1B-B0F4-3146CC834C54}"/>
    <cellStyle name="Comma 6 2 6 2" xfId="1198" xr:uid="{5DF7D3BF-D6AC-4296-A195-8DD4D7C0333C}"/>
    <cellStyle name="Comma 6 2 6 2 2" xfId="2949" xr:uid="{FD2287B9-AEEA-4729-B59C-2F4D73F06D2B}"/>
    <cellStyle name="Comma 6 2 6 2 2 2" xfId="5798" xr:uid="{08DF35F6-C479-49B4-94CA-02740D5DD501}"/>
    <cellStyle name="Comma 6 2 6 2 2 2 2" xfId="10991" xr:uid="{F64B7E90-CE51-4CD4-A935-16142C3320FA}"/>
    <cellStyle name="Comma 6 2 6 2 2 3" xfId="13559" xr:uid="{A29F7F39-94FA-48F3-A870-2FDD4DB94F18}"/>
    <cellStyle name="Comma 6 2 6 2 2 4" xfId="8417" xr:uid="{D25F1DF1-3918-457D-9340-ACA5695FEF0B}"/>
    <cellStyle name="Comma 6 2 6 2 3" xfId="2322" xr:uid="{1FA90827-3848-4433-9D00-BBD08A5E2014}"/>
    <cellStyle name="Comma 6 2 6 2 3 2" xfId="5174" xr:uid="{261CDC9F-A69F-43D4-981A-5ECECA2F9D99}"/>
    <cellStyle name="Comma 6 2 6 2 3 2 2" xfId="10367" xr:uid="{533213FE-4B2C-4CF4-9D07-584E3D5B523E}"/>
    <cellStyle name="Comma 6 2 6 2 3 3" xfId="12935" xr:uid="{4A1A6FD5-41DE-472E-9864-1EF11DD269C4}"/>
    <cellStyle name="Comma 6 2 6 2 3 4" xfId="7793" xr:uid="{AF06C3A5-F7EA-402E-9F56-C04B6A0257E8}"/>
    <cellStyle name="Comma 6 2 6 2 4" xfId="4124" xr:uid="{E4A6C119-F577-4A33-8FA3-85B4B5359108}"/>
    <cellStyle name="Comma 6 2 6 2 4 2" xfId="9317" xr:uid="{BD360C3F-710C-4CAD-B19C-ADD469962D71}"/>
    <cellStyle name="Comma 6 2 6 2 5" xfId="11885" xr:uid="{78940103-5735-4BC9-BE3C-EBFEA763C83A}"/>
    <cellStyle name="Comma 6 2 6 2 6" xfId="6743" xr:uid="{0946D667-6CE7-4728-AF0F-A53AB1A98370}"/>
    <cellStyle name="Comma 6 2 6 3" xfId="3244" xr:uid="{524D9149-74FB-48D2-A48C-125F96888CA2}"/>
    <cellStyle name="Comma 6 2 6 3 2" xfId="6048" xr:uid="{0A7A29B1-5534-4F46-979F-0E308AEC9AC8}"/>
    <cellStyle name="Comma 6 2 6 3 2 2" xfId="11241" xr:uid="{C4D19985-3BBF-4241-83C9-6151AD986C01}"/>
    <cellStyle name="Comma 6 2 6 3 3" xfId="13809" xr:uid="{4ABE53FB-0076-499C-86D5-3ACB13B1D68F}"/>
    <cellStyle name="Comma 6 2 6 3 4" xfId="8667" xr:uid="{24DE5CEE-0A98-4253-B77D-AC6917F7CEBE}"/>
    <cellStyle name="Comma 6 2 6 4" xfId="2476" xr:uid="{9F72601C-56DA-4AB5-A1B0-BB8E8A997B18}"/>
    <cellStyle name="Comma 6 2 6 4 2" xfId="5328" xr:uid="{0E1FEEF3-4C4B-45AA-BEF2-7C8E17BD0C5F}"/>
    <cellStyle name="Comma 6 2 6 4 2 2" xfId="10521" xr:uid="{FB74E38C-E845-4235-8029-49428BDCF3D9}"/>
    <cellStyle name="Comma 6 2 6 4 3" xfId="13089" xr:uid="{3E142460-A1F9-46D3-8924-CB76E26F63AF}"/>
    <cellStyle name="Comma 6 2 6 4 4" xfId="7947" xr:uid="{222079E5-920E-4391-8601-5A513008B254}"/>
    <cellStyle name="Comma 6 2 6 5" xfId="1698" xr:uid="{B1CAC40D-5625-499A-BA43-EE6DB22CB7BC}"/>
    <cellStyle name="Comma 6 2 6 5 2" xfId="4555" xr:uid="{6324F663-D7DD-4A68-9364-42977829A47D}"/>
    <cellStyle name="Comma 6 2 6 5 2 2" xfId="9748" xr:uid="{FCF14EB3-756B-4F10-8E85-C4C6045398EB}"/>
    <cellStyle name="Comma 6 2 6 5 3" xfId="12316" xr:uid="{B8460BCE-0EF3-47E7-8EAB-5FCFFC8A2295}"/>
    <cellStyle name="Comma 6 2 6 5 4" xfId="7174" xr:uid="{F6EC1EC1-24B7-4E0F-81A1-3042EEAC67D1}"/>
    <cellStyle name="Comma 6 2 6 6" xfId="3849" xr:uid="{FC470856-AC29-4D82-8274-068177B52F20}"/>
    <cellStyle name="Comma 6 2 6 6 2" xfId="9042" xr:uid="{5278365E-9409-4960-AB2B-B41A07A68CB7}"/>
    <cellStyle name="Comma 6 2 6 7" xfId="11611" xr:uid="{5E3CFDF3-5812-4769-A43C-660F52CA5258}"/>
    <cellStyle name="Comma 6 2 6 8" xfId="6469" xr:uid="{6386FE95-1D00-44B6-8D28-8CE20B581C27}"/>
    <cellStyle name="Comma 6 2 7" xfId="1191" xr:uid="{B925FDC0-ABB0-4E42-86A9-8339D5722631}"/>
    <cellStyle name="Comma 6 2 7 2" xfId="2948" xr:uid="{4CEFEB1A-A9F0-4335-B0B8-642242E0B656}"/>
    <cellStyle name="Comma 6 2 7 2 2" xfId="5797" xr:uid="{CDA1D50E-EEB5-4C29-8577-97D885B0EA8B}"/>
    <cellStyle name="Comma 6 2 7 2 2 2" xfId="10990" xr:uid="{9D9BC2A1-7877-447C-8D6B-1DDCFB32DAB1}"/>
    <cellStyle name="Comma 6 2 7 2 3" xfId="13558" xr:uid="{DC2D7872-6119-472A-94D1-3F5FA821F9CC}"/>
    <cellStyle name="Comma 6 2 7 2 4" xfId="8416" xr:uid="{4E710A47-FF14-444B-8E1B-418B9FDE7C1D}"/>
    <cellStyle name="Comma 6 2 7 3" xfId="1794" xr:uid="{12D138AC-1AF4-45BC-A35A-4F5C701B2BFD}"/>
    <cellStyle name="Comma 6 2 7 3 2" xfId="4651" xr:uid="{D52D9119-24D1-4A98-8FBF-AFCB512EB1ED}"/>
    <cellStyle name="Comma 6 2 7 3 2 2" xfId="9844" xr:uid="{D8249F2D-0836-42DF-95EA-256CFE5AF03E}"/>
    <cellStyle name="Comma 6 2 7 3 3" xfId="12412" xr:uid="{74AAC456-1E5D-4A82-BF3A-E6DE38C5EE24}"/>
    <cellStyle name="Comma 6 2 7 3 4" xfId="7270" xr:uid="{956FF3C8-98B6-4526-9566-69780B8B2DFA}"/>
    <cellStyle name="Comma 6 2 7 4" xfId="4117" xr:uid="{45130E58-2197-4E0D-A4AB-D6933E6A1FB0}"/>
    <cellStyle name="Comma 6 2 7 4 2" xfId="9310" xr:uid="{1BCF6AFF-0A97-4D3F-AC11-ADF183905D3F}"/>
    <cellStyle name="Comma 6 2 7 5" xfId="11878" xr:uid="{8C1E3747-F398-4B09-9573-B1AD540CE52E}"/>
    <cellStyle name="Comma 6 2 7 6" xfId="6736" xr:uid="{1FE02252-3C87-4CA2-A80F-09A684E6D31F}"/>
    <cellStyle name="Comma 6 2 8" xfId="1939" xr:uid="{8DE36CC1-E660-451F-8E03-CC7CCBF87EC2}"/>
    <cellStyle name="Comma 6 2 8 2" xfId="3237" xr:uid="{A12C333F-615F-4519-964F-74E3B4821A3E}"/>
    <cellStyle name="Comma 6 2 8 2 2" xfId="6041" xr:uid="{A35C8ADD-1A51-4ECF-8D3B-6A883F1FAF08}"/>
    <cellStyle name="Comma 6 2 8 2 2 2" xfId="11234" xr:uid="{F88E0204-2AAD-451F-8312-1A285C0620FB}"/>
    <cellStyle name="Comma 6 2 8 2 3" xfId="13802" xr:uid="{A895B030-68CC-475D-BF27-ED7A4F46E1B2}"/>
    <cellStyle name="Comma 6 2 8 2 4" xfId="8660" xr:uid="{7B277025-0DDB-494C-9E5F-8C13EEE9A5A5}"/>
    <cellStyle name="Comma 6 2 8 3" xfId="4791" xr:uid="{0B879D53-3D74-478D-803C-254FA3CE5BDF}"/>
    <cellStyle name="Comma 6 2 8 3 2" xfId="9984" xr:uid="{D3B8156C-CF9A-4288-BCBA-3524934F6AD1}"/>
    <cellStyle name="Comma 6 2 8 4" xfId="12552" xr:uid="{BF1A3C75-ADAE-4E55-A221-E4BAA0D73EC0}"/>
    <cellStyle name="Comma 6 2 8 5" xfId="7410" xr:uid="{495B71BB-8275-4FB7-AA6C-41CFB56747E5}"/>
    <cellStyle name="Comma 6 2 9" xfId="2839" xr:uid="{817EECE8-FB68-4C96-865A-BE0A911CA1C9}"/>
    <cellStyle name="Comma 6 2 9 2" xfId="5691" xr:uid="{93815609-F4FE-4DCB-8724-D5ACFF4C2055}"/>
    <cellStyle name="Comma 6 2 9 2 2" xfId="10884" xr:uid="{3DC7FAF4-D188-49B6-81A1-D207D1A1019A}"/>
    <cellStyle name="Comma 6 2 9 3" xfId="13452" xr:uid="{0BDBABC8-469C-490C-95B3-CED0AF55386A}"/>
    <cellStyle name="Comma 6 2 9 4" xfId="8310" xr:uid="{359D3E72-47C7-4545-AF47-8E1E6D0BF56D}"/>
    <cellStyle name="Comma 6 3" xfId="194" xr:uid="{EA9383A5-2BB7-4553-9B0E-AC2DD4671225}"/>
    <cellStyle name="Comma 6 3 10" xfId="3292" xr:uid="{222C248E-A8E0-46E8-8272-F363D978DB5C}"/>
    <cellStyle name="Comma 6 3 10 2" xfId="6093" xr:uid="{CB16F0F0-2431-4A5A-8DEB-6316B1721A52}"/>
    <cellStyle name="Comma 6 3 10 2 2" xfId="11286" xr:uid="{2009DDB8-4CA3-4467-ACAF-76750B9F6A11}"/>
    <cellStyle name="Comma 6 3 10 3" xfId="13854" xr:uid="{3ADE578B-D764-448E-9099-B03064CED5AF}"/>
    <cellStyle name="Comma 6 3 10 4" xfId="8712" xr:uid="{F97C677D-7C5E-45F4-9113-1D28B43730BB}"/>
    <cellStyle name="Comma 6 3 11" xfId="3850" xr:uid="{13FFA234-FD50-4FD6-AA14-E67585DC0031}"/>
    <cellStyle name="Comma 6 3 11 2" xfId="9043" xr:uid="{95C0E45B-7D01-4645-B1B8-4E709021E74F}"/>
    <cellStyle name="Comma 6 3 12" xfId="11612" xr:uid="{B67B8786-FEC8-45FF-99FF-059F46F54E7B}"/>
    <cellStyle name="Comma 6 3 13" xfId="6470" xr:uid="{A1B64429-B788-4458-BA66-280C34956A9F}"/>
    <cellStyle name="Comma 6 3 14" xfId="793" xr:uid="{26E5BDC3-4159-4240-9724-5A0CCFFB0D11}"/>
    <cellStyle name="Comma 6 3 2" xfId="794" xr:uid="{817C13A3-A200-4872-86B7-4C97D374DDC4}"/>
    <cellStyle name="Comma 6 3 2 2" xfId="1200" xr:uid="{80EF4D3D-6113-422C-B885-830506FCCE88}"/>
    <cellStyle name="Comma 6 3 2 2 2" xfId="2951" xr:uid="{368ED31A-9164-49A4-A8CB-884429A7A646}"/>
    <cellStyle name="Comma 6 3 2 2 2 2" xfId="5800" xr:uid="{EAD32C96-7F3E-40BC-800E-A81421B037C9}"/>
    <cellStyle name="Comma 6 3 2 2 2 2 2" xfId="10993" xr:uid="{5E28EDBA-AA21-4395-88E9-5A3FD91EEEEA}"/>
    <cellStyle name="Comma 6 3 2 2 2 3" xfId="13561" xr:uid="{61DD28AC-DFEC-4E7F-B75F-06A17A3C8802}"/>
    <cellStyle name="Comma 6 3 2 2 2 4" xfId="8419" xr:uid="{8106D4AD-FFA2-4718-B662-A0801B80EF43}"/>
    <cellStyle name="Comma 6 3 2 2 3" xfId="2149" xr:uid="{38487800-F5E1-4E53-BE89-ED4E994EB807}"/>
    <cellStyle name="Comma 6 3 2 2 3 2" xfId="5001" xr:uid="{0E5FE414-F32F-44B3-ABE5-7959A5044F09}"/>
    <cellStyle name="Comma 6 3 2 2 3 2 2" xfId="10194" xr:uid="{0D16ECFE-603A-4F80-8189-488DEA107F65}"/>
    <cellStyle name="Comma 6 3 2 2 3 3" xfId="12762" xr:uid="{0868EC4B-8518-4EBE-A8EF-89A15DA82EB4}"/>
    <cellStyle name="Comma 6 3 2 2 3 4" xfId="7620" xr:uid="{7D540682-B9E0-4AD9-A18A-09F59244DD41}"/>
    <cellStyle name="Comma 6 3 2 2 4" xfId="4126" xr:uid="{2EAB7056-1B0D-4BCE-9DB5-4266634242FF}"/>
    <cellStyle name="Comma 6 3 2 2 4 2" xfId="14617" xr:uid="{D69E8CD9-28A0-4F4B-BABE-E4C48898B77E}"/>
    <cellStyle name="Comma 6 3 2 2 4 3" xfId="9319" xr:uid="{C9111A10-AE3F-44B2-9108-0B80F472A6D8}"/>
    <cellStyle name="Comma 6 3 2 2 5" xfId="11887" xr:uid="{513F18BF-57E5-42A9-9113-D33C0EDD6BC9}"/>
    <cellStyle name="Comma 6 3 2 2 6" xfId="6745" xr:uid="{1E834371-2219-488A-ADA9-577BF534F392}"/>
    <cellStyle name="Comma 6 3 2 3" xfId="3246" xr:uid="{5D3E619A-50EE-4163-A820-5F20878B146C}"/>
    <cellStyle name="Comma 6 3 2 3 2" xfId="6050" xr:uid="{D3633560-B08D-4B45-BA6C-2DE439F90DBB}"/>
    <cellStyle name="Comma 6 3 2 3 2 2" xfId="11243" xr:uid="{2417A83E-9147-420A-BC66-4AF23FBAD82A}"/>
    <cellStyle name="Comma 6 3 2 3 3" xfId="13811" xr:uid="{708823C5-1149-40D9-B52F-5446A7B72CB6}"/>
    <cellStyle name="Comma 6 3 2 3 4" xfId="8669" xr:uid="{4FE5F09E-712A-4E56-A011-EA6DE8ACDA2C}"/>
    <cellStyle name="Comma 6 3 2 4" xfId="2650" xr:uid="{2BC541AC-725E-4FEB-85D0-ABA98BA67FD7}"/>
    <cellStyle name="Comma 6 3 2 4 2" xfId="5502" xr:uid="{BB5B799B-8C56-43C6-8E4E-92154C5E2767}"/>
    <cellStyle name="Comma 6 3 2 4 2 2" xfId="10695" xr:uid="{2476788D-3D8E-4EE0-BA85-5C2FA407CFF9}"/>
    <cellStyle name="Comma 6 3 2 4 3" xfId="13263" xr:uid="{07D5A38C-A216-4E20-A1D1-A7512F60FC7D}"/>
    <cellStyle name="Comma 6 3 2 4 4" xfId="8121" xr:uid="{022856DF-B4A0-4B9F-8A00-0D9A3F35F771}"/>
    <cellStyle name="Comma 6 3 2 5" xfId="1513" xr:uid="{29D4C36E-2FF6-4A63-99AE-1D692D0388B4}"/>
    <cellStyle name="Comma 6 3 2 5 2" xfId="4381" xr:uid="{02C8D3A1-A8AD-42F3-8ABC-7D2A1434765F}"/>
    <cellStyle name="Comma 6 3 2 5 2 2" xfId="9574" xr:uid="{851EFFC0-5B55-43F0-93BA-2612242AF341}"/>
    <cellStyle name="Comma 6 3 2 5 3" xfId="12142" xr:uid="{F8608684-15FB-4255-B3AC-B0A446F99E1C}"/>
    <cellStyle name="Comma 6 3 2 5 4" xfId="7000" xr:uid="{E1C2A889-F61D-4ECF-A1B3-C30ED072B514}"/>
    <cellStyle name="Comma 6 3 2 6" xfId="3851" xr:uid="{C2D8D56D-4E6D-46A4-AB26-F21A085DFDFC}"/>
    <cellStyle name="Comma 6 3 2 6 2" xfId="9044" xr:uid="{CCD1BB20-C0BA-4A54-9462-0DB93C458A3B}"/>
    <cellStyle name="Comma 6 3 2 7" xfId="11613" xr:uid="{B2D751AD-3787-4C1C-843D-F4489078CB37}"/>
    <cellStyle name="Comma 6 3 2 8" xfId="6471" xr:uid="{105C25D5-E4E6-481B-AD14-F340ECA21990}"/>
    <cellStyle name="Comma 6 3 3" xfId="795" xr:uid="{17C049B8-F782-40F8-96D4-E48F10CE04FA}"/>
    <cellStyle name="Comma 6 3 3 2" xfId="1201" xr:uid="{1762BBA2-EE3C-4748-9999-5C7FA2610119}"/>
    <cellStyle name="Comma 6 3 3 2 2" xfId="3247" xr:uid="{661D0BCE-5585-4B26-9352-0DE8299C0AD9}"/>
    <cellStyle name="Comma 6 3 3 2 2 2" xfId="6051" xr:uid="{A9EA30B7-C2E8-462B-A76B-42C81B2AA6FE}"/>
    <cellStyle name="Comma 6 3 3 2 2 2 2" xfId="11244" xr:uid="{5C827AB0-7A70-4135-8486-82627EE85705}"/>
    <cellStyle name="Comma 6 3 3 2 2 3" xfId="13812" xr:uid="{50605363-99B3-43D9-89B4-0AA46480B834}"/>
    <cellStyle name="Comma 6 3 3 2 2 4" xfId="8670" xr:uid="{BACA9BF6-3DE9-4EA3-B0B5-C3D38ECBA66E}"/>
    <cellStyle name="Comma 6 3 3 2 3" xfId="2197" xr:uid="{EB89D1A0-4A34-4D81-89D0-E6A5221F4FD7}"/>
    <cellStyle name="Comma 6 3 3 2 3 2" xfId="5049" xr:uid="{774542B5-39C1-4697-ADB8-14C777F3E8EC}"/>
    <cellStyle name="Comma 6 3 3 2 3 2 2" xfId="10242" xr:uid="{9890BEB2-1894-4FCD-936E-A8E76BD77CBE}"/>
    <cellStyle name="Comma 6 3 3 2 3 3" xfId="12810" xr:uid="{358C1BE8-E4AB-4BA6-A020-9A6D95928E48}"/>
    <cellStyle name="Comma 6 3 3 2 3 4" xfId="7668" xr:uid="{3739C2ED-84BC-4ABE-A06A-DF815E48E4A4}"/>
    <cellStyle name="Comma 6 3 3 2 4" xfId="4127" xr:uid="{BD30F324-AB04-47B2-B3E0-7B3050DF24EB}"/>
    <cellStyle name="Comma 6 3 3 2 4 2" xfId="9320" xr:uid="{045C554E-2DB3-4B62-86A5-F2CFF9F7EB4C}"/>
    <cellStyle name="Comma 6 3 3 2 5" xfId="11888" xr:uid="{90904D78-ED7B-4859-8C07-97D61895B34E}"/>
    <cellStyle name="Comma 6 3 3 2 6" xfId="6746" xr:uid="{488C473E-2E95-48F0-B7DF-11BF3ED95FA9}"/>
    <cellStyle name="Comma 6 3 3 3" xfId="2601" xr:uid="{1AD30D2C-6D4E-4B54-BE19-CC470A7F46D6}"/>
    <cellStyle name="Comma 6 3 3 3 2" xfId="5453" xr:uid="{C4EC9003-D96F-4F37-B5D6-8129DD321000}"/>
    <cellStyle name="Comma 6 3 3 3 2 2" xfId="10646" xr:uid="{C03D1202-C8D0-441D-BB9E-2E7B93B5E590}"/>
    <cellStyle name="Comma 6 3 3 3 3" xfId="13214" xr:uid="{52A23F42-CCCD-41FC-A67B-B0758B56F84C}"/>
    <cellStyle name="Comma 6 3 3 3 4" xfId="8072" xr:uid="{06BDE462-D674-43FD-BF7D-46B498EADAFE}"/>
    <cellStyle name="Comma 6 3 3 4" xfId="1569" xr:uid="{F6126B0A-61C7-4254-9F08-E55BCCCEA89B}"/>
    <cellStyle name="Comma 6 3 3 4 2" xfId="4430" xr:uid="{8DC86908-C0DA-40E1-B380-85A843A53139}"/>
    <cellStyle name="Comma 6 3 3 4 2 2" xfId="9623" xr:uid="{981E4B16-39A4-4E91-A34D-E8674DCFE7A7}"/>
    <cellStyle name="Comma 6 3 3 4 3" xfId="12191" xr:uid="{499B2DAF-A107-407C-959F-9F54C2207A52}"/>
    <cellStyle name="Comma 6 3 3 4 4" xfId="7049" xr:uid="{6256CA8D-1978-4645-891D-A21F6E5CF9B9}"/>
    <cellStyle name="Comma 6 3 3 5" xfId="3852" xr:uid="{A032168F-B86B-417A-A7ED-70135110A975}"/>
    <cellStyle name="Comma 6 3 3 5 2" xfId="14441" xr:uid="{90097A9C-9D64-48BF-9AFF-10CB0C65FFB9}"/>
    <cellStyle name="Comma 6 3 3 5 3" xfId="9045" xr:uid="{E58A3B1F-DCEA-4341-94CE-380D927268E1}"/>
    <cellStyle name="Comma 6 3 3 6" xfId="11614" xr:uid="{53095E58-9420-4DA0-A40C-8402D121376E}"/>
    <cellStyle name="Comma 6 3 3 7" xfId="6472" xr:uid="{95B2E1DD-001F-453B-86F3-1C26B3FCB0E3}"/>
    <cellStyle name="Comma 6 3 4" xfId="796" xr:uid="{BA6EA91A-1978-47BD-AC44-BF3EEFE3277C}"/>
    <cellStyle name="Comma 6 3 4 2" xfId="1202" xr:uid="{309D0EC3-F516-4D25-B809-F1820F9C3A49}"/>
    <cellStyle name="Comma 6 3 4 2 2" xfId="2952" xr:uid="{03650151-F2C0-4D54-A360-24D46B4DEE63}"/>
    <cellStyle name="Comma 6 3 4 2 2 2" xfId="5801" xr:uid="{15C1C0B1-4BCA-4871-8B0A-7D058D2ED7D4}"/>
    <cellStyle name="Comma 6 3 4 2 2 2 2" xfId="10994" xr:uid="{5FA2FCDE-6A89-4186-B1B0-5584AC706A1D}"/>
    <cellStyle name="Comma 6 3 4 2 2 3" xfId="13562" xr:uid="{B37448E3-327F-4A25-85E5-805D678C748B}"/>
    <cellStyle name="Comma 6 3 4 2 2 4" xfId="8420" xr:uid="{4C6E2372-FB8E-4F27-A383-9427448E670C}"/>
    <cellStyle name="Comma 6 3 4 2 3" xfId="2339" xr:uid="{67F00DD6-B95E-4E3F-AEA1-9509A8326CEE}"/>
    <cellStyle name="Comma 6 3 4 2 3 2" xfId="5191" xr:uid="{ED29A49B-E913-406C-91B5-A85DFF2A9C52}"/>
    <cellStyle name="Comma 6 3 4 2 3 2 2" xfId="10384" xr:uid="{6A4A7C58-59F4-41A6-AB4B-9024B2AEF7D2}"/>
    <cellStyle name="Comma 6 3 4 2 3 3" xfId="12952" xr:uid="{1888C52B-B48B-4DE0-BC9A-5A75551E2781}"/>
    <cellStyle name="Comma 6 3 4 2 3 4" xfId="7810" xr:uid="{1D04A023-D354-4275-89E5-88DB3637D4B8}"/>
    <cellStyle name="Comma 6 3 4 2 4" xfId="4128" xr:uid="{6869F0F1-1052-4B7E-BCC3-CD80292C0152}"/>
    <cellStyle name="Comma 6 3 4 2 4 2" xfId="9321" xr:uid="{682856F3-D86F-4E90-8167-C0742236EA43}"/>
    <cellStyle name="Comma 6 3 4 2 5" xfId="11889" xr:uid="{952E61AD-8AE5-4C5D-BF64-254399F0416F}"/>
    <cellStyle name="Comma 6 3 4 2 6" xfId="6747" xr:uid="{AE1E64AC-8B14-451E-A5C0-1C9C958B7B7D}"/>
    <cellStyle name="Comma 6 3 4 3" xfId="3248" xr:uid="{EAE1E7D2-063E-4D51-8FBF-FB9874CBBC9A}"/>
    <cellStyle name="Comma 6 3 4 3 2" xfId="6052" xr:uid="{D36D9476-94F9-4A42-9E6F-A660089BD7FB}"/>
    <cellStyle name="Comma 6 3 4 3 2 2" xfId="11245" xr:uid="{9CF7546C-2FB5-4311-AF13-1049CA521462}"/>
    <cellStyle name="Comma 6 3 4 3 3" xfId="13813" xr:uid="{64B08513-0781-4B05-BB67-7440B91CC693}"/>
    <cellStyle name="Comma 6 3 4 3 4" xfId="8671" xr:uid="{58A1A481-836A-43FD-904B-9C9A27C4F5E5}"/>
    <cellStyle name="Comma 6 3 4 4" xfId="2459" xr:uid="{E60DF2F2-B498-4E5E-B385-E15E603C03C4}"/>
    <cellStyle name="Comma 6 3 4 4 2" xfId="5311" xr:uid="{DCCBBAE7-DAED-4E94-8A9E-409A856AC467}"/>
    <cellStyle name="Comma 6 3 4 4 2 2" xfId="10504" xr:uid="{E268D739-7806-4240-B013-B1695F534BE8}"/>
    <cellStyle name="Comma 6 3 4 4 3" xfId="13072" xr:uid="{6FEF93F9-3A90-4288-BE93-D127A0FF2295}"/>
    <cellStyle name="Comma 6 3 4 4 4" xfId="7930" xr:uid="{20CB99CA-44E2-4312-9676-89F5EB3BE1DC}"/>
    <cellStyle name="Comma 6 3 4 5" xfId="1715" xr:uid="{1E2EFEF5-97ED-460B-AB5E-DD45B92D0F5E}"/>
    <cellStyle name="Comma 6 3 4 5 2" xfId="4572" xr:uid="{E852CBA6-9362-4786-B5A7-A7B2128676F2}"/>
    <cellStyle name="Comma 6 3 4 5 2 2" xfId="9765" xr:uid="{958CA0FB-081B-451D-A66D-579829FA1162}"/>
    <cellStyle name="Comma 6 3 4 5 3" xfId="12333" xr:uid="{039E15CC-7E06-4E6C-B5C1-5FA4892DB1BE}"/>
    <cellStyle name="Comma 6 3 4 5 4" xfId="7191" xr:uid="{200E987C-DAAC-48A9-B57A-8C1EF5B37A9F}"/>
    <cellStyle name="Comma 6 3 4 6" xfId="3853" xr:uid="{1469BDF4-83DB-470E-9B01-8D14EADFC89B}"/>
    <cellStyle name="Comma 6 3 4 6 2" xfId="14255" xr:uid="{0E705D68-38F8-4C39-8123-71BC06097E5A}"/>
    <cellStyle name="Comma 6 3 4 6 3" xfId="9046" xr:uid="{EC215470-7CE3-4AAF-B2F6-01D585BBE375}"/>
    <cellStyle name="Comma 6 3 4 7" xfId="11615" xr:uid="{326F0A9D-FA79-4FDC-BAC4-5C1BB9E0AB2C}"/>
    <cellStyle name="Comma 6 3 4 8" xfId="6473" xr:uid="{764D6B5E-E6B0-4556-9974-EC833D912E9E}"/>
    <cellStyle name="Comma 6 3 5" xfId="1199" xr:uid="{A99F37B0-3366-4C35-8F02-BF9CF87AA66D}"/>
    <cellStyle name="Comma 6 3 5 2" xfId="2950" xr:uid="{9235DFE2-C397-4DC4-BB07-15C57BC31267}"/>
    <cellStyle name="Comma 6 3 5 2 2" xfId="5799" xr:uid="{E216FCC3-56A4-4367-AF34-8E9BA4E1B355}"/>
    <cellStyle name="Comma 6 3 5 2 2 2" xfId="10992" xr:uid="{2A3CA140-2630-4EE0-AC7D-7733AFA3C00D}"/>
    <cellStyle name="Comma 6 3 5 2 3" xfId="13560" xr:uid="{5A4656FF-C0D5-480B-A451-21127476E1EC}"/>
    <cellStyle name="Comma 6 3 5 2 4" xfId="8418" xr:uid="{49D7C1BF-4925-4592-BBC8-53AFFD80B713}"/>
    <cellStyle name="Comma 6 3 5 3" xfId="1887" xr:uid="{89EAA1A0-CE38-4063-94A8-DE75A24466C8}"/>
    <cellStyle name="Comma 6 3 5 3 2" xfId="4744" xr:uid="{738A88E7-C99C-46DC-AC9F-137AD970A971}"/>
    <cellStyle name="Comma 6 3 5 3 2 2" xfId="9937" xr:uid="{E43D2BD8-2055-4CE5-AF01-44FA918B7555}"/>
    <cellStyle name="Comma 6 3 5 3 3" xfId="12505" xr:uid="{1ABDC1CB-E8A8-494E-AA69-8BDAB1529935}"/>
    <cellStyle name="Comma 6 3 5 3 4" xfId="7363" xr:uid="{6AA51D2B-7908-413E-9DED-39DACE547707}"/>
    <cellStyle name="Comma 6 3 5 4" xfId="4125" xr:uid="{CD46976B-8ADC-4580-B803-924CA2A36644}"/>
    <cellStyle name="Comma 6 3 5 4 2" xfId="14061" xr:uid="{C26F5F23-48B8-4AC0-9385-6662C635C94A}"/>
    <cellStyle name="Comma 6 3 5 4 3" xfId="9318" xr:uid="{D9D7BD72-9373-41D2-B10F-6E495B5D75DE}"/>
    <cellStyle name="Comma 6 3 5 5" xfId="11886" xr:uid="{F2502E5C-0DCE-47CD-B923-C85BFFBBC578}"/>
    <cellStyle name="Comma 6 3 5 6" xfId="6744" xr:uid="{1A896D2C-5DE4-4C1D-A9EB-5897FBDFE20C}"/>
    <cellStyle name="Comma 6 3 6" xfId="2065" xr:uid="{D0698C70-D89D-4616-B763-EF184C4A5547}"/>
    <cellStyle name="Comma 6 3 6 2" xfId="3245" xr:uid="{705C4FFB-DAF0-4576-87A5-F8726C79AA1F}"/>
    <cellStyle name="Comma 6 3 6 2 2" xfId="6049" xr:uid="{4803DAF0-5FDA-449C-8335-A4AB609BFEC7}"/>
    <cellStyle name="Comma 6 3 6 2 2 2" xfId="11242" xr:uid="{FF2DB3A0-2ABF-4B46-AA2D-B8FD1DA22055}"/>
    <cellStyle name="Comma 6 3 6 2 3" xfId="13810" xr:uid="{92A5C367-8415-4F06-B75B-D51BA337DA3F}"/>
    <cellStyle name="Comma 6 3 6 2 4" xfId="8668" xr:uid="{F98FDF53-3DE8-4381-B8BD-A4E997240D61}"/>
    <cellStyle name="Comma 6 3 6 3" xfId="4917" xr:uid="{8316A673-95CF-499F-9EEE-A2212D28879F}"/>
    <cellStyle name="Comma 6 3 6 3 2" xfId="10110" xr:uid="{C8ACEE96-FEC5-4262-BE72-648D08B7C630}"/>
    <cellStyle name="Comma 6 3 6 4" xfId="12678" xr:uid="{B7490B75-A9AF-4110-9FE0-352A974A2930}"/>
    <cellStyle name="Comma 6 3 6 5" xfId="7536" xr:uid="{4BFD1589-572E-43D7-B258-329CB9C5A2F9}"/>
    <cellStyle name="Comma 6 3 7" xfId="2107" xr:uid="{611CC072-6D8D-4DA1-AE36-E400550BD95E}"/>
    <cellStyle name="Comma 6 3 7 2" xfId="4959" xr:uid="{69E7B698-59F9-4D02-B707-6273F5E5134B}"/>
    <cellStyle name="Comma 6 3 7 2 2" xfId="10152" xr:uid="{8930675A-D4A6-4D82-BF06-E172A02CD036}"/>
    <cellStyle name="Comma 6 3 7 3" xfId="12720" xr:uid="{B54D29A4-252B-4653-8C34-0DA7BE386250}"/>
    <cellStyle name="Comma 6 3 7 4" xfId="7578" xr:uid="{DE4E231B-2FE4-4F60-9B22-ABE7134D92BF}"/>
    <cellStyle name="Comma 6 3 8" xfId="2820" xr:uid="{5B0621CC-0E6C-4467-AB3A-38845C50C706}"/>
    <cellStyle name="Comma 6 3 8 2" xfId="5672" xr:uid="{6C39BDE5-4CD9-431D-8454-F5F8CE62EA40}"/>
    <cellStyle name="Comma 6 3 8 2 2" xfId="10865" xr:uid="{CB705084-58C9-40EE-82F1-6E70179F413C}"/>
    <cellStyle name="Comma 6 3 8 3" xfId="13433" xr:uid="{895FE331-D0E7-4975-AEB6-6733897789EA}"/>
    <cellStyle name="Comma 6 3 8 4" xfId="8291" xr:uid="{8921A7F5-9F91-4E27-9F81-2D26E75CA70B}"/>
    <cellStyle name="Comma 6 3 9" xfId="1295" xr:uid="{15AA6B30-64F3-41D8-8BD9-4DE209D6CA4C}"/>
    <cellStyle name="Comma 6 3 9 2" xfId="4211" xr:uid="{77B2C3BF-B96C-4822-9AF1-C75D21E0E6BA}"/>
    <cellStyle name="Comma 6 3 9 2 2" xfId="9404" xr:uid="{B33CA389-6E17-4CBA-B3AE-27316F2A6165}"/>
    <cellStyle name="Comma 6 3 9 3" xfId="11972" xr:uid="{589D4FE2-DEEB-46C1-8180-A254ECB0FE81}"/>
    <cellStyle name="Comma 6 3 9 4" xfId="6830" xr:uid="{2E235078-333A-4B29-B807-664E109293A9}"/>
    <cellStyle name="Comma 6 4" xfId="281" xr:uid="{DD5F49A7-72E6-41EC-98F9-49423C91CC23}"/>
    <cellStyle name="Comma 6 4 2" xfId="3429" xr:uid="{16EB34DA-6535-4D39-88FB-936AC4BC5705}"/>
    <cellStyle name="Comma 6 4 2 2" xfId="6130" xr:uid="{2AEA20DB-11AA-45C4-87C8-068242241821}"/>
    <cellStyle name="Comma 6 4 2 2 2" xfId="11322" xr:uid="{560F24A7-B23F-4ED1-A07E-CABE996FBD03}"/>
    <cellStyle name="Comma 6 4 2 3" xfId="13890" xr:uid="{C565A606-F7DB-4EF7-BE4B-FB5EDF681957}"/>
    <cellStyle name="Comma 6 4 2 4" xfId="8748" xr:uid="{CDFE143A-72CF-4947-8E65-CEBF272E0620}"/>
    <cellStyle name="Comma 6 4 3" xfId="797" xr:uid="{D91F277E-7D9B-4CED-A252-4620B5410D0C}"/>
    <cellStyle name="Comma 6 5" xfId="798" xr:uid="{1C66CFDD-D0DE-429D-9C70-1BF5CB439366}"/>
    <cellStyle name="Comma 6 5 2" xfId="799" xr:uid="{9711C9FF-E998-43B9-B6C8-F61945B20B96}"/>
    <cellStyle name="Comma 6 5 2 2" xfId="1204" xr:uid="{18726E26-39E8-4B97-8775-FF8D3AA3ED59}"/>
    <cellStyle name="Comma 6 5 2 2 2" xfId="3250" xr:uid="{FBD7C270-5D3A-4F31-B655-FCDB605A022C}"/>
    <cellStyle name="Comma 6 5 2 2 2 2" xfId="6054" xr:uid="{6CB420D6-210B-4B79-902C-AE9AF43B7FE3}"/>
    <cellStyle name="Comma 6 5 2 2 2 2 2" xfId="11247" xr:uid="{8A12531E-CE06-4CD4-BF84-0CBD34DA0AC3}"/>
    <cellStyle name="Comma 6 5 2 2 2 3" xfId="13815" xr:uid="{775147F7-6DFE-4B08-A9FB-EA5A1B4AE7E0}"/>
    <cellStyle name="Comma 6 5 2 2 2 4" xfId="8673" xr:uid="{F5C2B6E2-D62D-4902-B7AB-CCCAEE07ED46}"/>
    <cellStyle name="Comma 6 5 2 2 3" xfId="2230" xr:uid="{8F003CF0-E78D-410E-BCC1-29866F0DAAAE}"/>
    <cellStyle name="Comma 6 5 2 2 3 2" xfId="5082" xr:uid="{08001B86-2B20-4992-AFF0-A16F385628D9}"/>
    <cellStyle name="Comma 6 5 2 2 3 2 2" xfId="10275" xr:uid="{210FADE8-0AE8-435A-A5F4-A3F352AEFB63}"/>
    <cellStyle name="Comma 6 5 2 2 3 3" xfId="12843" xr:uid="{B35B3885-4182-427A-A08F-A11D37D66CC6}"/>
    <cellStyle name="Comma 6 5 2 2 3 4" xfId="7701" xr:uid="{056B0038-955A-4C34-91F4-74EBB03289A3}"/>
    <cellStyle name="Comma 6 5 2 2 4" xfId="4130" xr:uid="{F6AC3175-F8E2-4B61-A872-BC4D0051588F}"/>
    <cellStyle name="Comma 6 5 2 2 4 2" xfId="9323" xr:uid="{4951C0F7-658D-43D5-BDAE-D6A8F79240F5}"/>
    <cellStyle name="Comma 6 5 2 2 5" xfId="11891" xr:uid="{71302055-5292-4AC1-BBAA-D9F3D69C5B69}"/>
    <cellStyle name="Comma 6 5 2 2 6" xfId="6749" xr:uid="{B2D2D2D7-473C-4551-BEE7-858BD2650A4E}"/>
    <cellStyle name="Comma 6 5 2 3" xfId="2568" xr:uid="{96EFF16E-0569-45E5-A73B-A2A27B12DA25}"/>
    <cellStyle name="Comma 6 5 2 3 2" xfId="5420" xr:uid="{33821E62-6E2D-4A74-A4F0-7F7ECD907527}"/>
    <cellStyle name="Comma 6 5 2 3 2 2" xfId="10613" xr:uid="{5994FCCF-AA58-42FB-9666-4DBD2FD6B008}"/>
    <cellStyle name="Comma 6 5 2 3 3" xfId="13181" xr:uid="{7E221F92-C554-4D2F-94CE-E4C9575794CF}"/>
    <cellStyle name="Comma 6 5 2 3 4" xfId="8039" xr:uid="{DDC46D0E-5E51-41B4-935D-A3FF5F4E7795}"/>
    <cellStyle name="Comma 6 5 2 4" xfId="1606" xr:uid="{ECD10CCA-E5E7-407A-A5CD-8A0A4612A08B}"/>
    <cellStyle name="Comma 6 5 2 4 2" xfId="4463" xr:uid="{AC1AFF8C-DC5E-4B82-AFF3-6BAA5A4FB104}"/>
    <cellStyle name="Comma 6 5 2 4 2 2" xfId="9656" xr:uid="{82D60FAC-270C-471E-BF39-5C02BB2ECCAC}"/>
    <cellStyle name="Comma 6 5 2 4 3" xfId="12224" xr:uid="{530BB3D0-A11D-4365-BA12-5CE32368D4C2}"/>
    <cellStyle name="Comma 6 5 2 4 4" xfId="7082" xr:uid="{023AE41F-B2C4-4896-BCD4-4D55CD227574}"/>
    <cellStyle name="Comma 6 5 2 5" xfId="3855" xr:uid="{C0A18640-DF1E-492C-A55E-60925574CBCA}"/>
    <cellStyle name="Comma 6 5 2 5 2" xfId="14666" xr:uid="{79C7C7F9-BFBA-4283-A642-22D4F6ED8134}"/>
    <cellStyle name="Comma 6 5 2 5 3" xfId="9048" xr:uid="{CAA803B9-0434-4DF7-A0F3-218A32111D97}"/>
    <cellStyle name="Comma 6 5 2 6" xfId="11617" xr:uid="{02AC66AF-3F32-4EBD-A570-BAF94CC22F7E}"/>
    <cellStyle name="Comma 6 5 2 7" xfId="6475" xr:uid="{826D98F5-42AA-49E5-BBB8-E5578424ED87}"/>
    <cellStyle name="Comma 6 5 3" xfId="1203" xr:uid="{2CA24AF3-97DE-46BE-928B-EBE832149E42}"/>
    <cellStyle name="Comma 6 5 3 2" xfId="2372" xr:uid="{9178C586-B6C2-4F29-99A6-06163016A8FE}"/>
    <cellStyle name="Comma 6 5 3 2 2" xfId="5224" xr:uid="{8D3A8FD1-1B03-41DA-B6B2-C28B4923E511}"/>
    <cellStyle name="Comma 6 5 3 2 2 2" xfId="10417" xr:uid="{54C40038-B560-48C0-9D3C-7EE28E5BD98F}"/>
    <cellStyle name="Comma 6 5 3 2 3" xfId="12985" xr:uid="{6D05C5C3-65A7-4420-8085-7F5967B77E37}"/>
    <cellStyle name="Comma 6 5 3 2 4" xfId="7843" xr:uid="{E0F21293-0F2B-4408-8FA8-14292D8AB93B}"/>
    <cellStyle name="Comma 6 5 3 3" xfId="2426" xr:uid="{DB22D132-5EDB-4222-9454-4767E829729C}"/>
    <cellStyle name="Comma 6 5 3 3 2" xfId="5278" xr:uid="{10463177-B534-4515-950C-F8F399439473}"/>
    <cellStyle name="Comma 6 5 3 3 2 2" xfId="10471" xr:uid="{4A1C50DC-A452-49E2-AF0B-824547D74DD2}"/>
    <cellStyle name="Comma 6 5 3 3 3" xfId="13039" xr:uid="{71294A4D-1243-47EA-874E-754381ED16F5}"/>
    <cellStyle name="Comma 6 5 3 3 4" xfId="7897" xr:uid="{F7AAFB73-91B7-413B-9E17-AE4879361363}"/>
    <cellStyle name="Comma 6 5 3 4" xfId="1748" xr:uid="{D65E0A2E-37F7-4B14-B2EA-7136ACFB2350}"/>
    <cellStyle name="Comma 6 5 3 4 2" xfId="4605" xr:uid="{A29A799D-77EC-4DA0-BBF6-BCE991B3CA27}"/>
    <cellStyle name="Comma 6 5 3 4 2 2" xfId="9798" xr:uid="{06872025-A3D6-4B45-A6F5-3175378F82CD}"/>
    <cellStyle name="Comma 6 5 3 4 3" xfId="12366" xr:uid="{54040C1F-2725-4930-AC59-619EEDF6C04E}"/>
    <cellStyle name="Comma 6 5 3 4 4" xfId="7224" xr:uid="{A41700E9-8DCC-4F6F-8D17-6A6BA1DBC938}"/>
    <cellStyle name="Comma 6 5 3 5" xfId="4129" xr:uid="{A95C96F7-ED9C-4812-98EF-04304758DA89}"/>
    <cellStyle name="Comma 6 5 3 5 2" xfId="14489" xr:uid="{1CFC7066-FDA2-48C2-B661-6B5C2AC3F4DD}"/>
    <cellStyle name="Comma 6 5 3 5 3" xfId="9322" xr:uid="{9C4ED13B-5F79-4FD9-B326-AA063BFE10D8}"/>
    <cellStyle name="Comma 6 5 3 6" xfId="11890" xr:uid="{39F6292F-DDD1-45BF-B3D3-39EA42C3A15B}"/>
    <cellStyle name="Comma 6 5 3 7" xfId="6748" xr:uid="{C32A18A2-45CF-496E-B9C3-DD1336A99468}"/>
    <cellStyle name="Comma 6 5 4" xfId="2104" xr:uid="{1D10E42A-C608-4F8A-B166-34E0EFC8DDCF}"/>
    <cellStyle name="Comma 6 5 4 2" xfId="3249" xr:uid="{887C67B6-08F4-4C97-BBCB-5EA58AD7EC28}"/>
    <cellStyle name="Comma 6 5 4 2 2" xfId="6053" xr:uid="{FA03D0F9-5DFA-4E92-AD9E-9D72F305FED7}"/>
    <cellStyle name="Comma 6 5 4 2 2 2" xfId="11246" xr:uid="{5E5C7E74-C07E-412F-9106-FB5268815753}"/>
    <cellStyle name="Comma 6 5 4 2 3" xfId="13814" xr:uid="{6B8AB2E0-D7BA-445C-ADB3-7D332B3E4950}"/>
    <cellStyle name="Comma 6 5 4 2 4" xfId="8672" xr:uid="{0760C8B7-D7B6-4083-8D1B-B40E0CF9C7B2}"/>
    <cellStyle name="Comma 6 5 4 3" xfId="4956" xr:uid="{145D5CEB-F49B-4591-8C4A-154A98ED4AB9}"/>
    <cellStyle name="Comma 6 5 4 3 2" xfId="14306" xr:uid="{8BCBAC39-784A-4782-A88A-31761E182ED4}"/>
    <cellStyle name="Comma 6 5 4 3 3" xfId="10149" xr:uid="{01BE8438-EBF3-4067-A5D9-1A062BBEE031}"/>
    <cellStyle name="Comma 6 5 4 4" xfId="12717" xr:uid="{027F2F72-205A-40F2-839D-5A815E25508E}"/>
    <cellStyle name="Comma 6 5 4 5" xfId="7575" xr:uid="{24E9AD0B-119C-4977-90FA-D7AF5BF6BF99}"/>
    <cellStyle name="Comma 6 5 5" xfId="2787" xr:uid="{CB92997D-7A29-4179-8E72-90F7EFCB9A49}"/>
    <cellStyle name="Comma 6 5 5 2" xfId="5639" xr:uid="{66E72B41-66A2-4305-B787-97320A45DAE0}"/>
    <cellStyle name="Comma 6 5 5 2 2" xfId="14163" xr:uid="{4367F9F1-2AB7-403D-BB84-2B25A6B47747}"/>
    <cellStyle name="Comma 6 5 5 2 3" xfId="10832" xr:uid="{64A01328-70B8-4BE5-A59F-769C649F3009}"/>
    <cellStyle name="Comma 6 5 5 3" xfId="13400" xr:uid="{C7B653BF-7216-4D76-9834-387245F0FA07}"/>
    <cellStyle name="Comma 6 5 5 4" xfId="8258" xr:uid="{B94FF8DF-A350-4448-84BF-7E11CC278950}"/>
    <cellStyle name="Comma 6 5 6" xfId="1328" xr:uid="{6FB1B736-85BA-4CCC-A586-D08C8458168E}"/>
    <cellStyle name="Comma 6 5 6 2" xfId="4244" xr:uid="{64489F8F-C9AF-4668-B6A8-61CA6543FCC0}"/>
    <cellStyle name="Comma 6 5 6 2 2" xfId="9437" xr:uid="{80ACDB26-8270-4D1A-AB65-64192895CA47}"/>
    <cellStyle name="Comma 6 5 6 3" xfId="12005" xr:uid="{F17A627B-FFC4-48CC-8A9B-0FC97F9721E4}"/>
    <cellStyle name="Comma 6 5 6 4" xfId="6863" xr:uid="{BE6DD6BF-20B8-4F48-8079-1B3A4B15881B}"/>
    <cellStyle name="Comma 6 5 7" xfId="3854" xr:uid="{69392370-E19D-4889-B6CC-2AAAF2B1A37F}"/>
    <cellStyle name="Comma 6 5 7 2" xfId="9047" xr:uid="{D1B7D027-583D-46F2-882D-3B501A4411EA}"/>
    <cellStyle name="Comma 6 5 8" xfId="11616" xr:uid="{2C0A24D5-00DF-4A8D-882E-B0D8A7A0C932}"/>
    <cellStyle name="Comma 6 5 9" xfId="6474" xr:uid="{3D6CE71A-76E2-4CEA-BFF7-1E95C65F30D2}"/>
    <cellStyle name="Comma 6 6" xfId="800" xr:uid="{CB28D372-33A9-4F1C-A272-8ACC7B00479D}"/>
    <cellStyle name="Comma 6 6 2" xfId="1205" xr:uid="{D48CB6E3-150B-47BD-9CC6-60FEB3069D72}"/>
    <cellStyle name="Comma 6 6 2 2" xfId="3251" xr:uid="{BB1B59A5-2C3A-46FE-A30B-4EC098B034AF}"/>
    <cellStyle name="Comma 6 6 2 2 2" xfId="6055" xr:uid="{DC711A86-BB7A-4692-9B0C-731DF36FDBC5}"/>
    <cellStyle name="Comma 6 6 2 2 2 2" xfId="11248" xr:uid="{71AC47A3-12EB-413B-9746-F270B8AA3447}"/>
    <cellStyle name="Comma 6 6 2 2 3" xfId="13816" xr:uid="{2157E51E-4EEE-44B1-A435-7FA899BA009A}"/>
    <cellStyle name="Comma 6 6 2 2 4" xfId="8674" xr:uid="{CAA2A8F8-C73D-4A67-A2DC-FB09BC7CBC38}"/>
    <cellStyle name="Comma 6 6 2 3" xfId="2120" xr:uid="{D3C605B5-A665-47A1-A39D-5B5E3BBE9F68}"/>
    <cellStyle name="Comma 6 6 2 3 2" xfId="4972" xr:uid="{C7CE5016-BE8B-49D3-BA89-43657FD33978}"/>
    <cellStyle name="Comma 6 6 2 3 2 2" xfId="10165" xr:uid="{387E0C70-A228-4188-ADF9-24447FCA729D}"/>
    <cellStyle name="Comma 6 6 2 3 3" xfId="12733" xr:uid="{00DC4D0E-477C-4ED4-A5AF-63984A1A2B53}"/>
    <cellStyle name="Comma 6 6 2 3 4" xfId="7591" xr:uid="{3592BE71-89F2-4A0E-A831-6D4904F0FBC1}"/>
    <cellStyle name="Comma 6 6 2 4" xfId="4131" xr:uid="{F8FF1D60-D97B-4FE7-9252-705ACA85DBF7}"/>
    <cellStyle name="Comma 6 6 2 4 2" xfId="9324" xr:uid="{16FB5902-E87E-4588-9620-821FDE967ADD}"/>
    <cellStyle name="Comma 6 6 2 5" xfId="11892" xr:uid="{F2A7DC4E-33A1-48A4-BFF9-E144338D82B2}"/>
    <cellStyle name="Comma 6 6 2 6" xfId="6750" xr:uid="{7BF2A291-1DAD-4C77-BC91-A1E9BB4A1F2C}"/>
    <cellStyle name="Comma 6 6 3" xfId="2757" xr:uid="{F91FE43B-6E17-4E8A-BFAD-94FED308E36C}"/>
    <cellStyle name="Comma 6 6 3 2" xfId="5609" xr:uid="{1B57F497-62E0-4A58-B4AC-49DA85D4841D}"/>
    <cellStyle name="Comma 6 6 3 2 2" xfId="10802" xr:uid="{BC6F0402-98E9-4E00-9D27-8E73C0421F25}"/>
    <cellStyle name="Comma 6 6 3 3" xfId="13370" xr:uid="{C48D3CF5-1B71-401B-932D-95BA886D92AE}"/>
    <cellStyle name="Comma 6 6 3 4" xfId="8228" xr:uid="{9EC1E6A6-57F4-4BE7-809C-10110F1735F2}"/>
    <cellStyle name="Comma 6 6 4" xfId="1359" xr:uid="{0DC8FBAA-0A25-4AB1-BEBD-7D2F4E8292B5}"/>
    <cellStyle name="Comma 6 6 4 2" xfId="4274" xr:uid="{AA04252D-4E2E-4F3D-919A-32337EF2E033}"/>
    <cellStyle name="Comma 6 6 4 2 2" xfId="9467" xr:uid="{C45AF1EB-F06E-43E6-9202-CF08D9EB54DB}"/>
    <cellStyle name="Comma 6 6 4 3" xfId="12035" xr:uid="{4109C7A2-D7CB-4018-8D18-94CB54CF6FEF}"/>
    <cellStyle name="Comma 6 6 4 4" xfId="6893" xr:uid="{C6B7D3D8-9A51-47BA-BBAB-D264B9D1A7BF}"/>
    <cellStyle name="Comma 6 6 5" xfId="3856" xr:uid="{35C5A41E-2AAD-4193-9EC8-41C36F726A93}"/>
    <cellStyle name="Comma 6 6 5 2" xfId="9049" xr:uid="{599D31D4-D3B4-4431-A788-65FB6098A185}"/>
    <cellStyle name="Comma 6 6 6" xfId="11618" xr:uid="{B9B73C2B-1C77-4A50-AFDF-368D2471DCCD}"/>
    <cellStyle name="Comma 6 6 7" xfId="6476" xr:uid="{15AB73EA-2270-41F9-B27B-D3736E63614F}"/>
    <cellStyle name="Comma 6 7" xfId="801" xr:uid="{1E4A3753-6A52-411F-B124-9F4528219BB1}"/>
    <cellStyle name="Comma 6 7 2" xfId="1206" xr:uid="{3EA40832-E92F-447C-BB2C-FD3C3E6EDFC4}"/>
    <cellStyle name="Comma 6 7 2 2" xfId="3252" xr:uid="{A1469A71-F998-491A-B72E-2F5637A6B793}"/>
    <cellStyle name="Comma 6 7 2 2 2" xfId="6056" xr:uid="{CAAB830D-166A-4BF7-AADF-01684F7EECDC}"/>
    <cellStyle name="Comma 6 7 2 2 2 2" xfId="11249" xr:uid="{1493A6FD-C34B-4B49-8592-553407BD5DDA}"/>
    <cellStyle name="Comma 6 7 2 2 3" xfId="13817" xr:uid="{24BB3F5C-AF78-4C5D-A19C-4A9A024056E4}"/>
    <cellStyle name="Comma 6 7 2 2 4" xfId="8675" xr:uid="{8F1B78D9-EFDD-4C17-8C6C-99D24171D641}"/>
    <cellStyle name="Comma 6 7 2 3" xfId="2164" xr:uid="{92E8627E-F62B-435C-82C8-BCC1578587AC}"/>
    <cellStyle name="Comma 6 7 2 3 2" xfId="5016" xr:uid="{58AFAF5E-5470-417E-B6E5-964FFE6367BF}"/>
    <cellStyle name="Comma 6 7 2 3 2 2" xfId="10209" xr:uid="{2526199D-4C98-466A-9F9E-3ECE399A5D39}"/>
    <cellStyle name="Comma 6 7 2 3 3" xfId="12777" xr:uid="{846B162F-AE1D-4ADB-BBF9-307BA24E2727}"/>
    <cellStyle name="Comma 6 7 2 3 4" xfId="7635" xr:uid="{0C6DED93-6245-4C45-82B2-0E10B4ACC058}"/>
    <cellStyle name="Comma 6 7 2 4" xfId="4132" xr:uid="{1D33B134-E31B-4AFE-BAD8-02FDFFD4D1BC}"/>
    <cellStyle name="Comma 6 7 2 4 2" xfId="9325" xr:uid="{1628C619-2CAA-4ABC-9B97-62E9A1D563B3}"/>
    <cellStyle name="Comma 6 7 2 5" xfId="11893" xr:uid="{D05B3299-7307-4E46-A00F-D946F5CF9756}"/>
    <cellStyle name="Comma 6 7 2 6" xfId="6751" xr:uid="{90818D12-6A15-49DB-A5E0-A412AF0F772B}"/>
    <cellStyle name="Comma 6 7 3" xfId="2634" xr:uid="{6D3F08E0-E24A-4723-895A-A43B55A1D02A}"/>
    <cellStyle name="Comma 6 7 3 2" xfId="5486" xr:uid="{880DCE27-7373-4208-BEAE-28E4382119FF}"/>
    <cellStyle name="Comma 6 7 3 2 2" xfId="10679" xr:uid="{ECB66C6A-FC58-4154-8AC2-F90F381C7838}"/>
    <cellStyle name="Comma 6 7 3 3" xfId="13247" xr:uid="{186C27BA-6848-4460-A008-D450883085C9}"/>
    <cellStyle name="Comma 6 7 3 4" xfId="8105" xr:uid="{C6BDFEFA-18D9-4389-9A5D-CEB595FAA096}"/>
    <cellStyle name="Comma 6 7 4" xfId="1534" xr:uid="{AE604D52-7B1C-40D8-9857-3F94F26A76DB}"/>
    <cellStyle name="Comma 6 7 4 2" xfId="4397" xr:uid="{8B2DBE52-7E83-4066-ADFD-B42C109DBC31}"/>
    <cellStyle name="Comma 6 7 4 2 2" xfId="9590" xr:uid="{774ECBFA-0195-43DC-83B7-706A34E387F9}"/>
    <cellStyle name="Comma 6 7 4 3" xfId="12158" xr:uid="{2722C495-84E2-42AB-AC50-75CBA4B25835}"/>
    <cellStyle name="Comma 6 7 4 4" xfId="7016" xr:uid="{F554917A-7151-40BC-9AF0-D4865CE8F03E}"/>
    <cellStyle name="Comma 6 7 5" xfId="3857" xr:uid="{5C2EFD37-4D7B-4D2D-8C57-B2FC245C863E}"/>
    <cellStyle name="Comma 6 7 5 2" xfId="9050" xr:uid="{F78FF9EF-C354-4884-A929-6828FB9A8278}"/>
    <cellStyle name="Comma 6 7 6" xfId="11619" xr:uid="{DD59D639-A40D-4CFC-B7B7-3D0E154927BA}"/>
    <cellStyle name="Comma 6 7 7" xfId="6477" xr:uid="{283EF70B-DAE8-42B7-ACF3-37B588645E87}"/>
    <cellStyle name="Comma 6 8" xfId="1684" xr:uid="{E9606383-18A0-4694-A7F4-E1612D4B7ADF}"/>
    <cellStyle name="Comma 6 8 2" xfId="2308" xr:uid="{5FAA528B-8A7A-40A3-9FFC-806337A9332F}"/>
    <cellStyle name="Comma 6 8 2 2" xfId="5160" xr:uid="{F4BE8892-B2A7-41EA-94CA-6B86BAC36071}"/>
    <cellStyle name="Comma 6 8 2 2 2" xfId="10353" xr:uid="{D74C173C-E142-499B-994C-049AB4CDCF12}"/>
    <cellStyle name="Comma 6 8 2 3" xfId="12921" xr:uid="{8CDCE5F4-EB68-40C4-8D89-AB4A68823532}"/>
    <cellStyle name="Comma 6 8 2 4" xfId="7779" xr:uid="{BFA47DA3-2531-479C-80F4-C5DE7EDEFBF9}"/>
    <cellStyle name="Comma 6 8 3" xfId="2490" xr:uid="{998ACD1E-9E80-4A4C-8E33-73118CCF0AD3}"/>
    <cellStyle name="Comma 6 8 3 2" xfId="5342" xr:uid="{D888BBE0-F2E8-4DD3-8732-DD22CE7DEFA5}"/>
    <cellStyle name="Comma 6 8 3 2 2" xfId="10535" xr:uid="{6548DEB1-D475-4796-885D-81B3193ABB42}"/>
    <cellStyle name="Comma 6 8 3 3" xfId="13103" xr:uid="{3D99FDD5-77C0-4854-83ED-618071B4B1E5}"/>
    <cellStyle name="Comma 6 8 3 4" xfId="7961" xr:uid="{31806D38-50C3-4DF2-9C28-2BD39960157E}"/>
    <cellStyle name="Comma 6 8 4" xfId="4541" xr:uid="{B94D29B5-CDCD-41BF-A686-D9FC3CBA71AC}"/>
    <cellStyle name="Comma 6 8 4 2" xfId="9734" xr:uid="{BCE8F859-D758-45FE-9A94-D745E2D65E62}"/>
    <cellStyle name="Comma 6 8 5" xfId="12302" xr:uid="{DFA75FF8-BAF2-4FD7-984F-9719A741BEB4}"/>
    <cellStyle name="Comma 6 8 6" xfId="7160" xr:uid="{F4F19CE2-0760-4F8E-B537-DD42AC7E0C08}"/>
    <cellStyle name="Comma 6 9" xfId="1780" xr:uid="{64B846BA-097D-4AB7-B038-E3E03E80ED57}"/>
    <cellStyle name="Comma 6 9 2" xfId="4637" xr:uid="{84FA3E40-5C29-4128-9456-E0EFDD9EDA7F}"/>
    <cellStyle name="Comma 6 9 2 2" xfId="9830" xr:uid="{38C8E6A9-5821-48FF-BEE7-1A122AA4CC05}"/>
    <cellStyle name="Comma 6 9 3" xfId="12398" xr:uid="{D5206AA9-1CA8-48AF-8FCA-82B995825FA7}"/>
    <cellStyle name="Comma 6 9 4" xfId="7256" xr:uid="{8ADFC199-154D-47FC-8E5E-FC03404AF282}"/>
    <cellStyle name="Comma 7" xfId="125" xr:uid="{7F68A808-167E-4528-B39C-9191AA06FECF}"/>
    <cellStyle name="Comma 7 10" xfId="1930" xr:uid="{F15B4784-F984-4E7A-84D7-14CC958E7EDB}"/>
    <cellStyle name="Comma 7 10 2" xfId="3253" xr:uid="{ED89E142-59FA-43A0-B59D-A1727ECD1417}"/>
    <cellStyle name="Comma 7 10 2 2" xfId="6057" xr:uid="{999EF8B2-DC98-43E5-B265-8A5C90C1B0E0}"/>
    <cellStyle name="Comma 7 10 2 2 2" xfId="11250" xr:uid="{99F686E4-6574-44C9-BC90-9409EF19F35C}"/>
    <cellStyle name="Comma 7 10 2 3" xfId="13818" xr:uid="{891B156C-B68F-4FA3-825A-3A210C6AAB8B}"/>
    <cellStyle name="Comma 7 10 2 4" xfId="8676" xr:uid="{F281AB08-93A2-4BCF-8863-A857AC317E7C}"/>
    <cellStyle name="Comma 7 10 3" xfId="4782" xr:uid="{0161D935-7CC7-4F02-B7E6-9FE4630B3C8C}"/>
    <cellStyle name="Comma 7 10 3 2" xfId="9975" xr:uid="{2E151FDD-9E56-4032-ACCB-6DD1E1D0B98D}"/>
    <cellStyle name="Comma 7 10 4" xfId="12543" xr:uid="{010257AC-1D8A-4641-999D-FCE20700494E}"/>
    <cellStyle name="Comma 7 10 5" xfId="7401" xr:uid="{2B9EF2FF-941A-4A91-B920-2E05C8BCA839}"/>
    <cellStyle name="Comma 7 11" xfId="2848" xr:uid="{556D541A-F476-4C01-978C-BFB6A1B29229}"/>
    <cellStyle name="Comma 7 11 2" xfId="5700" xr:uid="{92A9A5EA-4EFE-4B95-A9E6-9E26EB23DEF0}"/>
    <cellStyle name="Comma 7 11 2 2" xfId="10893" xr:uid="{681FA44E-544B-4F2F-B859-ED26C2864F90}"/>
    <cellStyle name="Comma 7 11 3" xfId="13461" xr:uid="{FB2841D4-5006-4EEE-B5E1-3A5BFE7F78C6}"/>
    <cellStyle name="Comma 7 11 4" xfId="8319" xr:uid="{FC5D9AFB-E59E-4F7C-90FE-5E573F3AC0EC}"/>
    <cellStyle name="Comma 7 12" xfId="1266" xr:uid="{11FA9FE3-80E1-43D7-9914-0A2D5291506D}"/>
    <cellStyle name="Comma 7 12 2" xfId="4183" xr:uid="{B4079677-FB97-449F-B898-95E5CCBDC9D8}"/>
    <cellStyle name="Comma 7 12 2 2" xfId="9376" xr:uid="{EE7BD5A7-A92A-4571-B61D-D197038F0533}"/>
    <cellStyle name="Comma 7 12 3" xfId="11944" xr:uid="{30F5B953-82D1-4B19-B66B-B37A011113C3}"/>
    <cellStyle name="Comma 7 12 4" xfId="6802" xr:uid="{C8D67CB8-2A16-4E61-83D0-918B085E9B43}"/>
    <cellStyle name="Comma 7 13" xfId="3297" xr:uid="{67D4F5FD-35E6-4C9C-9839-683080EF77A2}"/>
    <cellStyle name="Comma 7 13 2" xfId="6098" xr:uid="{C1A30900-0348-4B2A-9974-4D9F321E83DA}"/>
    <cellStyle name="Comma 7 13 2 2" xfId="11291" xr:uid="{A1C074A3-187B-46E6-A104-45D54C41268F}"/>
    <cellStyle name="Comma 7 13 3" xfId="13859" xr:uid="{A08C2F83-0641-4CA1-9556-5E5DB19D4763}"/>
    <cellStyle name="Comma 7 13 4" xfId="8717" xr:uid="{2D397F5B-2621-447C-8A86-406FC29D46F1}"/>
    <cellStyle name="Comma 7 14" xfId="3858" xr:uid="{A03C915C-8529-453C-88C7-B75111D21735}"/>
    <cellStyle name="Comma 7 14 2" xfId="9051" xr:uid="{2D4151A1-C2B1-487A-8C45-C63413826A99}"/>
    <cellStyle name="Comma 7 15" xfId="11620" xr:uid="{5CC81949-0608-4DD0-86D1-AA550754CB6A}"/>
    <cellStyle name="Comma 7 16" xfId="6478" xr:uid="{003C2397-F875-4FF8-A5C5-50D0384717B8}"/>
    <cellStyle name="Comma 7 17" xfId="802" xr:uid="{ECA0167F-DA91-4D1E-9762-1E1D0623FCBD}"/>
    <cellStyle name="Comma 7 2" xfId="166" xr:uid="{FBD9D188-50A3-4FDB-956B-C152DCC41BC6}"/>
    <cellStyle name="Comma 7 2 10" xfId="1300" xr:uid="{9E99EF34-46A7-4320-869D-49B42B5E138A}"/>
    <cellStyle name="Comma 7 2 10 2" xfId="4216" xr:uid="{DA9383AA-C4EA-49E8-9C40-40A98ED111C6}"/>
    <cellStyle name="Comma 7 2 10 2 2" xfId="9409" xr:uid="{B1321CC5-58B1-47C0-A585-C0E90408CD37}"/>
    <cellStyle name="Comma 7 2 10 3" xfId="11977" xr:uid="{3EEE68C5-C6B1-4A5E-8108-E2C3F6877B34}"/>
    <cellStyle name="Comma 7 2 10 4" xfId="6835" xr:uid="{46484EC0-C111-46C8-A61D-592E0D2490C0}"/>
    <cellStyle name="Comma 7 2 11" xfId="3306" xr:uid="{775B56FF-3153-4358-8A8F-AD47EA54CFA7}"/>
    <cellStyle name="Comma 7 2 11 2" xfId="6107" xr:uid="{F237011A-E244-4EA9-AD8D-BE480A74C42A}"/>
    <cellStyle name="Comma 7 2 11 2 2" xfId="11300" xr:uid="{A7FAC2A1-F2EC-41FF-9919-DA19287BA7E8}"/>
    <cellStyle name="Comma 7 2 11 3" xfId="13868" xr:uid="{6BE3C842-E28C-45B8-9709-30C84DB885AD}"/>
    <cellStyle name="Comma 7 2 11 4" xfId="8726" xr:uid="{3F5192A5-BA88-480D-A17C-690053FC44DD}"/>
    <cellStyle name="Comma 7 2 12" xfId="3859" xr:uid="{4630B79C-5C4C-4AF7-AD50-0915D1A88FE3}"/>
    <cellStyle name="Comma 7 2 12 2" xfId="9052" xr:uid="{970C4374-779B-4423-BDA0-AC1636BDFED7}"/>
    <cellStyle name="Comma 7 2 13" xfId="11621" xr:uid="{ED04BA1C-B087-4933-8F2A-4C3F296B83DB}"/>
    <cellStyle name="Comma 7 2 14" xfId="6479" xr:uid="{1776B846-26E2-4E57-B0DD-3F748936970F}"/>
    <cellStyle name="Comma 7 2 15" xfId="803" xr:uid="{CB8637DE-EFD3-414C-9F2E-1BABC6C20A0E}"/>
    <cellStyle name="Comma 7 2 16" xfId="392" xr:uid="{EF2395CF-E69B-49D5-9F06-FA0593A6E9FA}"/>
    <cellStyle name="Comma 7 2 2" xfId="804" xr:uid="{22DC6F9C-BFD5-4A82-BD27-02652C39A1FB}"/>
    <cellStyle name="Comma 7 2 2 10" xfId="14805" xr:uid="{6B2310B4-3F03-4B47-A17F-6855C5F808EB}"/>
    <cellStyle name="Comma 7 2 2 2" xfId="1209" xr:uid="{74B8E6EF-F493-40A5-A8E6-51C11FB5AF0B}"/>
    <cellStyle name="Comma 7 2 2 2 2" xfId="2282" xr:uid="{A6D5F9E4-5303-4EB8-BF8B-2C04285778F9}"/>
    <cellStyle name="Comma 7 2 2 2 2 2" xfId="5134" xr:uid="{BF3DCBAB-DB24-41FE-AF83-9ABD28B45421}"/>
    <cellStyle name="Comma 7 2 2 2 2 2 2" xfId="10327" xr:uid="{0BDB6EEB-BD08-40D3-AE23-B4658DE002B8}"/>
    <cellStyle name="Comma 7 2 2 2 2 3" xfId="12895" xr:uid="{C23435A7-B10D-46B7-9152-ECDF2DC216EE}"/>
    <cellStyle name="Comma 7 2 2 2 2 4" xfId="7753" xr:uid="{7BA83C89-FF65-4BA2-BCB6-F331D1087E25}"/>
    <cellStyle name="Comma 7 2 2 2 3" xfId="2516" xr:uid="{7A580383-2F18-4030-9E76-1963F12AB26B}"/>
    <cellStyle name="Comma 7 2 2 2 3 2" xfId="5368" xr:uid="{BC985EE9-91EB-4479-89C7-E2A6B14EB191}"/>
    <cellStyle name="Comma 7 2 2 2 3 2 2" xfId="10561" xr:uid="{A7502B0C-1004-4DDB-A319-560540440699}"/>
    <cellStyle name="Comma 7 2 2 2 3 3" xfId="13129" xr:uid="{20612A36-5B60-4EEC-A190-F4A90523B47F}"/>
    <cellStyle name="Comma 7 2 2 2 3 4" xfId="7987" xr:uid="{93CA095C-8DF3-47C9-AE08-BCCC7B257341}"/>
    <cellStyle name="Comma 7 2 2 2 4" xfId="1658" xr:uid="{DDFCCB9B-5B07-441E-AEE6-222DEE723554}"/>
    <cellStyle name="Comma 7 2 2 2 4 2" xfId="4515" xr:uid="{2A6E3C3F-54D7-45E5-A552-D8C27049E2B1}"/>
    <cellStyle name="Comma 7 2 2 2 4 2 2" xfId="9708" xr:uid="{970763D8-3913-4F92-A1EB-C8207E7601AB}"/>
    <cellStyle name="Comma 7 2 2 2 4 3" xfId="12276" xr:uid="{3322BEE3-3A5B-432D-9E74-5973209977E8}"/>
    <cellStyle name="Comma 7 2 2 2 4 4" xfId="7134" xr:uid="{8CD9C302-3B00-4CC9-B482-DB2352793DAD}"/>
    <cellStyle name="Comma 7 2 2 2 5" xfId="4135" xr:uid="{46164FCD-5280-40CE-95C5-C9A5C133DC50}"/>
    <cellStyle name="Comma 7 2 2 2 5 2" xfId="9328" xr:uid="{5137817C-A245-4E9A-AFE4-2CD28842D594}"/>
    <cellStyle name="Comma 7 2 2 2 6" xfId="11896" xr:uid="{83762472-8CB8-4A8C-BC77-0E431934C725}"/>
    <cellStyle name="Comma 7 2 2 2 7" xfId="6754" xr:uid="{701482F6-8B7E-4B2F-B7CA-282C171310AE}"/>
    <cellStyle name="Comma 7 2 2 3" xfId="1857" xr:uid="{97BBD408-3196-433F-9F93-548C759CC83C}"/>
    <cellStyle name="Comma 7 2 2 3 2" xfId="2955" xr:uid="{9C2F6987-93CC-47FC-A0A5-590C5ECF396B}"/>
    <cellStyle name="Comma 7 2 2 3 2 2" xfId="5804" xr:uid="{A06374C2-DE0A-42D5-A482-5D69A58797CC}"/>
    <cellStyle name="Comma 7 2 2 3 2 2 2" xfId="10997" xr:uid="{00949313-2B56-4829-A644-70E7DC70206E}"/>
    <cellStyle name="Comma 7 2 2 3 2 3" xfId="13565" xr:uid="{2C38705A-C87A-4FEC-85F5-0529929C785A}"/>
    <cellStyle name="Comma 7 2 2 3 2 4" xfId="8423" xr:uid="{B9DB51F4-5259-42A4-97CE-477035723562}"/>
    <cellStyle name="Comma 7 2 2 3 3" xfId="4714" xr:uid="{64D6545D-818C-478D-A32F-87863A79FEA5}"/>
    <cellStyle name="Comma 7 2 2 3 3 2" xfId="9907" xr:uid="{123BD259-1217-4A95-A298-3FF4EBCF611C}"/>
    <cellStyle name="Comma 7 2 2 3 4" xfId="12475" xr:uid="{AB3706EF-800D-4D5E-A406-188F9F298C96}"/>
    <cellStyle name="Comma 7 2 2 3 5" xfId="7333" xr:uid="{4383D804-7B61-445B-B587-E0CE407F582E}"/>
    <cellStyle name="Comma 7 2 2 4" xfId="2032" xr:uid="{14D3D394-99AE-4B4F-AEB1-0C61193FC279}"/>
    <cellStyle name="Comma 7 2 2 4 2" xfId="3255" xr:uid="{B2B18DE1-0F6C-473D-9D16-117857FE5157}"/>
    <cellStyle name="Comma 7 2 2 4 2 2" xfId="6059" xr:uid="{2747BA91-57C7-4486-871F-D91B1A7399AE}"/>
    <cellStyle name="Comma 7 2 2 4 2 2 2" xfId="11252" xr:uid="{7CA150F7-1E14-4596-B603-860AB78AEAC8}"/>
    <cellStyle name="Comma 7 2 2 4 2 3" xfId="13820" xr:uid="{D2AA24DB-5EBF-4E0B-947C-A7469DB07431}"/>
    <cellStyle name="Comma 7 2 2 4 2 4" xfId="8678" xr:uid="{33B5A6FA-412C-4A31-A6F3-88CC3805AFD1}"/>
    <cellStyle name="Comma 7 2 2 4 3" xfId="4884" xr:uid="{197791B4-3403-46AA-A9D8-3719B20ED176}"/>
    <cellStyle name="Comma 7 2 2 4 3 2" xfId="10077" xr:uid="{A42A4038-8EBE-4081-9F2F-3C4F990815C0}"/>
    <cellStyle name="Comma 7 2 2 4 4" xfId="12645" xr:uid="{2496719D-B8C3-47B6-9470-3A22120F11D4}"/>
    <cellStyle name="Comma 7 2 2 4 5" xfId="7503" xr:uid="{90D91786-ED23-4CA6-A13D-80D0FB96E02A}"/>
    <cellStyle name="Comma 7 2 2 5" xfId="2680" xr:uid="{C2B7D160-A162-4E78-85F8-8AA9DC987D07}"/>
    <cellStyle name="Comma 7 2 2 5 2" xfId="5532" xr:uid="{7F3C4EA3-299C-4CB6-80F4-07DEA1BA3921}"/>
    <cellStyle name="Comma 7 2 2 5 2 2" xfId="10725" xr:uid="{03F99277-A872-4F62-80BF-F4D43445D274}"/>
    <cellStyle name="Comma 7 2 2 5 3" xfId="13293" xr:uid="{FC32431E-E270-44B9-8585-EFC6F4D08765}"/>
    <cellStyle name="Comma 7 2 2 5 4" xfId="8151" xr:uid="{A028F98D-D4DD-4A7C-8CA1-1EF174400C4D}"/>
    <cellStyle name="Comma 7 2 2 6" xfId="1468" xr:uid="{509C5ECE-0851-46B6-B692-3D3D63DE096F}"/>
    <cellStyle name="Comma 7 2 2 6 2" xfId="4351" xr:uid="{0090740C-6291-4B18-8D1C-0135DB803F64}"/>
    <cellStyle name="Comma 7 2 2 6 2 2" xfId="9544" xr:uid="{B0BD5ED0-C668-4DB4-9110-C46DB4AF0692}"/>
    <cellStyle name="Comma 7 2 2 6 3" xfId="12112" xr:uid="{24D10223-C43A-4C81-8CD9-8BB86D5D270A}"/>
    <cellStyle name="Comma 7 2 2 6 4" xfId="6970" xr:uid="{E0F52FC1-2953-45CC-96DB-D7F1636CA38E}"/>
    <cellStyle name="Comma 7 2 2 7" xfId="3860" xr:uid="{B517027E-8072-4AB1-810A-F4DC3DFE5C9A}"/>
    <cellStyle name="Comma 7 2 2 7 2" xfId="9053" xr:uid="{ADDBE6CF-7854-43A4-BD97-16845C5B1461}"/>
    <cellStyle name="Comma 7 2 2 8" xfId="11622" xr:uid="{C2E5B88F-1F11-4AAB-8932-98FEB03A63DF}"/>
    <cellStyle name="Comma 7 2 2 9" xfId="6480" xr:uid="{D505DAD3-8C3C-4E6F-9DB4-8A9282A8E6D7}"/>
    <cellStyle name="Comma 7 2 3" xfId="805" xr:uid="{5D024349-0F19-4FAF-A64C-360B0F06C561}"/>
    <cellStyle name="Comma 7 2 3 2" xfId="1210" xr:uid="{23C32298-8F1F-4FEC-AE3A-492801B43984}"/>
    <cellStyle name="Comma 7 2 3 2 2" xfId="2956" xr:uid="{10BC440F-CFEB-47CB-8306-7AFF47C90583}"/>
    <cellStyle name="Comma 7 2 3 2 2 2" xfId="5805" xr:uid="{96D1053B-9121-483F-AB2B-65583DA6C158}"/>
    <cellStyle name="Comma 7 2 3 2 2 2 2" xfId="10998" xr:uid="{D7AD0BF7-F61E-4AF5-A30F-306EE326EE2E}"/>
    <cellStyle name="Comma 7 2 3 2 2 3" xfId="13566" xr:uid="{F4F7AAF0-A913-4F18-A244-9FD126868DD7}"/>
    <cellStyle name="Comma 7 2 3 2 2 4" xfId="8424" xr:uid="{FEDD47C3-4A51-412A-B491-2E745A8698C5}"/>
    <cellStyle name="Comma 7 2 3 2 3" xfId="2131" xr:uid="{DBEE3045-7041-4586-8160-F7849E2137C3}"/>
    <cellStyle name="Comma 7 2 3 2 3 2" xfId="4983" xr:uid="{67F80D0B-63AF-4662-8067-E6977E0EE615}"/>
    <cellStyle name="Comma 7 2 3 2 3 2 2" xfId="10176" xr:uid="{EA7264C3-F9F1-4563-9EFD-D7CB636D3A45}"/>
    <cellStyle name="Comma 7 2 3 2 3 3" xfId="12744" xr:uid="{53922AE3-5659-40F4-BE7A-7D5C8FDFC298}"/>
    <cellStyle name="Comma 7 2 3 2 3 4" xfId="7602" xr:uid="{8EBB747C-5391-446D-9FF8-072A3D5644F8}"/>
    <cellStyle name="Comma 7 2 3 2 4" xfId="4136" xr:uid="{38CA4CB1-8839-40B4-9ECF-34ED43AA7B34}"/>
    <cellStyle name="Comma 7 2 3 2 4 2" xfId="9329" xr:uid="{4A1FB4DD-A6EA-4D65-B5C8-48C1771A0111}"/>
    <cellStyle name="Comma 7 2 3 2 5" xfId="11897" xr:uid="{78DFF30A-75E5-4814-9EE9-57BFBA384B0A}"/>
    <cellStyle name="Comma 7 2 3 2 6" xfId="6755" xr:uid="{0C032BB7-C7E9-4B45-9B6D-D70AA1630BEC}"/>
    <cellStyle name="Comma 7 2 3 3" xfId="3256" xr:uid="{CD937E1C-14E9-40EA-BE22-9443D2D73EBF}"/>
    <cellStyle name="Comma 7 2 3 3 2" xfId="6060" xr:uid="{E20A3C92-E4F4-4A01-8CBF-A8F4397A63E3}"/>
    <cellStyle name="Comma 7 2 3 3 2 2" xfId="11253" xr:uid="{E9D4B814-BBD3-4A2F-A023-70D6E571A888}"/>
    <cellStyle name="Comma 7 2 3 3 3" xfId="13821" xr:uid="{5860AFF6-F45E-4ED5-B073-2762247F148A}"/>
    <cellStyle name="Comma 7 2 3 3 4" xfId="8679" xr:uid="{AB6C1AEA-9744-4FA3-B69D-9DD4CB1B2878}"/>
    <cellStyle name="Comma 7 2 3 4" xfId="2703" xr:uid="{018AA379-514D-4D3B-B11B-F46B796D3BE9}"/>
    <cellStyle name="Comma 7 2 3 4 2" xfId="5555" xr:uid="{025B995A-612E-45B4-A822-BB5881836C1F}"/>
    <cellStyle name="Comma 7 2 3 4 2 2" xfId="10748" xr:uid="{B8028FDF-6A73-45BF-AEFD-D93EA580DB46}"/>
    <cellStyle name="Comma 7 2 3 4 3" xfId="13316" xr:uid="{F031A9BB-5E3D-47AA-9DED-1C1003EFCA2A}"/>
    <cellStyle name="Comma 7 2 3 4 4" xfId="8174" xr:uid="{8F2E6B84-6D65-41EF-8514-1D372C9E424B}"/>
    <cellStyle name="Comma 7 2 3 5" xfId="1437" xr:uid="{76D3C7B5-8BF4-4D66-B950-1A5D59C2D5A7}"/>
    <cellStyle name="Comma 7 2 3 5 2" xfId="4328" xr:uid="{3E161BAD-E56F-45E8-BB37-B05CFC1D829C}"/>
    <cellStyle name="Comma 7 2 3 5 2 2" xfId="9521" xr:uid="{C5B9C2CA-6801-4373-B545-FF9B7F900213}"/>
    <cellStyle name="Comma 7 2 3 5 3" xfId="12089" xr:uid="{B349F889-67D2-435D-BC7D-9F3D31DAF5D6}"/>
    <cellStyle name="Comma 7 2 3 5 4" xfId="6947" xr:uid="{385854E0-6E86-4E28-88A8-E795C53C15A0}"/>
    <cellStyle name="Comma 7 2 3 6" xfId="3861" xr:uid="{9C01503E-0641-48C1-B6C2-63D90255A1CC}"/>
    <cellStyle name="Comma 7 2 3 6 2" xfId="9054" xr:uid="{23C9D36C-4C50-4D4F-A37F-08310D105F19}"/>
    <cellStyle name="Comma 7 2 3 7" xfId="11623" xr:uid="{2E5C5BFB-4BFB-4AAC-B5D5-AADD6D53D4F3}"/>
    <cellStyle name="Comma 7 2 3 8" xfId="6481" xr:uid="{3D65FBDC-498E-4837-97F9-96E8A33E3645}"/>
    <cellStyle name="Comma 7 2 4" xfId="806" xr:uid="{EE9E0318-14FE-4EF5-9F79-3224E4CAA533}"/>
    <cellStyle name="Comma 7 2 4 2" xfId="1211" xr:uid="{9D35FB15-0A46-47CF-A765-D8D7AFDD3952}"/>
    <cellStyle name="Comma 7 2 4 2 2" xfId="2957" xr:uid="{E75E59D1-ED9F-4B91-BA70-98E2208E73E0}"/>
    <cellStyle name="Comma 7 2 4 2 2 2" xfId="5806" xr:uid="{E73CCD63-A809-4FA2-B0D2-AF79708098EA}"/>
    <cellStyle name="Comma 7 2 4 2 2 2 2" xfId="10999" xr:uid="{B7C8D7A1-138E-46EE-A428-F82413E15E67}"/>
    <cellStyle name="Comma 7 2 4 2 2 3" xfId="13567" xr:uid="{6301B4D7-78CE-4271-98E3-FB485C75C322}"/>
    <cellStyle name="Comma 7 2 4 2 2 4" xfId="8425" xr:uid="{E6DA0C5E-DFF8-428A-9663-09AEE976A139}"/>
    <cellStyle name="Comma 7 2 4 2 3" xfId="2202" xr:uid="{45907B24-F3E8-47A7-A1A9-931C74316281}"/>
    <cellStyle name="Comma 7 2 4 2 3 2" xfId="5054" xr:uid="{476769DD-30FB-4928-A3BD-0B608C8621A3}"/>
    <cellStyle name="Comma 7 2 4 2 3 2 2" xfId="10247" xr:uid="{E6479361-28DC-4751-AB89-880A580C16C2}"/>
    <cellStyle name="Comma 7 2 4 2 3 3" xfId="12815" xr:uid="{D59DC2E6-A1B6-4E15-8F44-971D333EA38C}"/>
    <cellStyle name="Comma 7 2 4 2 3 4" xfId="7673" xr:uid="{C807957C-4C2C-42DA-B2BE-3DADBD719971}"/>
    <cellStyle name="Comma 7 2 4 2 4" xfId="4137" xr:uid="{AB7B47A8-3475-4E76-9A5C-0D9B6FD86C63}"/>
    <cellStyle name="Comma 7 2 4 2 4 2" xfId="9330" xr:uid="{906D280D-FC60-471F-AC5F-EF88E6033A87}"/>
    <cellStyle name="Comma 7 2 4 2 5" xfId="11898" xr:uid="{40AABEE3-7539-4ACD-B20F-E023D500E09B}"/>
    <cellStyle name="Comma 7 2 4 2 6" xfId="6756" xr:uid="{2A00C63A-7D72-4231-9A5F-24BBC2B00097}"/>
    <cellStyle name="Comma 7 2 4 3" xfId="3257" xr:uid="{748DCC30-1FE1-4FE9-A29A-7199F6CE8EA7}"/>
    <cellStyle name="Comma 7 2 4 3 2" xfId="6061" xr:uid="{D4B4BD27-36D5-4F40-8980-D9BCC49420C1}"/>
    <cellStyle name="Comma 7 2 4 3 2 2" xfId="11254" xr:uid="{18D5D905-69F9-4604-9212-F0A4FD36384D}"/>
    <cellStyle name="Comma 7 2 4 3 3" xfId="13822" xr:uid="{3C018A1A-892E-4DE9-8CE1-83F8F2D23E1F}"/>
    <cellStyle name="Comma 7 2 4 3 4" xfId="8680" xr:uid="{047FE67C-E23F-4D8F-AF2B-F9B23065CDE9}"/>
    <cellStyle name="Comma 7 2 4 4" xfId="2596" xr:uid="{43F0991B-07C8-4EB7-843B-4CDFFF8F61AB}"/>
    <cellStyle name="Comma 7 2 4 4 2" xfId="5448" xr:uid="{4328A4A0-A977-4AF2-B8DA-7FFADC6CB5DE}"/>
    <cellStyle name="Comma 7 2 4 4 2 2" xfId="10641" xr:uid="{70570AEC-15F8-4EC3-9C09-6C79E01322A9}"/>
    <cellStyle name="Comma 7 2 4 4 3" xfId="13209" xr:uid="{E02141C6-52F1-4461-ADC6-581D7BCF1716}"/>
    <cellStyle name="Comma 7 2 4 4 4" xfId="8067" xr:uid="{37423041-0C22-4B91-8B49-FD18259A7151}"/>
    <cellStyle name="Comma 7 2 4 5" xfId="1574" xr:uid="{E5B8C705-3CEB-4DD3-AC66-8E482EF1EF64}"/>
    <cellStyle name="Comma 7 2 4 5 2" xfId="4435" xr:uid="{25D70F06-D570-47DD-81F7-607B447A9709}"/>
    <cellStyle name="Comma 7 2 4 5 2 2" xfId="9628" xr:uid="{7F7D087A-1761-46CC-9A4B-31E6FEBA02BE}"/>
    <cellStyle name="Comma 7 2 4 5 3" xfId="12196" xr:uid="{E9A3BD3A-9239-4EBB-8DBD-11FA431DD56E}"/>
    <cellStyle name="Comma 7 2 4 5 4" xfId="7054" xr:uid="{2F364E07-0380-4988-980E-CF54B64AF115}"/>
    <cellStyle name="Comma 7 2 4 6" xfId="3862" xr:uid="{F8C7D81D-4416-4D6A-A628-1654B2A1B31C}"/>
    <cellStyle name="Comma 7 2 4 6 2" xfId="9055" xr:uid="{E98875A9-79EC-4CB8-9945-0FDD65FF0B7D}"/>
    <cellStyle name="Comma 7 2 4 7" xfId="11624" xr:uid="{B827624C-2254-41C8-97CC-35D70D5127C6}"/>
    <cellStyle name="Comma 7 2 4 8" xfId="6482" xr:uid="{8FCE8F26-2A55-4F32-9085-DF47765607BB}"/>
    <cellStyle name="Comma 7 2 5" xfId="1208" xr:uid="{413564DD-0941-483D-B8DE-F9E04AA34C01}"/>
    <cellStyle name="Comma 7 2 5 2" xfId="2344" xr:uid="{A3170B9A-078D-4D75-969F-7012600AC35B}"/>
    <cellStyle name="Comma 7 2 5 2 2" xfId="5196" xr:uid="{87187F15-9B53-4FDB-B602-95C4D682ECCC}"/>
    <cellStyle name="Comma 7 2 5 2 2 2" xfId="10389" xr:uid="{F2F89641-D523-4DDD-9088-4A93F2787A64}"/>
    <cellStyle name="Comma 7 2 5 2 3" xfId="12957" xr:uid="{AA60C953-7621-4520-B6A2-785FB14775A7}"/>
    <cellStyle name="Comma 7 2 5 2 4" xfId="7815" xr:uid="{9BC44C87-F6BA-4E43-B544-D860C7966083}"/>
    <cellStyle name="Comma 7 2 5 3" xfId="2454" xr:uid="{0799BE5B-3D49-4CE5-A113-384C8BF8E3DC}"/>
    <cellStyle name="Comma 7 2 5 3 2" xfId="5306" xr:uid="{7D005039-0187-4809-BC31-8FBB9A3D8087}"/>
    <cellStyle name="Comma 7 2 5 3 2 2" xfId="10499" xr:uid="{3B4231DA-B39F-462E-AC12-4C4516F19A5A}"/>
    <cellStyle name="Comma 7 2 5 3 3" xfId="13067" xr:uid="{5C97B794-DEB9-40A8-A77E-5723EBFBB592}"/>
    <cellStyle name="Comma 7 2 5 3 4" xfId="7925" xr:uid="{90D3C2E2-A4ED-46F5-A1A2-D755710431EA}"/>
    <cellStyle name="Comma 7 2 5 4" xfId="1720" xr:uid="{4D06ECB0-0C97-4A83-BD98-EFA5C03CEE71}"/>
    <cellStyle name="Comma 7 2 5 4 2" xfId="4577" xr:uid="{7F724D83-8EE4-46BD-9601-C3164E4C53C4}"/>
    <cellStyle name="Comma 7 2 5 4 2 2" xfId="9770" xr:uid="{069EDB9F-910B-4C01-B907-D3C1F4F812FD}"/>
    <cellStyle name="Comma 7 2 5 4 3" xfId="12338" xr:uid="{3F4557CD-FD50-4D4F-AA03-3D3BB98D0484}"/>
    <cellStyle name="Comma 7 2 5 4 4" xfId="7196" xr:uid="{1AEF0210-EF89-44B6-BE09-8D09D7EF71E6}"/>
    <cellStyle name="Comma 7 2 5 5" xfId="4134" xr:uid="{7EAF2F60-1D9C-4EE7-9B0A-4BA3DBBEA118}"/>
    <cellStyle name="Comma 7 2 5 5 2" xfId="14754" xr:uid="{4C1474A4-648D-40AB-8608-78EAC6DD0EF4}"/>
    <cellStyle name="Comma 7 2 5 5 3" xfId="9327" xr:uid="{EBCEA837-FF32-48D2-A658-B270FBCF11B1}"/>
    <cellStyle name="Comma 7 2 5 6" xfId="11895" xr:uid="{D8AEF762-B963-4FF6-A852-CA0AF9B7C435}"/>
    <cellStyle name="Comma 7 2 5 7" xfId="6753" xr:uid="{05CFE5D8-A079-4E22-9145-2E626403D4EA}"/>
    <cellStyle name="Comma 7 2 6" xfId="1834" xr:uid="{09B563F7-4802-4F14-AC2F-89EDEA402205}"/>
    <cellStyle name="Comma 7 2 6 2" xfId="2954" xr:uid="{367AB8E2-7E2C-4F4A-B745-2B0FB91445E4}"/>
    <cellStyle name="Comma 7 2 6 2 2" xfId="5803" xr:uid="{BE3A8A0B-C678-4BDD-9E83-9CFB0AD5D844}"/>
    <cellStyle name="Comma 7 2 6 2 2 2" xfId="10996" xr:uid="{153CC4DF-4ED2-4A27-A338-C04410FED7DB}"/>
    <cellStyle name="Comma 7 2 6 2 3" xfId="13564" xr:uid="{2CEDFBAF-93CB-47AD-8038-7A424D98CE7D}"/>
    <cellStyle name="Comma 7 2 6 2 4" xfId="8422" xr:uid="{871D425A-0096-4CE6-A1F1-915915297BDA}"/>
    <cellStyle name="Comma 7 2 6 3" xfId="4691" xr:uid="{5F018E84-0A1C-484E-B419-7988B03A66D4}"/>
    <cellStyle name="Comma 7 2 6 3 2" xfId="9884" xr:uid="{C836876F-CC27-4C17-BD61-892036270C01}"/>
    <cellStyle name="Comma 7 2 6 4" xfId="12452" xr:uid="{1A0186DD-453B-4893-8F78-F07314C0BCE1}"/>
    <cellStyle name="Comma 7 2 6 5" xfId="7310" xr:uid="{8257DD43-FEEF-438B-8324-A75338917B84}"/>
    <cellStyle name="Comma 7 2 7" xfId="2004" xr:uid="{41615228-25BC-4B59-956C-5F2FA888B516}"/>
    <cellStyle name="Comma 7 2 7 2" xfId="3254" xr:uid="{35AF79CE-E27A-40D5-86A4-2A60A51EB5F0}"/>
    <cellStyle name="Comma 7 2 7 2 2" xfId="6058" xr:uid="{68004A45-BE60-4581-9BE2-E29E1694D133}"/>
    <cellStyle name="Comma 7 2 7 2 2 2" xfId="11251" xr:uid="{2DC7F7C6-0D91-4A1B-8563-FB1E5D583CC8}"/>
    <cellStyle name="Comma 7 2 7 2 3" xfId="13819" xr:uid="{E7594C0A-A501-4ECE-9B61-0288BA0A1148}"/>
    <cellStyle name="Comma 7 2 7 2 4" xfId="8677" xr:uid="{15762F88-80E0-425E-9C8B-E4E3E983360B}"/>
    <cellStyle name="Comma 7 2 7 3" xfId="4856" xr:uid="{EC3B90EC-C972-41AA-84CE-E4ECEA180DD8}"/>
    <cellStyle name="Comma 7 2 7 3 2" xfId="10049" xr:uid="{719BAB93-FB99-4039-A4BE-9838E9A11653}"/>
    <cellStyle name="Comma 7 2 7 4" xfId="12617" xr:uid="{5E5BB8E3-80D8-4B05-84D7-C231D706F41A}"/>
    <cellStyle name="Comma 7 2 7 5" xfId="7475" xr:uid="{3AB8C7DA-16C1-4823-BB53-BE549569E81D}"/>
    <cellStyle name="Comma 7 2 8" xfId="2124" xr:uid="{A855D8EF-1ABD-4C6D-90EF-703C8CB72F18}"/>
    <cellStyle name="Comma 7 2 8 2" xfId="4976" xr:uid="{C9276898-2BF0-4C48-B3CC-046F46813773}"/>
    <cellStyle name="Comma 7 2 8 2 2" xfId="10169" xr:uid="{20F41CA1-8112-4E89-B390-8A536C9C1ED8}"/>
    <cellStyle name="Comma 7 2 8 3" xfId="12737" xr:uid="{DF90DC25-9CEF-4261-ADC1-C7CB586A249F}"/>
    <cellStyle name="Comma 7 2 8 4" xfId="7595" xr:uid="{D51FD046-3C1C-486D-AEA2-D7C6B934F80C}"/>
    <cellStyle name="Comma 7 2 9" xfId="2815" xr:uid="{6314DC92-AD4D-4081-8957-3ED619ABD02A}"/>
    <cellStyle name="Comma 7 2 9 2" xfId="5667" xr:uid="{4A51F1A8-034E-44EB-8785-8A0751CF6EEF}"/>
    <cellStyle name="Comma 7 2 9 2 2" xfId="10860" xr:uid="{13BCB308-CC98-4E11-98A2-9ECAC8A5A088}"/>
    <cellStyle name="Comma 7 2 9 3" xfId="13428" xr:uid="{923DF0BB-2EC2-48A8-905A-DADA52404775}"/>
    <cellStyle name="Comma 7 2 9 4" xfId="8286" xr:uid="{DAC04288-7435-44A5-BE73-06BB9F1C62F8}"/>
    <cellStyle name="Comma 7 3" xfId="807" xr:uid="{50995A25-FF49-4387-AFEF-0C75B54E119C}"/>
    <cellStyle name="Comma 7 3 10" xfId="1332" xr:uid="{DA2D087E-DEE9-4F99-B153-40BFC9C73A02}"/>
    <cellStyle name="Comma 7 3 10 2" xfId="4248" xr:uid="{7AFFCC62-AD83-4F26-81CF-BB7F08D432EF}"/>
    <cellStyle name="Comma 7 3 10 2 2" xfId="9441" xr:uid="{64FCB72A-A4D2-4D9E-AE63-2589BC7CE917}"/>
    <cellStyle name="Comma 7 3 10 3" xfId="12009" xr:uid="{3A2B78F9-1879-4AF6-AEAC-5F551AE2C08F}"/>
    <cellStyle name="Comma 7 3 10 4" xfId="6867" xr:uid="{45171384-206A-4780-93AF-4FEA36F36543}"/>
    <cellStyle name="Comma 7 3 11" xfId="3480" xr:uid="{B2E40AEF-D0D3-4AB3-9BB4-7A3311D64111}"/>
    <cellStyle name="Comma 7 3 11 2" xfId="6146" xr:uid="{7C328B2A-32F3-4C81-AF21-6F8CBF834D55}"/>
    <cellStyle name="Comma 7 3 11 2 2" xfId="11338" xr:uid="{29A34D5B-2529-4517-BCE1-B4AFFAD01C51}"/>
    <cellStyle name="Comma 7 3 11 3" xfId="13906" xr:uid="{AA1C0260-37D8-48FD-9B56-D0A57F0A4437}"/>
    <cellStyle name="Comma 7 3 11 4" xfId="8764" xr:uid="{FE5D6F4E-F82D-4182-BAD2-418A5839D1F7}"/>
    <cellStyle name="Comma 7 3 12" xfId="3863" xr:uid="{EBC0F9B3-9E6F-4E7F-960F-B99D9751EF78}"/>
    <cellStyle name="Comma 7 3 12 2" xfId="9056" xr:uid="{0955A7C9-06A8-443E-8CEE-F30678F61882}"/>
    <cellStyle name="Comma 7 3 13" xfId="11625" xr:uid="{D591CA1E-C4DE-4CFD-8E34-DCF3F6FF3ACD}"/>
    <cellStyle name="Comma 7 3 14" xfId="6483" xr:uid="{37AC24AC-C7E8-4FCE-B814-8216D711C3EF}"/>
    <cellStyle name="Comma 7 3 15" xfId="14785" xr:uid="{85312A63-6256-49EF-80D1-70D6B27F5601}"/>
    <cellStyle name="Comma 7 3 2" xfId="808" xr:uid="{DB40014B-0CEC-45C6-B036-1E3D14DEC866}"/>
    <cellStyle name="Comma 7 3 2 2" xfId="1213" xr:uid="{8AF02FF7-E7A1-4E0A-8C3B-248E81149903}"/>
    <cellStyle name="Comma 7 3 2 2 2" xfId="2295" xr:uid="{90150E01-484B-495B-AF3A-03108F28449C}"/>
    <cellStyle name="Comma 7 3 2 2 2 2" xfId="5147" xr:uid="{1CF28B8D-5529-4A7B-8CF0-DD1126F322E8}"/>
    <cellStyle name="Comma 7 3 2 2 2 2 2" xfId="10340" xr:uid="{888DDFA1-7F32-4FB2-ADC7-A4C0E0514672}"/>
    <cellStyle name="Comma 7 3 2 2 2 3" xfId="12908" xr:uid="{FC7581F1-D455-4593-9912-07EC1298E9A6}"/>
    <cellStyle name="Comma 7 3 2 2 2 4" xfId="7766" xr:uid="{03DBD978-6454-416C-A1F3-A87DACC01ECB}"/>
    <cellStyle name="Comma 7 3 2 2 3" xfId="2503" xr:uid="{03C55F12-1693-46DE-8EC3-C69DF065CE86}"/>
    <cellStyle name="Comma 7 3 2 2 3 2" xfId="5355" xr:uid="{A5D93CE2-5171-46D8-B760-EAFFFD83F53A}"/>
    <cellStyle name="Comma 7 3 2 2 3 2 2" xfId="10548" xr:uid="{5A4FDD1F-DB04-42FE-BA58-A91512E4A955}"/>
    <cellStyle name="Comma 7 3 2 2 3 3" xfId="13116" xr:uid="{EA0A5E4E-9EF3-44C1-A041-E13516EB9AE6}"/>
    <cellStyle name="Comma 7 3 2 2 3 4" xfId="7974" xr:uid="{EFE2A508-1482-4F3A-B736-AAE3644DB08A}"/>
    <cellStyle name="Comma 7 3 2 2 4" xfId="1671" xr:uid="{9DE8F1C6-CE65-4B1C-A57D-92D15017628B}"/>
    <cellStyle name="Comma 7 3 2 2 4 2" xfId="4528" xr:uid="{29452F0C-E692-4005-BC2F-984E6722714C}"/>
    <cellStyle name="Comma 7 3 2 2 4 2 2" xfId="9721" xr:uid="{2D4D7AC1-624F-4834-995D-A0DDCF54C92A}"/>
    <cellStyle name="Comma 7 3 2 2 4 3" xfId="12289" xr:uid="{5EDDDCFA-9B5E-40CD-A265-5C97D19711C3}"/>
    <cellStyle name="Comma 7 3 2 2 4 4" xfId="7147" xr:uid="{D84893B8-4C0A-4565-BD69-B2E5A6B21425}"/>
    <cellStyle name="Comma 7 3 2 2 5" xfId="4139" xr:uid="{D5486891-50FA-4ECD-9251-2C9418E96F5F}"/>
    <cellStyle name="Comma 7 3 2 2 5 2" xfId="9332" xr:uid="{9E3A0E7E-B681-4016-8E88-D625F7231933}"/>
    <cellStyle name="Comma 7 3 2 2 6" xfId="11900" xr:uid="{18D7BD09-6198-4424-A0D7-6D940F7F92B8}"/>
    <cellStyle name="Comma 7 3 2 2 7" xfId="6758" xr:uid="{654F4EAE-DD0E-432E-8B48-8458BD7A3090}"/>
    <cellStyle name="Comma 7 3 2 3" xfId="1872" xr:uid="{5CFD3D1D-CA09-40B6-91F6-6981F73E3CD6}"/>
    <cellStyle name="Comma 7 3 2 3 2" xfId="2959" xr:uid="{FA4199D8-837D-4B9F-BDC2-5EE94AF59E4E}"/>
    <cellStyle name="Comma 7 3 2 3 2 2" xfId="5808" xr:uid="{1CB19BC4-72B1-4B4F-B66F-EA1A29C61295}"/>
    <cellStyle name="Comma 7 3 2 3 2 2 2" xfId="11001" xr:uid="{AD6E7C4D-C2B0-411F-A0BA-A24CA323A435}"/>
    <cellStyle name="Comma 7 3 2 3 2 3" xfId="13569" xr:uid="{49D7C137-511C-4A45-BD3E-2F9F7C4DF99A}"/>
    <cellStyle name="Comma 7 3 2 3 2 4" xfId="8427" xr:uid="{B678D7B5-D538-44AB-886A-BB87091AE6E9}"/>
    <cellStyle name="Comma 7 3 2 3 3" xfId="4729" xr:uid="{0D132A0A-58C5-4484-8E58-3217FDC74BC5}"/>
    <cellStyle name="Comma 7 3 2 3 3 2" xfId="9922" xr:uid="{71ADF9B5-B54E-4983-90D1-DCCDA9E9AB1D}"/>
    <cellStyle name="Comma 7 3 2 3 4" xfId="12490" xr:uid="{9479A7D3-CB90-4A1E-8906-6C7A6DC904A0}"/>
    <cellStyle name="Comma 7 3 2 3 5" xfId="7348" xr:uid="{BA35BAC2-1945-4E0F-AF57-66E5F193F101}"/>
    <cellStyle name="Comma 7 3 2 4" xfId="2047" xr:uid="{8144B8D5-2818-4617-9F5C-AEAC7C326947}"/>
    <cellStyle name="Comma 7 3 2 4 2" xfId="3259" xr:uid="{5AD0EA30-A6F9-4F13-9A56-A55925C6909B}"/>
    <cellStyle name="Comma 7 3 2 4 2 2" xfId="6063" xr:uid="{0B6A22EE-68FD-4E26-9977-63507A871EB7}"/>
    <cellStyle name="Comma 7 3 2 4 2 2 2" xfId="11256" xr:uid="{1E9BED46-101A-446E-8665-FECB2EC8207F}"/>
    <cellStyle name="Comma 7 3 2 4 2 3" xfId="13824" xr:uid="{1C206BB8-C9A1-4EB1-8672-A2DA9528E3F6}"/>
    <cellStyle name="Comma 7 3 2 4 2 4" xfId="8682" xr:uid="{14DB22B2-C0D7-49F3-B2DF-93B196EDE2D0}"/>
    <cellStyle name="Comma 7 3 2 4 3" xfId="4899" xr:uid="{F002AFC6-E6AF-48BC-9686-A7398C205AF5}"/>
    <cellStyle name="Comma 7 3 2 4 3 2" xfId="10092" xr:uid="{2D1E29CD-24B9-488D-9EB6-7DB014D1A2A2}"/>
    <cellStyle name="Comma 7 3 2 4 4" xfId="12660" xr:uid="{4C152FF4-4D64-46C7-B435-D80741EA41CC}"/>
    <cellStyle name="Comma 7 3 2 4 5" xfId="7518" xr:uid="{2A8D2631-BB1F-4D06-B7B4-5CB402E751F4}"/>
    <cellStyle name="Comma 7 3 2 5" xfId="2665" xr:uid="{8704246A-9249-4AB3-92D8-999852BCDC2F}"/>
    <cellStyle name="Comma 7 3 2 5 2" xfId="5517" xr:uid="{C9F41E13-2FD2-402C-9564-1524E3BE9FF1}"/>
    <cellStyle name="Comma 7 3 2 5 2 2" xfId="10710" xr:uid="{AEFADAF2-6D55-4D26-B429-5D8531F7BBCC}"/>
    <cellStyle name="Comma 7 3 2 5 3" xfId="13278" xr:uid="{764A8DA3-9B2D-489C-9B34-E1E94DC7F203}"/>
    <cellStyle name="Comma 7 3 2 5 4" xfId="8136" xr:uid="{EAC528FE-4C0B-462E-B23B-57C32F075716}"/>
    <cellStyle name="Comma 7 3 2 6" xfId="1483" xr:uid="{C3F60151-275B-4A48-A5C6-4D5CD14F7FB7}"/>
    <cellStyle name="Comma 7 3 2 6 2" xfId="4366" xr:uid="{9C493CC7-824B-4FE3-9F1B-C2519180A25F}"/>
    <cellStyle name="Comma 7 3 2 6 2 2" xfId="9559" xr:uid="{35FD9B2C-A727-4221-8771-6E091984E58E}"/>
    <cellStyle name="Comma 7 3 2 6 3" xfId="12127" xr:uid="{0E7906A4-BC89-4470-A4F5-0ACFAFC923DF}"/>
    <cellStyle name="Comma 7 3 2 6 4" xfId="6985" xr:uid="{C4AF9CEF-6083-465B-A8C4-E1E013A16E5A}"/>
    <cellStyle name="Comma 7 3 2 7" xfId="3864" xr:uid="{27098A5D-E233-4F3E-B772-4BCF49DB0A41}"/>
    <cellStyle name="Comma 7 3 2 7 2" xfId="9057" xr:uid="{65ED1CE3-5121-43AC-8D58-9DF240883FE4}"/>
    <cellStyle name="Comma 7 3 2 8" xfId="11626" xr:uid="{EC42C5E5-5A21-446F-B993-C3512A9B1C19}"/>
    <cellStyle name="Comma 7 3 2 9" xfId="6484" xr:uid="{AF14BD00-93CB-412E-A6AA-1521E7B2F7A4}"/>
    <cellStyle name="Comma 7 3 3" xfId="809" xr:uid="{712A6D21-D613-4100-B39B-77C6AFC9AFFE}"/>
    <cellStyle name="Comma 7 3 3 2" xfId="1214" xr:uid="{FA2F4ECE-3922-486A-A8A5-3608F8EB801A}"/>
    <cellStyle name="Comma 7 3 3 2 2" xfId="2960" xr:uid="{FEE3B733-1D71-4709-A27E-166DD511C00D}"/>
    <cellStyle name="Comma 7 3 3 2 2 2" xfId="5809" xr:uid="{6EE9B112-CFEB-402F-9C2C-D8E80A55A46F}"/>
    <cellStyle name="Comma 7 3 3 2 2 2 2" xfId="11002" xr:uid="{7AB54D40-57BF-4270-B569-E54287C4798F}"/>
    <cellStyle name="Comma 7 3 3 2 2 3" xfId="13570" xr:uid="{4671076C-4EFC-4BFA-8346-77AB7DDB2184}"/>
    <cellStyle name="Comma 7 3 3 2 2 4" xfId="8428" xr:uid="{856809AC-39EA-4D73-B9FB-F6D2781D4384}"/>
    <cellStyle name="Comma 7 3 3 2 3" xfId="2136" xr:uid="{56CB9ABD-54BC-4C19-A3A3-B2F5048ED3A2}"/>
    <cellStyle name="Comma 7 3 3 2 3 2" xfId="4988" xr:uid="{78B77CE5-2232-4759-86D8-8CFD00D416DB}"/>
    <cellStyle name="Comma 7 3 3 2 3 2 2" xfId="10181" xr:uid="{8F064D0B-7E7E-4066-B9EF-F4A5D3619505}"/>
    <cellStyle name="Comma 7 3 3 2 3 3" xfId="12749" xr:uid="{E1CE5F21-EE41-4B1A-948D-8EE4BDE3CD9F}"/>
    <cellStyle name="Comma 7 3 3 2 3 4" xfId="7607" xr:uid="{A8B7EEB8-A99A-46BA-95D4-3E8BDDF0EFA4}"/>
    <cellStyle name="Comma 7 3 3 2 4" xfId="4140" xr:uid="{1810DE88-F3EF-40CF-A6D6-2648364A6BCA}"/>
    <cellStyle name="Comma 7 3 3 2 4 2" xfId="9333" xr:uid="{AC4483A4-7795-4873-937D-FF31501624C6}"/>
    <cellStyle name="Comma 7 3 3 2 5" xfId="11901" xr:uid="{BB461EF7-F89A-4806-82CB-48C4D98F4E44}"/>
    <cellStyle name="Comma 7 3 3 2 6" xfId="6759" xr:uid="{1D8343E0-915C-4033-9741-7B07E74F338B}"/>
    <cellStyle name="Comma 7 3 3 3" xfId="3260" xr:uid="{F3EE5954-197B-4B07-9B5A-C1BA063EC618}"/>
    <cellStyle name="Comma 7 3 3 3 2" xfId="6064" xr:uid="{EF38A813-EF87-493C-B06C-E6FA7DFA9153}"/>
    <cellStyle name="Comma 7 3 3 3 2 2" xfId="11257" xr:uid="{F73F37F9-2DD6-44C0-B361-7669FC12BEBC}"/>
    <cellStyle name="Comma 7 3 3 3 3" xfId="13825" xr:uid="{B2732C28-DAAE-4039-AB6C-E6B617607E7E}"/>
    <cellStyle name="Comma 7 3 3 3 4" xfId="8683" xr:uid="{AA6BF882-A3B8-4904-AF92-E0D7ADCEDC0A}"/>
    <cellStyle name="Comma 7 3 3 4" xfId="2688" xr:uid="{F3B8E318-274F-4D8B-87BF-34159A348B52}"/>
    <cellStyle name="Comma 7 3 3 4 2" xfId="5540" xr:uid="{0AD024CD-ED7E-4B63-99D0-D31458041832}"/>
    <cellStyle name="Comma 7 3 3 4 2 2" xfId="10733" xr:uid="{21F64544-26B9-433C-94E5-E1A2A43735FD}"/>
    <cellStyle name="Comma 7 3 3 4 3" xfId="13301" xr:uid="{4CED754C-98A7-43AC-80DF-1BFCDED9CDDA}"/>
    <cellStyle name="Comma 7 3 3 4 4" xfId="8159" xr:uid="{CF16F73C-BBCA-4395-A469-33B4ADA41A5E}"/>
    <cellStyle name="Comma 7 3 3 5" xfId="1457" xr:uid="{38405465-5BE5-479E-8003-DB1F9071B147}"/>
    <cellStyle name="Comma 7 3 3 5 2" xfId="4343" xr:uid="{9AF01AE2-39A5-481F-9211-BBABDFA24DE9}"/>
    <cellStyle name="Comma 7 3 3 5 2 2" xfId="9536" xr:uid="{41A1C706-5C5B-4C97-B022-3058C2943B27}"/>
    <cellStyle name="Comma 7 3 3 5 3" xfId="12104" xr:uid="{A1BEEAD9-D254-45A0-B3C5-CF23AB20B24F}"/>
    <cellStyle name="Comma 7 3 3 5 4" xfId="6962" xr:uid="{3BC413C4-2C54-4BC3-A800-1AC6E445A206}"/>
    <cellStyle name="Comma 7 3 3 6" xfId="3865" xr:uid="{AA3A79A2-A845-4C47-9F0F-D499CA7E9D23}"/>
    <cellStyle name="Comma 7 3 3 6 2" xfId="9058" xr:uid="{95EF81DA-EBF1-42A9-B935-CB19AE2EA30A}"/>
    <cellStyle name="Comma 7 3 3 7" xfId="11627" xr:uid="{0FC50BD6-D0F4-4DDB-B9BD-D97EC5EE3CCC}"/>
    <cellStyle name="Comma 7 3 3 8" xfId="6485" xr:uid="{49486385-9AFD-40E1-8911-AF77140E6A42}"/>
    <cellStyle name="Comma 7 3 4" xfId="1212" xr:uid="{D9DAD0C6-B9E8-403D-B8F7-449166399E86}"/>
    <cellStyle name="Comma 7 3 4 2" xfId="2234" xr:uid="{F7EDCAA0-F5C3-45F8-8B9D-58BF91EE26A3}"/>
    <cellStyle name="Comma 7 3 4 2 2" xfId="5086" xr:uid="{0DC00112-EC70-4888-8225-07EF12512C6D}"/>
    <cellStyle name="Comma 7 3 4 2 2 2" xfId="10279" xr:uid="{F345A6E6-B21F-4792-B32D-F3C6CB1E862E}"/>
    <cellStyle name="Comma 7 3 4 2 3" xfId="12847" xr:uid="{75762605-A93A-4EA7-B72D-7103F84764D5}"/>
    <cellStyle name="Comma 7 3 4 2 4" xfId="7705" xr:uid="{C7666834-B5F6-4CBD-BD9A-9E3FED1B354E}"/>
    <cellStyle name="Comma 7 3 4 3" xfId="2564" xr:uid="{91CE3AF3-7052-4006-B45D-F1FCB3769A7B}"/>
    <cellStyle name="Comma 7 3 4 3 2" xfId="5416" xr:uid="{5B362BEB-B830-460B-A2E0-7B3185FF3080}"/>
    <cellStyle name="Comma 7 3 4 3 2 2" xfId="10609" xr:uid="{5033AE75-1244-4230-AFDD-ECE9E3EBBDD0}"/>
    <cellStyle name="Comma 7 3 4 3 3" xfId="13177" xr:uid="{8D88F7B4-3615-4441-BD17-CEA03A03813A}"/>
    <cellStyle name="Comma 7 3 4 3 4" xfId="8035" xr:uid="{359B511E-CD9C-4052-95E0-713A9457E967}"/>
    <cellStyle name="Comma 7 3 4 4" xfId="1610" xr:uid="{668AC9EF-A9C8-41A7-95A1-AF095F94F6B8}"/>
    <cellStyle name="Comma 7 3 4 4 2" xfId="4467" xr:uid="{A21C6FFE-2DC3-46AC-8124-5043D8B5DDD5}"/>
    <cellStyle name="Comma 7 3 4 4 2 2" xfId="9660" xr:uid="{FA31EB26-EFAB-4905-9DEC-C607ECC40328}"/>
    <cellStyle name="Comma 7 3 4 4 3" xfId="12228" xr:uid="{3051FD4E-B569-409A-B9E9-25664C67E225}"/>
    <cellStyle name="Comma 7 3 4 4 4" xfId="7086" xr:uid="{FF00B730-6477-46E2-BC44-71F706B4AAC4}"/>
    <cellStyle name="Comma 7 3 4 5" xfId="4138" xr:uid="{5104DFA9-5581-44E2-9849-460299443122}"/>
    <cellStyle name="Comma 7 3 4 5 2" xfId="9331" xr:uid="{B677EDA5-3EB0-499B-AC4A-9B9B4CD2AC8F}"/>
    <cellStyle name="Comma 7 3 4 6" xfId="11899" xr:uid="{37816CEC-5D1E-4538-B4C3-ABAC2D93F10C}"/>
    <cellStyle name="Comma 7 3 4 7" xfId="6757" xr:uid="{20219489-CDA1-42C7-91BE-0113C71C3CBC}"/>
    <cellStyle name="Comma 7 3 5" xfId="1752" xr:uid="{BA5E6AAF-3B11-46D8-AF6B-0687402576A1}"/>
    <cellStyle name="Comma 7 3 5 2" xfId="2376" xr:uid="{CAB9AEA7-0F60-4751-83E3-ABD8C328D3D4}"/>
    <cellStyle name="Comma 7 3 5 2 2" xfId="5228" xr:uid="{41D9D4CF-BE7D-4276-806B-263EC2B9EC7E}"/>
    <cellStyle name="Comma 7 3 5 2 2 2" xfId="10421" xr:uid="{73C5E3F7-F520-4272-AB9F-0A977DB6D3BA}"/>
    <cellStyle name="Comma 7 3 5 2 3" xfId="12989" xr:uid="{3E888A9F-76B2-42B3-81CC-E1B361717FFD}"/>
    <cellStyle name="Comma 7 3 5 2 4" xfId="7847" xr:uid="{1367CA2D-E35A-470A-8BB6-51F4A898A146}"/>
    <cellStyle name="Comma 7 3 5 3" xfId="2422" xr:uid="{FDA9AB1D-FF67-4AA6-A2E9-B74BC4DE80B2}"/>
    <cellStyle name="Comma 7 3 5 3 2" xfId="5274" xr:uid="{4E8BAE9C-9272-4404-9E0A-2325E6B90C8A}"/>
    <cellStyle name="Comma 7 3 5 3 2 2" xfId="10467" xr:uid="{CF42CA1B-92CF-48A2-B412-EFCFA3D6ED12}"/>
    <cellStyle name="Comma 7 3 5 3 3" xfId="13035" xr:uid="{96BE1E72-281D-4924-9D82-8F1E9401D6A2}"/>
    <cellStyle name="Comma 7 3 5 3 4" xfId="7893" xr:uid="{4F518D0D-9ECB-4017-845A-253050B65A49}"/>
    <cellStyle name="Comma 7 3 5 4" xfId="4609" xr:uid="{B6517D09-79C3-4678-BA4D-D11C3B8D7634}"/>
    <cellStyle name="Comma 7 3 5 4 2" xfId="9802" xr:uid="{C0CD7AAF-42C7-49F6-AA13-8F5E9B594993}"/>
    <cellStyle name="Comma 7 3 5 5" xfId="12370" xr:uid="{F0EB6EEE-E13F-4C3F-9C5F-78CCE2E99A40}"/>
    <cellStyle name="Comma 7 3 5 6" xfId="7228" xr:uid="{7DC0A8E5-9B1E-437A-BE95-051347C9F3E7}"/>
    <cellStyle name="Comma 7 3 6" xfId="1849" xr:uid="{18439FE6-90A4-4704-B3BE-9CDC006EF666}"/>
    <cellStyle name="Comma 7 3 6 2" xfId="2958" xr:uid="{66F3BD5D-DD84-4936-A7F2-6DA5F633D0F2}"/>
    <cellStyle name="Comma 7 3 6 2 2" xfId="5807" xr:uid="{CD88D12D-667E-4C47-AE24-ACA8A7E35B82}"/>
    <cellStyle name="Comma 7 3 6 2 2 2" xfId="11000" xr:uid="{9024AA68-5561-4904-925C-7FB6A14156F3}"/>
    <cellStyle name="Comma 7 3 6 2 3" xfId="13568" xr:uid="{4BCE13BF-4435-4F35-84A5-121DF519D35D}"/>
    <cellStyle name="Comma 7 3 6 2 4" xfId="8426" xr:uid="{181B3B2D-D9C8-4A0B-817D-4EFDB9A6A4E6}"/>
    <cellStyle name="Comma 7 3 6 3" xfId="4706" xr:uid="{2AF2AD72-8894-4359-B625-E9F7B9DCBAFA}"/>
    <cellStyle name="Comma 7 3 6 3 2" xfId="9899" xr:uid="{2642B872-2A90-4CE8-A55C-0BE5F23CCFDD}"/>
    <cellStyle name="Comma 7 3 6 4" xfId="12467" xr:uid="{632E24F7-A6BF-4198-AFC2-007B460206F3}"/>
    <cellStyle name="Comma 7 3 6 5" xfId="7325" xr:uid="{A337639E-1156-49B5-AB08-FDC4F8F05468}"/>
    <cellStyle name="Comma 7 3 7" xfId="2023" xr:uid="{E65964E0-7D7C-4E9A-A27B-8623D8211061}"/>
    <cellStyle name="Comma 7 3 7 2" xfId="3258" xr:uid="{74CD21A2-719A-41AF-8CAA-ACBB4260C3D2}"/>
    <cellStyle name="Comma 7 3 7 2 2" xfId="6062" xr:uid="{BFDFF078-73FE-47FF-94AB-5719A6A0B5AF}"/>
    <cellStyle name="Comma 7 3 7 2 2 2" xfId="11255" xr:uid="{8CBCC4CA-230A-4B40-B9FE-9DB08F42E4EC}"/>
    <cellStyle name="Comma 7 3 7 2 3" xfId="13823" xr:uid="{AE0B1688-4F3B-435C-9F20-542640EC1232}"/>
    <cellStyle name="Comma 7 3 7 2 4" xfId="8681" xr:uid="{08ED8C09-76D3-4990-8336-804460579463}"/>
    <cellStyle name="Comma 7 3 7 3" xfId="4875" xr:uid="{F2280324-348D-4F4E-8279-CC2F25696CF2}"/>
    <cellStyle name="Comma 7 3 7 3 2" xfId="10068" xr:uid="{63655EB6-0B91-4A6D-A12F-91FA5A336C37}"/>
    <cellStyle name="Comma 7 3 7 4" xfId="12636" xr:uid="{A12DF56B-E422-4188-8097-B1E84C6ED7CF}"/>
    <cellStyle name="Comma 7 3 7 5" xfId="7494" xr:uid="{17D5E530-BD22-44E6-8312-ABA8480F0185}"/>
    <cellStyle name="Comma 7 3 8" xfId="1958" xr:uid="{883B6A0E-0E04-470C-AD3D-7F804F11A895}"/>
    <cellStyle name="Comma 7 3 8 2" xfId="4810" xr:uid="{C5F30EBE-796F-4D35-9AB5-AA254D4F9F8C}"/>
    <cellStyle name="Comma 7 3 8 2 2" xfId="10003" xr:uid="{8B1D6E13-18F0-4D16-B48D-E87A4AE76E0A}"/>
    <cellStyle name="Comma 7 3 8 3" xfId="12571" xr:uid="{DE7C5B9E-AF00-4FAC-9F59-99B06E370C9A}"/>
    <cellStyle name="Comma 7 3 8 4" xfId="7429" xr:uid="{B0936A82-4D5F-4F4F-B3FA-1A96250C170C}"/>
    <cellStyle name="Comma 7 3 9" xfId="2783" xr:uid="{606B9EAD-D516-4B80-AC51-99BF15BE8427}"/>
    <cellStyle name="Comma 7 3 9 2" xfId="5635" xr:uid="{FEC4839A-D307-4EF9-8EBB-130BF837DAC0}"/>
    <cellStyle name="Comma 7 3 9 2 2" xfId="10828" xr:uid="{61BA71EF-6DA0-43F7-B16F-6DA503DD080E}"/>
    <cellStyle name="Comma 7 3 9 3" xfId="13396" xr:uid="{0B798365-D2CB-438E-BC3A-3E58FCCB8593}"/>
    <cellStyle name="Comma 7 3 9 4" xfId="8254" xr:uid="{C0088D02-7ADD-4888-AF85-FCA112006152}"/>
    <cellStyle name="Comma 7 4" xfId="810" xr:uid="{14AD8B86-3B3C-4A95-9089-2D007257674D}"/>
    <cellStyle name="Comma 7 4 10" xfId="6486" xr:uid="{D65F9386-1A9E-4D44-8AFD-791BB35133CC}"/>
    <cellStyle name="Comma 7 4 2" xfId="1215" xr:uid="{5D99E6D1-4C47-4037-977B-3F8C8526466B}"/>
    <cellStyle name="Comma 7 4 2 2" xfId="2302" xr:uid="{2052D7DD-3A09-41AD-9392-42AF14C10D61}"/>
    <cellStyle name="Comma 7 4 2 2 2" xfId="5154" xr:uid="{1D7FB09A-278D-4C87-8CE4-C502D9CF0CC8}"/>
    <cellStyle name="Comma 7 4 2 2 2 2" xfId="10347" xr:uid="{A8C0E708-1610-4644-A6D9-9A09D5B2CA97}"/>
    <cellStyle name="Comma 7 4 2 2 3" xfId="12915" xr:uid="{18DE39F4-6779-4F39-B943-E0E20CCE7C4C}"/>
    <cellStyle name="Comma 7 4 2 2 4" xfId="7773" xr:uid="{285EA5E5-A8AA-4AF7-978D-DFF151396EF6}"/>
    <cellStyle name="Comma 7 4 2 3" xfId="2496" xr:uid="{8BC290B4-29C8-49F4-8DAD-0E660514594F}"/>
    <cellStyle name="Comma 7 4 2 3 2" xfId="5348" xr:uid="{5CC29B19-7F1D-48B8-AB79-4F03EA0B9E13}"/>
    <cellStyle name="Comma 7 4 2 3 2 2" xfId="10541" xr:uid="{9EDE4754-7E1E-4DDA-8D7F-6F617B779CB4}"/>
    <cellStyle name="Comma 7 4 2 3 3" xfId="13109" xr:uid="{DDC3C1F5-1332-45C8-B442-114DA80F01C1}"/>
    <cellStyle name="Comma 7 4 2 3 4" xfId="7967" xr:uid="{429A39EE-FE2B-4BEF-8E74-570DE157CC72}"/>
    <cellStyle name="Comma 7 4 2 4" xfId="1678" xr:uid="{FAB4A458-40BB-4629-84A5-7ECC3E1E6A90}"/>
    <cellStyle name="Comma 7 4 2 4 2" xfId="4535" xr:uid="{59ED28C5-DD7C-4ED5-8D4D-A2A849C02D3B}"/>
    <cellStyle name="Comma 7 4 2 4 2 2" xfId="9728" xr:uid="{18DE01F9-D3C1-496A-BE84-FDA1CC6B1DFF}"/>
    <cellStyle name="Comma 7 4 2 4 3" xfId="12296" xr:uid="{E0214F6F-6918-4A1C-8918-8C1B166F875C}"/>
    <cellStyle name="Comma 7 4 2 4 4" xfId="7154" xr:uid="{FC0B1527-133E-41B2-931A-18A05081779C}"/>
    <cellStyle name="Comma 7 4 2 5" xfId="4141" xr:uid="{F400C185-5BC8-4501-AAE0-226CDEA8D6A1}"/>
    <cellStyle name="Comma 7 4 2 5 2" xfId="9334" xr:uid="{A21C24D5-1492-45D4-A7DC-3CDA191749CF}"/>
    <cellStyle name="Comma 7 4 2 6" xfId="11902" xr:uid="{CC337741-746E-4359-BC6B-12FA5EDC1F3D}"/>
    <cellStyle name="Comma 7 4 2 7" xfId="6760" xr:uid="{439F9727-87B1-4821-896F-2118E6FAFA02}"/>
    <cellStyle name="Comma 7 4 3" xfId="1897" xr:uid="{BC500475-F738-44F4-A7ED-24D5A7D064EB}"/>
    <cellStyle name="Comma 7 4 3 2" xfId="2961" xr:uid="{AF074F66-9FEF-4362-A57F-4FD2CA5BEDBF}"/>
    <cellStyle name="Comma 7 4 3 2 2" xfId="5810" xr:uid="{1D843E36-7699-45C0-8B24-98520CD5294A}"/>
    <cellStyle name="Comma 7 4 3 2 2 2" xfId="11003" xr:uid="{38981069-F5DF-4A44-B7EA-3FE1F2E2C98E}"/>
    <cellStyle name="Comma 7 4 3 2 3" xfId="13571" xr:uid="{C3E81A1B-C871-42A6-9A95-7F2A7F56B7F5}"/>
    <cellStyle name="Comma 7 4 3 2 4" xfId="8429" xr:uid="{27FEF377-4E5A-4BCA-95E4-6C3163B66E2B}"/>
    <cellStyle name="Comma 7 4 3 3" xfId="4754" xr:uid="{7F417703-581D-4739-BE32-41CE725F65D3}"/>
    <cellStyle name="Comma 7 4 3 3 2" xfId="9947" xr:uid="{52A5F911-F377-4B42-9DBF-635C2F838845}"/>
    <cellStyle name="Comma 7 4 3 4" xfId="12515" xr:uid="{E4C82B9A-CDBE-44D0-B55B-1665FF1F70F5}"/>
    <cellStyle name="Comma 7 4 3 5" xfId="7373" xr:uid="{3A402806-F31D-4F45-9D0A-92D1BC93A214}"/>
    <cellStyle name="Comma 7 4 4" xfId="2077" xr:uid="{4F9454DC-2BAE-42DE-A5B4-8F4B88C1DAB6}"/>
    <cellStyle name="Comma 7 4 4 2" xfId="3261" xr:uid="{E53CB17B-3E24-433E-B75F-9DA46B761269}"/>
    <cellStyle name="Comma 7 4 4 2 2" xfId="6065" xr:uid="{A735F0A8-C4F7-451D-86D8-44252C6147A2}"/>
    <cellStyle name="Comma 7 4 4 2 2 2" xfId="11258" xr:uid="{5C7AC713-31F8-4669-A8E9-6F2705B7BB87}"/>
    <cellStyle name="Comma 7 4 4 2 3" xfId="13826" xr:uid="{141A93F1-41BC-4BB6-BCA4-7E32919A7159}"/>
    <cellStyle name="Comma 7 4 4 2 4" xfId="8684" xr:uid="{9EF90611-8CE5-4612-A53A-14A9264DE2F6}"/>
    <cellStyle name="Comma 7 4 4 3" xfId="4929" xr:uid="{208735A3-6A04-410E-8B0C-FEB0A3384CA5}"/>
    <cellStyle name="Comma 7 4 4 3 2" xfId="10122" xr:uid="{020307F1-494E-4397-A430-9B3062BA8F9B}"/>
    <cellStyle name="Comma 7 4 4 4" xfId="12690" xr:uid="{111F376E-1A60-4713-A2A2-189186A140FC}"/>
    <cellStyle name="Comma 7 4 4 5" xfId="7548" xr:uid="{9A976717-C2F3-46BE-8397-72E1ED6D46EA}"/>
    <cellStyle name="Comma 7 4 5" xfId="2640" xr:uid="{F2524C1B-110B-4D60-814C-8CF12C5D2F00}"/>
    <cellStyle name="Comma 7 4 5 2" xfId="5492" xr:uid="{74A0768C-751B-455D-931B-2D5F9839A4B9}"/>
    <cellStyle name="Comma 7 4 5 2 2" xfId="10685" xr:uid="{7D66E1E4-24D7-44E8-AF2A-5E59A6F712CB}"/>
    <cellStyle name="Comma 7 4 5 3" xfId="13253" xr:uid="{0571DD3A-1BC9-42A8-AC4C-595006A1C96C}"/>
    <cellStyle name="Comma 7 4 5 4" xfId="8111" xr:uid="{57862D86-5FCC-4AF7-88B3-CABFE74887C2}"/>
    <cellStyle name="Comma 7 4 6" xfId="1527" xr:uid="{39C1FC94-AF00-4A1F-AE62-ECE343857E6F}"/>
    <cellStyle name="Comma 7 4 6 2" xfId="4391" xr:uid="{642A9574-8E08-40DD-A71B-B6E0F5677275}"/>
    <cellStyle name="Comma 7 4 6 2 2" xfId="9584" xr:uid="{318C544A-C595-4CCF-87DC-BEEB8F77A7EE}"/>
    <cellStyle name="Comma 7 4 6 3" xfId="12152" xr:uid="{34131BE9-F188-4AE0-8538-B8097A559CB8}"/>
    <cellStyle name="Comma 7 4 6 4" xfId="7010" xr:uid="{A3E87494-3F25-4A33-9003-99B4AA20C4D2}"/>
    <cellStyle name="Comma 7 4 7" xfId="3430" xr:uid="{404E376A-7971-4DDF-A168-F9535CE23766}"/>
    <cellStyle name="Comma 7 4 7 2" xfId="6131" xr:uid="{EA10BC3B-27E3-4681-AFBE-58E00E72C9CA}"/>
    <cellStyle name="Comma 7 4 7 2 2" xfId="11323" xr:uid="{0D63EA52-6A82-45D7-A4E8-10218D741B34}"/>
    <cellStyle name="Comma 7 4 7 3" xfId="13891" xr:uid="{A8DAA124-5645-4568-8853-9E6E6188B09E}"/>
    <cellStyle name="Comma 7 4 7 4" xfId="8749" xr:uid="{25C81D9B-649C-41D0-9B2B-F8BCD16EDDE9}"/>
    <cellStyle name="Comma 7 4 8" xfId="3866" xr:uid="{89FA6ECE-8E0B-4698-B50E-08D7F9B08579}"/>
    <cellStyle name="Comma 7 4 8 2" xfId="9059" xr:uid="{E324B1EE-01F3-4272-B020-676A9AEE41F0}"/>
    <cellStyle name="Comma 7 4 9" xfId="11628" xr:uid="{3E51CDF1-78C3-479E-9241-6F8A7303B937}"/>
    <cellStyle name="Comma 7 5" xfId="811" xr:uid="{A2F2AC5B-5985-454B-B10E-E5A9A4EBB06C}"/>
    <cellStyle name="Comma 7 5 10" xfId="14803" xr:uid="{D035A6E4-3891-410D-9790-2813A14B590D}"/>
    <cellStyle name="Comma 7 5 2" xfId="1216" xr:uid="{DB5E8CCF-6103-49E8-97CB-5965F10FBF01}"/>
    <cellStyle name="Comma 7 5 2 2" xfId="2263" xr:uid="{29B9597D-01D4-4C0A-9149-05BC3817F3D8}"/>
    <cellStyle name="Comma 7 5 2 2 2" xfId="5115" xr:uid="{43B2802C-6FF4-485C-AB4A-A96A65773F7C}"/>
    <cellStyle name="Comma 7 5 2 2 2 2" xfId="10308" xr:uid="{ACB1A2ED-3AA2-465A-865E-389C599CA9CB}"/>
    <cellStyle name="Comma 7 5 2 2 3" xfId="12876" xr:uid="{80D4F625-6446-42F9-9397-FF4185104E6C}"/>
    <cellStyle name="Comma 7 5 2 2 4" xfId="7734" xr:uid="{E1EF9694-EED7-49E2-BD73-898326FD1F96}"/>
    <cellStyle name="Comma 7 5 2 3" xfId="2535" xr:uid="{2FA0CB42-A348-4C84-A0F3-67C7D3A46563}"/>
    <cellStyle name="Comma 7 5 2 3 2" xfId="5387" xr:uid="{42693403-19D2-488C-B01F-15976227C717}"/>
    <cellStyle name="Comma 7 5 2 3 2 2" xfId="10580" xr:uid="{945F31FD-7EEB-4116-8353-0C66E55536C9}"/>
    <cellStyle name="Comma 7 5 2 3 3" xfId="13148" xr:uid="{E1B61C5B-6AF2-4F24-AB63-2339885DEA4A}"/>
    <cellStyle name="Comma 7 5 2 3 4" xfId="8006" xr:uid="{1CF6B7F6-0A70-42B7-84C8-1A60B3DFB7E0}"/>
    <cellStyle name="Comma 7 5 2 4" xfId="1639" xr:uid="{2C033B77-096E-4FFE-BB18-B4066F1DB3FD}"/>
    <cellStyle name="Comma 7 5 2 4 2" xfId="4496" xr:uid="{DDFE2BA5-9517-443A-A80B-85DF98362451}"/>
    <cellStyle name="Comma 7 5 2 4 2 2" xfId="9689" xr:uid="{F21CAEE9-99D8-4283-929D-7AE23C91CBBA}"/>
    <cellStyle name="Comma 7 5 2 4 3" xfId="12257" xr:uid="{3AFD7BBF-74B7-461E-AFB5-826EAEE364C9}"/>
    <cellStyle name="Comma 7 5 2 4 4" xfId="7115" xr:uid="{6905CB53-5A6A-4CB2-8542-1FCF1EA9F0F5}"/>
    <cellStyle name="Comma 7 5 2 5" xfId="4142" xr:uid="{3D4621D1-BB6E-4BDA-9614-47834A38081A}"/>
    <cellStyle name="Comma 7 5 2 5 2" xfId="9335" xr:uid="{1DEF392A-FA7D-4877-8CDD-A8FC25E2F844}"/>
    <cellStyle name="Comma 7 5 2 6" xfId="11903" xr:uid="{A59D103C-F8B2-4683-BD4A-FCB177FE3553}"/>
    <cellStyle name="Comma 7 5 2 7" xfId="6761" xr:uid="{5067483A-44EE-49A6-8CDF-A17310FA2AEB}"/>
    <cellStyle name="Comma 7 5 3" xfId="1817" xr:uid="{97CFC8D7-3660-423D-952A-8DDE54C970FB}"/>
    <cellStyle name="Comma 7 5 3 2" xfId="2962" xr:uid="{265DE15C-55ED-47FA-9508-2CA87BE2BD25}"/>
    <cellStyle name="Comma 7 5 3 2 2" xfId="5811" xr:uid="{A75559F6-1DD9-48C4-B98C-F2D1CAE9C497}"/>
    <cellStyle name="Comma 7 5 3 2 2 2" xfId="11004" xr:uid="{0B50723C-8C3D-4CC9-8F0B-D7906E2D0DF7}"/>
    <cellStyle name="Comma 7 5 3 2 3" xfId="13572" xr:uid="{DD9A5408-03DC-4F8E-824B-D51210BAA223}"/>
    <cellStyle name="Comma 7 5 3 2 4" xfId="8430" xr:uid="{55E32DC2-FB88-43A8-9E9E-1148CE522D0B}"/>
    <cellStyle name="Comma 7 5 3 3" xfId="4674" xr:uid="{016F3BB3-5FFB-4C99-B6A3-300149A8E32A}"/>
    <cellStyle name="Comma 7 5 3 3 2" xfId="9867" xr:uid="{26A667FE-7A4F-4460-B8D5-3681D730DF1E}"/>
    <cellStyle name="Comma 7 5 3 4" xfId="12435" xr:uid="{8C3D7EA3-91AE-4D0A-A5BA-E20C00180A98}"/>
    <cellStyle name="Comma 7 5 3 5" xfId="7293" xr:uid="{E1D76207-9720-41DB-A306-1BE3690C6B5C}"/>
    <cellStyle name="Comma 7 5 4" xfId="1974" xr:uid="{0D7CA79F-DA56-471E-AE55-6B3A87A42200}"/>
    <cellStyle name="Comma 7 5 4 2" xfId="3262" xr:uid="{BA499C84-886A-404B-964B-0279AC7D2E5E}"/>
    <cellStyle name="Comma 7 5 4 2 2" xfId="6066" xr:uid="{4422ECDB-05A5-47F5-9146-0018EAC728A7}"/>
    <cellStyle name="Comma 7 5 4 2 2 2" xfId="11259" xr:uid="{5BE2592A-3630-4E8F-A286-F7209C1992F2}"/>
    <cellStyle name="Comma 7 5 4 2 3" xfId="13827" xr:uid="{4E61AB64-3256-4992-BBA8-22AD738119BA}"/>
    <cellStyle name="Comma 7 5 4 2 4" xfId="8685" xr:uid="{0B9E14A6-8A6C-4066-AF6D-264AA4A80BEE}"/>
    <cellStyle name="Comma 7 5 4 3" xfId="4826" xr:uid="{418C2B7A-D05E-466A-9C1A-04267B2CCF69}"/>
    <cellStyle name="Comma 7 5 4 3 2" xfId="10019" xr:uid="{EE355D84-520D-45EC-AC32-166933ECC36D}"/>
    <cellStyle name="Comma 7 5 4 4" xfId="12587" xr:uid="{4A7BD97A-35C0-4329-A8CC-050F93A60A44}"/>
    <cellStyle name="Comma 7 5 4 5" xfId="7445" xr:uid="{AB8EEB8D-27D9-4B29-9D78-40D7B6486959}"/>
    <cellStyle name="Comma 7 5 5" xfId="2720" xr:uid="{AB6C7EBB-C75F-4297-B476-35745A9850B3}"/>
    <cellStyle name="Comma 7 5 5 2" xfId="5572" xr:uid="{DFCAC2BE-70C2-409A-9B76-6E4B0053847D}"/>
    <cellStyle name="Comma 7 5 5 2 2" xfId="10765" xr:uid="{219C0DBD-0E71-44B5-A44F-3BF32EDE895F}"/>
    <cellStyle name="Comma 7 5 5 3" xfId="13333" xr:uid="{1CD9153F-2310-4D22-A799-83D601F23C60}"/>
    <cellStyle name="Comma 7 5 5 4" xfId="8191" xr:uid="{8519D359-7945-4A3E-9411-287C2C824200}"/>
    <cellStyle name="Comma 7 5 6" xfId="1413" xr:uid="{AB9F29C4-3A35-4A99-A375-DCF00D420EA5}"/>
    <cellStyle name="Comma 7 5 6 2" xfId="4311" xr:uid="{94126B7D-2660-4087-96AA-1C404567DCFE}"/>
    <cellStyle name="Comma 7 5 6 2 2" xfId="9504" xr:uid="{71D9239B-B747-4DD0-B5AF-64F9A2A735D7}"/>
    <cellStyle name="Comma 7 5 6 3" xfId="12072" xr:uid="{50D46035-F3E8-486E-A8E3-F04B1301BF04}"/>
    <cellStyle name="Comma 7 5 6 4" xfId="6930" xr:uid="{4C6939E0-DC08-45BF-9358-8645C3FA00B2}"/>
    <cellStyle name="Comma 7 5 7" xfId="3867" xr:uid="{A042210A-C489-4144-A28C-8399D014D899}"/>
    <cellStyle name="Comma 7 5 7 2" xfId="9060" xr:uid="{08370CF3-C3DC-47E9-A3AD-3EEBD79C79C6}"/>
    <cellStyle name="Comma 7 5 8" xfId="11629" xr:uid="{BEAC0A5D-4B3B-43EA-85A7-8BBEF2701046}"/>
    <cellStyle name="Comma 7 5 9" xfId="6487" xr:uid="{62127F48-C5D4-484F-A323-07709E9EF7D1}"/>
    <cellStyle name="Comma 7 6" xfId="812" xr:uid="{938EFAD8-BBE4-4DB3-B16B-D0075B18FBB1}"/>
    <cellStyle name="Comma 7 6 2" xfId="1217" xr:uid="{C6211B5F-BBE6-47C2-A591-040C0F553259}"/>
    <cellStyle name="Comma 7 6 2 2" xfId="2963" xr:uid="{C06F838A-C407-464A-8CC9-37C9E35F934E}"/>
    <cellStyle name="Comma 7 6 2 2 2" xfId="5812" xr:uid="{DBF05B6E-16F1-472E-A18D-41F55C62E602}"/>
    <cellStyle name="Comma 7 6 2 2 2 2" xfId="11005" xr:uid="{0295F683-1DFC-41E9-8943-63C81E432A89}"/>
    <cellStyle name="Comma 7 6 2 2 3" xfId="13573" xr:uid="{782AADC7-A65A-427C-9A48-EF0710BD43CD}"/>
    <cellStyle name="Comma 7 6 2 2 4" xfId="8431" xr:uid="{5C78BDD0-3C20-4A4E-AD66-B181E3BCC7AF}"/>
    <cellStyle name="Comma 7 6 2 3" xfId="2100" xr:uid="{B8AD312B-6DC5-4CAF-987E-1AF6CF53F7D0}"/>
    <cellStyle name="Comma 7 6 2 3 2" xfId="4952" xr:uid="{DF4A3457-4B56-468A-ACA5-2CFC82E3249A}"/>
    <cellStyle name="Comma 7 6 2 3 2 2" xfId="10145" xr:uid="{CEA9C98C-1BC4-40FB-88A8-82B12ACF94F9}"/>
    <cellStyle name="Comma 7 6 2 3 3" xfId="12713" xr:uid="{F0FD65B5-A775-4508-BF14-FD146A476DA7}"/>
    <cellStyle name="Comma 7 6 2 3 4" xfId="7571" xr:uid="{8EC6CD40-81A2-49E7-B663-593CBC10BBCC}"/>
    <cellStyle name="Comma 7 6 2 4" xfId="4143" xr:uid="{CC8AE334-9975-4FFD-9A38-8B54FBFC2C39}"/>
    <cellStyle name="Comma 7 6 2 4 2" xfId="9336" xr:uid="{25E1234C-A697-410A-986F-8CBA21D4FC2A}"/>
    <cellStyle name="Comma 7 6 2 5" xfId="11904" xr:uid="{BE028BF1-615B-4074-942C-D9CDA66504C8}"/>
    <cellStyle name="Comma 7 6 2 6" xfId="6762" xr:uid="{4F497CE2-D558-4E7B-A66A-E51776F2C699}"/>
    <cellStyle name="Comma 7 6 3" xfId="3263" xr:uid="{B32CDF58-D164-4E04-BC61-4BA2435A3D99}"/>
    <cellStyle name="Comma 7 6 3 2" xfId="6067" xr:uid="{5E2A92BA-CD1D-41C7-8D1D-EC7B20549E12}"/>
    <cellStyle name="Comma 7 6 3 2 2" xfId="11260" xr:uid="{3BC16665-8B84-449A-B2D8-778F55D8F09B}"/>
    <cellStyle name="Comma 7 6 3 3" xfId="13828" xr:uid="{1A39705A-4368-4F1B-9E53-B1608F3A8AD4}"/>
    <cellStyle name="Comma 7 6 3 4" xfId="8686" xr:uid="{440B6FF6-30D2-46BE-B94C-1437C6B3A5CD}"/>
    <cellStyle name="Comma 7 6 4" xfId="2752" xr:uid="{7C625902-111F-4549-A2FB-AAE77539A2AC}"/>
    <cellStyle name="Comma 7 6 4 2" xfId="5604" xr:uid="{5ABA346A-5170-432C-BA0D-23EEE4733D57}"/>
    <cellStyle name="Comma 7 6 4 2 2" xfId="10797" xr:uid="{55229832-1CE6-483D-8897-EE9B28804623}"/>
    <cellStyle name="Comma 7 6 4 3" xfId="13365" xr:uid="{DDF981C8-7B7E-4D32-B4A7-CADDB5F979CF}"/>
    <cellStyle name="Comma 7 6 4 4" xfId="8223" xr:uid="{C2B7B65E-B8AA-4FF6-ADF8-EF83EB1C7894}"/>
    <cellStyle name="Comma 7 6 5" xfId="1364" xr:uid="{A4FB7894-248A-42E0-8A9F-6F9D961225B5}"/>
    <cellStyle name="Comma 7 6 5 2" xfId="4279" xr:uid="{D46F2558-60C2-4548-BBB5-08B4DEC6AA75}"/>
    <cellStyle name="Comma 7 6 5 2 2" xfId="9472" xr:uid="{796E53F4-491C-4B45-8493-DF658E083FE0}"/>
    <cellStyle name="Comma 7 6 5 3" xfId="12040" xr:uid="{8A24C1CD-283B-415D-A4DE-36C4AEE50CA8}"/>
    <cellStyle name="Comma 7 6 5 4" xfId="6898" xr:uid="{8B771039-1D40-496E-B978-F5C1D952E488}"/>
    <cellStyle name="Comma 7 6 6" xfId="3868" xr:uid="{DA820E72-566D-435B-9FA9-C6D2F7C9B7EE}"/>
    <cellStyle name="Comma 7 6 6 2" xfId="9061" xr:uid="{DDE7DCA9-7D06-411A-971C-276342A2F18A}"/>
    <cellStyle name="Comma 7 6 7" xfId="11630" xr:uid="{FFFDC1D9-701A-4222-8CE8-55621790D336}"/>
    <cellStyle name="Comma 7 6 8" xfId="6488" xr:uid="{DDB978A1-7D67-4FB8-BEB7-4A796E72522E}"/>
    <cellStyle name="Comma 7 7" xfId="1207" xr:uid="{59099B26-8440-4B6D-B686-2F623C72838B}"/>
    <cellStyle name="Comma 7 7 2" xfId="2169" xr:uid="{7455C922-BD0E-4CAA-BEFC-991122C65ED8}"/>
    <cellStyle name="Comma 7 7 2 2" xfId="5021" xr:uid="{6BC3C116-6C71-4C0F-83ED-FBD42C3679B1}"/>
    <cellStyle name="Comma 7 7 2 2 2" xfId="10214" xr:uid="{081E7E4E-58F4-4460-A472-C7A20DAFF53A}"/>
    <cellStyle name="Comma 7 7 2 3" xfId="12782" xr:uid="{91A7207D-C5C5-4A83-9E03-691477E3B53E}"/>
    <cellStyle name="Comma 7 7 2 4" xfId="7640" xr:uid="{2D6845E4-2D1A-4EFD-A439-CFC1F10B2108}"/>
    <cellStyle name="Comma 7 7 3" xfId="2629" xr:uid="{6F8E5BA0-662C-4874-9917-8F70D8CFB93A}"/>
    <cellStyle name="Comma 7 7 3 2" xfId="5481" xr:uid="{ACDD5F4D-CEF4-43D2-AF45-0566BAACA19E}"/>
    <cellStyle name="Comma 7 7 3 2 2" xfId="10674" xr:uid="{8A3FF862-CDF7-4AD3-B3C7-E81A27F61F3C}"/>
    <cellStyle name="Comma 7 7 3 3" xfId="13242" xr:uid="{6F6637A8-698B-4C8C-ACA2-D9803C5F7A1A}"/>
    <cellStyle name="Comma 7 7 3 4" xfId="8100" xr:uid="{0F7E072D-C564-4E47-9D34-72271467A3E1}"/>
    <cellStyle name="Comma 7 7 4" xfId="1539" xr:uid="{CBF468A2-DB59-4E90-AE3E-AB2123C05F36}"/>
    <cellStyle name="Comma 7 7 4 2" xfId="4402" xr:uid="{73695DA7-6C90-44D8-B90A-F476B7BD6056}"/>
    <cellStyle name="Comma 7 7 4 2 2" xfId="9595" xr:uid="{DF50D3DF-D14E-40D4-9AF4-8460DD751CB1}"/>
    <cellStyle name="Comma 7 7 4 3" xfId="12163" xr:uid="{2903CEF8-939D-4D5D-9573-EE2AB045CDFA}"/>
    <cellStyle name="Comma 7 7 4 4" xfId="7021" xr:uid="{4DA22C9B-4315-4A24-9D72-1B1516E41972}"/>
    <cellStyle name="Comma 7 7 5" xfId="4133" xr:uid="{652381D5-A51B-4861-87AE-29C47C256C3B}"/>
    <cellStyle name="Comma 7 7 5 2" xfId="9326" xr:uid="{059F104D-0C77-44DC-AAFB-A056D8811E0A}"/>
    <cellStyle name="Comma 7 7 6" xfId="11894" xr:uid="{070B7A2F-6740-4F30-B34A-114E1663F5E5}"/>
    <cellStyle name="Comma 7 7 7" xfId="6752" xr:uid="{D7116750-9B3C-46DF-9902-19A89EB60B18}"/>
    <cellStyle name="Comma 7 8" xfId="1689" xr:uid="{0FBE9F82-FE30-41B1-AEA0-A872ECBB1662}"/>
    <cellStyle name="Comma 7 8 2" xfId="2313" xr:uid="{FE678317-9659-4DC3-A239-3547ECD61D6F}"/>
    <cellStyle name="Comma 7 8 2 2" xfId="5165" xr:uid="{C816736D-C2A4-4289-8111-F6A2BFC60D11}"/>
    <cellStyle name="Comma 7 8 2 2 2" xfId="10358" xr:uid="{E2511B19-A77F-477D-ADDC-3F081D68973E}"/>
    <cellStyle name="Comma 7 8 2 3" xfId="12926" xr:uid="{7985FAFB-7363-4130-AE50-BFEE514F540D}"/>
    <cellStyle name="Comma 7 8 2 4" xfId="7784" xr:uid="{D7CECB3A-1D05-461C-B764-713E4F407633}"/>
    <cellStyle name="Comma 7 8 3" xfId="2485" xr:uid="{9AED624A-C6D5-48B6-9731-A44987536029}"/>
    <cellStyle name="Comma 7 8 3 2" xfId="5337" xr:uid="{AE363898-3AF4-415D-9178-3876E4BFD239}"/>
    <cellStyle name="Comma 7 8 3 2 2" xfId="10530" xr:uid="{3BFE9F7A-8087-41E9-97D4-F7A0680FB48E}"/>
    <cellStyle name="Comma 7 8 3 3" xfId="13098" xr:uid="{641EC6C2-A887-44AB-8EBA-FDDB32F3B4C3}"/>
    <cellStyle name="Comma 7 8 3 4" xfId="7956" xr:uid="{D9BF8F94-730D-4793-90A4-FAD0FA235753}"/>
    <cellStyle name="Comma 7 8 4" xfId="4546" xr:uid="{490D4F54-8AFC-43CB-9CEC-AC4729E1A014}"/>
    <cellStyle name="Comma 7 8 4 2" xfId="9739" xr:uid="{BA361523-7B82-4011-A65D-55DD1468BD1F}"/>
    <cellStyle name="Comma 7 8 5" xfId="12307" xr:uid="{697B33E0-F24D-4F89-A2C5-3D0475803CC6}"/>
    <cellStyle name="Comma 7 8 6" xfId="7165" xr:uid="{2D47BCEC-1850-4C65-9F6B-63D78755731A}"/>
    <cellStyle name="Comma 7 9" xfId="1785" xr:uid="{D266B631-954E-4F55-A538-BFB2786404E4}"/>
    <cellStyle name="Comma 7 9 2" xfId="2953" xr:uid="{0F9ADBA7-3B33-4713-8178-61E38466FE9E}"/>
    <cellStyle name="Comma 7 9 2 2" xfId="5802" xr:uid="{AAE25A43-449E-4187-B0DA-E6A8443D2C45}"/>
    <cellStyle name="Comma 7 9 2 2 2" xfId="10995" xr:uid="{9D28B68F-BA22-412B-B047-9DE4C1DA3EF2}"/>
    <cellStyle name="Comma 7 9 2 3" xfId="13563" xr:uid="{9B7C5D15-6760-4AEE-9B9B-976BBE6D3B8F}"/>
    <cellStyle name="Comma 7 9 2 4" xfId="8421" xr:uid="{778BC2B7-AB60-4026-8AC2-9A056351EE6B}"/>
    <cellStyle name="Comma 7 9 3" xfId="4642" xr:uid="{CD056A5D-4D06-45CC-8F05-84645F4F7D29}"/>
    <cellStyle name="Comma 7 9 3 2" xfId="9835" xr:uid="{C3891A01-4035-44A4-A72A-FAB851F718E2}"/>
    <cellStyle name="Comma 7 9 4" xfId="12403" xr:uid="{B93F81FA-7E88-41AD-BB23-67485F4D24E7}"/>
    <cellStyle name="Comma 7 9 5" xfId="7261" xr:uid="{6CF387C5-61C9-4D0A-BFF6-CB29F6BEE9F3}"/>
    <cellStyle name="Comma 8" xfId="183" xr:uid="{896F379D-C91E-4989-A506-4AD9BFF5717F}"/>
    <cellStyle name="Comma 8 10" xfId="813" xr:uid="{C97E0185-FEDE-4980-AB61-D580A2134EAC}"/>
    <cellStyle name="Comma 8 10 2" xfId="3869" xr:uid="{79287F58-13B9-418E-843A-150EA094775C}"/>
    <cellStyle name="Comma 8 10 2 2" xfId="9062" xr:uid="{95B22D86-B7A6-438D-9484-DAB29323E2C0}"/>
    <cellStyle name="Comma 8 10 3" xfId="11631" xr:uid="{2C604CDF-F7B4-4C8C-A604-9232B8B2D86F}"/>
    <cellStyle name="Comma 8 10 4" xfId="6489" xr:uid="{5DF1DCF1-AA84-48EE-B792-BDCCFCDB0F41}"/>
    <cellStyle name="Comma 8 11" xfId="3601" xr:uid="{D7672E36-9CAB-44B5-9510-EF3637A0BAE7}"/>
    <cellStyle name="Comma 8 11 2" xfId="8794" xr:uid="{D6DC4651-C381-4701-A4C8-49738E0DD1EA}"/>
    <cellStyle name="Comma 8 12" xfId="11363" xr:uid="{553342CF-4DF4-4482-89CD-5BB67FF5834D}"/>
    <cellStyle name="Comma 8 13" xfId="6221" xr:uid="{BC44E368-1991-409D-B511-5514B10AD3D3}"/>
    <cellStyle name="Comma 8 14" xfId="413" xr:uid="{83FE25E0-E996-429F-953E-8439819F770A}"/>
    <cellStyle name="Comma 8 17" xfId="362" xr:uid="{A31DD690-2DF4-4FF1-980A-DFEBD74E8B5C}"/>
    <cellStyle name="Comma 8 2" xfId="814" xr:uid="{8AF3E245-B7F4-4AE9-9D28-E48CDEC138FE}"/>
    <cellStyle name="Comma 8 2 2" xfId="1219" xr:uid="{631DB878-B8EF-4CC9-B95E-789ABBEF2294}"/>
    <cellStyle name="Comma 8 2 2 2" xfId="3265" xr:uid="{B74B5602-B6C8-4BCD-895E-1B4F8DEBC691}"/>
    <cellStyle name="Comma 8 2 2 2 2" xfId="6069" xr:uid="{98DA1F58-6EEE-493B-8BBC-F2A9003F5B6D}"/>
    <cellStyle name="Comma 8 2 2 2 2 2" xfId="11262" xr:uid="{F17FFC22-AAB6-40DE-A8CE-1DB5892AE5A7}"/>
    <cellStyle name="Comma 8 2 2 2 3" xfId="13830" xr:uid="{BFF7DA67-3C35-46A0-BCC2-322725BF1BC6}"/>
    <cellStyle name="Comma 8 2 2 2 4" xfId="8688" xr:uid="{F13B962E-28D1-4585-A32D-78509EEAC5B3}"/>
    <cellStyle name="Comma 8 2 2 3" xfId="1960" xr:uid="{8B2B401C-CD30-4DF5-96F1-920B8B63DF73}"/>
    <cellStyle name="Comma 8 2 2 3 2" xfId="4812" xr:uid="{F0B19C5A-CAEF-40C1-8C11-7E35F4E09DE8}"/>
    <cellStyle name="Comma 8 2 2 3 2 2" xfId="10005" xr:uid="{2B8F835F-95AD-4FC9-81AB-400992F20EBF}"/>
    <cellStyle name="Comma 8 2 2 3 3" xfId="12573" xr:uid="{C6A548D1-F8DC-4A08-97EB-54AA94C4EF3D}"/>
    <cellStyle name="Comma 8 2 2 3 4" xfId="7431" xr:uid="{CF747F47-157E-4D1C-BF4A-F2AD6219111D}"/>
    <cellStyle name="Comma 8 2 2 4" xfId="4145" xr:uid="{09B57482-11CD-4F55-BEC4-F00AB93AF4B5}"/>
    <cellStyle name="Comma 8 2 2 4 2" xfId="9338" xr:uid="{46E07A47-DB59-4B67-90D8-76DE582AC516}"/>
    <cellStyle name="Comma 8 2 2 5" xfId="11906" xr:uid="{D9B17A57-DF31-4D38-8610-110729D7C8A8}"/>
    <cellStyle name="Comma 8 2 2 6" xfId="6764" xr:uid="{70C89DD4-7E3A-4913-9A68-5925430B741F}"/>
    <cellStyle name="Comma 8 2 3" xfId="2724" xr:uid="{00B89BAC-AFF0-416C-9123-FBECDDA51D9B}"/>
    <cellStyle name="Comma 8 2 3 2" xfId="5576" xr:uid="{75D809EF-57CB-4FAB-A9DB-6BE2F3F883B5}"/>
    <cellStyle name="Comma 8 2 3 2 2" xfId="14536" xr:uid="{90C43889-9BCF-460E-A443-E4C7E7B28AF7}"/>
    <cellStyle name="Comma 8 2 3 2 3" xfId="10769" xr:uid="{E51C9FE7-23E2-4E65-AAFE-B91F2DA931E6}"/>
    <cellStyle name="Comma 8 2 3 3" xfId="13337" xr:uid="{85DD7896-8EAA-4A90-A1F0-9E824A181B1B}"/>
    <cellStyle name="Comma 8 2 3 4" xfId="8195" xr:uid="{C84D60F9-EA2F-4B20-8B90-41D03BB579FD}"/>
    <cellStyle name="Comma 8 2 4" xfId="1407" xr:uid="{D4187EE7-2C3A-4EE0-A847-C9B858935C73}"/>
    <cellStyle name="Comma 8 2 4 2" xfId="4307" xr:uid="{DEDC562F-89EC-4F85-80D2-3587E75EF9A8}"/>
    <cellStyle name="Comma 8 2 4 2 2" xfId="14362" xr:uid="{55651A33-664C-40F6-96D6-2E653C33751D}"/>
    <cellStyle name="Comma 8 2 4 2 3" xfId="9500" xr:uid="{CAAE9C16-A442-4623-AC3E-71043AD795A8}"/>
    <cellStyle name="Comma 8 2 4 3" xfId="12068" xr:uid="{79F45FF9-0554-426A-A897-CB67A505FCE4}"/>
    <cellStyle name="Comma 8 2 4 4" xfId="6926" xr:uid="{D0B102AE-A8D0-4460-8C2F-444A6BF5EC30}"/>
    <cellStyle name="Comma 8 2 5" xfId="3870" xr:uid="{D11A1FB2-3857-4BD9-A453-FB5CF98023FA}"/>
    <cellStyle name="Comma 8 2 5 2" xfId="14326" xr:uid="{9248B7F5-2E27-4F9F-A5B1-72BC63A32D57}"/>
    <cellStyle name="Comma 8 2 5 3" xfId="9063" xr:uid="{C339D6F5-914F-45B0-A9CB-EDBE04E228C6}"/>
    <cellStyle name="Comma 8 2 6" xfId="14179" xr:uid="{30E55C5C-B1EF-4F6B-81A4-F68CA83FB05B}"/>
    <cellStyle name="Comma 8 2 7" xfId="11632" xr:uid="{13DAB6AC-DBA4-4837-BF11-563216EDF78B}"/>
    <cellStyle name="Comma 8 2 8" xfId="6490" xr:uid="{E5BFAE3A-2D1E-4666-A70F-6F848BF17087}"/>
    <cellStyle name="Comma 8 3" xfId="815" xr:uid="{81FACAAC-BF08-458B-B005-692A286805EF}"/>
    <cellStyle name="Comma 8 3 2" xfId="1220" xr:uid="{37CC1F90-F257-4D22-BFAB-623D3F0B26A4}"/>
    <cellStyle name="Comma 8 3 2 2" xfId="2964" xr:uid="{0842B2BD-5658-4D08-A8EB-E5BE5D3512F0}"/>
    <cellStyle name="Comma 8 3 2 2 2" xfId="5813" xr:uid="{862F21AE-C98D-4C48-BBEC-A06FAFA6489E}"/>
    <cellStyle name="Comma 8 3 2 2 2 2" xfId="11006" xr:uid="{32D3E9C9-45F8-451D-8791-618E44D0B5BB}"/>
    <cellStyle name="Comma 8 3 2 2 3" xfId="13574" xr:uid="{A8567DCB-CAAA-47DC-AA5C-641DD4A3A5E3}"/>
    <cellStyle name="Comma 8 3 2 2 4" xfId="8432" xr:uid="{7D3B3615-323E-4AA8-B178-B055A679191A}"/>
    <cellStyle name="Comma 8 3 2 3" xfId="2194" xr:uid="{EE2F0FEA-FB3C-429F-BF43-54E57703982A}"/>
    <cellStyle name="Comma 8 3 2 3 2" xfId="5046" xr:uid="{625E7AE4-0966-42C2-AFBA-6F9C0EC1F411}"/>
    <cellStyle name="Comma 8 3 2 3 2 2" xfId="10239" xr:uid="{E57BDC78-D23D-4F6D-B381-899AA91DC9BC}"/>
    <cellStyle name="Comma 8 3 2 3 3" xfId="12807" xr:uid="{62B7E784-43AC-45A9-8223-D7FA33321BC9}"/>
    <cellStyle name="Comma 8 3 2 3 4" xfId="7665" xr:uid="{4853C21B-6171-4A99-9D15-248B16BA5BC0}"/>
    <cellStyle name="Comma 8 3 2 4" xfId="4146" xr:uid="{4A0BAFED-03EA-4EB5-8046-E50AB30AB167}"/>
    <cellStyle name="Comma 8 3 2 4 2" xfId="9339" xr:uid="{B9CC5116-90C5-4594-B5B2-319CA7E632D5}"/>
    <cellStyle name="Comma 8 3 2 5" xfId="11907" xr:uid="{D87713E7-D8E5-4C9C-956C-0C87A1C24719}"/>
    <cellStyle name="Comma 8 3 2 6" xfId="6765" xr:uid="{3537BA6D-7E6C-4341-B26D-882F19B8C6F0}"/>
    <cellStyle name="Comma 8 3 3" xfId="3266" xr:uid="{15A37CA2-3B87-4966-838E-18C57C6C0C25}"/>
    <cellStyle name="Comma 8 3 3 2" xfId="6070" xr:uid="{3D677ED7-DC9E-4909-822A-41FF47EABC0E}"/>
    <cellStyle name="Comma 8 3 3 2 2" xfId="11263" xr:uid="{5A0D09F5-7150-4A5A-8F97-F5BF91403439}"/>
    <cellStyle name="Comma 8 3 3 3" xfId="13831" xr:uid="{175D8587-ADFF-4038-89B2-25340D2F8C6E}"/>
    <cellStyle name="Comma 8 3 3 4" xfId="8689" xr:uid="{0297B108-F8D8-4CD9-B263-8BEE0764F35C}"/>
    <cellStyle name="Comma 8 3 4" xfId="2604" xr:uid="{0AEFCC37-F94C-4618-A676-BC78544382E0}"/>
    <cellStyle name="Comma 8 3 4 2" xfId="5456" xr:uid="{DAE55EF3-1EFB-46F2-8402-695ACA1AC2AA}"/>
    <cellStyle name="Comma 8 3 4 2 2" xfId="10649" xr:uid="{095979F9-AF5D-4D57-B729-65120A43D02D}"/>
    <cellStyle name="Comma 8 3 4 3" xfId="13217" xr:uid="{908E865E-BE68-4F65-85FA-90F1E081ACD5}"/>
    <cellStyle name="Comma 8 3 4 4" xfId="8075" xr:uid="{B54D5F2F-B406-4B98-8012-B6D86BC7B565}"/>
    <cellStyle name="Comma 8 3 5" xfId="1566" xr:uid="{0CF50488-E261-443C-AA1A-75122F70ACF1}"/>
    <cellStyle name="Comma 8 3 5 2" xfId="4427" xr:uid="{47B54BE0-F4EA-4A5D-A90C-F75C3C272AAC}"/>
    <cellStyle name="Comma 8 3 5 2 2" xfId="9620" xr:uid="{DA765674-0854-4156-8E16-DDD60CDF69F9}"/>
    <cellStyle name="Comma 8 3 5 3" xfId="12188" xr:uid="{BE345A91-381A-4D95-9C21-98165A361BFE}"/>
    <cellStyle name="Comma 8 3 5 4" xfId="7046" xr:uid="{5AFF50C9-6396-403B-A215-9465C7B8A976}"/>
    <cellStyle name="Comma 8 3 6" xfId="3871" xr:uid="{C4A7ADA7-3FF0-4C8D-A9BD-0540782DE92C}"/>
    <cellStyle name="Comma 8 3 6 2" xfId="9064" xr:uid="{872B16AC-2DC1-48F0-B8A5-F4691AFC9126}"/>
    <cellStyle name="Comma 8 3 7" xfId="11633" xr:uid="{022BB1A4-4850-4191-A803-3E5D227EFF55}"/>
    <cellStyle name="Comma 8 3 8" xfId="6491" xr:uid="{6F8EFF58-C754-42A8-953B-4522DABC0104}"/>
    <cellStyle name="Comma 8 4" xfId="1218" xr:uid="{AE0FE1B7-D712-49F4-AD3B-AEB048679453}"/>
    <cellStyle name="Comma 8 4 2" xfId="2336" xr:uid="{14DCB6AB-54A1-4ADA-8B81-EAA50308BF0D}"/>
    <cellStyle name="Comma 8 4 2 2" xfId="5188" xr:uid="{FCBF58E2-50B5-4908-AD27-38A8B000CE08}"/>
    <cellStyle name="Comma 8 4 2 2 2" xfId="10381" xr:uid="{0A7D980B-29EC-42F3-8755-560857A188AD}"/>
    <cellStyle name="Comma 8 4 2 3" xfId="12949" xr:uid="{865581EA-941D-45F3-8209-5E27D3978392}"/>
    <cellStyle name="Comma 8 4 2 4" xfId="7807" xr:uid="{95D7FBFA-B34A-4CFB-BAA1-285F6BACCF6C}"/>
    <cellStyle name="Comma 8 4 3" xfId="2462" xr:uid="{DDF02A56-185F-4C5B-B8EA-69CFA9ECAD85}"/>
    <cellStyle name="Comma 8 4 3 2" xfId="5314" xr:uid="{76D15A89-9D17-4824-8F0E-C2433ABD7575}"/>
    <cellStyle name="Comma 8 4 3 2 2" xfId="10507" xr:uid="{11B43CEA-5DBD-4261-A542-763368416C81}"/>
    <cellStyle name="Comma 8 4 3 3" xfId="13075" xr:uid="{7D4CF453-BA46-4FAA-AEF9-BF4CF1B73F99}"/>
    <cellStyle name="Comma 8 4 3 4" xfId="7933" xr:uid="{A19768B5-5DA1-4673-9998-21282F71D889}"/>
    <cellStyle name="Comma 8 4 4" xfId="1712" xr:uid="{69A70EC4-8281-4760-9CAB-E339F2992D5D}"/>
    <cellStyle name="Comma 8 4 4 2" xfId="4569" xr:uid="{01F23710-50B1-406F-9723-877B0400C7BE}"/>
    <cellStyle name="Comma 8 4 4 2 2" xfId="9762" xr:uid="{3792F06F-BD21-475F-8A73-B5271A44461D}"/>
    <cellStyle name="Comma 8 4 4 3" xfId="12330" xr:uid="{B09492E5-6C1D-4B03-B29F-2F0D0D914BA2}"/>
    <cellStyle name="Comma 8 4 4 4" xfId="7188" xr:uid="{14349C73-42FA-4E87-93B5-57C384420C83}"/>
    <cellStyle name="Comma 8 4 5" xfId="4144" xr:uid="{1102B9F9-20B0-44FD-BDB0-55377D049B51}"/>
    <cellStyle name="Comma 8 4 5 2" xfId="9337" xr:uid="{83708C2D-8851-4B53-B6EF-B595EC142B83}"/>
    <cellStyle name="Comma 8 4 6" xfId="11905" xr:uid="{67A0221E-A676-43FC-B19D-6FD3ABA761CA}"/>
    <cellStyle name="Comma 8 4 7" xfId="6763" xr:uid="{11536DB5-EB31-4EDD-AB3E-6045DE0E950E}"/>
    <cellStyle name="Comma 8 5" xfId="1813" xr:uid="{82F3EB35-25CA-452C-B7EE-B8127E0B2DAF}"/>
    <cellStyle name="Comma 8 5 2" xfId="3264" xr:uid="{95377B66-F55D-4E1B-B889-8B577212F4BB}"/>
    <cellStyle name="Comma 8 5 2 2" xfId="6068" xr:uid="{215E545E-C615-4DE0-9E18-A6B5C0DA41D6}"/>
    <cellStyle name="Comma 8 5 2 2 2" xfId="11261" xr:uid="{9ED5274E-01D9-4CBC-BABC-F993E9B2AD5C}"/>
    <cellStyle name="Comma 8 5 2 3" xfId="13829" xr:uid="{B88FC377-4AFA-4F99-B5E0-44845F1CCAF4}"/>
    <cellStyle name="Comma 8 5 2 4" xfId="8687" xr:uid="{0C8BC901-80A8-4166-A4C9-670E8EC81FCF}"/>
    <cellStyle name="Comma 8 5 3" xfId="4670" xr:uid="{68F0160E-D174-4C2C-B302-7271653442EA}"/>
    <cellStyle name="Comma 8 5 3 2" xfId="9863" xr:uid="{B16DD225-8EFD-4366-9426-7B1713543958}"/>
    <cellStyle name="Comma 8 5 4" xfId="12431" xr:uid="{4F654308-838C-486B-AD9D-6B1CFEBFCF9B}"/>
    <cellStyle name="Comma 8 5 5" xfId="7289" xr:uid="{C10432BF-02C9-40E2-B504-4C813E74A28C}"/>
    <cellStyle name="Comma 8 6" xfId="1962" xr:uid="{4680490A-5FDD-4511-AE23-B7CFB5610E3B}"/>
    <cellStyle name="Comma 8 6 2" xfId="4814" xr:uid="{3A9802AE-06AE-491E-8D9A-BFBA9665F8EF}"/>
    <cellStyle name="Comma 8 6 2 2" xfId="10007" xr:uid="{6348349B-47FC-44CF-A827-F3D8999494D2}"/>
    <cellStyle name="Comma 8 6 3" xfId="12575" xr:uid="{D15EC253-40E0-4AEE-B8C8-C5FE40C98F65}"/>
    <cellStyle name="Comma 8 6 4" xfId="7433" xr:uid="{4AC3ECBD-BE30-47B7-8E51-1E2BA103BA0B}"/>
    <cellStyle name="Comma 8 7" xfId="2823" xr:uid="{02AD7626-2780-43BD-9BD8-481FA0AE0142}"/>
    <cellStyle name="Comma 8 7 2" xfId="5675" xr:uid="{EA525D93-1A2B-45DF-9E35-AEC77810A2DE}"/>
    <cellStyle name="Comma 8 7 2 2" xfId="10868" xr:uid="{2162548B-C21A-4599-9BEB-2D892F7129D6}"/>
    <cellStyle name="Comma 8 7 3" xfId="13436" xr:uid="{16ABD056-5330-4BBD-87C3-CFD10BF7882E}"/>
    <cellStyle name="Comma 8 7 4" xfId="8294" xr:uid="{D8F76939-6D30-4A1F-8AE6-0A44080D000F}"/>
    <cellStyle name="Comma 8 8" xfId="1292" xr:uid="{5968BE0C-50CB-4B04-B84D-397A15CB12BF}"/>
    <cellStyle name="Comma 8 8 2" xfId="4208" xr:uid="{8352F16D-EF06-4C06-9B7A-D4A09BA369BD}"/>
    <cellStyle name="Comma 8 8 2 2" xfId="9401" xr:uid="{BC388176-888B-4FD4-A8F3-10FA83DED4A7}"/>
    <cellStyle name="Comma 8 8 3" xfId="11969" xr:uid="{E3A4AA3C-2307-46D8-B4CE-64230E7188D3}"/>
    <cellStyle name="Comma 8 8 4" xfId="6827" xr:uid="{CEC220C5-4FF2-4B26-B089-13414866E54A}"/>
    <cellStyle name="Comma 8 9" xfId="3305" xr:uid="{7F9E1D80-0BE0-44C4-8B04-FFC88325DB44}"/>
    <cellStyle name="Comma 8 9 2" xfId="6106" xr:uid="{621EEA38-BB79-4C49-86BC-043C553F8259}"/>
    <cellStyle name="Comma 8 9 2 2" xfId="11299" xr:uid="{736FD861-BAFE-4C4A-A1F9-F3980DE0EF85}"/>
    <cellStyle name="Comma 8 9 3" xfId="13867" xr:uid="{3FA0AFCB-7504-4E3F-9930-B801DEA05039}"/>
    <cellStyle name="Comma 8 9 4" xfId="8725" xr:uid="{3C0263C5-3207-4FAF-B035-2718CEC938EF}"/>
    <cellStyle name="Comma 9" xfId="185" xr:uid="{63943F80-86D4-4001-82F6-65714B96BEC9}"/>
    <cellStyle name="Comma 9 10" xfId="1278" xr:uid="{13651B99-C0AD-4684-939E-636CAD373747}"/>
    <cellStyle name="Comma 9 10 2" xfId="4195" xr:uid="{35AE0815-5622-45CB-AAD7-9C4D203D8873}"/>
    <cellStyle name="Comma 9 10 2 2" xfId="9388" xr:uid="{685CF7EA-8E45-48B2-A018-0DCB60229B05}"/>
    <cellStyle name="Comma 9 10 3" xfId="11956" xr:uid="{287D6073-FAEE-4CAC-B805-D8FD360FE8C2}"/>
    <cellStyle name="Comma 9 10 4" xfId="6814" xr:uid="{6383D38B-8881-48B8-8E6E-AEF50E4C240F}"/>
    <cellStyle name="Comma 9 11" xfId="3308" xr:uid="{72606460-18E1-4C16-B9C2-E40C0722F669}"/>
    <cellStyle name="Comma 9 11 2" xfId="6109" xr:uid="{FB9A129D-0D35-48F2-804B-A6703F8506F4}"/>
    <cellStyle name="Comma 9 11 2 2" xfId="11302" xr:uid="{B52E7A26-C788-4239-A11C-3123D146C203}"/>
    <cellStyle name="Comma 9 11 3" xfId="13870" xr:uid="{4150FF23-4A70-4AC2-8704-FB667C2C6893}"/>
    <cellStyle name="Comma 9 11 4" xfId="8728" xr:uid="{AB400E89-0725-41E1-BDB1-312FD26C72E9}"/>
    <cellStyle name="Comma 9 12" xfId="816" xr:uid="{D0645868-4181-4471-8DAF-ADFAA35CB398}"/>
    <cellStyle name="Comma 9 12 2" xfId="3872" xr:uid="{1126A4D8-AAA8-4AD7-942D-48296DCFC8A7}"/>
    <cellStyle name="Comma 9 12 2 2" xfId="9065" xr:uid="{63892CDB-8FB3-4046-8A1E-FF32ACC470E2}"/>
    <cellStyle name="Comma 9 12 3" xfId="11634" xr:uid="{CDC08CCC-0EA9-4094-B22B-4F2278F9DBAA}"/>
    <cellStyle name="Comma 9 12 4" xfId="6492" xr:uid="{18BBFA6F-C837-430C-85A2-A4754F5958E1}"/>
    <cellStyle name="Comma 9 13" xfId="3533" xr:uid="{CB1847F3-B30E-4DB1-95F8-A1099F3B60A5}"/>
    <cellStyle name="Comma 9 13 2" xfId="6155" xr:uid="{5DDEF06C-B5CB-4085-9755-2ED10128F63E}"/>
    <cellStyle name="Comma 9 13 2 2" xfId="11347" xr:uid="{598AE3D1-D95C-4895-B5C0-23D0DBC9DEE9}"/>
    <cellStyle name="Comma 9 13 3" xfId="13915" xr:uid="{BE835396-70CF-4510-8813-AB23EE38B772}"/>
    <cellStyle name="Comma 9 13 4" xfId="8773" xr:uid="{C0F34CE0-5D99-4730-849E-27B64274FE3E}"/>
    <cellStyle name="Comma 9 14" xfId="3610" xr:uid="{DF9F28A2-D7C4-41B1-80E3-C03601782534}"/>
    <cellStyle name="Comma 9 14 2" xfId="14158" xr:uid="{DA3C3FB7-51EE-46FC-8516-E21C2787A6D5}"/>
    <cellStyle name="Comma 9 14 3" xfId="8803" xr:uid="{ECFB8E72-AE0B-4DB8-8D04-2F11A83B9C10}"/>
    <cellStyle name="Comma 9 15" xfId="11372" xr:uid="{62AA4EC2-3614-4B03-B8AF-560487C0938E}"/>
    <cellStyle name="Comma 9 16" xfId="6230" xr:uid="{9CD58374-1B1C-4B60-8DF0-F424A4772D17}"/>
    <cellStyle name="Comma 9 17" xfId="481" xr:uid="{C94A545C-5F9E-44BF-8811-1501B9245EEB}"/>
    <cellStyle name="Comma 9 18" xfId="388" xr:uid="{7223FDA4-4253-4F3A-8606-1CFF1412ADCF}"/>
    <cellStyle name="Comma 9 2" xfId="817" xr:uid="{059E1EDA-DB34-4830-93E8-35CD66F69DE2}"/>
    <cellStyle name="Comma 9 2 10" xfId="3873" xr:uid="{4918DCBB-F6B0-4A48-AE53-472BD7A97990}"/>
    <cellStyle name="Comma 9 2 10 2" xfId="9066" xr:uid="{6422F56F-8E69-41A4-AA7A-5940C01E6237}"/>
    <cellStyle name="Comma 9 2 11" xfId="11635" xr:uid="{E577AD69-0719-48C3-90ED-3A85953E6E5E}"/>
    <cellStyle name="Comma 9 2 12" xfId="6493" xr:uid="{22C16A6E-1F85-492C-9BE6-B69B5114813E}"/>
    <cellStyle name="Comma 9 2 2" xfId="818" xr:uid="{A1071468-4E7C-470C-B95B-FC935A833E65}"/>
    <cellStyle name="Comma 9 2 2 2" xfId="1223" xr:uid="{5E7CE089-53B0-404F-8080-29F1DCA8B353}"/>
    <cellStyle name="Comma 9 2 2 2 2" xfId="3269" xr:uid="{B17D1E62-F22D-49FA-9459-1D7ED02ABA39}"/>
    <cellStyle name="Comma 9 2 2 2 2 2" xfId="6073" xr:uid="{830FA129-15C3-4D4B-A5F0-08F3674AAB40}"/>
    <cellStyle name="Comma 9 2 2 2 2 2 2" xfId="11266" xr:uid="{3B1112FE-7468-4C7A-BA46-C13465D09D73}"/>
    <cellStyle name="Comma 9 2 2 2 2 3" xfId="13834" xr:uid="{93FFFC14-AF1A-41D7-BD09-318C131FB520}"/>
    <cellStyle name="Comma 9 2 2 2 2 4" xfId="8692" xr:uid="{BB0A1679-1A0A-4195-83C4-EA1C5DFD5E9E}"/>
    <cellStyle name="Comma 9 2 2 2 3" xfId="2090" xr:uid="{EE667F2D-82DD-48C8-8ADB-85E981156939}"/>
    <cellStyle name="Comma 9 2 2 2 3 2" xfId="4942" xr:uid="{A990609A-B65D-4828-B756-87F67FFED93D}"/>
    <cellStyle name="Comma 9 2 2 2 3 2 2" xfId="10135" xr:uid="{1C896D39-5D7D-4E3D-BC3A-6D33D3B00267}"/>
    <cellStyle name="Comma 9 2 2 2 3 3" xfId="12703" xr:uid="{3EE87823-3148-4844-8B06-CA94A90BB747}"/>
    <cellStyle name="Comma 9 2 2 2 3 4" xfId="7561" xr:uid="{6DE762C3-E05D-407B-8E6D-33D5F13051C4}"/>
    <cellStyle name="Comma 9 2 2 2 4" xfId="4149" xr:uid="{73F05570-F516-48FF-8AB5-87DEA6A846D0}"/>
    <cellStyle name="Comma 9 2 2 2 4 2" xfId="9342" xr:uid="{C1A3D0C4-B16D-4068-B699-5494DD00712B}"/>
    <cellStyle name="Comma 9 2 2 2 5" xfId="11910" xr:uid="{0ED7B2FC-790F-411F-8D6F-90C92168D874}"/>
    <cellStyle name="Comma 9 2 2 2 6" xfId="6768" xr:uid="{49994113-016F-4131-9911-2A10FDEF4E08}"/>
    <cellStyle name="Comma 9 2 2 3" xfId="2714" xr:uid="{DDACEC08-A87A-436E-8E6F-BCB13B8B3741}"/>
    <cellStyle name="Comma 9 2 2 3 2" xfId="5566" xr:uid="{47118B46-BC32-4DF9-A146-D5747D7ABBAB}"/>
    <cellStyle name="Comma 9 2 2 3 2 2" xfId="10759" xr:uid="{E8C7AD31-0731-4D62-B1CC-D160AD34B8A6}"/>
    <cellStyle name="Comma 9 2 2 3 3" xfId="13327" xr:uid="{8C667E00-CD9D-4C61-94F8-D68D955D3B02}"/>
    <cellStyle name="Comma 9 2 2 3 4" xfId="8185" xr:uid="{A0767A3A-95FA-4453-BCBE-1D43E37EFC8C}"/>
    <cellStyle name="Comma 9 2 2 4" xfId="1422" xr:uid="{1F05D8EE-95FC-4BD0-BEA4-63B8F69173B0}"/>
    <cellStyle name="Comma 9 2 2 4 2" xfId="4317" xr:uid="{EEE46095-B155-47FC-88B6-826D4FA995F9}"/>
    <cellStyle name="Comma 9 2 2 4 2 2" xfId="9510" xr:uid="{8E109D8D-6A26-4091-8F9C-2E0C1DEC2A98}"/>
    <cellStyle name="Comma 9 2 2 4 3" xfId="12078" xr:uid="{4644ADDB-BC04-47F3-B33E-5E2C0F6D4F19}"/>
    <cellStyle name="Comma 9 2 2 4 4" xfId="6936" xr:uid="{F702D32D-46A3-4999-BE56-F6B4CD722CBF}"/>
    <cellStyle name="Comma 9 2 2 5" xfId="3874" xr:uid="{09A9963B-C03C-4626-942D-26D6BA237E00}"/>
    <cellStyle name="Comma 9 2 2 5 2" xfId="9067" xr:uid="{837B65AC-5FC1-4D93-87C0-776A20CE59AA}"/>
    <cellStyle name="Comma 9 2 2 6" xfId="11636" xr:uid="{86790402-A98D-4B0D-8929-0365E8B0FE27}"/>
    <cellStyle name="Comma 9 2 2 7" xfId="6494" xr:uid="{6DE25281-B22F-4EA2-AF24-7E574E7301F5}"/>
    <cellStyle name="Comma 9 2 3" xfId="819" xr:uid="{C0733BBB-A199-4C56-A983-C90092424956}"/>
    <cellStyle name="Comma 9 2 3 2" xfId="1224" xr:uid="{435CDCF0-34F6-4103-8D3F-3681536E1177}"/>
    <cellStyle name="Comma 9 2 3 2 2" xfId="3270" xr:uid="{EF0DF238-7707-436A-A7F0-C83585F151F5}"/>
    <cellStyle name="Comma 9 2 3 2 2 2" xfId="6074" xr:uid="{D4F89966-BAE0-48AF-AF45-B172A6A7CB5C}"/>
    <cellStyle name="Comma 9 2 3 2 2 2 2" xfId="11267" xr:uid="{D32B15F8-17AF-4D76-B5DA-8D4BE946497C}"/>
    <cellStyle name="Comma 9 2 3 2 2 3" xfId="13835" xr:uid="{4B53F23A-1BE7-4A5D-96CD-6BDB107DB21D}"/>
    <cellStyle name="Comma 9 2 3 2 2 4" xfId="8693" xr:uid="{06F00250-B6C4-42C2-B63B-F489033D1E55}"/>
    <cellStyle name="Comma 9 2 3 2 3" xfId="2214" xr:uid="{9290E5C2-E1D5-41A3-9701-06C1D71B30F6}"/>
    <cellStyle name="Comma 9 2 3 2 3 2" xfId="5066" xr:uid="{6DFEACA7-4DAB-4388-B84A-CD5DFE843C43}"/>
    <cellStyle name="Comma 9 2 3 2 3 2 2" xfId="10259" xr:uid="{8976478F-1632-46C6-ADD3-23F342CD877E}"/>
    <cellStyle name="Comma 9 2 3 2 3 3" xfId="12827" xr:uid="{332917D1-17F7-4CC4-B4C1-88B346DE0185}"/>
    <cellStyle name="Comma 9 2 3 2 3 4" xfId="7685" xr:uid="{A5166130-BD1F-46B0-AE73-07987FDF80D2}"/>
    <cellStyle name="Comma 9 2 3 2 4" xfId="4150" xr:uid="{8EF12D50-2BE3-4FCF-8B87-325296B95B6F}"/>
    <cellStyle name="Comma 9 2 3 2 4 2" xfId="9343" xr:uid="{66273EA2-F38E-4273-BB08-E14C8943C6F6}"/>
    <cellStyle name="Comma 9 2 3 2 5" xfId="11911" xr:uid="{4FBD9DF8-71FA-4A93-B4A6-B22CB3AB7590}"/>
    <cellStyle name="Comma 9 2 3 2 6" xfId="6769" xr:uid="{1C96B917-6B5B-419B-A905-BE9141E4EDB6}"/>
    <cellStyle name="Comma 9 2 3 3" xfId="2584" xr:uid="{70CDBCDD-81E1-43DA-8783-0B3674057A89}"/>
    <cellStyle name="Comma 9 2 3 3 2" xfId="5436" xr:uid="{DE212633-5412-4114-89D6-54B4AB62C453}"/>
    <cellStyle name="Comma 9 2 3 3 2 2" xfId="10629" xr:uid="{32E72F91-53D6-4694-B5FF-E610C11FC500}"/>
    <cellStyle name="Comma 9 2 3 3 3" xfId="13197" xr:uid="{5AFB632C-CC20-44A0-9802-B02225F76BE6}"/>
    <cellStyle name="Comma 9 2 3 3 4" xfId="8055" xr:uid="{67ACCF93-90BE-4687-B7D6-2633E0257043}"/>
    <cellStyle name="Comma 9 2 3 4" xfId="1586" xr:uid="{54B47D3D-A93E-467F-80F6-8AA8844B6D0F}"/>
    <cellStyle name="Comma 9 2 3 4 2" xfId="4447" xr:uid="{1698A569-03BC-4533-8807-5F7CCDA9F7D1}"/>
    <cellStyle name="Comma 9 2 3 4 2 2" xfId="9640" xr:uid="{7B12F65C-2289-4560-BBC0-AB211E9693E9}"/>
    <cellStyle name="Comma 9 2 3 4 3" xfId="12208" xr:uid="{6935CA10-9160-4E23-BF30-86020801F07A}"/>
    <cellStyle name="Comma 9 2 3 4 4" xfId="7066" xr:uid="{4567A0FE-49FF-4EBE-AC19-CE4BA491FEA9}"/>
    <cellStyle name="Comma 9 2 3 5" xfId="3875" xr:uid="{A3004304-8E05-4F2D-93CC-3E04D4BE3EF2}"/>
    <cellStyle name="Comma 9 2 3 5 2" xfId="9068" xr:uid="{8FDA0E71-9450-4415-B85B-BCB794DEBBD1}"/>
    <cellStyle name="Comma 9 2 3 6" xfId="11637" xr:uid="{A9F56B04-FE30-4F2E-9F5D-5893E64DA3F4}"/>
    <cellStyle name="Comma 9 2 3 7" xfId="6495" xr:uid="{4B0BC72D-F35B-4D51-8341-1D5919E361C6}"/>
    <cellStyle name="Comma 9 2 4" xfId="1222" xr:uid="{B11211C9-D019-4D97-995E-DD5C9FAB71F6}"/>
    <cellStyle name="Comma 9 2 4 2" xfId="2356" xr:uid="{45B3759E-41F4-4CC7-BAB0-B720B55C6484}"/>
    <cellStyle name="Comma 9 2 4 2 2" xfId="5208" xr:uid="{C943B181-DD50-4FFB-9E1B-66B7989BBAF9}"/>
    <cellStyle name="Comma 9 2 4 2 2 2" xfId="10401" xr:uid="{614F1A07-2E1A-413C-B34E-8B73D24071F9}"/>
    <cellStyle name="Comma 9 2 4 2 3" xfId="12969" xr:uid="{B3A1AE11-031E-4312-8DE0-40E041315B65}"/>
    <cellStyle name="Comma 9 2 4 2 4" xfId="7827" xr:uid="{FED488D0-3F38-46FC-9F30-25389D76E846}"/>
    <cellStyle name="Comma 9 2 4 3" xfId="2442" xr:uid="{8BCF6E96-24D1-4997-8802-15F8BE486302}"/>
    <cellStyle name="Comma 9 2 4 3 2" xfId="5294" xr:uid="{B973FCD2-D8AA-466D-95D7-E47DFE294157}"/>
    <cellStyle name="Comma 9 2 4 3 2 2" xfId="10487" xr:uid="{6518BD9F-7CF2-49EF-BE82-E7C90FE5DFFC}"/>
    <cellStyle name="Comma 9 2 4 3 3" xfId="13055" xr:uid="{76601611-7F8E-4A21-8165-A322E6A5C712}"/>
    <cellStyle name="Comma 9 2 4 3 4" xfId="7913" xr:uid="{AECBF128-DEAA-473C-A068-AF8F06778F5B}"/>
    <cellStyle name="Comma 9 2 4 4" xfId="1732" xr:uid="{CA252B62-F83C-4D0A-B1B3-4A2AA777F531}"/>
    <cellStyle name="Comma 9 2 4 4 2" xfId="4589" xr:uid="{CE4B09C2-EF89-4FF4-B0C3-2C91E6F49484}"/>
    <cellStyle name="Comma 9 2 4 4 2 2" xfId="9782" xr:uid="{A05532EA-36F1-4E9A-AA3A-A5374811335D}"/>
    <cellStyle name="Comma 9 2 4 4 3" xfId="12350" xr:uid="{43B85483-6756-4B53-986B-438E891F3B6F}"/>
    <cellStyle name="Comma 9 2 4 4 4" xfId="7208" xr:uid="{49D303B1-6CB3-4B3C-9E70-C41A96B20116}"/>
    <cellStyle name="Comma 9 2 4 5" xfId="4148" xr:uid="{ACDF6700-FCBE-42D9-85AD-9412A61704EC}"/>
    <cellStyle name="Comma 9 2 4 5 2" xfId="9341" xr:uid="{73924A12-093E-4485-A9A2-F216E4EBE397}"/>
    <cellStyle name="Comma 9 2 4 6" xfId="11909" xr:uid="{A9A6D0DE-3E7A-4E8A-B2C4-86266409D5DF}"/>
    <cellStyle name="Comma 9 2 4 7" xfId="6767" xr:uid="{A6B687C8-ECBC-4E3A-A505-59FE64AC9E83}"/>
    <cellStyle name="Comma 9 2 5" xfId="1823" xr:uid="{BF3A4A05-AE5E-4BCB-8422-48190FB0B950}"/>
    <cellStyle name="Comma 9 2 5 2" xfId="2966" xr:uid="{BDB68132-5BF8-4507-9B8A-0A4796F7ED7A}"/>
    <cellStyle name="Comma 9 2 5 2 2" xfId="5815" xr:uid="{495F8DC4-601A-431B-B176-37530A1D2E79}"/>
    <cellStyle name="Comma 9 2 5 2 2 2" xfId="11008" xr:uid="{2D0C5B08-EF01-426A-82FA-6BC011791F6A}"/>
    <cellStyle name="Comma 9 2 5 2 3" xfId="13576" xr:uid="{6220C621-7D8D-41A7-ADC7-577D44D71DFD}"/>
    <cellStyle name="Comma 9 2 5 2 4" xfId="8434" xr:uid="{825AFC42-DDA9-4F77-B211-7FF3BCB29787}"/>
    <cellStyle name="Comma 9 2 5 3" xfId="4680" xr:uid="{FD52AE17-9FB2-4888-8F2A-814B822035F2}"/>
    <cellStyle name="Comma 9 2 5 3 2" xfId="9873" xr:uid="{8A641954-0EDF-48C4-83F5-8AAF02A38800}"/>
    <cellStyle name="Comma 9 2 5 4" xfId="12441" xr:uid="{258E61E3-496A-4370-ABBF-7FAA5082A94A}"/>
    <cellStyle name="Comma 9 2 5 5" xfId="7299" xr:uid="{CC43EA93-2ABD-4624-821D-18FC9480F2D9}"/>
    <cellStyle name="Comma 9 2 6" xfId="1991" xr:uid="{FA4D2B5E-CB97-46DB-BD33-927D6AE1AAFD}"/>
    <cellStyle name="Comma 9 2 6 2" xfId="3268" xr:uid="{DC50176E-EE58-4495-B15B-DF4A64D7E4DF}"/>
    <cellStyle name="Comma 9 2 6 2 2" xfId="6072" xr:uid="{8E0E75EC-689F-4233-BDB8-3458E38137C3}"/>
    <cellStyle name="Comma 9 2 6 2 2 2" xfId="11265" xr:uid="{5580A133-1E71-4D51-86C3-020195331C67}"/>
    <cellStyle name="Comma 9 2 6 2 3" xfId="13833" xr:uid="{0A4B5CBD-440C-4CA5-87E5-824FA779425F}"/>
    <cellStyle name="Comma 9 2 6 2 4" xfId="8691" xr:uid="{6032105C-F687-4769-96DD-650DE5A235FF}"/>
    <cellStyle name="Comma 9 2 6 3" xfId="4843" xr:uid="{DFC55E17-EC7D-4699-9F87-68817291BC6B}"/>
    <cellStyle name="Comma 9 2 6 3 2" xfId="10036" xr:uid="{3E9F8BE7-B1F1-4F79-B408-8C9225362CDA}"/>
    <cellStyle name="Comma 9 2 6 4" xfId="12604" xr:uid="{8222E2C0-84BC-4BC8-B55B-766DDDB2FD56}"/>
    <cellStyle name="Comma 9 2 6 5" xfId="7462" xr:uid="{003386C9-7E64-44FB-AD95-41AC0336FAAE}"/>
    <cellStyle name="Comma 9 2 7" xfId="2803" xr:uid="{2F252B1B-6D01-43B2-B536-FE5C2EEBDEEA}"/>
    <cellStyle name="Comma 9 2 7 2" xfId="5655" xr:uid="{6D9E0652-668F-4958-A80A-B1266BC4F080}"/>
    <cellStyle name="Comma 9 2 7 2 2" xfId="10848" xr:uid="{B898E4DC-335F-4AC3-BF9D-B9F9C19FF93C}"/>
    <cellStyle name="Comma 9 2 7 3" xfId="13416" xr:uid="{89E34FCF-BB7E-496D-BEEB-454D3F0EA887}"/>
    <cellStyle name="Comma 9 2 7 4" xfId="8274" xr:uid="{42A52A93-56B0-42E7-8A6A-E09B8AC94C4B}"/>
    <cellStyle name="Comma 9 2 8" xfId="1312" xr:uid="{35A4E105-7495-47EA-B629-3962DA0D3781}"/>
    <cellStyle name="Comma 9 2 8 2" xfId="4228" xr:uid="{491D7B86-C135-4847-BABC-1935AF3B7C58}"/>
    <cellStyle name="Comma 9 2 8 2 2" xfId="9421" xr:uid="{5C463B4D-9E1E-4CFA-B803-A1328FAE8D94}"/>
    <cellStyle name="Comma 9 2 8 3" xfId="11989" xr:uid="{320BA94A-B0A6-4D08-AB54-D9664B3814F6}"/>
    <cellStyle name="Comma 9 2 8 4" xfId="6847" xr:uid="{E57C59DA-7ABF-4D94-9FB5-D636A9FFB6B7}"/>
    <cellStyle name="Comma 9 2 9" xfId="3442" xr:uid="{46DD3861-69C9-4666-87CD-DDF5A25A232A}"/>
    <cellStyle name="Comma 9 2 9 2" xfId="6133" xr:uid="{A5133F97-165F-4A97-9564-730BB428F953}"/>
    <cellStyle name="Comma 9 2 9 2 2" xfId="11325" xr:uid="{663A52B7-BC7C-4381-981E-D80E0C021B3B}"/>
    <cellStyle name="Comma 9 2 9 3" xfId="13893" xr:uid="{E42C6D5C-EEC4-4C0F-B5D3-AA4407CB9947}"/>
    <cellStyle name="Comma 9 2 9 4" xfId="8751" xr:uid="{F477AD23-9555-4FE1-9A45-53CD775CC587}"/>
    <cellStyle name="Comma 9 3" xfId="820" xr:uid="{D57DCF08-6303-405A-883A-6BE58D359EF0}"/>
    <cellStyle name="Comma 9 3 10" xfId="6496" xr:uid="{59375DB1-8527-4812-9390-3C07CFD21620}"/>
    <cellStyle name="Comma 9 3 2" xfId="821" xr:uid="{F687AFBC-CA7D-4EE8-8D83-F8F63CEB1C06}"/>
    <cellStyle name="Comma 9 3 2 2" xfId="1226" xr:uid="{0019FC6C-D4A1-4B98-ABD4-800E56DA52C9}"/>
    <cellStyle name="Comma 9 3 2 2 2" xfId="3272" xr:uid="{4600A50C-01FA-45F6-B1A2-21CB092D613D}"/>
    <cellStyle name="Comma 9 3 2 2 2 2" xfId="6076" xr:uid="{02EA00C2-DC5C-4619-BE81-A1D432A2EE1B}"/>
    <cellStyle name="Comma 9 3 2 2 2 2 2" xfId="11269" xr:uid="{AE79C483-8626-44EE-B6AB-A327AA918CA3}"/>
    <cellStyle name="Comma 9 3 2 2 2 3" xfId="13837" xr:uid="{35D5C512-9348-4983-864C-5248079E8934}"/>
    <cellStyle name="Comma 9 3 2 2 2 4" xfId="8695" xr:uid="{2F7B3B81-F8A5-41C5-988E-3C8FF40ED148}"/>
    <cellStyle name="Comma 9 3 2 2 3" xfId="2247" xr:uid="{6870E0C8-23DD-4F00-93AE-37B227AAC50E}"/>
    <cellStyle name="Comma 9 3 2 2 3 2" xfId="5099" xr:uid="{4CFB644B-BB8F-4D0D-B1B7-9471FADA65B0}"/>
    <cellStyle name="Comma 9 3 2 2 3 2 2" xfId="10292" xr:uid="{C92D30E0-AD1B-47CC-AF62-81D1D759FD18}"/>
    <cellStyle name="Comma 9 3 2 2 3 3" xfId="12860" xr:uid="{33982260-D263-4D8B-B0CD-19862F7A533E}"/>
    <cellStyle name="Comma 9 3 2 2 3 4" xfId="7718" xr:uid="{7C070D70-935C-4765-AB46-701C03393880}"/>
    <cellStyle name="Comma 9 3 2 2 4" xfId="4152" xr:uid="{65013172-53A8-42FE-B6FD-6506CB98A4C3}"/>
    <cellStyle name="Comma 9 3 2 2 4 2" xfId="9345" xr:uid="{3578303A-C8DF-41A8-B2C9-F39572FADA7C}"/>
    <cellStyle name="Comma 9 3 2 2 5" xfId="11913" xr:uid="{B3F4ACA7-2B8D-417E-BD96-9CC804C8B7C2}"/>
    <cellStyle name="Comma 9 3 2 2 6" xfId="6771" xr:uid="{7D3B15CB-D719-4727-B6C9-C81E43AB7669}"/>
    <cellStyle name="Comma 9 3 2 3" xfId="2551" xr:uid="{11E8EE28-BC22-405C-8817-436D0FE9C549}"/>
    <cellStyle name="Comma 9 3 2 3 2" xfId="5403" xr:uid="{9AB5D7DB-83F9-43EC-9210-CCC180AA9EE2}"/>
    <cellStyle name="Comma 9 3 2 3 2 2" xfId="10596" xr:uid="{0A80BEBF-1E9C-4FD8-BE5F-563718CD924E}"/>
    <cellStyle name="Comma 9 3 2 3 3" xfId="13164" xr:uid="{156F5CF8-FCDD-4C3A-BF7D-C9E88296B4DD}"/>
    <cellStyle name="Comma 9 3 2 3 4" xfId="8022" xr:uid="{FD2E4020-E0B6-4DA4-8B60-C4805D849A89}"/>
    <cellStyle name="Comma 9 3 2 4" xfId="1623" xr:uid="{ACDFCD24-CA88-4B3C-ABDF-5B98419AE1A3}"/>
    <cellStyle name="Comma 9 3 2 4 2" xfId="4480" xr:uid="{FBE48968-FA39-44F0-9C2E-E434DAED603F}"/>
    <cellStyle name="Comma 9 3 2 4 2 2" xfId="9673" xr:uid="{515D8758-E8C7-4E32-90DF-36CBB7BC12BE}"/>
    <cellStyle name="Comma 9 3 2 4 3" xfId="12241" xr:uid="{70B17D85-7F3A-4E9A-9925-EC6CEDD82CA6}"/>
    <cellStyle name="Comma 9 3 2 4 4" xfId="7099" xr:uid="{692C17DA-D68F-4FB8-B61F-8803874E26CE}"/>
    <cellStyle name="Comma 9 3 2 5" xfId="3877" xr:uid="{74386C45-320A-47F0-A0A8-5CBD363163CA}"/>
    <cellStyle name="Comma 9 3 2 5 2" xfId="9070" xr:uid="{5F7927BE-77FB-44DA-8368-3D1E8BF0C7AF}"/>
    <cellStyle name="Comma 9 3 2 6" xfId="11639" xr:uid="{8022FA0F-1FE6-4424-96DF-CCA5F7703358}"/>
    <cellStyle name="Comma 9 3 2 7" xfId="6497" xr:uid="{410B90AD-68DC-49CD-9BA7-D463A98DCB76}"/>
    <cellStyle name="Comma 9 3 3" xfId="1225" xr:uid="{C5F2A5B7-FBFF-499C-9EC8-2F120C2E93FA}"/>
    <cellStyle name="Comma 9 3 3 2" xfId="2389" xr:uid="{8F58D9F1-8DD7-4189-9E34-9B1705679A35}"/>
    <cellStyle name="Comma 9 3 3 2 2" xfId="5241" xr:uid="{6B463DDD-E7D0-441E-BDA4-4BE85115F170}"/>
    <cellStyle name="Comma 9 3 3 2 2 2" xfId="10434" xr:uid="{BB9ADBF2-02BE-478C-933D-10BFCF46B9CB}"/>
    <cellStyle name="Comma 9 3 3 2 3" xfId="13002" xr:uid="{23F11E71-A23A-419E-A09A-23CDF9969458}"/>
    <cellStyle name="Comma 9 3 3 2 4" xfId="7860" xr:uid="{346FD1BE-8A57-4FE8-B325-CC2B78116E1A}"/>
    <cellStyle name="Comma 9 3 3 3" xfId="2409" xr:uid="{1DEBC378-3520-49D2-8B22-E8309F6A2ED0}"/>
    <cellStyle name="Comma 9 3 3 3 2" xfId="5261" xr:uid="{8D8E852D-93D2-4E92-9EED-B2A840DDFC48}"/>
    <cellStyle name="Comma 9 3 3 3 2 2" xfId="10454" xr:uid="{C6179E0A-077E-45C1-8B1A-AC5312E448C3}"/>
    <cellStyle name="Comma 9 3 3 3 3" xfId="13022" xr:uid="{2E33BB0B-F43C-4D58-8398-510FE817040A}"/>
    <cellStyle name="Comma 9 3 3 3 4" xfId="7880" xr:uid="{D2798E5A-D236-4DCD-BAF7-59B82CAADD3C}"/>
    <cellStyle name="Comma 9 3 3 4" xfId="1765" xr:uid="{E8A55727-2CFD-4899-B664-CA30688F169A}"/>
    <cellStyle name="Comma 9 3 3 4 2" xfId="4622" xr:uid="{0A1BF8CA-B26B-40F2-92BE-CD31B4F49FAF}"/>
    <cellStyle name="Comma 9 3 3 4 2 2" xfId="9815" xr:uid="{BA792272-217F-488E-9CA1-87A9C9C93824}"/>
    <cellStyle name="Comma 9 3 3 4 3" xfId="12383" xr:uid="{5E383248-0EB7-4EE4-9DC3-2ECBE2823773}"/>
    <cellStyle name="Comma 9 3 3 4 4" xfId="7241" xr:uid="{DCF23556-FD26-4637-8E0E-155B46A02C11}"/>
    <cellStyle name="Comma 9 3 3 5" xfId="4151" xr:uid="{12265A8F-31B9-48DE-870E-D579628E38F8}"/>
    <cellStyle name="Comma 9 3 3 5 2" xfId="9344" xr:uid="{3163E358-01B3-47BE-9062-9C21F15C0CED}"/>
    <cellStyle name="Comma 9 3 3 6" xfId="11912" xr:uid="{08F67ED1-9640-4A6A-A689-73DFBB6860F4}"/>
    <cellStyle name="Comma 9 3 3 7" xfId="6770" xr:uid="{AF0333B9-73F2-4D41-9B3B-B2459DE59541}"/>
    <cellStyle name="Comma 9 3 4" xfId="1906" xr:uid="{BB6B6192-0481-41D8-964A-E1D5C4513B08}"/>
    <cellStyle name="Comma 9 3 4 2" xfId="3271" xr:uid="{56BAC17B-15DF-4AF4-B35F-0A16A54B308E}"/>
    <cellStyle name="Comma 9 3 4 2 2" xfId="6075" xr:uid="{0AA7718E-E82A-44C3-B926-ED303520A45A}"/>
    <cellStyle name="Comma 9 3 4 2 2 2" xfId="11268" xr:uid="{7424D25A-C61E-4383-A0BF-0DB9DF9AD7D6}"/>
    <cellStyle name="Comma 9 3 4 2 3" xfId="13836" xr:uid="{AE10797B-6638-46DC-AD58-7BB3A065F970}"/>
    <cellStyle name="Comma 9 3 4 2 4" xfId="8694" xr:uid="{7C503495-4FA0-4236-80A6-36388081B9FA}"/>
    <cellStyle name="Comma 9 3 4 3" xfId="4762" xr:uid="{6F75D618-517E-4A48-BD62-0076AF66A79B}"/>
    <cellStyle name="Comma 9 3 4 3 2" xfId="9955" xr:uid="{1973FB6A-2C1D-4E0E-A5DB-5237EDFE3F8D}"/>
    <cellStyle name="Comma 9 3 4 4" xfId="12523" xr:uid="{5057F6D9-DE5A-459D-B7C0-5696B2B92EE1}"/>
    <cellStyle name="Comma 9 3 4 5" xfId="7381" xr:uid="{B6A8CD84-FCA8-45A7-861B-92F319A94051}"/>
    <cellStyle name="Comma 9 3 5" xfId="2084" xr:uid="{E0DCE384-80B6-4988-A0AF-DF9AA2887211}"/>
    <cellStyle name="Comma 9 3 5 2" xfId="4936" xr:uid="{CF61832E-08A9-4309-85A6-47BB8955858D}"/>
    <cellStyle name="Comma 9 3 5 2 2" xfId="10129" xr:uid="{F1B3AABC-77A3-4398-B56D-85A75A5C50A9}"/>
    <cellStyle name="Comma 9 3 5 3" xfId="12697" xr:uid="{DD8B7CF1-31B6-4317-87FC-55C46CE78282}"/>
    <cellStyle name="Comma 9 3 5 4" xfId="7555" xr:uid="{F037AEB4-7F92-4DAE-8FA7-7C584F0BCCED}"/>
    <cellStyle name="Comma 9 3 6" xfId="2770" xr:uid="{F4B32332-C7ED-4286-A88F-119BF5404E48}"/>
    <cellStyle name="Comma 9 3 6 2" xfId="5622" xr:uid="{AD6477D7-6D68-4DE2-8141-EFC5D09538AA}"/>
    <cellStyle name="Comma 9 3 6 2 2" xfId="10815" xr:uid="{F351B9E2-F32B-49B7-8250-6E3982A1317A}"/>
    <cellStyle name="Comma 9 3 6 3" xfId="13383" xr:uid="{3B6AF9C5-40EA-45D2-95E2-B7BC7629CA48}"/>
    <cellStyle name="Comma 9 3 6 4" xfId="8241" xr:uid="{67074319-8DE1-48A7-AC5F-4A2530549FE9}"/>
    <cellStyle name="Comma 9 3 7" xfId="1345" xr:uid="{05B665FA-6D3C-45C2-950B-4A657F86D69E}"/>
    <cellStyle name="Comma 9 3 7 2" xfId="4261" xr:uid="{22BB415E-4EBB-46FD-AD53-1AFEB8738271}"/>
    <cellStyle name="Comma 9 3 7 2 2" xfId="9454" xr:uid="{AABEB88A-0629-4B0B-A923-202E51D3F029}"/>
    <cellStyle name="Comma 9 3 7 3" xfId="12022" xr:uid="{EF3330DA-226B-462B-9651-A187241EC12C}"/>
    <cellStyle name="Comma 9 3 7 4" xfId="6880" xr:uid="{44991612-4F08-4F81-B37E-58505A38408E}"/>
    <cellStyle name="Comma 9 3 8" xfId="3876" xr:uid="{32E316A6-6E8A-4EC3-B393-72E2299B79F6}"/>
    <cellStyle name="Comma 9 3 8 2" xfId="9069" xr:uid="{EB9A2E74-D5D0-4EAF-8F16-0CD75E5603BF}"/>
    <cellStyle name="Comma 9 3 9" xfId="11638" xr:uid="{31CC3ABF-8CB3-4D77-8675-E92817A36E4C}"/>
    <cellStyle name="Comma 9 4" xfId="822" xr:uid="{94080108-7EA1-4354-8683-DC736144F456}"/>
    <cellStyle name="Comma 9 4 2" xfId="1227" xr:uid="{AAA86B5C-A0A5-4335-89ED-663F5FF2D14E}"/>
    <cellStyle name="Comma 9 4 2 2" xfId="3273" xr:uid="{7F2338BE-3C17-4AFE-A852-6CFE5D677253}"/>
    <cellStyle name="Comma 9 4 2 2 2" xfId="6077" xr:uid="{A7748DF1-42B1-4215-A529-6BBCB6DAA2BA}"/>
    <cellStyle name="Comma 9 4 2 2 2 2" xfId="11270" xr:uid="{9E301243-D9C7-4E76-837B-4277C8D3C5DF}"/>
    <cellStyle name="Comma 9 4 2 2 3" xfId="13838" xr:uid="{6C0A0335-17D9-4185-99D8-61AC46737FFD}"/>
    <cellStyle name="Comma 9 4 2 2 4" xfId="8696" xr:uid="{2BFB7417-20A3-4AAF-9DDB-D1026D6CDC55}"/>
    <cellStyle name="Comma 9 4 2 3" xfId="2099" xr:uid="{9ECDBDA3-2B0D-4CBD-A93E-D57384660390}"/>
    <cellStyle name="Comma 9 4 2 3 2" xfId="4951" xr:uid="{0EA89D5C-B46D-46A1-9DC3-2D32CBE270FC}"/>
    <cellStyle name="Comma 9 4 2 3 2 2" xfId="10144" xr:uid="{F4074E07-DAA0-478F-9BFB-7E0EB4EB3A8D}"/>
    <cellStyle name="Comma 9 4 2 3 3" xfId="12712" xr:uid="{7962AA52-07C7-40CA-B624-35FF1F36AF1A}"/>
    <cellStyle name="Comma 9 4 2 3 4" xfId="7570" xr:uid="{4782A8DF-DFE7-4C15-87B1-286E8D5AD7AD}"/>
    <cellStyle name="Comma 9 4 2 4" xfId="4153" xr:uid="{9F465C91-45B6-410F-B063-9B285BB137F3}"/>
    <cellStyle name="Comma 9 4 2 4 2" xfId="9346" xr:uid="{11E1351B-9F78-4FF6-AA3E-3AEF9F324C95}"/>
    <cellStyle name="Comma 9 4 2 5" xfId="11914" xr:uid="{89A00889-7182-4C1F-9E4E-D3D45B02042A}"/>
    <cellStyle name="Comma 9 4 2 6" xfId="6772" xr:uid="{E0CA7D05-739C-421A-8D9A-C7621D4C6243}"/>
    <cellStyle name="Comma 9 4 3" xfId="2740" xr:uid="{6DAD4BB9-F523-4BBE-85B4-8A887872904C}"/>
    <cellStyle name="Comma 9 4 3 2" xfId="5592" xr:uid="{4A81118D-FF4E-4539-A8E5-A25F18B9A73F}"/>
    <cellStyle name="Comma 9 4 3 2 2" xfId="10785" xr:uid="{B56898D9-8B37-43AB-ADD3-D61CAE805E55}"/>
    <cellStyle name="Comma 9 4 3 3" xfId="13353" xr:uid="{F5810D87-B688-4099-83CE-1085E3FDDDAA}"/>
    <cellStyle name="Comma 9 4 3 4" xfId="8211" xr:uid="{99B5B30D-C7A8-4AB7-A8B6-D3E16B3A6D0D}"/>
    <cellStyle name="Comma 9 4 4" xfId="1376" xr:uid="{C761F415-A397-4E14-AF5A-148FC9DC737D}"/>
    <cellStyle name="Comma 9 4 4 2" xfId="4291" xr:uid="{CA920E48-2F8F-4B36-AF37-8BFFC5CA00FD}"/>
    <cellStyle name="Comma 9 4 4 2 2" xfId="9484" xr:uid="{23AB0F99-73D2-4CDD-BFB8-3E025D35C099}"/>
    <cellStyle name="Comma 9 4 4 3" xfId="12052" xr:uid="{02CC65C5-A66B-47DA-830C-6872584D3ABD}"/>
    <cellStyle name="Comma 9 4 4 4" xfId="6910" xr:uid="{38253811-D8E1-4575-AE7B-CD09BF35C74A}"/>
    <cellStyle name="Comma 9 4 5" xfId="3878" xr:uid="{969765E4-4663-4C8D-8C9C-0031E8171B03}"/>
    <cellStyle name="Comma 9 4 5 2" xfId="9071" xr:uid="{4511019F-8C5D-430C-AAC0-A54DC595740E}"/>
    <cellStyle name="Comma 9 4 6" xfId="11640" xr:uid="{4561072C-9441-44DB-AF26-8214DF04A01F}"/>
    <cellStyle name="Comma 9 4 7" xfId="6498" xr:uid="{CD737DA6-152E-4E74-B243-E29E495BB1F3}"/>
    <cellStyle name="Comma 9 5" xfId="823" xr:uid="{75371F0C-30D8-4E59-9776-334357BB2DE7}"/>
    <cellStyle name="Comma 9 5 2" xfId="1228" xr:uid="{6A81622D-50AF-44E5-A7DB-7FF8C5C09F4D}"/>
    <cellStyle name="Comma 9 5 2 2" xfId="3274" xr:uid="{48258C70-18E7-4712-B868-1027AF880D1D}"/>
    <cellStyle name="Comma 9 5 2 2 2" xfId="6078" xr:uid="{74FFF6D6-B7EE-4D28-BBC4-7D0D075C45B9}"/>
    <cellStyle name="Comma 9 5 2 2 2 2" xfId="11271" xr:uid="{6AAA2929-4D51-48A1-BE70-3AFC9C6E5990}"/>
    <cellStyle name="Comma 9 5 2 2 3" xfId="13839" xr:uid="{CD2B7D5F-DF43-465D-B253-3451EB7E157F}"/>
    <cellStyle name="Comma 9 5 2 2 4" xfId="8697" xr:uid="{C1C17745-2D68-46E1-8500-20257F91DBF1}"/>
    <cellStyle name="Comma 9 5 2 3" xfId="2181" xr:uid="{F9FEF298-A595-4152-85C7-9ECED19C3134}"/>
    <cellStyle name="Comma 9 5 2 3 2" xfId="5033" xr:uid="{AD5EA53B-705F-4E47-A20E-60849521BB81}"/>
    <cellStyle name="Comma 9 5 2 3 2 2" xfId="10226" xr:uid="{7943D332-0FC6-4406-B8AB-22CB53048DDC}"/>
    <cellStyle name="Comma 9 5 2 3 3" xfId="12794" xr:uid="{5B24318D-63F3-4929-A57C-D288D12166FF}"/>
    <cellStyle name="Comma 9 5 2 3 4" xfId="7652" xr:uid="{28BBF31A-D82C-449D-810F-632821AFB5DD}"/>
    <cellStyle name="Comma 9 5 2 4" xfId="4154" xr:uid="{184EF91E-5EE2-4FE8-B8EC-DA4E2CE57759}"/>
    <cellStyle name="Comma 9 5 2 4 2" xfId="9347" xr:uid="{B63927FC-06B9-421F-856F-63DF054F767D}"/>
    <cellStyle name="Comma 9 5 2 5" xfId="11915" xr:uid="{F5E3F698-2885-4D1C-B69F-0D445911EC1C}"/>
    <cellStyle name="Comma 9 5 2 6" xfId="6773" xr:uid="{6BF24994-6F04-494F-AF9A-12E1219A1795}"/>
    <cellStyle name="Comma 9 5 3" xfId="2617" xr:uid="{DBF5A5AC-C5D6-43A2-82BF-F374949EF0EF}"/>
    <cellStyle name="Comma 9 5 3 2" xfId="5469" xr:uid="{9B378C86-9EE2-4E5A-97F5-40B9F51EEF0D}"/>
    <cellStyle name="Comma 9 5 3 2 2" xfId="10662" xr:uid="{D490A52D-9D02-44D5-BF4F-0D3A1D30B673}"/>
    <cellStyle name="Comma 9 5 3 3" xfId="13230" xr:uid="{FFF88979-D5FB-43C4-A051-B4F1DCFFA82B}"/>
    <cellStyle name="Comma 9 5 3 4" xfId="8088" xr:uid="{7ACA2333-5B72-42F2-97CA-37332AD9530B}"/>
    <cellStyle name="Comma 9 5 4" xfId="1551" xr:uid="{85362ACD-9F01-4171-B47B-4299A9EF4F78}"/>
    <cellStyle name="Comma 9 5 4 2" xfId="4414" xr:uid="{329A8832-C889-4FD8-BA3D-8B639BCA5E10}"/>
    <cellStyle name="Comma 9 5 4 2 2" xfId="9607" xr:uid="{15BB6758-1B98-4B23-95CE-F49068596C21}"/>
    <cellStyle name="Comma 9 5 4 3" xfId="12175" xr:uid="{01D2E8D8-E68D-40E6-9EA5-45C8822F1E9B}"/>
    <cellStyle name="Comma 9 5 4 4" xfId="7033" xr:uid="{B60BDB11-9354-4342-B0F5-1D90B14BB749}"/>
    <cellStyle name="Comma 9 5 5" xfId="3879" xr:uid="{77B385D3-0F3B-4FDA-A174-2F1D025EA1F5}"/>
    <cellStyle name="Comma 9 5 5 2" xfId="9072" xr:uid="{A5AB59DE-A03B-4F52-AB76-593E6E149FD0}"/>
    <cellStyle name="Comma 9 5 6" xfId="11641" xr:uid="{A2901EDE-8A7E-4DD5-8361-EE6AB2A6E9DA}"/>
    <cellStyle name="Comma 9 5 7" xfId="6499" xr:uid="{9FF0D4AD-DD6C-4B17-A9E9-732975E2B563}"/>
    <cellStyle name="Comma 9 6" xfId="1221" xr:uid="{DA573FAE-B1CC-4D1F-86C5-D75E0B62ECF9}"/>
    <cellStyle name="Comma 9 6 2" xfId="2325" xr:uid="{2E67AEBC-6882-40DA-9C55-1A3627F10592}"/>
    <cellStyle name="Comma 9 6 2 2" xfId="5177" xr:uid="{EE06109B-4917-4070-BB64-6192FFC26A0B}"/>
    <cellStyle name="Comma 9 6 2 2 2" xfId="10370" xr:uid="{CA0DFF2B-8937-4A9D-9A24-D9A6B5F79D75}"/>
    <cellStyle name="Comma 9 6 2 3" xfId="12938" xr:uid="{683A9CA7-32B3-4D40-A57E-9207FD0EAD2D}"/>
    <cellStyle name="Comma 9 6 2 4" xfId="7796" xr:uid="{67DC9218-3C22-40CA-ACD1-CDF131A1C7D4}"/>
    <cellStyle name="Comma 9 6 3" xfId="2473" xr:uid="{56F36296-9E57-4F3A-8FEC-DF6B89B9E367}"/>
    <cellStyle name="Comma 9 6 3 2" xfId="5325" xr:uid="{99CB20A0-42DF-4A55-B726-1E6B647BAE87}"/>
    <cellStyle name="Comma 9 6 3 2 2" xfId="10518" xr:uid="{1283CA68-3165-4F1A-B27A-CA909C5A88BF}"/>
    <cellStyle name="Comma 9 6 3 3" xfId="13086" xr:uid="{352CC249-8F9F-48E2-BE0A-AD53E3F1CC86}"/>
    <cellStyle name="Comma 9 6 3 4" xfId="7944" xr:uid="{39E5FCB9-EFE6-4948-9D13-98C30C558D33}"/>
    <cellStyle name="Comma 9 6 4" xfId="1701" xr:uid="{F572B913-D9B8-40F5-8075-899500C3E9E9}"/>
    <cellStyle name="Comma 9 6 4 2" xfId="4558" xr:uid="{14281595-97F7-45F7-91FB-D72527A5238F}"/>
    <cellStyle name="Comma 9 6 4 2 2" xfId="9751" xr:uid="{0F72A80E-3F39-4E69-8EEE-521C92E379E7}"/>
    <cellStyle name="Comma 9 6 4 3" xfId="12319" xr:uid="{0D873ACD-86F3-4D55-9554-A1E4B81BDE6E}"/>
    <cellStyle name="Comma 9 6 4 4" xfId="7177" xr:uid="{86789A40-BEB6-40DE-B937-74FE0E67BA40}"/>
    <cellStyle name="Comma 9 6 5" xfId="4147" xr:uid="{4380DFB8-D355-4981-9552-225E97D08AA5}"/>
    <cellStyle name="Comma 9 6 5 2" xfId="9340" xr:uid="{D55BCCCF-A092-4F41-9E6C-A6D5F313285E}"/>
    <cellStyle name="Comma 9 6 6" xfId="11908" xr:uid="{AA74C333-F232-492D-8C12-FF7FD564CBAB}"/>
    <cellStyle name="Comma 9 6 7" xfId="6766" xr:uid="{9F980FB6-6D84-44EF-A2A7-243FC41D611C}"/>
    <cellStyle name="Comma 9 7" xfId="1797" xr:uid="{F3B8CD7B-379B-4B91-8260-49B5C1884156}"/>
    <cellStyle name="Comma 9 7 2" xfId="2965" xr:uid="{81FB197D-8EFA-4E84-BF38-50AD00CB8FE7}"/>
    <cellStyle name="Comma 9 7 2 2" xfId="5814" xr:uid="{6F5CE162-6850-4B58-9916-11BCABED3B05}"/>
    <cellStyle name="Comma 9 7 2 2 2" xfId="11007" xr:uid="{0E34F3D3-A5FF-4D70-A68F-C7656B7162EB}"/>
    <cellStyle name="Comma 9 7 2 3" xfId="13575" xr:uid="{A8C8B63C-94A6-4A34-802A-300FEAB9EFB2}"/>
    <cellStyle name="Comma 9 7 2 4" xfId="8433" xr:uid="{27A56BE5-DA5C-496C-957A-CD22DF049226}"/>
    <cellStyle name="Comma 9 7 3" xfId="4654" xr:uid="{AD6A1C77-326B-47CF-A7EF-F6D4BA24BF7A}"/>
    <cellStyle name="Comma 9 7 3 2" xfId="9847" xr:uid="{C5CD62CE-A350-42B5-8FE9-DCDC5891434B}"/>
    <cellStyle name="Comma 9 7 4" xfId="12415" xr:uid="{EDB35C8C-BCDE-4F2E-AB34-3F809DB81A7A}"/>
    <cellStyle name="Comma 9 7 5" xfId="7273" xr:uid="{5C80600D-F51C-4B8E-B7B6-FE4D5F8597C1}"/>
    <cellStyle name="Comma 9 8" xfId="1942" xr:uid="{52670F4C-6999-44F7-9620-FE9F4E18A515}"/>
    <cellStyle name="Comma 9 8 2" xfId="3267" xr:uid="{40BC6A93-331B-42AD-8222-0E6DF5E15699}"/>
    <cellStyle name="Comma 9 8 2 2" xfId="6071" xr:uid="{23CAF74F-6AB2-4406-BB4D-CAB3EB29765F}"/>
    <cellStyle name="Comma 9 8 2 2 2" xfId="11264" xr:uid="{EB1467D8-522C-4CBE-8659-3C1D9C3DAA0D}"/>
    <cellStyle name="Comma 9 8 2 3" xfId="13832" xr:uid="{92DA644B-BFB5-43A9-8346-4919CAEE38D6}"/>
    <cellStyle name="Comma 9 8 2 4" xfId="8690" xr:uid="{0E6AF3C9-AA11-49A6-A746-333F4096615C}"/>
    <cellStyle name="Comma 9 8 3" xfId="4794" xr:uid="{2F774F84-5EC8-451F-8384-3EC3CBD48C1D}"/>
    <cellStyle name="Comma 9 8 3 2" xfId="9987" xr:uid="{9445488E-58CC-40F5-BF7C-30FD49384E1C}"/>
    <cellStyle name="Comma 9 8 4" xfId="12555" xr:uid="{CF749E2F-DEE4-4A56-BBCE-3788AB9B6AE8}"/>
    <cellStyle name="Comma 9 8 5" xfId="7413" xr:uid="{342B5D5F-215D-469C-A048-D811EE53DE07}"/>
    <cellStyle name="Comma 9 9" xfId="2836" xr:uid="{D29C6F09-4643-443A-A432-12A88EB4280F}"/>
    <cellStyle name="Comma 9 9 2" xfId="5688" xr:uid="{72EE0D8F-BA93-456B-BCF1-0E12E5506723}"/>
    <cellStyle name="Comma 9 9 2 2" xfId="10881" xr:uid="{B0EA1315-E2EC-4570-A21A-4062D9AB6DC5}"/>
    <cellStyle name="Comma 9 9 3" xfId="13449" xr:uid="{885EE810-EB0F-4E1A-87EB-DFEA2BB2BEE9}"/>
    <cellStyle name="Comma 9 9 4" xfId="8307" xr:uid="{2E8473AB-34F2-438B-A932-ED7F32509C75}"/>
    <cellStyle name="comma zerodec" xfId="9" xr:uid="{00000000-0005-0000-0000-000008000000}"/>
    <cellStyle name="Currency 2" xfId="80" xr:uid="{E879B46E-FD4D-4D5F-AB99-4B3ABA153D1A}"/>
    <cellStyle name="Currency1" xfId="10" xr:uid="{00000000-0005-0000-0000-000009000000}"/>
    <cellStyle name="defaultsheetstyle" xfId="14079" xr:uid="{5EB1B4F8-F62D-4D4A-9D61-7B3F64AB3ECC}"/>
    <cellStyle name="disclaimer" xfId="14081" xr:uid="{2DCDCFF9-EDBC-4B70-94B6-98981C6DD0BF}"/>
    <cellStyle name="Dollar (zero dec)" xfId="11" xr:uid="{00000000-0005-0000-0000-00000A000000}"/>
    <cellStyle name="Explanatory Text" xfId="51" builtinId="53" customBuiltin="1"/>
    <cellStyle name="Explanatory Text 2" xfId="247" xr:uid="{9030F23A-A707-40ED-A3B6-47DB00A6319A}"/>
    <cellStyle name="Explanatory Text 2 2" xfId="824" xr:uid="{6B5E1731-80D8-4DAE-984B-1C3B6F6124D5}"/>
    <cellStyle name="Explanatory Text 2 3" xfId="437" xr:uid="{605761E4-48B9-49E2-B152-A2E71E51CED0}"/>
    <cellStyle name="Explanatory Text 3" xfId="3513" xr:uid="{77BE313B-245B-4F00-A0EC-8C873103C9C0}"/>
    <cellStyle name="Followed Hyperlink" xfId="87" xr:uid="{D2634FBE-77E6-4901-A2F9-5406D48F43E0}"/>
    <cellStyle name="Followed Hyperlink 2" xfId="471" xr:uid="{04792FAA-4BF3-4BEB-ACBE-B28610818B56}"/>
    <cellStyle name="Followed Hyperlink 2 2" xfId="2967" xr:uid="{FE1B4A05-D59A-4920-872B-13CC342F53F8}"/>
    <cellStyle name="Followed Hyperlink 2 3" xfId="1396" xr:uid="{254E378C-F24A-4A2C-90CB-8AE65450AE5E}"/>
    <cellStyle name="Followed Hyperlink 3" xfId="488" xr:uid="{7FA16BFB-AFFD-45E1-8ABD-FE8517DA0F0B}"/>
    <cellStyle name="Followed Hyperlink 3 2" xfId="14062" xr:uid="{E6AA9F52-81B6-4FD6-8FD9-32D0EA2BFE75}"/>
    <cellStyle name="FRxAmtStyle" xfId="140" xr:uid="{4F19A6A9-397B-4431-AE0F-C55ACFA6B22E}"/>
    <cellStyle name="Good" xfId="42" builtinId="26" customBuiltin="1"/>
    <cellStyle name="Good 2" xfId="167" xr:uid="{B5BF2424-4C13-407F-AF1D-3F4F15B8CA23}"/>
    <cellStyle name="Good 2 2" xfId="825" xr:uid="{AF4A8228-8150-4ACB-9EEE-5F5FC738D366}"/>
    <cellStyle name="Good 2 3" xfId="427" xr:uid="{F5AB4943-6B88-41F7-9595-62A1E3738493}"/>
    <cellStyle name="Good 3" xfId="248" xr:uid="{3AD47270-5561-44D0-93BE-F3B9E43A6921}"/>
    <cellStyle name="Good 3 2" xfId="3522" xr:uid="{1B859AE6-16A1-4431-91AB-B02735ED564D}"/>
    <cellStyle name="Grey" xfId="12" xr:uid="{00000000-0005-0000-0000-00000B000000}"/>
    <cellStyle name="Grey 2" xfId="249" xr:uid="{CD149B7C-D39D-40A4-9BCA-A14B14F9389A}"/>
    <cellStyle name="Heading 1" xfId="38" builtinId="16" customBuiltin="1"/>
    <cellStyle name="Heading 1 2" xfId="250" xr:uid="{CC222038-E1EA-4CC7-BCA1-F7A4150738C7}"/>
    <cellStyle name="Heading 1 2 2" xfId="826" xr:uid="{CCC82610-89C9-427D-A134-BEA17364D521}"/>
    <cellStyle name="Heading 1 2 3" xfId="423" xr:uid="{5241C0D2-C325-4638-807A-E68BFA2B790F}"/>
    <cellStyle name="Heading 1 3" xfId="3528" xr:uid="{14576157-82AC-4D16-84B3-7E3D2B939690}"/>
    <cellStyle name="Heading 2" xfId="39" builtinId="17" customBuiltin="1"/>
    <cellStyle name="Heading 2 2" xfId="251" xr:uid="{7150CA3A-CB2E-4475-9ABA-A5CB835E1474}"/>
    <cellStyle name="Heading 2 2 2" xfId="827" xr:uid="{9EDF69A1-2C0A-4698-806A-8E10E2E66246}"/>
    <cellStyle name="Heading 2 2 3" xfId="424" xr:uid="{015976FB-C366-46FF-9DDB-89EA755C2A67}"/>
    <cellStyle name="Heading 2 3" xfId="3527" xr:uid="{112001AF-C3F1-4DE2-A005-2CA1A65076ED}"/>
    <cellStyle name="Heading 3" xfId="40" builtinId="18" customBuiltin="1"/>
    <cellStyle name="Heading 3 2" xfId="252" xr:uid="{4269B26E-E524-4DCE-87AC-60CCE0469DD8}"/>
    <cellStyle name="Heading 3 2 2" xfId="828" xr:uid="{4CFB51BF-B82B-4042-82CF-EDFDBB04A2FF}"/>
    <cellStyle name="Heading 3 2 3" xfId="425" xr:uid="{AB1FE4AE-2078-43B6-B6CA-CA0A9918B6A9}"/>
    <cellStyle name="Heading 3 3" xfId="3508" xr:uid="{5A26C4DB-60C5-45D3-AD51-F4A12C8D0E9E}"/>
    <cellStyle name="Heading 4" xfId="41" builtinId="19" customBuiltin="1"/>
    <cellStyle name="Heading 4 2" xfId="253" xr:uid="{3E6B462D-7054-4717-9F49-1A0EBCCEA76D}"/>
    <cellStyle name="Heading 4 2 2" xfId="829" xr:uid="{421BCDC4-BF40-44AC-BC83-2747BF8AEDEE}"/>
    <cellStyle name="Heading 4 2 3" xfId="426" xr:uid="{F8C889A4-4AB4-47A6-B1D5-D397E828D1BD}"/>
    <cellStyle name="Heading 4 3" xfId="3534" xr:uid="{35BFDBED-BC2C-4676-8645-A134633EFADD}"/>
    <cellStyle name="Hyperlink" xfId="86" builtinId="8" customBuiltin="1"/>
    <cellStyle name="Hyperlink 2" xfId="94" xr:uid="{110DFD8E-4015-4999-8FE5-ABB39A011BE7}"/>
    <cellStyle name="Hyperlink 2 2" xfId="337" xr:uid="{E65E1EF6-688D-4DC9-B833-E4C45B35EE8F}"/>
    <cellStyle name="Hyperlink 2 2 2" xfId="832" xr:uid="{6405508C-480A-46E4-97E3-946A90FED523}"/>
    <cellStyle name="Hyperlink 2 2 2 2" xfId="1397" xr:uid="{A312BCB1-A80A-4524-B503-397EC1E14CD0}"/>
    <cellStyle name="Hyperlink 2 2 2 3" xfId="1560" xr:uid="{7DCB0568-90D2-48D0-93B9-9A0AA06DDA09}"/>
    <cellStyle name="Hyperlink 2 2 2 4" xfId="13943" xr:uid="{12701A06-346C-40B1-804C-DC813E61D50B}"/>
    <cellStyle name="Hyperlink 2 2 3" xfId="92" xr:uid="{95566DE1-74A1-4DEA-8BA4-7B9F6468B33F}"/>
    <cellStyle name="Hyperlink 2 2 3 2" xfId="833" xr:uid="{0C575A39-A5BD-43ED-A906-7ADE54BAB3D6}"/>
    <cellStyle name="Hyperlink 2 2 4" xfId="834" xr:uid="{72A1F9F7-36B4-4F25-B76B-38795408A45D}"/>
    <cellStyle name="Hyperlink 2 2 5" xfId="831" xr:uid="{8B89885A-2CB6-4A10-9C54-6988F0339A25}"/>
    <cellStyle name="Hyperlink 2 2 6" xfId="472" xr:uid="{6D4630F7-745C-45FD-B925-823AD7B495A9}"/>
    <cellStyle name="Hyperlink 2 3" xfId="347" xr:uid="{564738A0-068C-4E76-8A89-219AEA9132E5}"/>
    <cellStyle name="Hyperlink 2 3 2" xfId="2969" xr:uid="{A9C4ABDF-DB99-4787-8F58-70D3FBC9E5C0}"/>
    <cellStyle name="Hyperlink 2 3 2 2" xfId="14063" xr:uid="{01BECD63-79A3-493C-9A44-507E9E2845AC}"/>
    <cellStyle name="Hyperlink 2 3 3" xfId="1521" xr:uid="{5ABD8E81-4B80-4F3A-BF26-4B0CC7FD0C7A}"/>
    <cellStyle name="Hyperlink 2 3 4" xfId="3439" xr:uid="{6633C4EC-69E6-462F-A784-48ACF39C97C0}"/>
    <cellStyle name="Hyperlink 2 3 5" xfId="13958" xr:uid="{1D5B4F4B-50A7-4583-9CB5-C945079A22A7}"/>
    <cellStyle name="Hyperlink 2 3 6" xfId="835" xr:uid="{3C30479E-89C7-44ED-8556-6E33273E0E64}"/>
    <cellStyle name="Hyperlink 2 4" xfId="836" xr:uid="{969FF596-8915-468E-98C9-234F5FA70036}"/>
    <cellStyle name="Hyperlink 2 4 2" xfId="1229" xr:uid="{51288BD2-0943-41A7-8C81-594DCFE9EEB7}"/>
    <cellStyle name="Hyperlink 2 4 3" xfId="3423" xr:uid="{DDAA3A85-D529-437B-BC8C-F793544F913E}"/>
    <cellStyle name="Hyperlink 2 4 4" xfId="14097" xr:uid="{40C6978A-D6DF-4F22-BABF-DAAFDEFBD7C0}"/>
    <cellStyle name="Hyperlink 2 5" xfId="2968" xr:uid="{F0668313-A978-4371-98E3-90ED5F44F1F2}"/>
    <cellStyle name="Hyperlink 2 5 2" xfId="14054" xr:uid="{DEF12EF4-8554-49B9-A4DA-A6DCF12A370B}"/>
    <cellStyle name="Hyperlink 2 5 3" xfId="14051" xr:uid="{3515C50B-1F72-4865-9DE8-8C20DFE530AD}"/>
    <cellStyle name="Hyperlink 2 6" xfId="830" xr:uid="{F0158BE5-60C0-4AE1-8FF9-D0D61532A5CB}"/>
    <cellStyle name="Hyperlink 2 6 2" xfId="14586" xr:uid="{3BD27E47-250A-4FB1-BA9B-F3C561019D3F}"/>
    <cellStyle name="Hyperlink 2 6 2 2" xfId="14719" xr:uid="{B899C6DD-BFB9-4F64-97D5-9A15731BB773}"/>
    <cellStyle name="Hyperlink 2 6 2 3" xfId="14723" xr:uid="{2B60FAC5-2970-4BA6-9403-50E838C3AAAD}"/>
    <cellStyle name="Hyperlink 2 6 3" xfId="14224" xr:uid="{3ABAA7CB-6FB3-440A-BB97-2201103CCDDE}"/>
    <cellStyle name="Hyperlink 2 7" xfId="490" xr:uid="{A4844B4A-59F5-45B5-9D12-D13E10681EA6}"/>
    <cellStyle name="Hyperlink 2 7 2" xfId="14204" xr:uid="{B818C63D-5674-4E1D-9460-283506D5C818}"/>
    <cellStyle name="Hyperlink 2 7 3" xfId="14724" xr:uid="{23A8EF44-9C48-4CDD-A9C3-0A359249E5B5}"/>
    <cellStyle name="Hyperlink 2 8" xfId="14003" xr:uid="{2B682FE0-979C-458B-8E95-4C4F6B53F962}"/>
    <cellStyle name="Hyperlink 2 9" xfId="407" xr:uid="{544F9215-63E5-40CA-922C-37D074A3EC7A}"/>
    <cellStyle name="Hyperlink 3" xfId="88" xr:uid="{51AB50F3-A2B2-4F83-85B0-651D080389D9}"/>
    <cellStyle name="Hyperlink 3 2" xfId="359" xr:uid="{990573DF-3B6B-46F3-9151-40F289E70399}"/>
    <cellStyle name="Hyperlink 3 2 2" xfId="14125" xr:uid="{BDC69D89-B92F-4D5F-B23B-F71FF584E9CC}"/>
    <cellStyle name="Hyperlink 3 2 3" xfId="14585" xr:uid="{C0732147-B7BE-4B28-9CCE-274F52F89667}"/>
    <cellStyle name="Hyperlink 3 2 3 2" xfId="14718" xr:uid="{2E6A16EB-B0CA-4CBB-BCEF-A28BAE158B10}"/>
    <cellStyle name="Hyperlink 3 2 3 3" xfId="14010" xr:uid="{2AE38965-FEC2-47CC-AF0F-D1E154AB9CE5}"/>
    <cellStyle name="Hyperlink 3 2 4" xfId="14002" xr:uid="{02E03BF2-C2D3-4C6B-8974-D9566440FB2E}"/>
    <cellStyle name="Hyperlink 3 2 5" xfId="838" xr:uid="{0FD14788-3559-4096-80B0-58C1FF64E5F6}"/>
    <cellStyle name="Hyperlink 3 3" xfId="839" xr:uid="{B249198F-4886-4FBA-B5E6-28F49CDC3C31}"/>
    <cellStyle name="Hyperlink 3 3 2" xfId="14055" xr:uid="{71C3175B-DB6D-4FBC-9CCF-6307C10CC804}"/>
    <cellStyle name="Hyperlink 3 4" xfId="120" xr:uid="{CAD604C4-C524-454E-938A-83EB34063B0B}"/>
    <cellStyle name="Hyperlink 3 4 2" xfId="14048" xr:uid="{AF98F0D9-37F1-4B42-8857-9F55BE9F0EC4}"/>
    <cellStyle name="Hyperlink 3 4 3" xfId="2970" xr:uid="{42D033EA-D00E-48C7-BFD8-27B24A9B7277}"/>
    <cellStyle name="Hyperlink 3 5" xfId="837" xr:uid="{DFCCA6A1-F0A0-4715-B22E-F78389351590}"/>
    <cellStyle name="Hyperlink 3 5 2" xfId="14209" xr:uid="{6589927B-3289-44D0-B987-6A4F2D78CEBE}"/>
    <cellStyle name="Hyperlink 3 6" xfId="498" xr:uid="{BCE84135-3BE0-4A58-B83A-10CA507A18E5}"/>
    <cellStyle name="Hyperlink 3 6 2" xfId="14722" xr:uid="{62687BE4-4D39-4C32-8765-D4DE018C4902}"/>
    <cellStyle name="Hyperlink 3 7" xfId="3436" xr:uid="{773A3A71-8802-4A50-BB54-8BAD19AF76BD}"/>
    <cellStyle name="Hyperlink 3 8" xfId="6206" xr:uid="{3B1E29A6-6CED-42C9-A33B-B6C06912C28E}"/>
    <cellStyle name="Hyperlink 4" xfId="134" xr:uid="{E8D36BBB-4293-4D37-BEDB-516D78406A0F}"/>
    <cellStyle name="Hyperlink 4 2" xfId="841" xr:uid="{5C52A42E-1431-4FD6-AD3D-CFC5EE6AFF21}"/>
    <cellStyle name="Hyperlink 4 2 2" xfId="14714" xr:uid="{02876D6B-13AB-4833-B189-0A061EEFBBD4}"/>
    <cellStyle name="Hyperlink 4 2 3" xfId="14304" xr:uid="{EC7FEF90-A4EC-4FE4-B144-0B15DD349675}"/>
    <cellStyle name="Hyperlink 4 2 4" xfId="14726" xr:uid="{27622CAD-E948-4912-84F0-0B77DF554204}"/>
    <cellStyle name="Hyperlink 4 3" xfId="842" xr:uid="{676985D4-C2C4-4E11-8F02-75DCDA95052B}"/>
    <cellStyle name="Hyperlink 4 3 2" xfId="1231" xr:uid="{EFFF699D-096F-4064-A0C9-1E9C68A0730C}"/>
    <cellStyle name="Hyperlink 4 3 3" xfId="14058" xr:uid="{27418E8B-1958-426B-A1DC-DEC0DAA1BB19}"/>
    <cellStyle name="Hyperlink 4 4" xfId="843" xr:uid="{C70F4BAC-1EBA-41FE-8619-AA1D65563F00}"/>
    <cellStyle name="Hyperlink 4 5" xfId="1230" xr:uid="{C63A492D-3A0F-4867-9770-4E1892AB7CE1}"/>
    <cellStyle name="Hyperlink 4 6" xfId="840" xr:uid="{10C1EC39-CC20-4F6A-A9B2-A484C4F06550}"/>
    <cellStyle name="Hyperlink 4 6 2" xfId="13976" xr:uid="{98F3095F-19E8-4CAD-B0CC-92D03CD3C426}"/>
    <cellStyle name="Hyperlink 4 7" xfId="13939" xr:uid="{2555AC5B-A9EF-4CC3-B2BD-7F88C12245F1}"/>
    <cellStyle name="Hyperlink 4 8" xfId="14523" xr:uid="{2A3EF71B-8DB8-4D0A-BFBA-B7A4114C83D8}"/>
    <cellStyle name="Hyperlink 4 9" xfId="420" xr:uid="{6777D6BB-A1F8-4D6D-82BA-B22086DEBA95}"/>
    <cellStyle name="Hyperlink 5" xfId="254" xr:uid="{DAAA2CBD-1FF7-4270-B33D-725DAB4C2B90}"/>
    <cellStyle name="Hyperlink 5 2" xfId="2971" xr:uid="{90E272DE-B84B-4775-8F9B-FF5A3F8367BA}"/>
    <cellStyle name="Hyperlink 5 2 2" xfId="14302" xr:uid="{57E4150D-A5BB-440B-AA95-BD380EF59726}"/>
    <cellStyle name="Hyperlink 5 2 2 2" xfId="14713" xr:uid="{27BDFED0-56A5-4823-A82D-5BB96A6CF1A1}"/>
    <cellStyle name="Hyperlink 5 2 2 3" xfId="14637" xr:uid="{95CDA43F-8699-456B-9A15-AC8CF8D59024}"/>
    <cellStyle name="Hyperlink 5 2 3" xfId="14056" xr:uid="{D5A4A475-B960-4D36-BA99-5B8AE20D67AC}"/>
    <cellStyle name="Hyperlink 5 2 4" xfId="13936" xr:uid="{0CE3A7D3-4BEC-4F63-9483-BDF9F450D0B2}"/>
    <cellStyle name="Hyperlink 5 3" xfId="1510" xr:uid="{DD612968-1E4E-42E7-A2E7-A0E4D3D1F703}"/>
    <cellStyle name="Hyperlink 5 3 2" xfId="14309" xr:uid="{9D77B2A2-FDC3-4BF7-A7F6-DC8662D41BA0}"/>
    <cellStyle name="Hyperlink 5 3 2 2" xfId="14716" xr:uid="{0A999B7F-B6CD-4B9F-BD57-98F361F931A0}"/>
    <cellStyle name="Hyperlink 5 3 2 3" xfId="14508" xr:uid="{BF938F06-45B2-45DA-A010-02B7B81D8D20}"/>
    <cellStyle name="Hyperlink 5 3 3" xfId="14068" xr:uid="{95994B6E-D00B-4642-ADB2-D32CC5994A46}"/>
    <cellStyle name="Hyperlink 5 4" xfId="844" xr:uid="{021B2DB7-AB30-46DD-9954-CF00160621F3}"/>
    <cellStyle name="Hyperlink 5 4 2" xfId="14712" xr:uid="{51670D09-0A1C-4AED-B2E7-43EFEC3D7B91}"/>
    <cellStyle name="Hyperlink 5 4 3" xfId="14301" xr:uid="{AC146D94-862C-4EF0-8686-919895870F71}"/>
    <cellStyle name="Hyperlink 5 4 4" xfId="13966" xr:uid="{EA335190-B2C6-4C90-AD23-29127EFF11F4}"/>
    <cellStyle name="Hyperlink 5 5" xfId="14052" xr:uid="{7773DD36-815E-4971-A73A-F82B901814EA}"/>
    <cellStyle name="Hyperlink 5 6" xfId="13959" xr:uid="{02659C45-064C-486E-91D4-F39C1286CD60}"/>
    <cellStyle name="Hyperlink 5 7" xfId="476" xr:uid="{4E1CB89D-F649-4034-B636-617D544DBE25}"/>
    <cellStyle name="Hyperlink 6" xfId="360" xr:uid="{528A6295-A5C4-4870-970B-96895811566C}"/>
    <cellStyle name="Hyperlink 6 2" xfId="14071" xr:uid="{20B5F843-867C-477D-A3B3-62DD4AB45437}"/>
    <cellStyle name="Hyperlink 6 2 2" xfId="14619" xr:uid="{BF89A1BD-4393-4FF5-B8DA-0836B05AB1B1}"/>
    <cellStyle name="Hyperlink 6 2 2 2" xfId="14720" xr:uid="{04AEDDB7-2E1D-4DDD-B2F6-8D22CFD279F3}"/>
    <cellStyle name="Hyperlink 6 2 2 3" xfId="13944" xr:uid="{6053036D-7921-4D18-86E5-8D801F59874D}"/>
    <cellStyle name="Hyperlink 6 3" xfId="14310" xr:uid="{4FB68F50-6B44-4D76-8F32-3019DA9A1ED6}"/>
    <cellStyle name="Hyperlink 6 3 2" xfId="14717" xr:uid="{413BFE79-5DC7-488D-9D8E-36DE4849FD12}"/>
    <cellStyle name="Hyperlink 6 3 3" xfId="13956" xr:uid="{39AC916C-725C-4FCC-9B14-9EE9456E80AC}"/>
    <cellStyle name="Hyperlink 6 4" xfId="13995" xr:uid="{4C05DF24-3E99-45C3-BBF7-7B73FDCC894E}"/>
    <cellStyle name="Hyperlink 6 5" xfId="845" xr:uid="{69C0A25F-81EA-4F60-AC36-BE3D5190A71F}"/>
    <cellStyle name="Hyperlink 7" xfId="114" xr:uid="{4B5F0E36-3ED8-4195-BE28-E436CAA04547}"/>
    <cellStyle name="Hyperlink 7 2" xfId="14308" xr:uid="{E089784B-5B29-4CB6-9A5E-7726153FE72B}"/>
    <cellStyle name="Hyperlink 7 2 2" xfId="14715" xr:uid="{0FC24E83-C1D5-4045-A29A-BA10891FEF91}"/>
    <cellStyle name="Hyperlink 7 2 3" xfId="14727" xr:uid="{4ECD32A5-475B-4F00-AA08-0887D1A7E2B8}"/>
    <cellStyle name="Hyperlink 7 3" xfId="14067" xr:uid="{7255BC6A-7A0A-46BC-A722-8D0239BB7A2E}"/>
    <cellStyle name="Hyperlink 7 4" xfId="14749" xr:uid="{2B6CBA35-94BE-4C16-8C19-00A5D268C11B}"/>
    <cellStyle name="Hyperlink 8" xfId="492" xr:uid="{4CFB1D04-A8D9-4492-99FA-06FD684256CE}"/>
    <cellStyle name="Hyperlink 8 2" xfId="14751" xr:uid="{8F048B7D-8DAA-40A9-A54C-522B5215DCFE}"/>
    <cellStyle name="Hyperlink 9" xfId="13957" xr:uid="{111E67A3-A4F0-4386-A39A-E0758A04A0B8}"/>
    <cellStyle name="Index Number" xfId="14139" xr:uid="{C6780C4C-C659-4232-85E3-E3D91E89F655}"/>
    <cellStyle name="Input" xfId="45" builtinId="20" customBuiltin="1"/>
    <cellStyle name="Input [yellow]" xfId="13" xr:uid="{00000000-0005-0000-0000-00000C000000}"/>
    <cellStyle name="Input [yellow] 2" xfId="256" xr:uid="{03E29AF6-EE84-4731-8791-63F22B13BD95}"/>
    <cellStyle name="Input [yellow] 2 2" xfId="1490" xr:uid="{EAF603FC-A595-4574-8DF1-D89D35DAF550}"/>
    <cellStyle name="Input [yellow] 2 2 2" xfId="3333" xr:uid="{751192C0-600E-42A2-ACF5-2CA4844406ED}"/>
    <cellStyle name="Input [yellow] 2 3" xfId="1494" xr:uid="{5D96A590-2C43-473C-9C33-A757A1AEC53F}"/>
    <cellStyle name="Input [yellow] 2 3 2" xfId="3334" xr:uid="{12BBFCE7-67CF-44CC-B081-61D55E1B0421}"/>
    <cellStyle name="Input [yellow] 2 4" xfId="3332" xr:uid="{9484AE98-B1F3-4EC3-8089-2DC7D31253FE}"/>
    <cellStyle name="Input [yellow] 2 5" xfId="1423" xr:uid="{2FA8C964-7C9A-434E-9E3A-55A4A3E1D17B}"/>
    <cellStyle name="Input [yellow] 3" xfId="3326" xr:uid="{9B3B76B1-CA10-4316-8C2F-D05BAEA8E83A}"/>
    <cellStyle name="Input [yellow] 4" xfId="846" xr:uid="{5833EC25-C933-47E4-A30F-384AB0C62F58}"/>
    <cellStyle name="Input 10" xfId="3323" xr:uid="{050DF643-9230-4A2E-9FEC-30BBE4C4473B}"/>
    <cellStyle name="Input 11" xfId="3322" xr:uid="{1809BCEA-CFC6-4C0B-8E93-5588E46E6D28}"/>
    <cellStyle name="Input 12" xfId="3331" xr:uid="{C725000E-E3B0-4349-BED8-AC748FB452A8}"/>
    <cellStyle name="Input 13" xfId="3343" xr:uid="{890B7BC0-9F92-4FFE-BEA8-A2BCF548B149}"/>
    <cellStyle name="Input 14" xfId="3366" xr:uid="{315E9054-E456-4D5B-A9C9-264BAC5741F8}"/>
    <cellStyle name="Input 15" xfId="3367" xr:uid="{6E1C8F18-DC13-4381-9881-1273D4233CB2}"/>
    <cellStyle name="Input 16" xfId="3368" xr:uid="{79A0762A-75BF-4009-B354-2053DEC8DD5A}"/>
    <cellStyle name="Input 17" xfId="3346" xr:uid="{151849F9-05AD-4FEA-A311-5FAF5BF5B8FC}"/>
    <cellStyle name="Input 18" xfId="3410" xr:uid="{5B69A6E4-B7F9-4A50-9079-00028BB8C3EC}"/>
    <cellStyle name="Input 19" xfId="3589" xr:uid="{706D2B47-D513-4D2E-9650-A6DEA170D5FB}"/>
    <cellStyle name="Input 2" xfId="255" xr:uid="{A73C71EE-12B5-4AB3-A93D-BAEACC0DA824}"/>
    <cellStyle name="Input 2 2" xfId="847" xr:uid="{135B7182-6298-4DD0-8951-EE510034CF5A}"/>
    <cellStyle name="Input 2 3" xfId="430" xr:uid="{FD3759FF-B74D-4FBB-B41A-3AADF20F1806}"/>
    <cellStyle name="Input 3" xfId="1454" xr:uid="{B67A21A8-4D7F-4702-9835-ED4003F56074}"/>
    <cellStyle name="Input 4" xfId="1455" xr:uid="{5B84CBA6-3502-4DAC-865D-1E0E03A251B5}"/>
    <cellStyle name="Input 5" xfId="3321" xr:uid="{911EC6B2-C66D-43B1-88FB-31F8BC240634}"/>
    <cellStyle name="Input 6" xfId="3361" xr:uid="{0941F5F2-28B0-4C23-8B3F-D32E017FE9F1}"/>
    <cellStyle name="Input 7" xfId="3328" xr:uid="{E4791BA5-CCA5-49D4-88D7-055E23CD2860}"/>
    <cellStyle name="Input 8" xfId="3358" xr:uid="{3799F23C-22AA-4593-A0B9-874491337A89}"/>
    <cellStyle name="Input 9" xfId="3351" xr:uid="{DF8F4FAD-2BCD-4CD3-9770-6817D7DB3205}"/>
    <cellStyle name="Linked Cell" xfId="48" builtinId="24" customBuiltin="1"/>
    <cellStyle name="Linked Cell 2" xfId="257" xr:uid="{972B6D55-7344-491E-B535-E12373F6C734}"/>
    <cellStyle name="Linked Cell 2 2" xfId="848" xr:uid="{2CFE8334-613D-4D24-BF68-48A10E7ED683}"/>
    <cellStyle name="Linked Cell 2 3" xfId="433" xr:uid="{A8E80607-8A95-4BF2-8C10-D71FD087C155}"/>
    <cellStyle name="Linked Cell 3" xfId="3497" xr:uid="{C47676AC-C766-4F23-AD5D-B683B270F639}"/>
    <cellStyle name="Neutral" xfId="44" builtinId="28" customBuiltin="1"/>
    <cellStyle name="Neutral 2" xfId="258" xr:uid="{31E3762C-B47E-4A9E-9744-8730FA96D403}"/>
    <cellStyle name="Neutral 2 2" xfId="849" xr:uid="{3CD19F00-E9D1-4A47-BB43-FFF41F00505A}"/>
    <cellStyle name="Neutral 2 2 2" xfId="3563" xr:uid="{758E7497-83DD-42D0-9D3C-DB87D71640F7}"/>
    <cellStyle name="Neutral 2 3" xfId="3503" xr:uid="{8D3EE4B4-8327-474E-AA41-9DFA48A191E4}"/>
    <cellStyle name="Neutral 2 4" xfId="429" xr:uid="{672B9EC9-1922-45C6-8A7F-93307C81EE96}"/>
    <cellStyle name="Neutral 2 5" xfId="403" xr:uid="{ABFCE320-1E1C-4031-8F54-19BDF16D3DA7}"/>
    <cellStyle name="Neutral 3" xfId="3369" xr:uid="{7EB9AE14-F647-4271-9B06-26A0D2E78006}"/>
    <cellStyle name="Neutral 3 2" xfId="3517" xr:uid="{1008754A-3BCB-40AC-A13C-E044E7E3B0E3}"/>
    <cellStyle name="Neutral 3 2 2" xfId="3553" xr:uid="{996B4D66-BBEE-48AA-A509-FD96773FD270}"/>
    <cellStyle name="Neutral 4" xfId="3495" xr:uid="{2E53F41B-2CE2-45BE-AD47-85E6F737F1C2}"/>
    <cellStyle name="Neutral 5" xfId="3494" xr:uid="{EBABFB4D-13A7-48EC-8981-584CF6CABD4D}"/>
    <cellStyle name="no dec" xfId="14" xr:uid="{00000000-0005-0000-0000-00000D000000}"/>
    <cellStyle name="no dec 2" xfId="15" xr:uid="{00000000-0005-0000-0000-00000E000000}"/>
    <cellStyle name="no dec 3" xfId="16" xr:uid="{00000000-0005-0000-0000-00000F000000}"/>
    <cellStyle name="Normal" xfId="0" builtinId="0"/>
    <cellStyle name="Normal - Style1" xfId="17" xr:uid="{00000000-0005-0000-0000-000011000000}"/>
    <cellStyle name="Normal - Style1 2" xfId="259" xr:uid="{F97E8F70-95AD-40FA-B5C5-8746D837BD23}"/>
    <cellStyle name="Normal 10" xfId="169" xr:uid="{61EB09B7-C694-42C3-BB4C-5EE8BA269AB4}"/>
    <cellStyle name="Normal 10 10" xfId="13985" xr:uid="{DC969AF7-BF34-4287-BF09-2C642F080086}"/>
    <cellStyle name="Normal 10 2" xfId="122" xr:uid="{FCBA43E8-5A28-4648-9084-5846A1DDDCA8}"/>
    <cellStyle name="Normal 10 2 2" xfId="3479" xr:uid="{A8C11917-FE60-4405-A27F-7BABC249F1F7}"/>
    <cellStyle name="Normal 10 2 2 2" xfId="115" xr:uid="{64706D22-1879-4089-8398-17D594E630C9}"/>
    <cellStyle name="Normal 10 2 2 2 2" xfId="6183" xr:uid="{C84D4754-0E33-407A-8884-33628AC7764A}"/>
    <cellStyle name="Normal 10 2 3" xfId="851" xr:uid="{57DCB8BD-F469-4148-A3DC-F151CF7C2FF8}"/>
    <cellStyle name="Normal 10 2 4" xfId="386" xr:uid="{A395A66A-55AE-45A4-B3FC-C36D5F5D9315}"/>
    <cellStyle name="Normal 10 3" xfId="170" xr:uid="{6D4FF2AC-57F4-4EEE-AF10-7D8F50E90EDB}"/>
    <cellStyle name="Normal 10 3 2" xfId="853" xr:uid="{D726C533-10FA-4154-AD52-7A8260333C9B}"/>
    <cellStyle name="Normal 10 4" xfId="195" xr:uid="{E45BCF32-EF41-4D59-AFB5-533C622A5289}"/>
    <cellStyle name="Normal 10 4 2" xfId="850" xr:uid="{E49F113B-26A4-43A6-92AE-7AE3AFF0B6F6}"/>
    <cellStyle name="Normal 10 5" xfId="289" xr:uid="{4F9BD4ED-C057-48B7-A264-5B84B43CC0E7}"/>
    <cellStyle name="Normal 10 5 2" xfId="6184" xr:uid="{E088F293-4312-46A3-85B2-48501559E0AB}"/>
    <cellStyle name="Normal 100" xfId="6170" xr:uid="{3DE2150C-9828-4A9E-B882-9BA80ED22D1D}"/>
    <cellStyle name="Normal 101" xfId="6171" xr:uid="{4BD00EE0-7A71-4E03-AC00-33EB478AFE47}"/>
    <cellStyle name="Normal 102" xfId="14796" xr:uid="{5E156149-5645-40F0-8DFE-DCED8075447C}"/>
    <cellStyle name="Normal 103" xfId="6177" xr:uid="{367F3093-D291-4953-91DD-95A8CBF7F2BF}"/>
    <cellStyle name="Normal 104" xfId="6175" xr:uid="{93C26FA9-75AB-4EB0-B17E-8510E7C7C399}"/>
    <cellStyle name="Normal 105" xfId="962" xr:uid="{A3DCBF39-CE4B-490D-9F54-464DBE0295C1}"/>
    <cellStyle name="Normal 106" xfId="6176" xr:uid="{DF8E1B6F-5F69-4BB3-A0D3-631E7B6B9209}"/>
    <cellStyle name="Normal 106 2" xfId="6209" xr:uid="{FA6656C3-68AE-4807-AB1F-661B83D4815A}"/>
    <cellStyle name="Normal 107" xfId="14794" xr:uid="{47ECB8B5-4A5B-433D-8E76-7F66446FC86E}"/>
    <cellStyle name="Normal 108" xfId="6190" xr:uid="{30E25C4D-285C-4068-8E98-B8078FC31057}"/>
    <cellStyle name="Normal 109" xfId="77" xr:uid="{A74DDB46-68A8-4072-B867-9FDF714C6810}"/>
    <cellStyle name="Normal 11" xfId="180" xr:uid="{EF2C16E8-C48E-42FB-9EF3-8F34BEEE10BB}"/>
    <cellStyle name="Normal 11 2" xfId="290" xr:uid="{39B6630D-99A4-40C1-87ED-9C4BEF0B0C95}"/>
    <cellStyle name="Normal 11 2 2" xfId="855" xr:uid="{143AE41D-38F0-4174-A11D-346CE65AD400}"/>
    <cellStyle name="Normal 11 3" xfId="2972" xr:uid="{A47199A7-5D48-4EC7-AB79-63E00BA8EFD3}"/>
    <cellStyle name="Normal 11 4" xfId="1425" xr:uid="{F228FE91-B7B4-46F6-B387-8EA9CD01E918}"/>
    <cellStyle name="Normal 11 5" xfId="14005" xr:uid="{6A40B34B-115B-4F8C-9784-23A3FE9D92EA}"/>
    <cellStyle name="Normal 11 6" xfId="338" xr:uid="{AF5E88D6-9386-4E74-8BB5-36A434DE36D7}"/>
    <cellStyle name="Normal 11 7" xfId="854" xr:uid="{0C806738-B67C-49C5-B8A2-5AE2D605E555}"/>
    <cellStyle name="Normal 110" xfId="371" xr:uid="{F0D90552-4BC6-492A-A91A-2C53F2CCFED2}"/>
    <cellStyle name="Normal 113" xfId="6207" xr:uid="{DC269937-365C-4EDA-8601-0828D4CE9A8D}"/>
    <cellStyle name="Normal 115" xfId="378" xr:uid="{5A9B356B-0FFB-442F-9D74-915E9432E17B}"/>
    <cellStyle name="Normal 12" xfId="174" xr:uid="{711EBF03-C250-4C7D-8CBC-B9378C5A6C59}"/>
    <cellStyle name="Normal 12 2" xfId="291" xr:uid="{77A8E651-B462-4BC4-896A-DA09862B6606}"/>
    <cellStyle name="Normal 12 2 2" xfId="6186" xr:uid="{B13E1611-6724-457B-8DD2-5315ED7EB2ED}"/>
    <cellStyle name="Normal 12 2 2 2" xfId="14626" xr:uid="{6D573EDB-D820-4E75-B754-56777F404D0A}"/>
    <cellStyle name="Normal 12 2 3" xfId="13938" xr:uid="{2D9FB75F-FBC5-441A-89DC-17EECE5AE808}"/>
    <cellStyle name="Normal 12 2 4" xfId="857" xr:uid="{73FBEDC0-0C05-45A2-9617-8195A440C056}"/>
    <cellStyle name="Normal 12 3" xfId="339" xr:uid="{AF9F822E-20B1-4607-97C6-2E1D949233C3}"/>
    <cellStyle name="Normal 12 3 2" xfId="14127" xr:uid="{0E70AF18-3A46-4BC1-9290-2D38B4407049}"/>
    <cellStyle name="Normal 12 3 3" xfId="858" xr:uid="{1F9E693A-0262-444C-A8B1-11BFD2890D49}"/>
    <cellStyle name="Normal 12 4" xfId="6192" xr:uid="{1FADFBE1-E546-4CD3-87FE-C0A9FC4D0C63}"/>
    <cellStyle name="Normal 12 4 2" xfId="14102" xr:uid="{E33FDD69-6A20-4D1B-A4FD-18C68C28486B}"/>
    <cellStyle name="Normal 12 5" xfId="13997" xr:uid="{1C0F2982-C321-4D9B-A671-F18DDCED9D58}"/>
    <cellStyle name="Normal 12 6" xfId="856" xr:uid="{1DF62A0F-0288-49AB-B315-725E86FD8F48}"/>
    <cellStyle name="Normal 13" xfId="184" xr:uid="{C1894856-42EE-4956-8E2C-F8B77D526967}"/>
    <cellStyle name="Normal 13 2" xfId="292" xr:uid="{82075F50-C719-418E-B6DF-B2CF62F342FA}"/>
    <cellStyle name="Normal 13 2 2" xfId="3467" xr:uid="{005CB0EA-F50D-45CA-8A82-0BC7FA9C600E}"/>
    <cellStyle name="Normal 13 2 3" xfId="3450" xr:uid="{B6E91E78-CCB0-4B87-BCB1-73CC28B78477}"/>
    <cellStyle name="Normal 13 2 4" xfId="2973" xr:uid="{2F66BE2D-5ACE-4B37-AB3D-EED110C5DD46}"/>
    <cellStyle name="Normal 13 3" xfId="1424" xr:uid="{6C2DBF82-798C-4AD2-AC5E-D66059702988}"/>
    <cellStyle name="Normal 13 3 2" xfId="13988" xr:uid="{784D7C5F-799C-46FF-A043-4B6D2D94C55D}"/>
    <cellStyle name="Normal 13 4" xfId="3470" xr:uid="{9A7B2CCD-6820-4E67-8654-EAA366BF409A}"/>
    <cellStyle name="Normal 13 5" xfId="859" xr:uid="{6E202CA6-B019-49F8-8826-0C3A4BF9C323}"/>
    <cellStyle name="Normal 130" xfId="860" xr:uid="{E823AA8D-D10F-4EF7-8A72-86B224578548}"/>
    <cellStyle name="Normal 131" xfId="3471" xr:uid="{B7FB6261-BF4C-49A2-AB89-8E7DE98E79E0}"/>
    <cellStyle name="Normal 131 2" xfId="3452" xr:uid="{D5FE8CB8-5606-4885-A3D7-D3992164ADCC}"/>
    <cellStyle name="Normal 131 2 2" xfId="3468" xr:uid="{6E4D2F9E-ECAA-4C2F-AAC2-9635B7AD7064}"/>
    <cellStyle name="Normal 131 3" xfId="3478" xr:uid="{BD5727DC-1230-41DC-A5E5-91A3A7A00BE3}"/>
    <cellStyle name="Normal 14" xfId="210" xr:uid="{7A8898EE-E523-4321-A2F5-27BA4F4111D0}"/>
    <cellStyle name="Normal 14 2" xfId="293" xr:uid="{183CB8B6-A7D0-4096-B3C9-6927A94087C3}"/>
    <cellStyle name="Normal 14 2 2" xfId="862" xr:uid="{09EF6FFF-5A6B-4C40-B8CF-B63336CE4964}"/>
    <cellStyle name="Normal 14 3" xfId="2974" xr:uid="{8B772119-B375-4792-9A53-B57092055334}"/>
    <cellStyle name="Normal 14 4" xfId="3440" xr:uid="{06D377A5-F5CE-4C49-A8C2-45A34FC0AE24}"/>
    <cellStyle name="Normal 14 5" xfId="861" xr:uid="{09F25FB2-424F-4729-9D96-9B303961BEBF}"/>
    <cellStyle name="Normal 15" xfId="294" xr:uid="{FBFBF782-5445-4BBD-98DD-56DD7984DCC7}"/>
    <cellStyle name="Normal 15 2" xfId="14108" xr:uid="{19C304EA-DFC1-47F0-830B-EFD8AE6D7B41}"/>
    <cellStyle name="Normal 15 3" xfId="863" xr:uid="{17A9CBA2-5119-4123-973B-99248148CDF5}"/>
    <cellStyle name="Normal 16" xfId="295" xr:uid="{4AFEF803-B54C-4597-A29C-415665F8D0D5}"/>
    <cellStyle name="Normal 16 2" xfId="3327" xr:uid="{F568202C-A564-4655-A148-8C5A446CA49C}"/>
    <cellStyle name="Normal 16 2 2" xfId="6211" xr:uid="{E9DA4699-7B77-4AD7-A4B0-33EAF8852E73}"/>
    <cellStyle name="Normal 16 3" xfId="864" xr:uid="{41808094-47F1-4F02-A7EF-37EBB48C0CB6}"/>
    <cellStyle name="Normal 166" xfId="14070" xr:uid="{AE48E6C2-FADE-4CD6-9E15-EAEC36A824F2}"/>
    <cellStyle name="Normal 17" xfId="296" xr:uid="{AE3B89E4-C81F-4606-BC2E-A5CEA8287365}"/>
    <cellStyle name="Normal 17 2" xfId="866" xr:uid="{C5DF3FC2-3682-4167-AE1F-4F1EF39B3172}"/>
    <cellStyle name="Normal 17 2 2" xfId="14122" xr:uid="{3BE7C15F-230F-4DC9-BFCE-9F5701CCBCA9}"/>
    <cellStyle name="Normal 17 3" xfId="2975" xr:uid="{F25BA3F0-7F38-4894-BA63-83B6914E02F4}"/>
    <cellStyle name="Normal 17 4" xfId="865" xr:uid="{B71FCAA9-A1BA-4F63-999C-D328B620E5D5}"/>
    <cellStyle name="Normal 17 5" xfId="385" xr:uid="{04D03DC1-5024-4B27-9B99-DC3DDA92E593}"/>
    <cellStyle name="Normal 18" xfId="196" xr:uid="{C5657BC1-D367-46AB-8150-E7DBA64B2DF9}"/>
    <cellStyle name="Normal 18 2" xfId="867" xr:uid="{EC7BB31D-2E96-4EAB-9AC0-8E2B70F2E1F3}"/>
    <cellStyle name="Normal 18 2 2" xfId="14044" xr:uid="{4DBCC008-6C2D-4C0B-A322-0287BD340218}"/>
    <cellStyle name="Normal 18 2 2 2" xfId="13975" xr:uid="{2DD0A14C-439C-4608-AAFF-F293C5369CC2}"/>
    <cellStyle name="Normal 18 2 2 3" xfId="14781" xr:uid="{4D7C01F3-ACEA-48BD-9556-C5537D04CA8F}"/>
    <cellStyle name="Normal 18 2 2 4" xfId="13951" xr:uid="{FCFA88F2-3FA6-4DB5-9C18-9A84484B9291}"/>
    <cellStyle name="Normal 18 2 3" xfId="14006" xr:uid="{FAB7DEC4-46C3-4800-8084-D1678AD8F930}"/>
    <cellStyle name="Normal 18 2 3 2" xfId="13968" xr:uid="{5A607FF3-3089-4F3E-9B21-44BC79B74377}"/>
    <cellStyle name="Normal 18 3" xfId="13937" xr:uid="{6788C7DC-3A3A-4BE6-AA33-AC309246E7BF}"/>
    <cellStyle name="Normal 187" xfId="486" xr:uid="{FA45FD54-B1AB-4E56-840D-A799688D3518}"/>
    <cellStyle name="Normal 19" xfId="297" xr:uid="{5EC60AC2-3E5C-4AEE-9FFB-B6F4066D631E}"/>
    <cellStyle name="Normal 19 2" xfId="2976" xr:uid="{47DD07DB-66C0-43CC-85AC-735CF65219EF}"/>
    <cellStyle name="Normal 19 2 2" xfId="14066" xr:uid="{0078D247-A049-445A-AC40-88DFE51AC30A}"/>
    <cellStyle name="Normal 19 3" xfId="1453" xr:uid="{B4EA692A-EF03-49EF-B23C-92EFCB7116FF}"/>
    <cellStyle name="Normal 19 4" xfId="868" xr:uid="{321BABBE-7BBE-4CB5-A7C3-09E4C5ABB14B}"/>
    <cellStyle name="Normal 2" xfId="18" xr:uid="{00000000-0005-0000-0000-000012000000}"/>
    <cellStyle name="Normal 2 10" xfId="372" xr:uid="{1DB116DA-1ADD-426E-A2A2-5CE3E5A9F27D}"/>
    <cellStyle name="Normal 2 10 2" xfId="3477" xr:uid="{09434597-5166-42D6-BF9A-E40405316C22}"/>
    <cellStyle name="Normal 2 10 2 8" xfId="14073" xr:uid="{BAB4FA92-B3F2-4397-B16F-BFA7663114D6}"/>
    <cellStyle name="Normal 2 10 3" xfId="3464" xr:uid="{4000EC98-75CB-441B-87B7-F52943DE8910}"/>
    <cellStyle name="Normal 2 11" xfId="1245" xr:uid="{B2FCA21F-5439-410E-A2D7-7B12119FC72C}"/>
    <cellStyle name="Normal 2 12" xfId="501" xr:uid="{0DA1D24B-F3A5-4589-9206-7CB9D052896C}"/>
    <cellStyle name="Normal 2 13" xfId="367" xr:uid="{84C92738-D4E7-4AE2-B367-BA65FC2745AE}"/>
    <cellStyle name="Normal 2 14" xfId="6167" xr:uid="{ABE466C8-89C7-481E-B54F-B9DED03AC143}"/>
    <cellStyle name="Normal 2 15" xfId="382" xr:uid="{B4A5DCAF-A320-45CC-A5D9-2B7F71F1FD03}"/>
    <cellStyle name="Normal 2 16" xfId="78" xr:uid="{5E5ADF5E-8288-454A-9796-005DB8B324B0}"/>
    <cellStyle name="Normal 2 2" xfId="19" xr:uid="{00000000-0005-0000-0000-000013000000}"/>
    <cellStyle name="Normal 2 2 2" xfId="126" xr:uid="{56479727-821D-4CFC-ABBC-2A72780703DF}"/>
    <cellStyle name="Normal 2 2 2 2" xfId="199" xr:uid="{5D6FBA1D-804C-453F-ADEA-ECE58DF99259}"/>
    <cellStyle name="Normal 2 2 2 2 2" xfId="364" xr:uid="{AF04AC49-FD42-4124-AFD8-EDBC43B8E14B}"/>
    <cellStyle name="Normal 2 2 2 2 3" xfId="373" xr:uid="{BC2D718C-FB4E-48B3-8A6F-DF2ACDA58057}"/>
    <cellStyle name="Normal 2 2 2 3" xfId="357" xr:uid="{569A7081-FECB-4E93-850A-9EB90359A864}"/>
    <cellStyle name="Normal 2 2 2 3 2" xfId="14109" xr:uid="{2072B575-3B3C-4A61-924E-E5ACC1B4C46D}"/>
    <cellStyle name="Normal 2 2 2 3 3" xfId="2977" xr:uid="{5BC122B9-4A79-43C9-92CA-B97D22E0B88E}"/>
    <cellStyle name="Normal 2 2 2 4" xfId="3549" xr:uid="{0C4FC104-0096-4EB0-86BD-B57C0D03B915}"/>
    <cellStyle name="Normal 2 2 2 4 2" xfId="14018" xr:uid="{62534527-CC46-4146-9F96-65DAE1DDC48B}"/>
    <cellStyle name="Normal 2 2 2 5" xfId="466" xr:uid="{A1295EF2-F19A-43A9-9387-3AA56825107A}"/>
    <cellStyle name="Normal 2 2 2 68" xfId="495" xr:uid="{10763C56-BB30-4128-9129-D8B66C558ABF}"/>
    <cellStyle name="Normal 2 2 3" xfId="198" xr:uid="{3040E2F3-7F18-4397-BDDB-C4F372115596}"/>
    <cellStyle name="Normal 2 2 3 2" xfId="334" xr:uid="{9A1574C7-AECD-40C8-B255-682F310B7BBF}"/>
    <cellStyle name="Normal 2 2 3 2 2" xfId="14798" xr:uid="{2FABC320-487B-4A9D-A2DA-2576F275E1C6}"/>
    <cellStyle name="Normal 2 2 3 3" xfId="871" xr:uid="{2792F2F0-C9F6-4053-A449-3FA439735630}"/>
    <cellStyle name="Normal 2 2 3 4" xfId="14795" xr:uid="{5DB139C6-4411-45E0-808E-040686D912BF}"/>
    <cellStyle name="Normal 2 2 4" xfId="346" xr:uid="{880D8497-A18B-4CF8-80E9-F72B5EDF2077}"/>
    <cellStyle name="Normal 2 2 4 2" xfId="2978" xr:uid="{5EFC74A1-F216-490E-86C8-459022D4746C}"/>
    <cellStyle name="Normal 2 2 4 3" xfId="1506" xr:uid="{9D37A6C6-C77B-41D0-B3B2-CEFA4E330801}"/>
    <cellStyle name="Normal 2 2 4 4" xfId="872" xr:uid="{E3EF922B-7EA1-4510-83A3-83B750B2826C}"/>
    <cellStyle name="Normal 2 2 5" xfId="354" xr:uid="{665578E6-F25C-45E2-BFB8-F388F24A1D26}"/>
    <cellStyle name="Normal 2 2 5 2" xfId="869" xr:uid="{81F43DC0-4D5C-4C3D-A69D-FFFAE42E0813}"/>
    <cellStyle name="Normal 2 2 6" xfId="83" xr:uid="{F30E4562-B430-408E-ABC5-5B7EE683A146}"/>
    <cellStyle name="Normal 2 3" xfId="138" xr:uid="{922D9285-34BE-4E73-AEDD-1F5D353A7F02}"/>
    <cellStyle name="Normal 2 3 2" xfId="200" xr:uid="{DC6E89B3-5ABC-4BD7-915A-0AE8DC86D2BF}"/>
    <cellStyle name="Normal 2 3 2 2" xfId="2980" xr:uid="{4DD572CD-8AF3-4B2F-BAD0-0338E92753DA}"/>
    <cellStyle name="Normal 2 3 2 2 2" xfId="3485" xr:uid="{D9AA010C-8A8B-4CC6-BF69-95346E65138C}"/>
    <cellStyle name="Normal 2 3 2 2 3" xfId="13983" xr:uid="{06BB75B4-7FD1-4FB0-9BD0-90353DE13A37}"/>
    <cellStyle name="Normal 2 3 2 3" xfId="1518" xr:uid="{B4C74DAF-33CA-4B32-B3E1-CD8005888AE7}"/>
    <cellStyle name="Normal 2 3 2 3 2" xfId="3584" xr:uid="{09FCF658-78B1-4E3C-B808-43825A64F779}"/>
    <cellStyle name="Normal 2 3 2 4" xfId="874" xr:uid="{DFD48EB6-B775-4E66-B3C8-613346778E9B}"/>
    <cellStyle name="Normal 2 3 2 5" xfId="6197" xr:uid="{EA7A35F8-D18F-48DD-9FFB-DFB9CF1831D5}"/>
    <cellStyle name="Normal 2 3 2 6" xfId="479" xr:uid="{F2BA1ACF-3E67-4D12-B53E-589E7B771678}"/>
    <cellStyle name="Normal 2 3 3" xfId="875" xr:uid="{DF0C8DC9-448F-4296-917D-83FCF18D6695}"/>
    <cellStyle name="Normal 2 3 3 2" xfId="2981" xr:uid="{9CCDDE0B-9E37-4CEC-8618-E5838E05C1F8}"/>
    <cellStyle name="Normal 2 3 3 3" xfId="1408" xr:uid="{7D0C7D84-5230-42EA-9A05-3223271E9C31}"/>
    <cellStyle name="Normal 2 3 3 4" xfId="3473" xr:uid="{10043086-58C7-43ED-9BDD-33894093CFE9}"/>
    <cellStyle name="Normal 2 3 4" xfId="876" xr:uid="{7C37EE11-6BF4-4132-818F-FC7DF492D456}"/>
    <cellStyle name="Normal 2 3 4 2" xfId="2982" xr:uid="{04BF0F58-6E3F-4879-9634-39C7754B6703}"/>
    <cellStyle name="Normal 2 3 4 3" xfId="1599" xr:uid="{CB454D6A-38E7-40E2-AEB9-94DA7B0340F4}"/>
    <cellStyle name="Normal 2 3 4 4" xfId="3455" xr:uid="{5C5E4AF6-36DE-4CC3-A40B-3010107542CC}"/>
    <cellStyle name="Normal 2 3 4 5" xfId="14011" xr:uid="{690922B1-3C32-4FBB-ABEA-66F41FB8F131}"/>
    <cellStyle name="Normal 2 3 4 6" xfId="14744" xr:uid="{FFB67D5C-9695-428A-85BC-2F1A54778740}"/>
    <cellStyle name="Normal 2 3 5" xfId="2979" xr:uid="{F99BCFBE-5499-4E66-A787-D02614ECD97A}"/>
    <cellStyle name="Normal 2 3 6" xfId="3336" xr:uid="{1E18EA4D-2F2F-414F-85A3-D8270C263C62}"/>
    <cellStyle name="Normal 2 3 7" xfId="873" xr:uid="{93F35FA3-21ED-4B06-B381-98E85A978AC8}"/>
    <cellStyle name="Normal 2 3 8" xfId="406" xr:uid="{C7B2B2BB-478E-4C04-A0C2-E5ADD6E54709}"/>
    <cellStyle name="Normal 2 4" xfId="130" xr:uid="{ADB12828-D1AE-4068-8307-A604A0A796D3}"/>
    <cellStyle name="Normal 2 4 2" xfId="878" xr:uid="{30B1783D-5178-49E9-B205-870CA78E09CC}"/>
    <cellStyle name="Normal 2 4 2 2" xfId="3448" xr:uid="{C3221BB5-2DA6-47C4-8527-013252241092}"/>
    <cellStyle name="Normal 2 4 2 3" xfId="3560" xr:uid="{DBA9231F-C7AA-45A8-AA75-D5B210E14CC3}"/>
    <cellStyle name="Normal 2 4 3" xfId="879" xr:uid="{B349DE85-916B-413F-8576-BBBE04CA60DD}"/>
    <cellStyle name="Normal 2 4 3 2" xfId="14213" xr:uid="{9ADBF73C-1B30-4E86-9C0D-4B80B61C8FD8}"/>
    <cellStyle name="Normal 2 4 4" xfId="3415" xr:uid="{E6996503-6917-455F-ADDB-1AB37AC184BB}"/>
    <cellStyle name="Normal 2 4 5" xfId="3530" xr:uid="{CECBACAD-0FFA-4A75-9559-C3C1F7D13131}"/>
    <cellStyle name="Normal 2 4 6" xfId="6194" xr:uid="{E810ED3C-15E7-46C8-9FFA-7D2DD46F5DF4}"/>
    <cellStyle name="Normal 2 4 6 2" xfId="13947" xr:uid="{85BAD6A1-07EA-4DBB-8329-C7B9F8393A79}"/>
    <cellStyle name="Normal 2 4 7" xfId="877" xr:uid="{1E509315-F9BD-4AF6-9A15-542EE3BE77F2}"/>
    <cellStyle name="Normal 2 5" xfId="197" xr:uid="{A2FA7B39-0FE2-4175-9254-E1DE14C6E96D}"/>
    <cellStyle name="Normal 2 5 2" xfId="2983" xr:uid="{4D34BA39-4C41-4A22-8966-B4E8A66B7A6E}"/>
    <cellStyle name="Normal 2 5 2 2" xfId="3580" xr:uid="{924F67F9-859D-4798-8D8B-53064B3E87DF}"/>
    <cellStyle name="Normal 2 5 3" xfId="1391" xr:uid="{2DA9B333-66FC-41C9-82BB-3BC0C7C745ED}"/>
    <cellStyle name="Normal 2 5 3 2" xfId="14007" xr:uid="{7C63FC87-DED9-40B5-B618-EFAEE59134DC}"/>
    <cellStyle name="Normal 2 5 4" xfId="880" xr:uid="{0A3FF400-280D-4CF7-90A1-09728DF8C7F9}"/>
    <cellStyle name="Normal 2 5 5" xfId="369" xr:uid="{5DBDC143-23EC-4B08-A134-4D6A903C28EB}"/>
    <cellStyle name="Normal 2 5 6" xfId="477" xr:uid="{2A80C865-35C1-4ADA-9864-61B34647DFDF}"/>
    <cellStyle name="Normal 2 6" xfId="349" xr:uid="{3F81354A-8991-460D-9DAC-9BBF5E7A1FA4}"/>
    <cellStyle name="Normal 2 6 2" xfId="2984" xr:uid="{420467B0-8F97-4B79-922C-7D2B0D38281D}"/>
    <cellStyle name="Normal 2 6 3" xfId="1505" xr:uid="{54F09FE9-4778-423E-BE0D-2B73A5336BE3}"/>
    <cellStyle name="Normal 2 6 4" xfId="3459" xr:uid="{61188A9A-6E08-4F97-8DFF-DCD187987CBE}"/>
    <cellStyle name="Normal 2 6 5" xfId="13952" xr:uid="{BA0B3110-73B8-4B27-BDE8-DF301D8B3A75}"/>
    <cellStyle name="Normal 2 6 6" xfId="881" xr:uid="{90FD7887-8952-4BF5-BDBD-07E8A5B2C102}"/>
    <cellStyle name="Normal 2 7" xfId="882" xr:uid="{34FD4198-16C5-4E97-91BC-22F092E2D704}"/>
    <cellStyle name="Normal 2 7 2" xfId="2985" xr:uid="{6E060A90-4A0E-449E-90DA-881356EA47CC}"/>
    <cellStyle name="Normal 2 7 3" xfId="1250" xr:uid="{C589F7C3-384E-4072-808D-8B8DBFD7056E}"/>
    <cellStyle name="Normal 2 7 4" xfId="13991" xr:uid="{58408D26-54A0-41C2-A9F6-BE77A657FE6D}"/>
    <cellStyle name="Normal 2 8" xfId="883" xr:uid="{B16822F1-6959-4B43-99CC-8E211B8C613B}"/>
    <cellStyle name="Normal 2 9" xfId="884" xr:uid="{319ADB11-AF39-48AF-9C11-B6EC93DA7028}"/>
    <cellStyle name="Normal 20" xfId="298" xr:uid="{2A3A2262-CC58-42E1-B2C7-0277E881FF82}"/>
    <cellStyle name="Normal 20 2" xfId="2986" xr:uid="{A3E384DC-6151-41C9-98D4-62A2481A7B12}"/>
    <cellStyle name="Normal 20 2 2" xfId="14069" xr:uid="{0F682B62-18B2-445A-B3CC-7445DCE40D9E}"/>
    <cellStyle name="Normal 20 3" xfId="1456" xr:uid="{CA7E6C03-4A50-4420-9008-980612AC35D9}"/>
    <cellStyle name="Normal 20 4" xfId="885" xr:uid="{40C8D4ED-8351-4CF2-9C2A-BB9CDA4387AA}"/>
    <cellStyle name="Normal 21" xfId="299" xr:uid="{912D7CDB-C878-4B3F-873C-9F7F36771DD9}"/>
    <cellStyle name="Normal 21 2" xfId="2987" xr:uid="{FC9448B1-B748-4424-89B7-AE4D8426FFF7}"/>
    <cellStyle name="Normal 21 2 2" xfId="14291" xr:uid="{2034CF18-7D59-466C-AE04-3A010B5FF487}"/>
    <cellStyle name="Normal 21 3" xfId="1462" xr:uid="{F5CECAD5-1687-4172-9653-461D7D89A339}"/>
    <cellStyle name="Normal 21 4" xfId="886" xr:uid="{CF141700-59AD-4C65-9185-FDE8B9B7ED25}"/>
    <cellStyle name="Normal 216" xfId="14065" xr:uid="{81463A9F-5D9F-455C-9F3F-0BB03657A467}"/>
    <cellStyle name="Normal 216 2" xfId="14662" xr:uid="{6E481EE4-DABC-4227-8BF1-CA5514F8412F}"/>
    <cellStyle name="Normal 218" xfId="14033" xr:uid="{23140EF6-A616-46C6-88D5-6A9A22B3F8FF}"/>
    <cellStyle name="Normal 219" xfId="14034" xr:uid="{FB36275E-9F00-411B-9F68-3F156B53F6E8}"/>
    <cellStyle name="Normal 22" xfId="300" xr:uid="{67DE5F7D-23B8-4843-A48A-11C3FD168D71}"/>
    <cellStyle name="Normal 22 2" xfId="888" xr:uid="{4CC9D96E-C16F-40ED-B184-7847CF424099}"/>
    <cellStyle name="Normal 22 2 2" xfId="14141" xr:uid="{79179641-C268-4F79-B9F4-60D4A5B0CAD6}"/>
    <cellStyle name="Normal 22 3" xfId="2988" xr:uid="{4CFAF844-B435-4F4E-86A3-2B395BF7B140}"/>
    <cellStyle name="Normal 22 4" xfId="887" xr:uid="{5DA4D3EF-9B93-4A46-A176-06822CFB6E35}"/>
    <cellStyle name="Normal 220" xfId="14036" xr:uid="{6932F486-0FCF-402D-B7FE-3C1BCDBAD8D4}"/>
    <cellStyle name="Normal 23" xfId="301" xr:uid="{778D86DA-6BB1-463D-AF11-E434E0C7FFA5}"/>
    <cellStyle name="Normal 23 2" xfId="890" xr:uid="{702739AF-188B-429D-8D70-6891CE5DF348}"/>
    <cellStyle name="Normal 23 2 2" xfId="14144" xr:uid="{E0431758-A88B-47E2-9874-877A33A6F05F}"/>
    <cellStyle name="Normal 23 3" xfId="2989" xr:uid="{2CD9690F-938C-4614-B1C6-B3026A729B32}"/>
    <cellStyle name="Normal 23 4" xfId="889" xr:uid="{69BF26DC-4DC3-40BE-90B1-E1DFF34CD1DE}"/>
    <cellStyle name="Normal 24" xfId="302" xr:uid="{5C6B3241-68F3-4C5F-8301-D5416C7186BB}"/>
    <cellStyle name="Normal 24 2" xfId="892" xr:uid="{36C8B404-B987-40C9-BF17-907DEE711608}"/>
    <cellStyle name="Normal 24 2 2" xfId="14147" xr:uid="{079E159C-5E27-48C3-89E4-943AB7DD63F2}"/>
    <cellStyle name="Normal 24 3" xfId="2990" xr:uid="{4658DB3A-028E-4B60-8928-9BD83065D02D}"/>
    <cellStyle name="Normal 24 4" xfId="891" xr:uid="{73EABF38-26BB-4B9D-9869-396F6053E985}"/>
    <cellStyle name="Normal 25" xfId="303" xr:uid="{72628BFC-AE11-4392-912C-E1B5A6425F23}"/>
    <cellStyle name="Normal 25 2" xfId="894" xr:uid="{10824E44-2519-4E1F-8111-B9F44F61F3AC}"/>
    <cellStyle name="Normal 25 2 2" xfId="14149" xr:uid="{461604EA-5BA6-4E70-9594-7B7C5E5C324B}"/>
    <cellStyle name="Normal 25 3" xfId="2991" xr:uid="{5BDAD2D2-CEB8-4ABF-9970-7C7427ED7201}"/>
    <cellStyle name="Normal 25 4" xfId="893" xr:uid="{F037961A-F88D-43D3-8EF8-3F6A9FDED8BE}"/>
    <cellStyle name="Normal 26" xfId="304" xr:uid="{60C14F33-75EA-4AEE-9EDE-3FC4D9072518}"/>
    <cellStyle name="Normal 26 2" xfId="896" xr:uid="{88BA5A0A-5F7B-4055-8E62-114A11FE6EAF}"/>
    <cellStyle name="Normal 26 2 2" xfId="14349" xr:uid="{6DE42A63-0EF5-40A3-9681-45ADF7684A2F}"/>
    <cellStyle name="Normal 26 3" xfId="2992" xr:uid="{7DF55CF6-4D71-4037-831F-959539D3B313}"/>
    <cellStyle name="Normal 26 4" xfId="895" xr:uid="{10F13FB7-A73A-48D6-A88C-5E87B332F9C7}"/>
    <cellStyle name="Normal 27" xfId="305" xr:uid="{8E06D276-5322-4287-9F45-E45C52D4E61D}"/>
    <cellStyle name="Normal 27 2" xfId="14072" xr:uid="{679635B2-6DCB-49FA-AF88-4F4C76536B0E}"/>
    <cellStyle name="Normal 27 3" xfId="14157" xr:uid="{65836670-A973-4EFA-8CAF-38DB5692FC95}"/>
    <cellStyle name="Normal 27 4" xfId="897" xr:uid="{76D302F6-8B0E-4361-A92F-2572DEEC091E}"/>
    <cellStyle name="Normal 28" xfId="306" xr:uid="{00D67664-BFCE-49DB-B170-75B545D17BA5}"/>
    <cellStyle name="Normal 28 2" xfId="3581" xr:uid="{ACD9FEF6-4F9D-4DFC-BC33-C2D59351931C}"/>
    <cellStyle name="Normal 28 3" xfId="898" xr:uid="{E0EBEBEE-6D56-46BF-AF7E-8475BB7ECD10}"/>
    <cellStyle name="Normal 29" xfId="307" xr:uid="{6FEE8436-0F7F-4068-B5B6-32A26EAA2C0B}"/>
    <cellStyle name="Normal 29 2" xfId="3582" xr:uid="{80B20304-A49D-49D6-BF8C-D99E7E077850}"/>
    <cellStyle name="Normal 29 3" xfId="899" xr:uid="{F98A7A3D-C267-4860-9E43-84FA54AF876D}"/>
    <cellStyle name="Normal 3" xfId="84" xr:uid="{7294A222-712E-40A8-B02B-7B6CDD202480}"/>
    <cellStyle name="Normal 3 10" xfId="6208" xr:uid="{50B8D8FC-4797-4CB0-AD11-91BF569DB780}"/>
    <cellStyle name="Normal 3 11" xfId="381" xr:uid="{E0DA4F5C-90EC-4DFB-96B3-6F170CC8293C}"/>
    <cellStyle name="Normal 3 2" xfId="85" xr:uid="{2E08646C-57FF-420F-AE1E-8023CD19E933}"/>
    <cellStyle name="Normal 3 2 2" xfId="201" xr:uid="{5FC4AF90-638F-4171-94E2-6ED22045E890}"/>
    <cellStyle name="Normal 3 2 2 2" xfId="1522" xr:uid="{E166FAFB-2F56-44ED-8BF1-8B329DD2BDEE}"/>
    <cellStyle name="Normal 3 2 2 2 2" xfId="3424" xr:uid="{9B9A39EC-BF2A-423B-A361-7865B3B82E7C}"/>
    <cellStyle name="Normal 3 2 2 3" xfId="418" xr:uid="{DEAD1FA1-E8AB-46C2-87E3-2EE0A8D3BB14}"/>
    <cellStyle name="Normal 3 2 2 4" xfId="3418" xr:uid="{FF3AE8D3-56BF-410D-859E-09FC04A75C59}"/>
    <cellStyle name="Normal 3 2 2 5" xfId="3561" xr:uid="{19948F15-8C8D-4E89-8390-33C7EE1C73DE}"/>
    <cellStyle name="Normal 3 2 2 6" xfId="900" xr:uid="{56DE4AD7-3C41-4D5D-8119-5021C7EC8470}"/>
    <cellStyle name="Normal 3 2 3" xfId="308" xr:uid="{609247FF-7750-4949-9BC5-354EE4C88F67}"/>
    <cellStyle name="Normal 3 2 3 2" xfId="14115" xr:uid="{E36246E0-5E34-46A8-98BB-5CF96B19EBAF}"/>
    <cellStyle name="Normal 3 2 3 3" xfId="1511" xr:uid="{54C76187-BBDD-4B2E-AC6B-6B3971EC6478}"/>
    <cellStyle name="Normal 3 2 4" xfId="1395" xr:uid="{DD8A71B8-B85F-4AC3-BEAD-0FF1BFC50B09}"/>
    <cellStyle name="Normal 3 2 4 2" xfId="14076" xr:uid="{B7422A45-BC6E-466A-93FD-A215E867AA73}"/>
    <cellStyle name="Normal 3 2 5" xfId="1398" xr:uid="{C3B8BDF3-A7C2-4987-81C6-24A1DAF30B14}"/>
    <cellStyle name="Normal 3 2 6" xfId="14136" xr:uid="{43365D24-29D1-4100-A033-4B6599F97EA8}"/>
    <cellStyle name="Normal 3 2 7" xfId="14083" xr:uid="{99E09331-93E4-480A-A687-57B361D047AE}"/>
    <cellStyle name="Normal 3 2 8" xfId="408" xr:uid="{9E1C6E45-EC80-4FC2-B3C8-93468CA06536}"/>
    <cellStyle name="Normal 3 3" xfId="127" xr:uid="{6D122A7A-648C-4C6A-88E0-8C932CA944F5}"/>
    <cellStyle name="Normal 3 3 2" xfId="902" xr:uid="{2D4D88C3-2DFD-4778-882F-E805B5A6DF6E}"/>
    <cellStyle name="Normal 3 3 2 2" xfId="2993" xr:uid="{8601AF2C-FB99-4A22-B5AC-EF3441D1A797}"/>
    <cellStyle name="Normal 3 3 2 3" xfId="1400" xr:uid="{5CEAD1D2-0641-4BFB-A5FF-A7B1FBE6E2D7}"/>
    <cellStyle name="Normal 3 3 3" xfId="903" xr:uid="{1E51A0D0-E4D9-4C56-88B3-F8AE1EDCE621}"/>
    <cellStyle name="Normal 3 3 3 2" xfId="2994" xr:uid="{2BB86FC7-C95D-4E14-9CA4-3BB3E3BB2CC8}"/>
    <cellStyle name="Normal 3 3 3 3" xfId="1399" xr:uid="{BBF14628-9D96-4EFD-B16A-659728C4388A}"/>
    <cellStyle name="Normal 3 3 3 4" xfId="375" xr:uid="{5C81FE9B-DCC1-4E5B-AB0F-EAF12D1E655E}"/>
    <cellStyle name="Normal 3 3 4" xfId="904" xr:uid="{9373886B-F7C4-4A87-86AB-4E71C4CF6572}"/>
    <cellStyle name="Normal 3 3 4 2" xfId="2995" xr:uid="{631CB991-6EA5-4D4B-AD8D-0CD4FEFC203D}"/>
    <cellStyle name="Normal 3 3 4 3" xfId="1595" xr:uid="{76A8B8A8-6EE6-4429-8E17-235C038EA9BA}"/>
    <cellStyle name="Normal 3 3 4 4" xfId="14038" xr:uid="{91D12605-7D3D-477A-828A-1FF885D3C37E}"/>
    <cellStyle name="Normal 3 3 5" xfId="901" xr:uid="{2A3FE494-DF76-4E70-A000-ABF1D649177E}"/>
    <cellStyle name="Normal 3 3 6" xfId="491" xr:uid="{B61E1346-7FCB-4F3C-9082-388854EA8CD3}"/>
    <cellStyle name="Normal 3 3 7" xfId="473" xr:uid="{2150732C-5523-4567-9322-71C3ACB8BB6A}"/>
    <cellStyle name="Normal 3 3 8" xfId="14791" xr:uid="{049B9F42-98BE-4C01-B7AE-DE025328AEDA}"/>
    <cellStyle name="Normal 3 4" xfId="172" xr:uid="{B6EC2EF8-1969-4B0F-A94B-8F736E77B24B}"/>
    <cellStyle name="Normal 3 4 2" xfId="905" xr:uid="{0F3A8F13-02B2-4FD1-BD90-2633C70FE6E9}"/>
    <cellStyle name="Normal 3 4 2 2" xfId="3474" xr:uid="{600F262A-AFE2-4F1C-BED0-9C6313557162}"/>
    <cellStyle name="Normal 3 4 3" xfId="3437" xr:uid="{5650D7BD-766A-4292-A025-3989ABFA7905}"/>
    <cellStyle name="Normal 3 4 3 2" xfId="14029" xr:uid="{441A3A0C-C1B1-4396-A12B-AE497B64D452}"/>
    <cellStyle name="Normal 3 4 4" xfId="468" xr:uid="{8E71DEEA-7F80-4BB1-B623-FE023D86A4E3}"/>
    <cellStyle name="Normal 3 5" xfId="260" xr:uid="{DDDB1D0E-4863-4E98-B897-F3D226B41707}"/>
    <cellStyle name="Normal 3 5 2" xfId="2996" xr:uid="{1E860401-BF24-495E-8B2D-63DAF9831F18}"/>
    <cellStyle name="Normal 3 5 3" xfId="1394" xr:uid="{0A2D823C-84CA-4229-824F-486418723315}"/>
    <cellStyle name="Normal 3 5 4" xfId="3460" xr:uid="{4D524C8E-877D-4C3E-A8D6-C4B8D720718B}"/>
    <cellStyle name="Normal 3 5 5" xfId="3544" xr:uid="{C614B6A9-19A5-4301-8A35-D141B4BEB021}"/>
    <cellStyle name="Normal 3 6" xfId="351" xr:uid="{A2FDC1DF-BCE0-4717-BE71-7D93CC26F849}"/>
    <cellStyle name="Normal 3 6 2" xfId="2997" xr:uid="{AF6F8998-EFB3-4CCB-AB73-821E81AD0869}"/>
    <cellStyle name="Normal 3 6 3" xfId="1507" xr:uid="{FCB9E168-D848-4101-9D43-D4ACF7C7F8D5}"/>
    <cellStyle name="Normal 3 7" xfId="14133" xr:uid="{92175FF7-295C-4621-AFFF-221438417089}"/>
    <cellStyle name="Normal 3 7 2" xfId="14797" xr:uid="{636EBA85-DB62-4A61-A886-2E7A0DFFAD2A}"/>
    <cellStyle name="Normal 3 8" xfId="14049" xr:uid="{67F2029E-AF8F-411D-B70E-F321A4507BAA}"/>
    <cellStyle name="Normal 3 9" xfId="14576" xr:uid="{11538B36-96D6-455F-BF3C-EE00F15E1682}"/>
    <cellStyle name="Normal 30" xfId="309" xr:uid="{9F84FDDA-B69B-4C80-80C5-56010D84C971}"/>
    <cellStyle name="Normal 30 2" xfId="14353" xr:uid="{6C2D7E43-2E22-484C-A90E-F0188DC8FF5D}"/>
    <cellStyle name="Normal 30 3" xfId="906" xr:uid="{85A4B9CE-B46E-426B-BBED-7D3D6189AA3F}"/>
    <cellStyle name="Normal 31" xfId="310" xr:uid="{7A72CC42-C370-4CC1-A6C4-C78321A856CC}"/>
    <cellStyle name="Normal 31 2" xfId="2998" xr:uid="{A1218E5E-E8A7-4CF9-AB89-8A2C045DDC3E}"/>
    <cellStyle name="Normal 31 2 2" xfId="14350" xr:uid="{9395A759-2F04-4DF6-B159-339D09AE364D}"/>
    <cellStyle name="Normal 31 3" xfId="1899" xr:uid="{A6A1CE54-412A-42F2-BE12-5CE0FA0640A6}"/>
    <cellStyle name="Normal 31 4" xfId="907" xr:uid="{84652C0C-238E-4FF8-AC68-D666C4573F46}"/>
    <cellStyle name="Normal 32" xfId="311" xr:uid="{ABE3F662-C30D-4F14-8DF4-932F2AB45EB6}"/>
    <cellStyle name="Normal 32 2" xfId="2999" xr:uid="{D298B126-0115-4522-AB6F-389564366B2E}"/>
    <cellStyle name="Normal 32 2 2" xfId="14354" xr:uid="{B0002A63-3E12-45A9-942D-ABCD3D994F4B}"/>
    <cellStyle name="Normal 32 3" xfId="1912" xr:uid="{17C1D345-97F4-4E34-A2F2-D61197B094A8}"/>
    <cellStyle name="Normal 32 4" xfId="908" xr:uid="{A177F793-278D-47C2-933C-305287AE0C01}"/>
    <cellStyle name="Normal 33" xfId="312" xr:uid="{9745DE75-FF0A-4F20-81B4-F1E4352E8D85}"/>
    <cellStyle name="Normal 33 2" xfId="3000" xr:uid="{5A1FA513-2714-4F88-9A6D-E9AC9DF2B852}"/>
    <cellStyle name="Normal 33 2 2" xfId="14356" xr:uid="{94887D59-DAD1-48D3-B835-5B1B5062EAC9}"/>
    <cellStyle name="Normal 33 3" xfId="1913" xr:uid="{7C9BFA13-5C1A-4F9D-96C9-A6A59F4D493C}"/>
    <cellStyle name="Normal 33 4" xfId="909" xr:uid="{EEF689ED-D324-4D41-AA4F-9A9C175D2193}"/>
    <cellStyle name="Normal 34" xfId="98" xr:uid="{DBE994A8-F636-40F9-AFFB-5A82A3E2E07D}"/>
    <cellStyle name="Normal 34 2" xfId="313" xr:uid="{AB0D73B0-BA12-4A0F-860D-BED0E9CF1071}"/>
    <cellStyle name="Normal 34 2 2" xfId="14355" xr:uid="{2F3FF5EE-1F7A-46CE-AFAB-C2F8EC00BA4C}"/>
    <cellStyle name="Normal 34 2 3" xfId="3001" xr:uid="{77679682-FFE6-4ED1-BFF3-69C02F2BB67F}"/>
    <cellStyle name="Normal 34 3" xfId="1914" xr:uid="{A0C196E3-CB13-4BA2-89EC-62DDB751D693}"/>
    <cellStyle name="Normal 34 4" xfId="910" xr:uid="{3B5D54F1-0D4D-478A-B4BC-1000C6FB3506}"/>
    <cellStyle name="Normal 35" xfId="314" xr:uid="{511BAAD6-3CFC-45CA-8C29-FAEC6F9E69E0}"/>
    <cellStyle name="Normal 35 2" xfId="3002" xr:uid="{1F7C172D-3438-4D95-A04E-EC409868883D}"/>
    <cellStyle name="Normal 35 2 2" xfId="14359" xr:uid="{FDB50B53-DF1B-41DF-811C-387ACC89DF6D}"/>
    <cellStyle name="Normal 35 3" xfId="1915" xr:uid="{07EE8421-AA8D-42F8-B9DB-4F54310E0518}"/>
    <cellStyle name="Normal 35 4" xfId="911" xr:uid="{10D4EF58-D01E-4BEA-92CA-86D87A06DF9A}"/>
    <cellStyle name="Normal 36" xfId="96" xr:uid="{5FC5A284-74CC-4B0C-B414-91C0E6303F17}"/>
    <cellStyle name="Normal 36 2" xfId="202" xr:uid="{BFAF1F88-6850-43EE-8DF8-770BB3E378B9}"/>
    <cellStyle name="Normal 36 2 2" xfId="14027" xr:uid="{94AEE132-AAB2-4BDC-A7A2-6E2E442FB321}"/>
    <cellStyle name="Normal 36 3" xfId="502" xr:uid="{1F145F5F-D8B7-4CEB-AD04-A65170D25229}"/>
    <cellStyle name="Normal 37" xfId="97" xr:uid="{A1251421-07A4-4E77-8E3D-8191E0B08264}"/>
    <cellStyle name="Normal 37 2" xfId="203" xr:uid="{8EB3C5BA-AAA3-4720-9D31-BEB4C7C8F5E0}"/>
    <cellStyle name="Normal 37 2 2" xfId="13945" xr:uid="{4C653BEB-1FA8-41F3-92CD-F03C0A3B0121}"/>
    <cellStyle name="Normal 37 2 3" xfId="6185" xr:uid="{A8ED2506-D3E5-4430-B5BD-BC48DC8ACCA7}"/>
    <cellStyle name="Normal 37 3" xfId="333" xr:uid="{B832D43D-1434-42CA-85CA-9755532C0824}"/>
    <cellStyle name="Normal 38" xfId="315" xr:uid="{7570486E-BFF8-49DB-900B-6334A2C2CA69}"/>
    <cellStyle name="Normal 38 2" xfId="14022" xr:uid="{58EBB95B-DEAE-47D2-A8C0-9284D3D029CC}"/>
    <cellStyle name="Normal 38 3" xfId="964" xr:uid="{8AA2D63B-340F-424E-80EE-E09AE20B2399}"/>
    <cellStyle name="Normal 39" xfId="316" xr:uid="{CFA27596-D0D0-4DC5-85A1-48210E0628F5}"/>
    <cellStyle name="Normal 39 2" xfId="3432" xr:uid="{866BAB28-A144-4837-8B93-343E50C22308}"/>
    <cellStyle name="Normal 39 3" xfId="6187" xr:uid="{9234535F-1BEE-476D-9887-DB727552885C}"/>
    <cellStyle name="Normal 39 3 2" xfId="14025" xr:uid="{24F82A5A-3A01-4EC9-8CE7-2A8DB6909C2C}"/>
    <cellStyle name="Normal 39 4" xfId="3287" xr:uid="{725A6257-D6A3-4933-891F-590E7B759180}"/>
    <cellStyle name="Normal 4" xfId="132" xr:uid="{D334CB53-AE19-43A8-8827-2FC30233A43B}"/>
    <cellStyle name="Normal 4 2" xfId="161" xr:uid="{E144BF2C-38C9-457B-B517-A56853C5BB76}"/>
    <cellStyle name="Normal 4 2 2" xfId="119" xr:uid="{FDFC5A87-9F92-45D5-9084-046A0D23CCEF}"/>
    <cellStyle name="Normal 4 2 2 2" xfId="1443" xr:uid="{9F217C16-3591-4A2F-B44F-C783BA7C1AB1}"/>
    <cellStyle name="Normal 4 2 2 3" xfId="914" xr:uid="{F84248AC-1852-43AA-8A50-7976936382D6}"/>
    <cellStyle name="Normal 4 2 3" xfId="317" xr:uid="{5FEA1012-B58B-4961-84C1-543A7CCFCC78}"/>
    <cellStyle name="Normal 4 2 3 2" xfId="915" xr:uid="{17FA87BC-A273-4F5C-8457-85E937B637F2}"/>
    <cellStyle name="Normal 4 2 4" xfId="3003" xr:uid="{E916EFE6-8B21-4DF0-9388-C3478A70FE27}"/>
    <cellStyle name="Normal 4 2 5" xfId="913" xr:uid="{44A2549E-93B2-418C-91F5-926B5614D3BF}"/>
    <cellStyle name="Normal 4 2 6" xfId="3419" xr:uid="{4AD7E4E2-E589-49C1-B75E-65F91024E4CD}"/>
    <cellStyle name="Normal 4 2 7" xfId="3562" xr:uid="{F722E160-E5ED-4EA1-8AD8-58AD14E401F7}"/>
    <cellStyle name="Normal 4 2 8" xfId="6196" xr:uid="{13EABFD7-1FA8-49FE-A68D-8D63E41EC298}"/>
    <cellStyle name="Normal 4 2 9" xfId="400" xr:uid="{974309F7-DE86-4EC2-91F9-77C51CC280FC}"/>
    <cellStyle name="Normal 4 3" xfId="181" xr:uid="{51C37DF6-6C96-429C-96E0-DED647CD4E1F}"/>
    <cellStyle name="Normal 4 3 2" xfId="1401" xr:uid="{5ACCB46A-4B48-4B33-A59E-3F3A1581CF1F}"/>
    <cellStyle name="Normal 4 3 2 2" xfId="3539" xr:uid="{B7ED36B6-6BDB-496D-9142-02E75EC77AFF}"/>
    <cellStyle name="Normal 4 3 2 3" xfId="14808" xr:uid="{A6BDD97E-5B4E-420B-B8AE-73E6EFE32148}"/>
    <cellStyle name="Normal 4 3 3" xfId="1381" xr:uid="{DA8C7AA7-C325-4C62-9855-B7062190E288}"/>
    <cellStyle name="Normal 4 3 3 2" xfId="14112" xr:uid="{3B2D0B2B-D09D-4AE8-B0EF-AA252667F2FC}"/>
    <cellStyle name="Normal 4 3 4" xfId="1556" xr:uid="{C5F51CC1-FDA7-4C79-A084-5D5DA76C9743}"/>
    <cellStyle name="Normal 4 3 4 2" xfId="3285" xr:uid="{3B4CC7B5-1914-446A-BD1F-58D93631D15F}"/>
    <cellStyle name="Normal 4 3 5" xfId="1283" xr:uid="{D2CB7604-A3C5-4CE3-894A-228D241D46D9}"/>
    <cellStyle name="Normal 4 3 6" xfId="916" xr:uid="{A4AE6827-F16B-49F4-A6C8-918211C3F350}"/>
    <cellStyle name="Normal 4 3 7" xfId="3523" xr:uid="{8FB10B4C-2E6F-45DA-A24D-D42430EDB0DC}"/>
    <cellStyle name="Normal 4 3 8" xfId="410" xr:uid="{EB187CAA-BE14-4918-87EC-295CDD9BF377}"/>
    <cellStyle name="Normal 4 3 9" xfId="14790" xr:uid="{A5DAE030-AC65-4337-995E-65CFBC342EA7}"/>
    <cellStyle name="Normal 4 4" xfId="204" xr:uid="{51C18763-9CBD-448D-A651-43811156FF2E}"/>
    <cellStyle name="Normal 4 4 2" xfId="918" xr:uid="{13944D7B-9774-426A-9D03-1BAA4F361B7A}"/>
    <cellStyle name="Normal 4 4 2 2" xfId="3005" xr:uid="{61555FC8-D7A3-4E98-BBB6-BA8103FF61F8}"/>
    <cellStyle name="Normal 4 4 2 3" xfId="1499" xr:uid="{21B13FCD-D706-469D-93E2-456B7F7EE1FA}"/>
    <cellStyle name="Normal 4 4 3" xfId="1602" xr:uid="{EC9E2BD7-FBB1-4C75-ACFD-6498B8C1023F}"/>
    <cellStyle name="Normal 4 4 4" xfId="3004" xr:uid="{51B1588B-893D-44E4-A52F-C9D05F2304A4}"/>
    <cellStyle name="Normal 4 4 5" xfId="917" xr:uid="{729899A8-F420-413A-9465-46CBBE3001DD}"/>
    <cellStyle name="Normal 4 5" xfId="1254" xr:uid="{4A4304D4-29AB-4F95-8F7B-62BB467A8C7B}"/>
    <cellStyle name="Normal 4 6" xfId="912" xr:uid="{665EF8DB-13AF-4043-8726-2CF47614418F}"/>
    <cellStyle name="Normal 4 7" xfId="489" xr:uid="{AF278A25-8A24-4314-A8AB-A06960319E16}"/>
    <cellStyle name="Normal 40" xfId="318" xr:uid="{4C5C233C-DEF9-41EF-81E5-D6BAE04679EB}"/>
    <cellStyle name="Normal 40 2" xfId="6189" xr:uid="{0C27BC70-C65D-4979-86A8-772BD629EB7E}"/>
    <cellStyle name="Normal 40 3" xfId="3320" xr:uid="{EC40035A-26F3-4BC2-A035-892C792E5E3A}"/>
    <cellStyle name="Normal 41" xfId="103" xr:uid="{5273D8F6-C451-4159-9D45-A0A1BF1CDF8E}"/>
    <cellStyle name="Normal 41 2" xfId="205" xr:uid="{145699B6-3383-4371-A86D-9A10348F3561}"/>
    <cellStyle name="Normal 41 2 2" xfId="13963" xr:uid="{F1176A87-EBCB-445F-B482-6CCAD150FE59}"/>
    <cellStyle name="Normal 41 3" xfId="3340" xr:uid="{97F7A2CC-EE9B-43A7-A665-EFB3D18F74D6}"/>
    <cellStyle name="Normal 42" xfId="104" xr:uid="{C8F6341B-4AC1-48F0-A874-64B69D73D06F}"/>
    <cellStyle name="Normal 42 2" xfId="319" xr:uid="{7FAA862E-6858-474C-AD13-DFA4779842E4}"/>
    <cellStyle name="Normal 42 2 2" xfId="6191" xr:uid="{F834600D-7466-4819-BA84-4EA3E9502606}"/>
    <cellStyle name="Normal 42 3" xfId="3354" xr:uid="{0EA0A215-6DF8-40F8-ABC6-09BE8D9160BF}"/>
    <cellStyle name="Normal 43" xfId="105" xr:uid="{3EB6AB2D-ADAB-4C60-858F-632CD239FC4E}"/>
    <cellStyle name="Normal 43 2" xfId="284" xr:uid="{140E7706-5A41-4C1A-B252-F75201C9B744}"/>
    <cellStyle name="Normal 43 2 2" xfId="13967" xr:uid="{5E0173CB-F14E-4F40-AB0E-8766E1A1124F}"/>
    <cellStyle name="Normal 43 3" xfId="3355" xr:uid="{2213AB7F-21FA-4263-8688-DB0249AD7987}"/>
    <cellStyle name="Normal 44" xfId="106" xr:uid="{3048E171-4163-4397-999C-AB615D2B15D7}"/>
    <cellStyle name="Normal 44 2" xfId="3339" xr:uid="{431DEA3C-E526-499E-928F-FFB8CE58D2E1}"/>
    <cellStyle name="Normal 45" xfId="243" xr:uid="{99D12007-5516-4F35-9587-2E2245A4FD77}"/>
    <cellStyle name="Normal 45 2" xfId="14748" xr:uid="{03AD1003-D887-4DFA-AD55-27D8DEEFB6FE}"/>
    <cellStyle name="Normal 45 3" xfId="3337" xr:uid="{9D2440F5-931A-4E19-8D56-99E2C97E4A53}"/>
    <cellStyle name="Normal 46" xfId="107" xr:uid="{9AE59C76-4637-4178-AB13-9273743E1BB9}"/>
    <cellStyle name="Normal 46 2" xfId="13950" xr:uid="{D952B2E2-9B72-4F72-8729-C5C28EC9776A}"/>
    <cellStyle name="Normal 46 3" xfId="3330" xr:uid="{6BF07170-E0CE-4737-9982-B33F5E5CF3BC}"/>
    <cellStyle name="Normal 47" xfId="108" xr:uid="{865CFA2B-EC67-4B50-88E7-965F8AAC9D25}"/>
    <cellStyle name="Normal 47 2" xfId="14100" xr:uid="{85B9153E-62C2-488B-9DCA-63D70EEF9B4F}"/>
    <cellStyle name="Normal 47 3" xfId="13953" xr:uid="{2709B451-C9F7-4AF0-B570-B89B7E815AF5}"/>
    <cellStyle name="Normal 47 4" xfId="3357" xr:uid="{FF27C66A-636A-4578-8B08-120BC749F3B5}"/>
    <cellStyle name="Normal 48" xfId="109" xr:uid="{EB49B23E-1832-46BF-91FE-BADF0F4A938F}"/>
    <cellStyle name="Normal 48 2" xfId="14087" xr:uid="{91A27449-93A3-4531-A1D6-9DB1DB2083BB}"/>
    <cellStyle name="Normal 48 3" xfId="3364" xr:uid="{30C34805-E3CE-4A53-97C2-20C6249FBFA3}"/>
    <cellStyle name="Normal 49" xfId="110" xr:uid="{C0CE5615-5643-46E5-9803-26FB8E0097E5}"/>
    <cellStyle name="Normal 49 2" xfId="14752" xr:uid="{F054DF23-0092-4A0A-9AC8-48D254044B5E}"/>
    <cellStyle name="Normal 49 3" xfId="3344" xr:uid="{6F87FC14-8296-48C3-AF5E-A273F9EF6F6F}"/>
    <cellStyle name="Normal 5" xfId="20" xr:uid="{00000000-0005-0000-0000-000014000000}"/>
    <cellStyle name="Normal 5 10" xfId="116" xr:uid="{AEF05FC7-C373-44CE-84B7-BA834968F079}"/>
    <cellStyle name="Normal 5 15" xfId="494" xr:uid="{6EB89458-5DB4-4708-853F-4FD273268367}"/>
    <cellStyle name="Normal 5 2" xfId="135" xr:uid="{27A79F71-1F20-438E-B98C-1075ED66D39F}"/>
    <cellStyle name="Normal 5 2 2" xfId="329" xr:uid="{5807F2B5-650E-4F7C-945B-7B143F6C4C05}"/>
    <cellStyle name="Normal 5 2 2 2" xfId="3456" xr:uid="{BE07EDA0-8ACD-4803-ADF4-CDE3FE678102}"/>
    <cellStyle name="Normal 5 2 2 2 2" xfId="14806" xr:uid="{9582DFAC-08CC-4741-9540-A1939EA667B0}"/>
    <cellStyle name="Normal 5 2 2 3" xfId="13960" xr:uid="{EAD4B8D7-F9F9-4B26-A193-B89055AF1F12}"/>
    <cellStyle name="Normal 5 2 2 4" xfId="921" xr:uid="{93D91A66-9477-4F3E-A2F7-65F7B28B8B68}"/>
    <cellStyle name="Normal 5 2 2 5" xfId="14792" xr:uid="{FA71A26D-DAA8-4D43-A248-5B5E331B739E}"/>
    <cellStyle name="Normal 5 2 3" xfId="335" xr:uid="{52F4267C-F281-47F7-BFF2-156D14DC000C}"/>
    <cellStyle name="Normal 5 2 3 2" xfId="14800" xr:uid="{CE43505B-984C-4495-B041-CFDD28AAA3B5}"/>
    <cellStyle name="Normal 5 2 4" xfId="3006" xr:uid="{E33D7A6F-AD65-4854-9D68-F22979B42DFA}"/>
    <cellStyle name="Normal 5 2 5" xfId="920" xr:uid="{6C0CB384-3FB2-49E2-8492-CC2A9A1D1EA6}"/>
    <cellStyle name="Normal 5 2 6" xfId="402" xr:uid="{1B5456B8-DC78-4BA2-AC68-E40A2C2F6984}"/>
    <cellStyle name="Normal 5 3" xfId="148" xr:uid="{5F01C45E-CC7E-44E1-8DB0-8765AA10D41F}"/>
    <cellStyle name="Normal 5 3 2" xfId="3007" xr:uid="{CB31013A-5C20-4024-93AB-E72C1C77F577}"/>
    <cellStyle name="Normal 5 3 2 2" xfId="14105" xr:uid="{F0EF98E3-995B-4BBA-BA52-5741C99C1015}"/>
    <cellStyle name="Normal 5 3 3" xfId="1402" xr:uid="{90FAB220-5FA6-4FD8-A760-80B5A283D63C}"/>
    <cellStyle name="Normal 5 3 4" xfId="922" xr:uid="{AAA59349-CB7F-4AE7-A1FC-028810CCF2F0}"/>
    <cellStyle name="Normal 5 4" xfId="206" xr:uid="{F6DD5715-4729-4755-88DF-8EB0130BD6CF}"/>
    <cellStyle name="Normal 5 4 2" xfId="3425" xr:uid="{35F28248-D8DD-41C9-BF36-E6194F57D6DC}"/>
    <cellStyle name="Normal 5 4 3" xfId="14126" xr:uid="{C3EEC771-F82C-42A5-A915-BE5B38B6B74D}"/>
    <cellStyle name="Normal 5 5" xfId="261" xr:uid="{F364D849-7C07-4123-96B8-8C920D81F0D4}"/>
    <cellStyle name="Normal 5 5 2" xfId="923" xr:uid="{B951CD22-F98E-4E46-9692-2BBD42BEA51C}"/>
    <cellStyle name="Normal 5 6" xfId="924" xr:uid="{1B3E9038-7B67-47CE-83B1-22BAA416351B}"/>
    <cellStyle name="Normal 5 6 2" xfId="14047" xr:uid="{76126A8C-6409-4AD9-8E38-BDD5CC67BC2E}"/>
    <cellStyle name="Normal 5 7" xfId="925" xr:uid="{1C62A2BF-E03B-41B9-BA89-04ECF3FEFE3A}"/>
    <cellStyle name="Normal 5 7 2" xfId="14060" xr:uid="{C67D8C73-F4DE-4A8C-9909-254E98B6AB34}"/>
    <cellStyle name="Normal 5 8" xfId="919" xr:uid="{B6A4D020-1995-40B8-8CD5-261D41321D34}"/>
    <cellStyle name="Normal 5 8 2" xfId="14152" xr:uid="{549FB0D0-5640-4EF6-A0F2-DC725BC6ABCF}"/>
    <cellStyle name="Normal 5 9" xfId="3421" xr:uid="{B684B5C1-402E-4BE5-80B0-26FFD8A9F74D}"/>
    <cellStyle name="Normal 50" xfId="111" xr:uid="{E46FB68E-93BE-4BD6-BB14-A3D9C8190B4E}"/>
    <cellStyle name="Normal 50 2" xfId="14757" xr:uid="{16E390D9-9729-4C6C-A4A3-39A5AB9FEC9E}"/>
    <cellStyle name="Normal 50 3" xfId="3324" xr:uid="{749D4D6F-BEB5-45E9-847E-4AAE7FAF37D7}"/>
    <cellStyle name="Normal 51" xfId="112" xr:uid="{6B6A1C3A-AEC1-4BE9-9C08-E5ED65DFD803}"/>
    <cellStyle name="Normal 51 2" xfId="14764" xr:uid="{164D071D-F087-4CED-A1D1-6830825862B5}"/>
    <cellStyle name="Normal 51 3" xfId="3347" xr:uid="{6A344E83-BF27-4760-9AD6-A80BEC424AE8}"/>
    <cellStyle name="Normal 52" xfId="113" xr:uid="{022B61D3-88A9-4C71-A093-C086FCE24BFF}"/>
    <cellStyle name="Normal 52 2" xfId="3365" xr:uid="{B484DDB9-D7E7-4C7C-87C8-118F38F48B8F}"/>
    <cellStyle name="Normal 53" xfId="91" xr:uid="{041D3CFF-AD87-49B8-A49C-70ADFEECF0A1}"/>
    <cellStyle name="Normal 53 2" xfId="14768" xr:uid="{5628380E-9EF9-4537-A551-CBF9B71D6881}"/>
    <cellStyle name="Normal 53 3" xfId="3370" xr:uid="{77C25FA8-DCDD-4C6E-A871-9E3E042F640D}"/>
    <cellStyle name="Normal 54" xfId="99" xr:uid="{7038254A-576F-4A15-AD2E-8F5281B82292}"/>
    <cellStyle name="Normal 54 2" xfId="368" xr:uid="{F39AB8CA-AA64-4F91-90DA-324E315C350F}"/>
    <cellStyle name="Normal 54 2 2" xfId="6200" xr:uid="{1E62B6AD-F1AC-4F80-819C-56BF91E98C12}"/>
    <cellStyle name="Normal 54 2 3" xfId="3578" xr:uid="{0FCF37CD-CA45-46E2-9997-143B2CA2EB3F}"/>
    <cellStyle name="Normal 54 3" xfId="377" xr:uid="{F9755D34-531E-4BAB-927D-16760827D4CC}"/>
    <cellStyle name="Normal 54 3 2" xfId="6199" xr:uid="{C59FF130-13DD-4024-A630-E4D95EF58E36}"/>
    <cellStyle name="Normal 54 4" xfId="6202" xr:uid="{4FBF9EFD-5A99-43A9-8926-E54864D5622B}"/>
    <cellStyle name="Normal 54 5" xfId="3372" xr:uid="{C1EC0B53-74FB-4747-A5FB-0991F8EDBF2E}"/>
    <cellStyle name="Normal 55" xfId="326" xr:uid="{031861A0-5968-437F-B21F-55BA24B17786}"/>
    <cellStyle name="Normal 55 2" xfId="6180" xr:uid="{23ACF39D-0D7C-44F2-8D92-25F1264EA626}"/>
    <cellStyle name="Normal 55 2 2" xfId="14755" xr:uid="{9D830ACA-9242-4579-BF98-1634874316FF}"/>
    <cellStyle name="Normal 55 3" xfId="3373" xr:uid="{68648366-AFED-4D58-B374-F30A79356DF3}"/>
    <cellStyle name="Normal 56" xfId="36" xr:uid="{7DB864BD-978F-42B8-AC82-A9F5CBEC02D8}"/>
    <cellStyle name="Normal 56 2" xfId="14762" xr:uid="{091EEB0F-87BB-4EBE-ABF7-31466A97C2DE}"/>
    <cellStyle name="Normal 56 3" xfId="3374" xr:uid="{70B9D368-2B88-4116-AE13-69A1E41C259A}"/>
    <cellStyle name="Normal 56 4" xfId="331" xr:uid="{D31808BA-E1EE-4280-AA39-77F4C398B245}"/>
    <cellStyle name="Normal 57" xfId="341" xr:uid="{748840A7-4B7B-4975-8FD1-09711FF3AF46}"/>
    <cellStyle name="Normal 57 2" xfId="14094" xr:uid="{D867299B-F46C-4D9E-91A4-B5E923F766B1}"/>
    <cellStyle name="Normal 58" xfId="366" xr:uid="{D9771664-1015-4F74-ACBB-15A40D664A55}"/>
    <cellStyle name="Normal 58 2" xfId="14092" xr:uid="{0D1A191C-1E20-4101-AB5D-5C2A0EE346BE}"/>
    <cellStyle name="Normal 58 3" xfId="3376" xr:uid="{C733ED23-B55F-41A9-A710-CF7B8206C838}"/>
    <cellStyle name="Normal 59" xfId="207" xr:uid="{DEF4FB8F-6184-4E3E-944C-598A7FA9B779}"/>
    <cellStyle name="Normal 59 2" xfId="3377" xr:uid="{6517D54F-400F-42D2-8335-155080441BEC}"/>
    <cellStyle name="Normal 6" xfId="95" xr:uid="{69B8176C-707F-413F-BC68-5DC1391BDF1C}"/>
    <cellStyle name="Normal 6 10" xfId="3591" xr:uid="{90521806-2748-4D8F-8C90-72590ECA26AC}"/>
    <cellStyle name="Normal 6 11" xfId="397" xr:uid="{90588FC6-53EB-48B0-8999-7A06251F6169}"/>
    <cellStyle name="Normal 6 2" xfId="139" xr:uid="{D15EACB3-5682-456A-AFAC-5808C06EF5C5}"/>
    <cellStyle name="Normal 6 2 2" xfId="320" xr:uid="{6A7E13D9-7A12-4DD6-9FFA-508460729180}"/>
    <cellStyle name="Normal 6 2 2 2" xfId="928" xr:uid="{B93002C2-D1C5-477F-84F4-5B6608BEC1E5}"/>
    <cellStyle name="Normal 6 2 2 3" xfId="14809" xr:uid="{7DDEAA5A-4CCA-48DA-AB7D-313959D21F6E}"/>
    <cellStyle name="Normal 6 2 3" xfId="3008" xr:uid="{CF22A928-CC92-4743-8149-2DFF010F9E9F}"/>
    <cellStyle name="Normal 6 2 4" xfId="927" xr:uid="{0ACCF125-CCA1-44DE-A483-27D62046CD30}"/>
    <cellStyle name="Normal 6 2 5" xfId="3431" xr:uid="{F32ADF1E-2538-4C01-8792-64BE4C17C0C6}"/>
    <cellStyle name="Normal 6 2 6" xfId="419" xr:uid="{9B3CB3A0-5446-4342-B65C-C0F9BCCBA392}"/>
    <cellStyle name="Normal 6 2 7" xfId="6210" xr:uid="{A0A211E9-2E88-4604-BB11-5AFB25BFC55C}"/>
    <cellStyle name="Normal 6 3" xfId="165" xr:uid="{A4EA484E-8772-46D6-A9B9-AC611DDFC1D6}"/>
    <cellStyle name="Normal 6 3 2" xfId="1526" xr:uid="{A13D2FDD-527C-4AE6-96FE-D95C4AAE39AA}"/>
    <cellStyle name="Normal 6 3 3" xfId="3462" xr:uid="{35BDBFDB-11D4-4AB1-A36C-20CA2EC5C9DD}"/>
    <cellStyle name="Normal 6 3 4" xfId="421" xr:uid="{80BDC859-D00D-4DF0-8B07-AE4EFF079D1B}"/>
    <cellStyle name="Normal 6 4" xfId="208" xr:uid="{824BECF4-77DC-4BDF-8ABB-CE32095FC341}"/>
    <cellStyle name="Normal 6 4 2" xfId="6179" xr:uid="{3A96A77E-E7D9-468D-9747-DC61799C69EE}"/>
    <cellStyle name="Normal 6 4 3" xfId="1403" xr:uid="{53064C54-DB77-472F-BAC8-6AA88C2D8FAB}"/>
    <cellStyle name="Normal 6 5" xfId="280" xr:uid="{6AAFFC97-C1C0-4AD6-8123-F1F0A81495C2}"/>
    <cellStyle name="Normal 6 5 2" xfId="1358" xr:uid="{5B550302-7446-4150-877F-E17FC0DE59F2}"/>
    <cellStyle name="Normal 6 6" xfId="1533" xr:uid="{7EAD6B1E-EE18-4362-BE16-3E4F78A6EC3A}"/>
    <cellStyle name="Normal 6 6 2" xfId="3286" xr:uid="{F48423DD-97C1-4EB5-84F7-5960B9940117}"/>
    <cellStyle name="Normal 6 7" xfId="1260" xr:uid="{828952C1-FAF5-4116-961E-F3439F21B6C0}"/>
    <cellStyle name="Normal 6 8" xfId="926" xr:uid="{6622ABEA-15E5-4B61-81B9-74D6C2127F6A}"/>
    <cellStyle name="Normal 6 9" xfId="3510" xr:uid="{8A463200-77F8-45F6-BBEB-22719F44031B}"/>
    <cellStyle name="Normal 60" xfId="3378" xr:uid="{26D7392A-A5B7-4EE6-9C7E-00B236B8CD20}"/>
    <cellStyle name="Normal 60 2" xfId="14101" xr:uid="{083E30E0-2F4A-485F-A1D9-DA73BD6E42C2}"/>
    <cellStyle name="Normal 60 3" xfId="13946" xr:uid="{EC7F197A-3678-4C12-93B6-AFDB49353E9A}"/>
    <cellStyle name="Normal 61" xfId="3379" xr:uid="{789DA979-1665-4685-B59D-21FF4C685536}"/>
    <cellStyle name="Normal 62" xfId="3380" xr:uid="{70616773-4C4A-4E1A-9BF0-FDED5762DAAB}"/>
    <cellStyle name="Normal 62 2" xfId="14769" xr:uid="{DFC4F930-E9E6-42A3-AF77-C7CE4E21BD32}"/>
    <cellStyle name="Normal 63" xfId="3381" xr:uid="{3B379AE8-B8EF-4A14-A2E0-3511738DB74E}"/>
    <cellStyle name="Normal 63 2" xfId="14766" xr:uid="{DEBA2DCB-DC8F-4661-B69C-1AD15F6F4D58}"/>
    <cellStyle name="Normal 64" xfId="3382" xr:uid="{B588A547-77D9-47B7-BF68-689964D02506}"/>
    <cellStyle name="Normal 64 2" xfId="14765" xr:uid="{5C7CE7AB-35DD-47EC-AA6C-DE77594FED31}"/>
    <cellStyle name="Normal 65" xfId="3383" xr:uid="{22A389B0-D506-47DB-930B-4C9BAB65B707}"/>
    <cellStyle name="Normal 65 2" xfId="14770" xr:uid="{8D5BF593-EA53-4AA9-8E7B-DDC8156AAB30}"/>
    <cellStyle name="Normal 66" xfId="3384" xr:uid="{266D7D36-38A5-4EAE-B9D6-99393C0804CA}"/>
    <cellStyle name="Normal 66 2" xfId="14756" xr:uid="{4F4AA530-5D4F-4B9F-AFD2-BA253E7410FB}"/>
    <cellStyle name="Normal 67" xfId="3385" xr:uid="{FAA89EC5-9091-4D3A-970A-D2E9DD7A805A}"/>
    <cellStyle name="Normal 67 2" xfId="14763" xr:uid="{12A09B8F-7EB4-43E5-A0FB-09C1621BEA81}"/>
    <cellStyle name="Normal 68" xfId="3386" xr:uid="{801DC770-688A-4E27-BC02-3686C93E548E}"/>
    <cellStyle name="Normal 68 2" xfId="14758" xr:uid="{6F10FCCC-0D70-49F5-A54B-FF870B5138D4}"/>
    <cellStyle name="Normal 69" xfId="144" xr:uid="{CBF20DA3-1110-4631-99F7-591D25AF58C4}"/>
    <cellStyle name="Normal 69 2" xfId="14767" xr:uid="{9D507965-5C83-4804-B97A-913606B1B788}"/>
    <cellStyle name="Normal 69 3" xfId="3387" xr:uid="{3EBCD6CD-5FE2-4E55-9D39-43F09628E08F}"/>
    <cellStyle name="Normal 7" xfId="124" xr:uid="{44CA2F39-D3B1-4466-B123-9928CA5BB5C8}"/>
    <cellStyle name="Normal 7 2" xfId="182" xr:uid="{CB9EB727-DE79-4468-8A48-8CF09AC32EF5}"/>
    <cellStyle name="Normal 7 2 2" xfId="931" xr:uid="{1E791205-76E7-42F0-9381-A8D4C3C6AB4B}"/>
    <cellStyle name="Normal 7 2 2 2" xfId="14106" xr:uid="{1FAE423D-6C59-4312-9323-890F24151A26}"/>
    <cellStyle name="Normal 7 2 3" xfId="932" xr:uid="{58E3EF1D-AE96-44D8-8117-5C351EF15896}"/>
    <cellStyle name="Normal 7 2 4" xfId="3009" xr:uid="{47B33B3C-4B7F-4175-8598-67DCAD7240B6}"/>
    <cellStyle name="Normal 7 2 5" xfId="1421" xr:uid="{A954D34E-832A-4E75-A319-F02CD84266A8}"/>
    <cellStyle name="Normal 7 2 6" xfId="3434" xr:uid="{56A49F1B-BFDF-47B2-B2CA-F63BD7A8047D}"/>
    <cellStyle name="Normal 7 2 7" xfId="6201" xr:uid="{4B57D528-401E-430C-AE48-473B6C777BC8}"/>
    <cellStyle name="Normal 7 2 8" xfId="930" xr:uid="{D4BFFD08-9584-4820-84EA-3FB92668DFD1}"/>
    <cellStyle name="Normal 7 3" xfId="321" xr:uid="{2BFB73F8-CD52-45E5-A3F6-35789A95C09A}"/>
    <cellStyle name="Normal 7 3 2" xfId="934" xr:uid="{3824A422-31E3-42CA-8891-82CAF2795C78}"/>
    <cellStyle name="Normal 7 3 3" xfId="935" xr:uid="{5918E730-9E26-4442-8266-61DAD0230CC3}"/>
    <cellStyle name="Normal 7 3 4" xfId="3426" xr:uid="{5F53646E-FC1C-431D-945D-FEF21BAA4960}"/>
    <cellStyle name="Normal 7 3 5" xfId="933" xr:uid="{001B8A5A-1FBF-4EDB-8E8C-8B96D8566FA3}"/>
    <cellStyle name="Normal 7 4" xfId="1404" xr:uid="{DA28230D-45EB-4517-97DA-72224D5BEB1B}"/>
    <cellStyle name="Normal 7 4 2" xfId="14053" xr:uid="{6370EF2F-98C0-4746-B453-62A06688A4BE}"/>
    <cellStyle name="Normal 7 4 3" xfId="14802" xr:uid="{CFC7D5D0-4041-4E01-85F9-B3F7E6CFEC17}"/>
    <cellStyle name="Normal 7 5" xfId="3325" xr:uid="{71A02374-F430-4F10-AB84-7C682A87F158}"/>
    <cellStyle name="Normal 7 5 2" xfId="14023" xr:uid="{9D80930C-9AA2-4D53-815E-A793E9B37BE5}"/>
    <cellStyle name="Normal 7 6" xfId="929" xr:uid="{9815F33A-8E7E-4FC6-810C-ABAAB636F55D}"/>
    <cellStyle name="Normal 7 6 2" xfId="14728" xr:uid="{F36EBF89-0BEA-4B01-8C6D-5CBA9EB07773}"/>
    <cellStyle name="Normal 7 7" xfId="3414" xr:uid="{5EBAEC4E-4315-4C62-8DA2-CE2F60D9D630}"/>
    <cellStyle name="Normal 7 7 2" xfId="6125" xr:uid="{85CDB5ED-3F2A-4A9E-8F4B-371A5EDD6227}"/>
    <cellStyle name="Normal 7 8" xfId="474" xr:uid="{9BAF8776-CA9B-4B35-8896-BEB3CFA18C5B}"/>
    <cellStyle name="Normal 70" xfId="143" xr:uid="{3D14543C-478C-416A-9EDF-C87163026265}"/>
    <cellStyle name="Normal 70 2" xfId="14771" xr:uid="{46BB364F-7CD8-4F2B-B4E9-548EABCE3C15}"/>
    <cellStyle name="Normal 70 3" xfId="3388" xr:uid="{A4634B0E-D9EC-455D-8CB7-EF67CADA0B2C}"/>
    <cellStyle name="Normal 71" xfId="3389" xr:uid="{6606C0C7-1139-40C7-9F3D-FD2F6090E7A8}"/>
    <cellStyle name="Normal 71 2" xfId="14772" xr:uid="{B0A8899E-E898-4711-A52F-1BC308B3074E}"/>
    <cellStyle name="Normal 72" xfId="3390" xr:uid="{92DF9C1E-66BD-48E1-A357-5881FAF476AB}"/>
    <cellStyle name="Normal 72 2" xfId="14773" xr:uid="{F5622838-6A94-42DC-81EE-3538FFB2E3E9}"/>
    <cellStyle name="Normal 73" xfId="3391" xr:uid="{A8AD9E7F-5281-47F6-9A16-299A1E1259FE}"/>
    <cellStyle name="Normal 73 2" xfId="14774" xr:uid="{7D3F69E6-332D-4586-9B02-F9280C48122E}"/>
    <cellStyle name="Normal 74" xfId="100" xr:uid="{9E09BCB7-06FF-46D0-924D-1F460FBFCA0F}"/>
    <cellStyle name="Normal 74 2" xfId="14775" xr:uid="{EB772314-33BC-4A41-BBF9-9F9D25D30558}"/>
    <cellStyle name="Normal 74 3" xfId="3392" xr:uid="{B1954B12-4DC7-43EB-B8BF-85101CA4C7B2}"/>
    <cellStyle name="Normal 75" xfId="3393" xr:uid="{3328F20F-DF98-4DC9-BC29-F785A1BE830A}"/>
    <cellStyle name="Normal 75 2" xfId="14777" xr:uid="{7D756365-4C43-4F14-B4AE-5038715705F6}"/>
    <cellStyle name="Normal 76" xfId="3394" xr:uid="{0FC53CA4-6C3C-46DC-B035-9E529D0C9073}"/>
    <cellStyle name="Normal 76 2" xfId="14776" xr:uid="{D0EBDB26-74CD-4301-AA5B-3B525588208E}"/>
    <cellStyle name="Normal 77" xfId="3395" xr:uid="{38A762C9-31CB-4296-A3B7-BF28416CB6FD}"/>
    <cellStyle name="Normal 77 2" xfId="14778" xr:uid="{A091629F-CCF1-4A97-A554-A24335F3F52A}"/>
    <cellStyle name="Normal 78" xfId="101" xr:uid="{72417B4E-B282-433E-A4D4-D0CF8409D02A}"/>
    <cellStyle name="Normal 78 2" xfId="14779" xr:uid="{9E6EC878-DF31-45C0-A344-87385F2D8193}"/>
    <cellStyle name="Normal 78 3" xfId="3396" xr:uid="{3110030D-35A7-42A1-B3EF-758DA39B445A}"/>
    <cellStyle name="Normal 79" xfId="3397" xr:uid="{13320455-756B-4997-A0F0-FE8CD2CA3E22}"/>
    <cellStyle name="Normal 79 2" xfId="14780" xr:uid="{AC768015-BC86-4D20-80AB-703E8E325EB3}"/>
    <cellStyle name="Normal 8" xfId="156" xr:uid="{12FE5355-F77F-45FC-B13F-1DF6AC3285E7}"/>
    <cellStyle name="Normal 8 11" xfId="1461" xr:uid="{C4E4CF5C-870C-4CFB-995F-2F9AA69D2CA7}"/>
    <cellStyle name="Normal 8 2" xfId="322" xr:uid="{EBD074A4-A1C8-4A87-B13C-D752C6A241BB}"/>
    <cellStyle name="Normal 8 2 2" xfId="3438" xr:uid="{A81FB000-6881-43F0-B756-E574C3122C2B}"/>
    <cellStyle name="Normal 8 2 3" xfId="14091" xr:uid="{16BA8A87-2831-4F0D-8A5E-56148B2E66C1}"/>
    <cellStyle name="Normal 8 3" xfId="1406" xr:uid="{8925A832-9CFC-49F0-9CEA-436649E9F6B4}"/>
    <cellStyle name="Normal 8 3 2" xfId="3427" xr:uid="{49B30E5E-A476-42B6-9881-653BB6BD0E18}"/>
    <cellStyle name="Normal 8 3 3" xfId="13990" xr:uid="{24887838-939D-4AAC-AE03-96195B91FAD1}"/>
    <cellStyle name="Normal 8 4" xfId="936" xr:uid="{ED9F9EE7-F39E-459F-BD79-E4ECD9B1B072}"/>
    <cellStyle name="Normal 8 5" xfId="3585" xr:uid="{B2E1AC49-7FAB-411F-BB62-87F36ECB7663}"/>
    <cellStyle name="Normal 8 6" xfId="411" xr:uid="{B3D79CE3-6375-403C-929E-F10F24E383B8}"/>
    <cellStyle name="Normal 80" xfId="3398" xr:uid="{D7DA190A-A531-4CF8-B7B4-161B797DABFD}"/>
    <cellStyle name="Normal 81" xfId="3399" xr:uid="{51021139-3AF0-4E63-81EC-CCD774591593}"/>
    <cellStyle name="Normal 82" xfId="3400" xr:uid="{DBB63D67-104B-46BC-AA39-2477429B0D2C}"/>
    <cellStyle name="Normal 83" xfId="3401" xr:uid="{A94D5FAE-77C8-4970-A0C4-239892F2B4AF}"/>
    <cellStyle name="Normal 84" xfId="3402" xr:uid="{9D297232-EB18-4010-8E73-8C8250A293FC}"/>
    <cellStyle name="Normal 85" xfId="3403" xr:uid="{8E39A6CB-AEA8-4C30-A529-A2647B12966A}"/>
    <cellStyle name="Normal 86" xfId="3404" xr:uid="{DD65602A-417F-484C-905B-28FB5354C6FC}"/>
    <cellStyle name="Normal 87" xfId="3405" xr:uid="{9207EB49-37AE-4311-8019-8DFC4254EB15}"/>
    <cellStyle name="Normal 88" xfId="3406" xr:uid="{8FBF8D1F-465F-47E4-88E3-D0E4F94329C1}"/>
    <cellStyle name="Normal 89" xfId="3407" xr:uid="{C3C4189E-7FC2-49AF-B595-9825CFFA5FD2}"/>
    <cellStyle name="Normal 9" xfId="178" xr:uid="{C340E49C-4EC5-44E5-8BE0-49F1AE110F35}"/>
    <cellStyle name="Normal 9 2" xfId="323" xr:uid="{01A565A6-6B1A-4CDF-934C-52561C688333}"/>
    <cellStyle name="Normal 9 2 2" xfId="370" xr:uid="{F5237842-81DB-4EEC-9639-96B6B03AE56B}"/>
    <cellStyle name="Normal 9 2 2 2" xfId="3475" xr:uid="{4805B3DF-E5D7-4115-BF2F-5DA390806E71}"/>
    <cellStyle name="Normal 9 2 3" xfId="938" xr:uid="{7069578E-9D2E-43EE-9762-763DF515918F}"/>
    <cellStyle name="Normal 9 2 4 2" xfId="376" xr:uid="{90F02776-B28F-4F2B-8CCD-270D52FB2C8C}"/>
    <cellStyle name="Normal 9 3" xfId="3010" xr:uid="{301B1A9F-D4B6-47E6-A0F9-087A95EAC382}"/>
    <cellStyle name="Normal 9 3 2" xfId="3476" xr:uid="{72C07B74-CF56-4600-90AF-6475D253B6C3}"/>
    <cellStyle name="Normal 9 3 3" xfId="3449" xr:uid="{E350FEBC-9AB2-477D-82C1-A81DFC7F8F79}"/>
    <cellStyle name="Normal 9 3 4" xfId="14154" xr:uid="{E8EC3149-9973-4F95-9265-A1AF70A17B17}"/>
    <cellStyle name="Normal 9 4" xfId="937" xr:uid="{8A95D461-118F-481E-8818-A50C06B616B7}"/>
    <cellStyle name="Normal 9 4 2" xfId="3466" xr:uid="{E7009E65-0254-472E-9DFF-081A3C8EABB5}"/>
    <cellStyle name="Normal 9 5" xfId="3457" xr:uid="{22467C84-E669-4783-A1F3-B140CFF8F78A}"/>
    <cellStyle name="Normal 9 5 2" xfId="13996" xr:uid="{0B17DA6A-B7E2-4545-9776-763A377DA487}"/>
    <cellStyle name="Normal 9 6" xfId="482" xr:uid="{6670EF6E-C62C-4697-9F4C-9AC83632BAB2}"/>
    <cellStyle name="Normal 90" xfId="3408" xr:uid="{53686006-F21E-49FC-9ABE-F228195C4159}"/>
    <cellStyle name="Normal 91" xfId="3409" xr:uid="{1A9EFB58-D1AA-4058-88A2-6F8FD871188A}"/>
    <cellStyle name="Normal 92" xfId="363" xr:uid="{DA39CAD7-4EFB-47EE-A9A3-03D3439990EA}"/>
    <cellStyle name="Normal 93" xfId="3586" xr:uid="{1FB79B6C-BE2B-4B34-9B34-8037408CA925}"/>
    <cellStyle name="Normal 93 2" xfId="13927" xr:uid="{DE64AC6E-6A59-4350-9361-A492090F601A}"/>
    <cellStyle name="Normal 94" xfId="3594" xr:uid="{B506ED54-6E2A-45DD-94D7-7A4FF93B2C2F}"/>
    <cellStyle name="Normal 94 2" xfId="13955" xr:uid="{AD8A3F19-2699-4034-9601-E580CE2ED0F2}"/>
    <cellStyle name="Normal 95" xfId="6178" xr:uid="{05716474-2B81-40AF-83E0-524D7122B24F}"/>
    <cellStyle name="Normal 96" xfId="379" xr:uid="{40DF9EE1-253E-4760-AFD5-4FAE5DC41BC0}"/>
    <cellStyle name="Normal 97" xfId="963" xr:uid="{4ADE49AD-A786-42F8-88A7-6DABA422A8C9}"/>
    <cellStyle name="Normal 98" xfId="6169" xr:uid="{A3B78540-294A-4F69-8D51-66A16BD39CB4}"/>
    <cellStyle name="Normal 99" xfId="6168" xr:uid="{A1045AF7-6F98-43F0-AED7-176B96AF7802}"/>
    <cellStyle name="Normal_SMK45Q1" xfId="35" xr:uid="{4F585865-AF4D-4D93-8C1A-495990231A49}"/>
    <cellStyle name="Note 2" xfId="262" xr:uid="{AF61E239-1C8E-4ABC-B830-A9083F0B9D65}"/>
    <cellStyle name="Note 2 2" xfId="436" xr:uid="{3A0CD414-E5BC-4CBC-9211-88FF6B2A0CF8}"/>
    <cellStyle name="Note 2 2 2" xfId="940" xr:uid="{E0B1704B-D356-4AE7-ADF5-B12E6B7BC938}"/>
    <cellStyle name="Note 2 3" xfId="939" xr:uid="{3D435AE1-75AF-4B2C-8A49-84E7097C4660}"/>
    <cellStyle name="Note 2 4" xfId="398" xr:uid="{EDEDD387-AAB9-470A-BC0D-58C906AF2916}"/>
    <cellStyle name="Note 3" xfId="941" xr:uid="{D0EDBD44-C8D9-4339-AA50-79ED41D6316A}"/>
    <cellStyle name="Note 3 2" xfId="942" xr:uid="{3B0E19B2-D83B-4BF7-9FA1-C0A3AC3D5E2B}"/>
    <cellStyle name="Output" xfId="46" builtinId="21" customBuiltin="1"/>
    <cellStyle name="Output 2" xfId="263" xr:uid="{BDB46D91-781F-4044-B3AC-486A18E5810A}"/>
    <cellStyle name="Output 2 2" xfId="943" xr:uid="{20E94789-C53C-48CB-B252-7E1B65B2489A}"/>
    <cellStyle name="Output 2 3" xfId="431" xr:uid="{5DF0D8C8-2AE2-4B6A-BE10-2F58F3A73093}"/>
    <cellStyle name="Output 3" xfId="3521" xr:uid="{9F281969-18E2-43B9-AC03-3DFDBA74ADDF}"/>
    <cellStyle name="Percent [2]" xfId="21" xr:uid="{00000000-0005-0000-0000-000015000000}"/>
    <cellStyle name="Percent [2] 2" xfId="22" xr:uid="{00000000-0005-0000-0000-000016000000}"/>
    <cellStyle name="Percent [2] 3" xfId="23" xr:uid="{00000000-0005-0000-0000-000017000000}"/>
    <cellStyle name="Percent 10" xfId="330" xr:uid="{F79C240D-83D7-411B-906D-7FF7BD98A08F}"/>
    <cellStyle name="Percent 10 2" xfId="14009" xr:uid="{BF15A377-E71B-443B-8E60-5AD9D76DE8C1}"/>
    <cellStyle name="Percent 10 3" xfId="14159" xr:uid="{A8BF7F57-D51C-47E3-B538-D4822CD5B4CE}"/>
    <cellStyle name="Percent 10 4" xfId="13940" xr:uid="{DF9A529B-6D51-48F5-B3BD-1F2794EBF98F}"/>
    <cellStyle name="Percent 10 5" xfId="1489" xr:uid="{6211154E-1A29-4E70-95F0-33C1DDEC32DC}"/>
    <cellStyle name="Percent 100" xfId="14021" xr:uid="{4CE7CD62-65C0-43B6-A6A0-E10F5EC2BC71}"/>
    <cellStyle name="Percent 11" xfId="332" xr:uid="{CF069112-97A0-4630-BE34-D5A27D856045}"/>
    <cellStyle name="Percent 11 2" xfId="14360" xr:uid="{22BCCE49-DD21-450E-9E74-465F9F0AAB9D}"/>
    <cellStyle name="Percent 11 3" xfId="1493" xr:uid="{7DB6E7F4-8A11-4DDF-B408-0DCC64064C10}"/>
    <cellStyle name="Percent 12" xfId="342" xr:uid="{6E3B5E6D-1B94-4ED6-BC12-364AFA906DE5}"/>
    <cellStyle name="Percent 12 2" xfId="14361" xr:uid="{57CAF732-985D-4EEF-B3A9-4DDB2D3B970E}"/>
    <cellStyle name="Percent 12 2 2" xfId="13964" xr:uid="{4AE755D9-A16F-451E-BECE-098564D6568F}"/>
    <cellStyle name="Percent 12 3" xfId="1495" xr:uid="{B0D0682F-7530-4354-BF09-0D68DA502D28}"/>
    <cellStyle name="Percent 13" xfId="3352" xr:uid="{CCE9EF51-D6A7-44E6-84F0-197EB035F47C}"/>
    <cellStyle name="Percent 14" xfId="3338" xr:uid="{FD7CADFE-B2AF-44A7-BAA3-E9500B4C8947}"/>
    <cellStyle name="Percent 15" xfId="3353" xr:uid="{DC994C30-3CC9-4208-9282-70EC70F3B835}"/>
    <cellStyle name="Percent 15 2" xfId="14093" xr:uid="{B0430A8E-4638-4E23-9AF4-9F5E3BCB40AE}"/>
    <cellStyle name="Percent 16" xfId="3356" xr:uid="{8C368811-6D41-48D4-99F4-65A9C14817F4}"/>
    <cellStyle name="Percent 17" xfId="3341" xr:uid="{88998706-DC17-4670-BB36-0C392AE399BD}"/>
    <cellStyle name="Percent 17 2" xfId="14096" xr:uid="{DE20BE04-F714-41B8-81BF-648C69679E1D}"/>
    <cellStyle name="Percent 18" xfId="3359" xr:uid="{22659895-31A7-4150-8E78-3F41B39EEFC5}"/>
    <cellStyle name="Percent 18 2" xfId="13961" xr:uid="{083EC792-7228-4D97-B72D-181CA41F1F06}"/>
    <cellStyle name="Percent 19" xfId="3335" xr:uid="{C4236BD3-2436-4508-919A-4DE2911EF526}"/>
    <cellStyle name="Percent 2" xfId="79" xr:uid="{5EA61192-3738-4B85-97F3-A771AE2C64C0}"/>
    <cellStyle name="Percent 2 2" xfId="123" xr:uid="{6C4479AD-13FF-4B49-B191-99B28D70FFBC}"/>
    <cellStyle name="Percent 2 2 2" xfId="325" xr:uid="{43ECAFD6-64A3-49C8-93B9-2D8F3B9C1BFC}"/>
    <cellStyle name="Percent 2 2 2 2" xfId="3433" xr:uid="{9F794B76-631C-4B8D-99A8-630F4E0C0842}"/>
    <cellStyle name="Percent 2 2 2 2 2" xfId="14176" xr:uid="{D1E53C0A-7A0C-4737-9085-3AC790D7012C}"/>
    <cellStyle name="Percent 2 2 2 3" xfId="13941" xr:uid="{FC18E6D4-ABA2-4480-879E-02E3002647E3}"/>
    <cellStyle name="Percent 2 2 2 4" xfId="412" xr:uid="{B1A1C10C-2C71-4048-91D5-4601862C18A8}"/>
    <cellStyle name="Percent 2 2 3" xfId="3422" xr:uid="{5C10A7C4-75F3-4367-BAF9-BB4AF01B3672}"/>
    <cellStyle name="Percent 2 2 3 2" xfId="14075" xr:uid="{59412F78-EADE-4E9E-9991-6B152885D8B0}"/>
    <cellStyle name="Percent 2 2 4" xfId="3552" xr:uid="{FD654A1C-785B-475D-B49B-174596D04A6F}"/>
    <cellStyle name="Percent 2 2 5" xfId="405" xr:uid="{ADB24968-05A0-4F69-8238-FEE7E7398C4C}"/>
    <cellStyle name="Percent 2 3" xfId="160" xr:uid="{65431C0D-9EC8-4E71-97DC-6F42ED7A75D1}"/>
    <cellStyle name="Percent 2 3 2" xfId="944" xr:uid="{B5B2FF2F-171B-49AF-AB6D-0241B137F928}"/>
    <cellStyle name="Percent 2 3 3" xfId="414" xr:uid="{30DEF4A9-2C4F-47D7-AB00-047A1AE0F668}"/>
    <cellStyle name="Percent 2 3 4" xfId="870" xr:uid="{485875C6-A674-4439-BFC3-E1B127C8CEF6}"/>
    <cellStyle name="Percent 2 4" xfId="179" xr:uid="{005EA201-F0C8-4B57-9078-AF4ECB1C9260}"/>
    <cellStyle name="Percent 2 4 2" xfId="14116" xr:uid="{7CEE9AF4-3D8F-4448-B2F3-CEFA3F56F67E}"/>
    <cellStyle name="Percent 2 4 3" xfId="14074" xr:uid="{5E139760-20A7-4465-A1ED-7ED2CA8AD5A3}"/>
    <cellStyle name="Percent 2 4 4" xfId="470" xr:uid="{1F8599D1-B708-464B-8223-582825055BEA}"/>
    <cellStyle name="Percent 2 5" xfId="345" xr:uid="{222DDE25-B063-477E-8632-AC98C973280A}"/>
    <cellStyle name="Percent 2 5 2" xfId="14084" xr:uid="{81632118-D332-4975-96BF-88C2E880BCDB}"/>
    <cellStyle name="Percent 20" xfId="3360" xr:uid="{62803F52-2F30-4E1D-A799-DABFEADF870E}"/>
    <cellStyle name="Percent 21" xfId="3348" xr:uid="{3B180187-C58D-400F-8F49-C64C34BE4BCF}"/>
    <cellStyle name="Percent 22" xfId="3411" xr:uid="{00AE4FAD-A105-42CE-B950-C995A27BA729}"/>
    <cellStyle name="Percent 23" xfId="3588" xr:uid="{206F4E4E-DA28-4655-863E-0E1F3C4BF6A8}"/>
    <cellStyle name="Percent 23 2" xfId="13935" xr:uid="{DEFE2557-9239-443E-A75F-26D84E4EE99E}"/>
    <cellStyle name="Percent 24" xfId="13949" xr:uid="{2568AB5F-3184-4762-9B0A-C19D42488A1A}"/>
    <cellStyle name="Percent 25" xfId="13954" xr:uid="{EE8AF8D0-DB18-48DF-913D-2320D8DC1C18}"/>
    <cellStyle name="Percent 26" xfId="3593" xr:uid="{BCB4D28D-37C5-4516-97C6-5D87B15C020A}"/>
    <cellStyle name="Percent 27" xfId="336" xr:uid="{A8872D05-E482-49D5-A8AB-B5943BD226B9}"/>
    <cellStyle name="Percent 3" xfId="93" xr:uid="{B565B8D0-E78A-4815-924C-DF319265D1E5}"/>
    <cellStyle name="Percent 3 2" xfId="356" xr:uid="{BC1B6F8E-3D0E-4E3F-97B7-66B19160E345}"/>
    <cellStyle name="Percent 3 2 2" xfId="946" xr:uid="{83A0D032-F11A-40E8-BAAC-C099F005A75B}"/>
    <cellStyle name="Percent 3 2 3" xfId="14807" xr:uid="{34389E70-593B-4B5D-BEBC-A262FEC56912}"/>
    <cellStyle name="Percent 3 3" xfId="947" xr:uid="{5DC6BAEA-F9E5-48E1-BF53-1501BC6711C8}"/>
    <cellStyle name="Percent 3 3 2" xfId="3447" xr:uid="{59D1C48F-7BAB-4EA9-A4FA-748C2B222DEF}"/>
    <cellStyle name="Percent 3 4" xfId="3011" xr:uid="{6E03B977-E238-49DB-A9EB-B6C5408C3FB4}"/>
    <cellStyle name="Percent 3 4 2" xfId="3441" xr:uid="{01293043-D77F-400E-B980-2D75C0B0289E}"/>
    <cellStyle name="Percent 3 5" xfId="945" xr:uid="{65F71FE4-8F31-427F-9373-2FDB8C254FB5}"/>
    <cellStyle name="Percent 3 6" xfId="3492" xr:uid="{FAC901F9-AA99-42C1-82CA-632574551E73}"/>
    <cellStyle name="Percent 3 7" xfId="478" xr:uid="{BB8B6143-BC3D-462E-811F-A9F64196CACE}"/>
    <cellStyle name="Percent 4" xfId="137" xr:uid="{8384E83B-3417-4E76-93CD-81FFDA4C7671}"/>
    <cellStyle name="Percent 4 2" xfId="3482" xr:uid="{32D085A7-499F-455A-8877-10C78DB3FD4A}"/>
    <cellStyle name="Percent 4 3" xfId="1431" xr:uid="{1D0E5AB6-6BC1-4F78-A82F-DA7570950B3B}"/>
    <cellStyle name="Percent 4 4" xfId="14787" xr:uid="{BC47FFC7-74F6-40EB-B920-8B693E9419DD}"/>
    <cellStyle name="Percent 5" xfId="150" xr:uid="{F7FB6690-A681-4C02-897C-146E01B1F0DB}"/>
    <cellStyle name="Percent 5 2" xfId="3484" xr:uid="{2FDFD827-E8EB-4045-8142-9E3DB68D7E1D}"/>
    <cellStyle name="Percent 5 2 2" xfId="14146" xr:uid="{85E70781-98E6-4CB4-8749-7EA069D7BB4C}"/>
    <cellStyle name="Percent 5 3" xfId="1463" xr:uid="{FB090308-2531-4E02-814D-0F7F3F8C673A}"/>
    <cellStyle name="Percent 6" xfId="176" xr:uid="{E43DFD7C-FF8C-40E1-BC9E-D137E27E4F14}"/>
    <cellStyle name="Percent 6 2" xfId="14352" xr:uid="{284F8682-9C5E-4D8C-860B-693B8C2FD6A2}"/>
    <cellStyle name="Percent 6 3" xfId="1487" xr:uid="{B57D67A8-D4FE-48CE-B737-BB8C396E6887}"/>
    <cellStyle name="Percent 7" xfId="154" xr:uid="{3622F2E7-A518-4D6F-BD21-8ED6A20C5EAA}"/>
    <cellStyle name="Percent 7 2" xfId="14351" xr:uid="{D574D7DE-6A3A-4B31-B538-1075865AE30E}"/>
    <cellStyle name="Percent 7 3" xfId="1488" xr:uid="{8EB350A6-FD9B-4E58-AA5A-3E7777FB34F6}"/>
    <cellStyle name="Percent 8" xfId="209" xr:uid="{94986832-E56D-421E-9971-A7127DF2902D}"/>
    <cellStyle name="Percent 8 2" xfId="14357" xr:uid="{1E6B8FE7-2739-4531-88CA-57076BC1164A}"/>
    <cellStyle name="Percent 8 3" xfId="1492" xr:uid="{BAF128D2-CFD4-4595-9B39-2A0B941E576F}"/>
    <cellStyle name="Percent 9" xfId="240" xr:uid="{87CAA5F4-3893-4C41-883E-FFFD1BAB13A9}"/>
    <cellStyle name="Percent 9 2" xfId="14358" xr:uid="{DBB40747-C98B-4683-80C4-1974EE95A753}"/>
    <cellStyle name="Percent 9 3" xfId="1491" xr:uid="{7B1AE6B0-FD2C-4A66-923B-6B2EF8812E41}"/>
    <cellStyle name="plainText" xfId="14078" xr:uid="{90E38DF9-2641-488A-B096-FA296F5DB6C1}"/>
    <cellStyle name="Quantity" xfId="24" xr:uid="{00000000-0005-0000-0000-000018000000}"/>
    <cellStyle name="Quantity 2" xfId="25" xr:uid="{00000000-0005-0000-0000-000019000000}"/>
    <cellStyle name="Quantity 3" xfId="26" xr:uid="{00000000-0005-0000-0000-00001A000000}"/>
    <cellStyle name="tablesubHeader" xfId="14080" xr:uid="{EC631275-298D-467C-9331-B588CD7F4E44}"/>
    <cellStyle name="Title" xfId="37" builtinId="15" customBuiltin="1"/>
    <cellStyle name="Title 2" xfId="264" xr:uid="{33D9DA4A-C343-43C5-89A7-8A96F187364C}"/>
    <cellStyle name="Title 2 2" xfId="948" xr:uid="{06633B3D-8DAF-4B98-BC5C-630952EA2B9D}"/>
    <cellStyle name="Title 2 3" xfId="422" xr:uid="{0C57701A-F008-4780-B580-1E0D141E293F}"/>
    <cellStyle name="Title 3" xfId="949" xr:uid="{15A8B1A8-D7AC-43E6-8C00-FC47124E55E0}"/>
    <cellStyle name="Total" xfId="52" builtinId="25" customBuiltin="1"/>
    <cellStyle name="Total 2" xfId="265" xr:uid="{EAB59279-3783-454A-BFCF-9C1CC49DAF02}"/>
    <cellStyle name="Total 2 2" xfId="950" xr:uid="{F8B82337-1AC1-4361-879A-FA70D22A6E04}"/>
    <cellStyle name="Total 2 3" xfId="438" xr:uid="{6D9B72F4-1CF8-41E7-92B4-B8858CC17ABD}"/>
    <cellStyle name="Total 3" xfId="3532" xr:uid="{B34ECD9C-3145-4547-8CFE-C7C1AB5A0301}"/>
    <cellStyle name="Warning Text" xfId="50" builtinId="11" customBuiltin="1"/>
    <cellStyle name="Warning Text 2" xfId="266" xr:uid="{413194BF-5919-4B31-920E-56AE2870D698}"/>
    <cellStyle name="Warning Text 2 2" xfId="951" xr:uid="{D1E5FDBE-6359-4B21-9DDD-8C10AFDDE94D}"/>
    <cellStyle name="Warning Text 2 3" xfId="435" xr:uid="{8A65EC6F-9851-41EB-805D-C77348756B5B}"/>
    <cellStyle name="Warning Text 3" xfId="3518" xr:uid="{1BC842D7-1B4B-4F6E-BF6D-F93D4F22EA41}"/>
    <cellStyle name="เครื่องหมายจุลภาค 2" xfId="27" xr:uid="{00000000-0005-0000-0000-00001B000000}"/>
    <cellStyle name="เครื่องหมายจุลภาค 2 10" xfId="1683" xr:uid="{217F9714-99F1-4552-AAC2-22CAB1740CCF}"/>
    <cellStyle name="เครื่องหมายจุลภาค 2 10 2" xfId="2307" xr:uid="{468AAA70-77DF-4AFC-9240-05BFC8B82334}"/>
    <cellStyle name="เครื่องหมายจุลภาค 2 10 2 2" xfId="5159" xr:uid="{3CB96A40-3B7C-4721-B08F-3E3E94C9E4C7}"/>
    <cellStyle name="เครื่องหมายจุลภาค 2 10 2 2 2" xfId="10352" xr:uid="{F4A88BA3-96CC-43A8-8DFE-5B98E50D3E24}"/>
    <cellStyle name="เครื่องหมายจุลภาค 2 10 2 3" xfId="12920" xr:uid="{A6BFA167-C2D9-4543-90DA-433F24F9846B}"/>
    <cellStyle name="เครื่องหมายจุลภาค 2 10 2 4" xfId="7778" xr:uid="{702B49BA-C73A-49CC-9F6F-E54F1E55725F}"/>
    <cellStyle name="เครื่องหมายจุลภาค 2 10 3" xfId="2491" xr:uid="{6F165123-18BE-43C3-A1C2-228B56BC9DC4}"/>
    <cellStyle name="เครื่องหมายจุลภาค 2 10 3 2" xfId="5343" xr:uid="{D5A671CD-EAC7-4595-A2AD-CBC2016E9CBB}"/>
    <cellStyle name="เครื่องหมายจุลภาค 2 10 3 2 2" xfId="10536" xr:uid="{AADFA3B6-946D-4981-A7B0-22615E4EC0D9}"/>
    <cellStyle name="เครื่องหมายจุลภาค 2 10 3 3" xfId="13104" xr:uid="{348C5E9A-235C-4A97-A591-F20CE1B58D57}"/>
    <cellStyle name="เครื่องหมายจุลภาค 2 10 3 4" xfId="7962" xr:uid="{8BE362F0-FC5B-411F-9478-0D118692B652}"/>
    <cellStyle name="เครื่องหมายจุลภาค 2 10 4" xfId="4540" xr:uid="{BDE11EDA-B5E4-40CA-B6F8-91C5442875EB}"/>
    <cellStyle name="เครื่องหมายจุลภาค 2 10 4 2" xfId="9733" xr:uid="{CAB41A4D-DFC5-4376-A12D-D68467C760A4}"/>
    <cellStyle name="เครื่องหมายจุลภาค 2 10 5" xfId="12301" xr:uid="{DC6FE077-A672-4294-AE06-BECE74E3AE6D}"/>
    <cellStyle name="เครื่องหมายจุลภาค 2 10 6" xfId="7159" xr:uid="{C6BCF8DD-1143-45E1-AE63-EE6FA3BEE088}"/>
    <cellStyle name="เครื่องหมายจุลภาค 2 11" xfId="1779" xr:uid="{20D055A2-D3EE-4FE0-B9CE-F88C29682E75}"/>
    <cellStyle name="เครื่องหมายจุลภาค 2 11 2" xfId="3275" xr:uid="{591AE1AD-ADD0-4134-B52D-CEBFAB748DF2}"/>
    <cellStyle name="เครื่องหมายจุลภาค 2 11 2 2" xfId="6079" xr:uid="{3A3CA258-110F-4AD3-ADA2-67FF1E1EF2EA}"/>
    <cellStyle name="เครื่องหมายจุลภาค 2 11 2 2 2" xfId="11272" xr:uid="{255901CB-BF27-4981-94B8-7DF63522F6EF}"/>
    <cellStyle name="เครื่องหมายจุลภาค 2 11 2 3" xfId="13840" xr:uid="{4BDEB7FA-E1A3-45E4-9B52-A0B94B0A3289}"/>
    <cellStyle name="เครื่องหมายจุลภาค 2 11 2 4" xfId="8698" xr:uid="{5F22C813-A7C7-4962-B03A-F7367B7CC1CD}"/>
    <cellStyle name="เครื่องหมายจุลภาค 2 11 3" xfId="4636" xr:uid="{05B38EA3-C549-4EE0-90EC-2799EE6BD82D}"/>
    <cellStyle name="เครื่องหมายจุลภาค 2 11 3 2" xfId="9829" xr:uid="{BA9CF462-CF43-45FD-AE58-C10C27999458}"/>
    <cellStyle name="เครื่องหมายจุลภาค 2 11 4" xfId="12397" xr:uid="{39AA3D37-E82C-47CE-ABD1-469D1ADB1433}"/>
    <cellStyle name="เครื่องหมายจุลภาค 2 11 5" xfId="7255" xr:uid="{C3C56CE2-1955-491E-BDAF-69CC18D68ECD}"/>
    <cellStyle name="เครื่องหมายจุลภาค 2 12" xfId="1922" xr:uid="{BB730EB8-0E52-4FF1-9F63-72CD93ED711F}"/>
    <cellStyle name="เครื่องหมายจุลภาค 2 12 2" xfId="4774" xr:uid="{070B0F56-099E-47D2-95D9-FF22A9F6C4C4}"/>
    <cellStyle name="เครื่องหมายจุลภาค 2 12 2 2" xfId="9967" xr:uid="{96FC5D25-937F-4D87-A6B2-1A33D5A5305B}"/>
    <cellStyle name="เครื่องหมายจุลภาค 2 12 3" xfId="12535" xr:uid="{238500EE-773C-49BE-BE67-C9396E0E300F}"/>
    <cellStyle name="เครื่องหมายจุลภาค 2 12 4" xfId="7393" xr:uid="{3E3499F9-CD69-4333-9369-4A9DDEAFE7C0}"/>
    <cellStyle name="เครื่องหมายจุลภาค 2 13" xfId="2854" xr:uid="{301DD484-F892-492E-8686-51B7DF1FACDD}"/>
    <cellStyle name="เครื่องหมายจุลภาค 2 13 2" xfId="5706" xr:uid="{D51BD274-8346-4E05-B338-51B64D7F6C02}"/>
    <cellStyle name="เครื่องหมายจุลภาค 2 13 2 2" xfId="10899" xr:uid="{39297B26-6B1D-4750-B8D6-53A83AA1CA0A}"/>
    <cellStyle name="เครื่องหมายจุลภาค 2 13 3" xfId="13467" xr:uid="{083F8098-3F32-4B5B-BC24-A5490D3542FC}"/>
    <cellStyle name="เครื่องหมายจุลภาค 2 13 4" xfId="8325" xr:uid="{0941F725-0F02-436A-8B6E-E5C8395E7263}"/>
    <cellStyle name="เครื่องหมายจุลภาค 2 14" xfId="1258" xr:uid="{5E196CDD-E30B-4534-AC2B-9B90CABF62FD}"/>
    <cellStyle name="เครื่องหมายจุลภาค 2 14 2" xfId="4177" xr:uid="{78FCBCF5-CDA3-4F53-B85E-5395032FDD92}"/>
    <cellStyle name="เครื่องหมายจุลภาค 2 14 2 2" xfId="9370" xr:uid="{774B1BD3-458A-4808-B578-4C7FF088F3A8}"/>
    <cellStyle name="เครื่องหมายจุลภาค 2 14 3" xfId="11938" xr:uid="{153E6FA0-1B82-4F2E-AA2A-D21E48C4A936}"/>
    <cellStyle name="เครื่องหมายจุลภาค 2 14 4" xfId="6796" xr:uid="{6A09976E-D928-4DDB-A941-0209BEC41754}"/>
    <cellStyle name="เครื่องหมายจุลภาค 2 15" xfId="3289" xr:uid="{AFA3128A-E511-4885-8692-A1C52B95CEF6}"/>
    <cellStyle name="เครื่องหมายจุลภาค 2 15 2" xfId="6090" xr:uid="{587112A7-9889-4E21-A7BE-9DA1D7B01504}"/>
    <cellStyle name="เครื่องหมายจุลภาค 2 15 2 2" xfId="11283" xr:uid="{E0A142FF-02E0-4C9B-8638-2D6D7F8AC304}"/>
    <cellStyle name="เครื่องหมายจุลภาค 2 15 3" xfId="13851" xr:uid="{EF9B4C24-0D56-49E3-9E3E-C2C6E6E4BAFC}"/>
    <cellStyle name="เครื่องหมายจุลภาค 2 15 4" xfId="8709" xr:uid="{AE695296-F9EE-46BB-9548-415FA335344B}"/>
    <cellStyle name="เครื่องหมายจุลภาค 2 16" xfId="3881" xr:uid="{255D56E6-E3F2-4903-81F2-81C4958F1E8D}"/>
    <cellStyle name="เครื่องหมายจุลภาค 2 16 2" xfId="13929" xr:uid="{1A42B8E5-B831-4A2D-8568-60FF9E382413}"/>
    <cellStyle name="เครื่องหมายจุลภาค 2 16 3" xfId="9074" xr:uid="{C2689245-EDBD-41D6-9F5D-328C2A53ED98}"/>
    <cellStyle name="เครื่องหมายจุลภาค 2 17" xfId="11642" xr:uid="{E4CDC657-B14F-42EF-9C69-F3B14B286DB8}"/>
    <cellStyle name="เครื่องหมายจุลภาค 2 18" xfId="6500" xr:uid="{FFF20BDD-5325-46DA-8A33-4A1AB44DE806}"/>
    <cellStyle name="เครื่องหมายจุลภาค 2 19" xfId="952" xr:uid="{70F6331A-04DD-45AD-AC80-B7E99C4E9C3C}"/>
    <cellStyle name="เครื่องหมายจุลภาค 2 2" xfId="28" xr:uid="{00000000-0005-0000-0000-00001C000000}"/>
    <cellStyle name="เครื่องหมายจุลภาค 2 2 10" xfId="1294" xr:uid="{DD3CAD70-23E0-432A-8443-0B5DF6E2F80A}"/>
    <cellStyle name="เครื่องหมายจุลภาค 2 2 10 2" xfId="4210" xr:uid="{6B4B841D-8D3E-40B9-AC7D-CBC9E14A9329}"/>
    <cellStyle name="เครื่องหมายจุลภาค 2 2 10 2 2" xfId="9403" xr:uid="{342FA1B8-9CD1-4614-B5B1-DCFFB6FF7B36}"/>
    <cellStyle name="เครื่องหมายจุลภาค 2 2 10 3" xfId="11971" xr:uid="{EE382B8E-EFC9-472D-9298-832934B917F4}"/>
    <cellStyle name="เครื่องหมายจุลภาค 2 2 10 4" xfId="6829" xr:uid="{850FC2BE-D304-421A-8568-CF45AE55A078}"/>
    <cellStyle name="เครื่องหมายจุลภาค 2 2 11" xfId="3300" xr:uid="{BC99766A-AC24-4E90-BFEC-8ACC27D4B9BD}"/>
    <cellStyle name="เครื่องหมายจุลภาค 2 2 11 2" xfId="6101" xr:uid="{9290AB12-4C08-4819-A302-20BB4EA899AE}"/>
    <cellStyle name="เครื่องหมายจุลภาค 2 2 11 2 2" xfId="11294" xr:uid="{39DE91C2-C449-4A32-BB08-7CAE4232E450}"/>
    <cellStyle name="เครื่องหมายจุลภาค 2 2 11 3" xfId="13862" xr:uid="{76FF8F38-54E4-4AB0-9424-95800F9666CF}"/>
    <cellStyle name="เครื่องหมายจุลภาค 2 2 11 4" xfId="8720" xr:uid="{D91A9A59-644A-4010-87E1-775B91B3AA86}"/>
    <cellStyle name="เครื่องหมายจุลภาค 2 2 12" xfId="3882" xr:uid="{6B323382-8288-426B-9029-3F37581713CD}"/>
    <cellStyle name="เครื่องหมายจุลภาค 2 2 12 2" xfId="13932" xr:uid="{8953A0F7-B51F-4CDC-8FEA-0EDBC3758B4C}"/>
    <cellStyle name="เครื่องหมายจุลภาค 2 2 12 3" xfId="9075" xr:uid="{E9E083A6-CC95-4168-8ADD-5DA85269972D}"/>
    <cellStyle name="เครื่องหมายจุลภาค 2 2 13" xfId="11643" xr:uid="{CE3C5F8E-16AC-4E8A-B511-DA706E649991}"/>
    <cellStyle name="เครื่องหมายจุลภาค 2 2 14" xfId="6501" xr:uid="{739083AF-B70F-4110-887A-C4BC78ECDC69}"/>
    <cellStyle name="เครื่องหมายจุลภาค 2 2 15" xfId="953" xr:uid="{CC91F394-02F0-4175-8FC6-E4EABB7B5E0D}"/>
    <cellStyle name="เครื่องหมายจุลภาค 2 2 2" xfId="212" xr:uid="{4870EE0F-B100-41AD-9070-5B1573BF24BD}"/>
    <cellStyle name="เครื่องหมายจุลภาค 2 2 2 10" xfId="6502" xr:uid="{0DB1FF0E-3333-45A8-924E-3F18647EE25D}"/>
    <cellStyle name="เครื่องหมายจุลภาค 2 2 2 11" xfId="954" xr:uid="{51808EAE-2961-4308-91A9-60D729D9D5CA}"/>
    <cellStyle name="เครื่องหมายจุลภาค 2 2 2 2" xfId="955" xr:uid="{612A80FD-7E74-45BA-A89E-0774A79D0B3B}"/>
    <cellStyle name="เครื่องหมายจุลภาค 2 2 2 2 2" xfId="1235" xr:uid="{CA34DE83-ADEA-4DB4-8362-6E7EA6351A0F}"/>
    <cellStyle name="เครื่องหมายจุลภาค 2 2 2 2 2 2" xfId="2286" xr:uid="{41DD0AF8-0BCD-4A96-9B4C-6B4EE27A0882}"/>
    <cellStyle name="เครื่องหมายจุลภาค 2 2 2 2 2 2 2" xfId="5138" xr:uid="{46877689-3610-43EC-913A-231CA8BC51E1}"/>
    <cellStyle name="เครื่องหมายจุลภาค 2 2 2 2 2 2 2 2" xfId="10331" xr:uid="{D432D0F4-44EB-4E8B-986A-DDE199AF7E41}"/>
    <cellStyle name="เครื่องหมายจุลภาค 2 2 2 2 2 2 3" xfId="12899" xr:uid="{239F4357-26BC-40F5-BD49-1646631B55A5}"/>
    <cellStyle name="เครื่องหมายจุลภาค 2 2 2 2 2 2 4" xfId="7757" xr:uid="{C8171169-C718-4DE0-9E1E-2ADF904C6DD7}"/>
    <cellStyle name="เครื่องหมายจุลภาค 2 2 2 2 2 3" xfId="2512" xr:uid="{C9386DEF-13A9-41EC-99DD-29D9AAFB0D7D}"/>
    <cellStyle name="เครื่องหมายจุลภาค 2 2 2 2 2 3 2" xfId="5364" xr:uid="{980AB3C0-235A-4B15-AB99-F32C8E5A9DAB}"/>
    <cellStyle name="เครื่องหมายจุลภาค 2 2 2 2 2 3 2 2" xfId="10557" xr:uid="{CF417B51-4022-4FED-9CED-3BB1347BA3CD}"/>
    <cellStyle name="เครื่องหมายจุลภาค 2 2 2 2 2 3 3" xfId="13125" xr:uid="{DD6F6E4D-DCE0-4060-8333-D9BE6BDE245A}"/>
    <cellStyle name="เครื่องหมายจุลภาค 2 2 2 2 2 3 4" xfId="7983" xr:uid="{1A01612A-519B-464E-9CDD-38A741645F3C}"/>
    <cellStyle name="เครื่องหมายจุลภาค 2 2 2 2 2 4" xfId="1662" xr:uid="{15EA8FFE-91FD-40C8-9255-89066E9BF9B9}"/>
    <cellStyle name="เครื่องหมายจุลภาค 2 2 2 2 2 4 2" xfId="4519" xr:uid="{A72EF0BA-651F-4A3B-80DD-8D61760656B5}"/>
    <cellStyle name="เครื่องหมายจุลภาค 2 2 2 2 2 4 2 2" xfId="9712" xr:uid="{B2A991D1-69C3-4345-BFEF-BF6450575F7E}"/>
    <cellStyle name="เครื่องหมายจุลภาค 2 2 2 2 2 4 3" xfId="12280" xr:uid="{98F7F322-C311-4AB1-9C24-0D4B74FB6849}"/>
    <cellStyle name="เครื่องหมายจุลภาค 2 2 2 2 2 4 4" xfId="7138" xr:uid="{245F1C33-2B2E-4705-97EE-2341DB5808C2}"/>
    <cellStyle name="เครื่องหมายจุลภาค 2 2 2 2 2 5" xfId="4158" xr:uid="{695E67B5-755F-4E30-806A-3155812550A1}"/>
    <cellStyle name="เครื่องหมายจุลภาค 2 2 2 2 2 5 2" xfId="9351" xr:uid="{ABE883A2-B861-4F87-BD27-F094C8ED16D6}"/>
    <cellStyle name="เครื่องหมายจุลภาค 2 2 2 2 2 6" xfId="11919" xr:uid="{F9935A09-522E-4A71-A621-7FC2A2F957B9}"/>
    <cellStyle name="เครื่องหมายจุลภาค 2 2 2 2 2 7" xfId="6777" xr:uid="{8E8C8B63-12A4-42FA-8059-299CA89E63A8}"/>
    <cellStyle name="เครื่องหมายจุลภาค 2 2 2 2 3" xfId="1862" xr:uid="{DA150035-31C2-45E3-B587-F9444A0AAD84}"/>
    <cellStyle name="เครื่องหมายจุลภาค 2 2 2 2 3 2" xfId="3278" xr:uid="{21943378-3FB0-412C-A958-648D7E7C003F}"/>
    <cellStyle name="เครื่องหมายจุลภาค 2 2 2 2 3 2 2" xfId="6082" xr:uid="{B680718A-BA93-434E-AD95-25445A2EF091}"/>
    <cellStyle name="เครื่องหมายจุลภาค 2 2 2 2 3 2 2 2" xfId="11275" xr:uid="{66E2DF87-AD9A-4C9D-AEF0-0DC6E7D874C4}"/>
    <cellStyle name="เครื่องหมายจุลภาค 2 2 2 2 3 2 3" xfId="13843" xr:uid="{A27854C4-3C31-4936-93A6-0E9EA59C88D4}"/>
    <cellStyle name="เครื่องหมายจุลภาค 2 2 2 2 3 2 4" xfId="8701" xr:uid="{AC28B14B-D01C-46EB-9860-F3F6D3FBD789}"/>
    <cellStyle name="เครื่องหมายจุลภาค 2 2 2 2 3 3" xfId="4719" xr:uid="{62B29A4A-0BD7-48F6-BC3A-EE93AA57DE88}"/>
    <cellStyle name="เครื่องหมายจุลภาค 2 2 2 2 3 3 2" xfId="9912" xr:uid="{615DAB30-A909-41A3-BB2E-C68B06C3C695}"/>
    <cellStyle name="เครื่องหมายจุลภาค 2 2 2 2 3 4" xfId="12480" xr:uid="{1F3B92B3-AB0C-4B5F-A0EA-C78147248001}"/>
    <cellStyle name="เครื่องหมายจุลภาค 2 2 2 2 3 5" xfId="7338" xr:uid="{DE7E5639-8D70-4B4C-8EBB-BC86733FC488}"/>
    <cellStyle name="เครื่องหมายจุลภาค 2 2 2 2 4" xfId="2037" xr:uid="{ACDB26A4-78E3-446B-AFDA-935ABCB36E18}"/>
    <cellStyle name="เครื่องหมายจุลภาค 2 2 2 2 4 2" xfId="4889" xr:uid="{2275ABC5-D279-4953-8B9E-41773719EF3A}"/>
    <cellStyle name="เครื่องหมายจุลภาค 2 2 2 2 4 2 2" xfId="10082" xr:uid="{5D05B773-EFED-4988-916F-97167554725A}"/>
    <cellStyle name="เครื่องหมายจุลภาค 2 2 2 2 4 3" xfId="12650" xr:uid="{2817A8CD-8D19-4DE0-9462-753B255ABC45}"/>
    <cellStyle name="เครื่องหมายจุลภาค 2 2 2 2 4 4" xfId="7508" xr:uid="{3DC73856-E3D1-4F1D-BF6B-C3BFCEE557C9}"/>
    <cellStyle name="เครื่องหมายจุลภาค 2 2 2 2 5" xfId="2675" xr:uid="{C91F8B6F-481E-4D34-9980-BE9CC185F52D}"/>
    <cellStyle name="เครื่องหมายจุลภาค 2 2 2 2 5 2" xfId="5527" xr:uid="{0C05D9C8-98A0-4818-A259-7AAB6681979D}"/>
    <cellStyle name="เครื่องหมายจุลภาค 2 2 2 2 5 2 2" xfId="10720" xr:uid="{5F2A3C72-19C1-4925-B07F-E9BD5C7EB4B1}"/>
    <cellStyle name="เครื่องหมายจุลภาค 2 2 2 2 5 3" xfId="13288" xr:uid="{51278317-5C36-4F91-9720-B105F25C205B}"/>
    <cellStyle name="เครื่องหมายจุลภาค 2 2 2 2 5 4" xfId="8146" xr:uid="{278DEAE8-F2FD-4CC1-A027-31B66C3422D0}"/>
    <cellStyle name="เครื่องหมายจุลภาค 2 2 2 2 6" xfId="1473" xr:uid="{2EB5C1C3-CE2A-4703-B5D8-8D0BBDF3ACA0}"/>
    <cellStyle name="เครื่องหมายจุลภาค 2 2 2 2 6 2" xfId="4356" xr:uid="{1AB658C0-04E2-4381-A5A0-382DCFD77808}"/>
    <cellStyle name="เครื่องหมายจุลภาค 2 2 2 2 6 2 2" xfId="9549" xr:uid="{BE02CB00-1AA3-443B-AF5C-58A793D88F51}"/>
    <cellStyle name="เครื่องหมายจุลภาค 2 2 2 2 6 3" xfId="12117" xr:uid="{AD676620-11C4-408A-83CE-EF879A28A1C4}"/>
    <cellStyle name="เครื่องหมายจุลภาค 2 2 2 2 6 4" xfId="6975" xr:uid="{AE513576-5901-44BF-A516-74C90DE11CD3}"/>
    <cellStyle name="เครื่องหมายจุลภาค 2 2 2 2 7" xfId="3884" xr:uid="{2DA34DAF-9C6E-45E6-819A-23B18D74623F}"/>
    <cellStyle name="เครื่องหมายจุลภาค 2 2 2 2 7 2" xfId="9077" xr:uid="{5ED77DF1-D191-4657-86C7-0AA989CECFD7}"/>
    <cellStyle name="เครื่องหมายจุลภาค 2 2 2 2 8" xfId="11645" xr:uid="{F08AA123-4847-40F8-B850-B51A3020526F}"/>
    <cellStyle name="เครื่องหมายจุลภาค 2 2 2 2 9" xfId="6503" xr:uid="{A3E882B2-2F87-4C07-BBAC-13B3A8FB5A1A}"/>
    <cellStyle name="เครื่องหมายจุลภาค 2 2 2 3" xfId="1234" xr:uid="{64636BAA-4D34-4A21-8F32-8EDB5B8B8DDF}"/>
    <cellStyle name="เครื่องหมายจุลภาค 2 2 2 3 2" xfId="2270" xr:uid="{A90B8A06-82FD-4CA8-A554-9EDCB4777975}"/>
    <cellStyle name="เครื่องหมายจุลภาค 2 2 2 3 2 2" xfId="5122" xr:uid="{1675270B-58AB-4E12-8AE8-CB17EDBD629E}"/>
    <cellStyle name="เครื่องหมายจุลภาค 2 2 2 3 2 2 2" xfId="10315" xr:uid="{51C6DA6F-544A-4DAD-94D0-79E8F355C307}"/>
    <cellStyle name="เครื่องหมายจุลภาค 2 2 2 3 2 3" xfId="12883" xr:uid="{2AEF4372-1ED4-4EC9-A4DD-65AAC7563F3C}"/>
    <cellStyle name="เครื่องหมายจุลภาค 2 2 2 3 2 4" xfId="7741" xr:uid="{73E4616C-7E92-430B-B26A-37EC0969B035}"/>
    <cellStyle name="เครื่องหมายจุลภาค 2 2 2 3 3" xfId="2528" xr:uid="{3FFB54B7-EF65-44B4-904D-3187C25923E3}"/>
    <cellStyle name="เครื่องหมายจุลภาค 2 2 2 3 3 2" xfId="5380" xr:uid="{7421D015-C013-4A7E-8B8A-2EC18B63B786}"/>
    <cellStyle name="เครื่องหมายจุลภาค 2 2 2 3 3 2 2" xfId="10573" xr:uid="{1807BA27-75EE-440C-B6DD-89118312FEE4}"/>
    <cellStyle name="เครื่องหมายจุลภาค 2 2 2 3 3 3" xfId="13141" xr:uid="{D722A9FE-91A0-4240-94CC-B90BFB37309C}"/>
    <cellStyle name="เครื่องหมายจุลภาค 2 2 2 3 3 4" xfId="7999" xr:uid="{F5C60A08-6C45-4B88-86C9-52D173070D8D}"/>
    <cellStyle name="เครื่องหมายจุลภาค 2 2 2 3 4" xfId="1646" xr:uid="{E5A231F3-2C29-452C-857F-10A60B455C7F}"/>
    <cellStyle name="เครื่องหมายจุลภาค 2 2 2 3 4 2" xfId="4503" xr:uid="{CDD00B2F-3077-4ABC-A0A8-2B98BF8A494D}"/>
    <cellStyle name="เครื่องหมายจุลภาค 2 2 2 3 4 2 2" xfId="9696" xr:uid="{7E35CCF7-D3ED-4009-A048-51835C1DBD53}"/>
    <cellStyle name="เครื่องหมายจุลภาค 2 2 2 3 4 3" xfId="12264" xr:uid="{39A16454-7C47-44EA-9C9A-0F021100DDB3}"/>
    <cellStyle name="เครื่องหมายจุลภาค 2 2 2 3 4 4" xfId="7122" xr:uid="{65A04802-3142-4F45-AF06-345218C7D8EA}"/>
    <cellStyle name="เครื่องหมายจุลภาค 2 2 2 3 5" xfId="4157" xr:uid="{773661A8-ACC3-4F28-B3B0-106AA108234F}"/>
    <cellStyle name="เครื่องหมายจุลภาค 2 2 2 3 5 2" xfId="9350" xr:uid="{8B13218E-FA14-4376-ACF5-E4361B870883}"/>
    <cellStyle name="เครื่องหมายจุลภาค 2 2 2 3 6" xfId="11918" xr:uid="{C90EE6BA-413E-4562-8F2D-BE81B062C8CB}"/>
    <cellStyle name="เครื่องหมายจุลภาค 2 2 2 3 7" xfId="6776" xr:uid="{13367DC8-1F66-42BE-9966-54C0571D4C22}"/>
    <cellStyle name="เครื่องหมายจุลภาค 2 2 2 4" xfId="1839" xr:uid="{EBEF717D-8FE5-47B5-B260-294B80D3B575}"/>
    <cellStyle name="เครื่องหมายจุลภาค 2 2 2 4 2" xfId="3277" xr:uid="{D69B1251-C3ED-4A5F-8264-44F8DC63E505}"/>
    <cellStyle name="เครื่องหมายจุลภาค 2 2 2 4 2 2" xfId="6081" xr:uid="{F28B2B9A-B357-4699-BBB7-4C6CFB2B652F}"/>
    <cellStyle name="เครื่องหมายจุลภาค 2 2 2 4 2 2 2" xfId="11274" xr:uid="{2B891B24-8480-4150-8929-586AF23D8CDE}"/>
    <cellStyle name="เครื่องหมายจุลภาค 2 2 2 4 2 3" xfId="13842" xr:uid="{DC33E4ED-5821-4366-B5B7-6EBF3D454E36}"/>
    <cellStyle name="เครื่องหมายจุลภาค 2 2 2 4 2 4" xfId="8700" xr:uid="{3CA44BD7-F7E0-4900-A16A-AA86F023B559}"/>
    <cellStyle name="เครื่องหมายจุลภาค 2 2 2 4 3" xfId="4696" xr:uid="{BFC684AB-5ACA-4B14-AACD-BFB27885B2F6}"/>
    <cellStyle name="เครื่องหมายจุลภาค 2 2 2 4 3 2" xfId="9889" xr:uid="{B6F4C599-67D5-4355-8FAD-022407B18DC0}"/>
    <cellStyle name="เครื่องหมายจุลภาค 2 2 2 4 4" xfId="12457" xr:uid="{4B81EDD1-EC8E-459E-9057-2749D5BAD4E6}"/>
    <cellStyle name="เครื่องหมายจุลภาค 2 2 2 4 5" xfId="7315" xr:uid="{B416EA79-C025-4514-8D04-B3A71A436DB0}"/>
    <cellStyle name="เครื่องหมายจุลภาค 2 2 2 5" xfId="2009" xr:uid="{D1FA7BB7-E72B-40EC-9455-5F12E132A402}"/>
    <cellStyle name="เครื่องหมายจุลภาค 2 2 2 5 2" xfId="4861" xr:uid="{DD94074C-CB7C-4D8B-8C39-B3B09B28928C}"/>
    <cellStyle name="เครื่องหมายจุลภาค 2 2 2 5 2 2" xfId="10054" xr:uid="{F12A70BC-94A6-454F-8835-7A0DB2EDCE32}"/>
    <cellStyle name="เครื่องหมายจุลภาค 2 2 2 5 3" xfId="12622" xr:uid="{64A0A05E-1CEA-493A-A0AD-B012A68B8830}"/>
    <cellStyle name="เครื่องหมายจุลภาค 2 2 2 5 4" xfId="7480" xr:uid="{6EA79421-B6AD-4555-8D21-D50A94C47D2C}"/>
    <cellStyle name="เครื่องหมายจุลภาค 2 2 2 6" xfId="2698" xr:uid="{1097AA74-8B2E-49F2-A8AF-90D60A02ED27}"/>
    <cellStyle name="เครื่องหมายจุลภาค 2 2 2 6 2" xfId="5550" xr:uid="{1D6B06C3-F5B4-47EF-93B9-C725AFB41250}"/>
    <cellStyle name="เครื่องหมายจุลภาค 2 2 2 6 2 2" xfId="10743" xr:uid="{B3C3610C-3857-41EE-BE95-250DB234F69C}"/>
    <cellStyle name="เครื่องหมายจุลภาค 2 2 2 6 3" xfId="13311" xr:uid="{ECC4DC61-4702-410C-A96F-D7896B9A6B4D}"/>
    <cellStyle name="เครื่องหมายจุลภาค 2 2 2 6 4" xfId="8169" xr:uid="{42028FD7-0668-4D18-AF77-4CF694736E86}"/>
    <cellStyle name="เครื่องหมายจุลภาค 2 2 2 7" xfId="1442" xr:uid="{1EB6B70C-C067-4312-8E52-33390F7FCFBE}"/>
    <cellStyle name="เครื่องหมายจุลภาค 2 2 2 7 2" xfId="4333" xr:uid="{EB03CF5F-0B69-4543-8821-B5B98E4A37B6}"/>
    <cellStyle name="เครื่องหมายจุลภาค 2 2 2 7 2 2" xfId="9526" xr:uid="{20311AAF-4EF0-44FD-90B8-AA542599A983}"/>
    <cellStyle name="เครื่องหมายจุลภาค 2 2 2 7 3" xfId="12094" xr:uid="{AC97F525-ADC7-404F-9C3B-62B00BA1E7D9}"/>
    <cellStyle name="เครื่องหมายจุลภาค 2 2 2 7 4" xfId="6952" xr:uid="{33C457D8-8840-44D4-A445-642D301E28E5}"/>
    <cellStyle name="เครื่องหมายจุลภาค 2 2 2 8" xfId="3883" xr:uid="{3C7E5427-B148-42FE-8628-ACFA98725D82}"/>
    <cellStyle name="เครื่องหมายจุลภาค 2 2 2 8 2" xfId="9076" xr:uid="{EF53E5D7-0EA5-48F5-9893-3D68B76AC617}"/>
    <cellStyle name="เครื่องหมายจุลภาค 2 2 2 9" xfId="11644" xr:uid="{70683A70-75EF-4F74-A3D5-484DB6E9E36E}"/>
    <cellStyle name="เครื่องหมายจุลภาค 2 2 3" xfId="956" xr:uid="{C32C137F-41ED-4560-9480-40305ACF5351}"/>
    <cellStyle name="เครื่องหมายจุลภาค 2 2 3 10" xfId="6504" xr:uid="{9A989127-5D80-4E71-8532-F09CE2F0A6E7}"/>
    <cellStyle name="เครื่องหมายจุลภาค 2 2 3 2" xfId="1236" xr:uid="{5BE8DB0F-29AC-43AC-96D0-E05AACE6FE10}"/>
    <cellStyle name="เครื่องหมายจุลภาค 2 2 3 2 2" xfId="1669" xr:uid="{7A9B103A-F2D4-47F6-A86D-BB89E0E5CD32}"/>
    <cellStyle name="เครื่องหมายจุลภาค 2 2 3 2 2 2" xfId="2293" xr:uid="{F7767B4F-ACBA-4A9D-8F11-65BBAD5AD46E}"/>
    <cellStyle name="เครื่องหมายจุลภาค 2 2 3 2 2 2 2" xfId="5145" xr:uid="{6D2FAA88-1904-47B3-9995-1DE9392DD61B}"/>
    <cellStyle name="เครื่องหมายจุลภาค 2 2 3 2 2 2 2 2" xfId="10338" xr:uid="{73321895-5E30-4F28-8AAE-A8028D745C8D}"/>
    <cellStyle name="เครื่องหมายจุลภาค 2 2 3 2 2 2 3" xfId="12906" xr:uid="{FA94DA91-088E-44DD-9C3B-C71285509215}"/>
    <cellStyle name="เครื่องหมายจุลภาค 2 2 3 2 2 2 4" xfId="7764" xr:uid="{E725D2BD-070D-44EA-ACE1-169D8ED5EA9C}"/>
    <cellStyle name="เครื่องหมายจุลภาค 2 2 3 2 2 3" xfId="2505" xr:uid="{3EF91D68-BC97-4DBC-A6A3-7DABAA2321DE}"/>
    <cellStyle name="เครื่องหมายจุลภาค 2 2 3 2 2 3 2" xfId="5357" xr:uid="{97CC212B-7B5A-4E18-8354-03435CBFC739}"/>
    <cellStyle name="เครื่องหมายจุลภาค 2 2 3 2 2 3 2 2" xfId="10550" xr:uid="{D8FD18E4-DC33-4DAD-BDD8-CCA638373682}"/>
    <cellStyle name="เครื่องหมายจุลภาค 2 2 3 2 2 3 3" xfId="13118" xr:uid="{57757737-B7AF-4360-A631-38C6ACF62D8F}"/>
    <cellStyle name="เครื่องหมายจุลภาค 2 2 3 2 2 3 4" xfId="7976" xr:uid="{4C06E80E-EB29-4345-B3BD-FB1700C54AE6}"/>
    <cellStyle name="เครื่องหมายจุลภาค 2 2 3 2 2 4" xfId="4526" xr:uid="{31FDF218-BC72-4A62-8313-2CD9BB59E75F}"/>
    <cellStyle name="เครื่องหมายจุลภาค 2 2 3 2 2 4 2" xfId="9719" xr:uid="{0B5025E3-B0EE-477D-A343-0E2066C71E1F}"/>
    <cellStyle name="เครื่องหมายจุลภาค 2 2 3 2 2 5" xfId="12287" xr:uid="{54ABEC25-7DBF-4A4B-A11C-D77330D0BCA2}"/>
    <cellStyle name="เครื่องหมายจุลภาค 2 2 3 2 2 6" xfId="7145" xr:uid="{CAC7370D-A4DE-4552-AD21-C2827736EE9D}"/>
    <cellStyle name="เครื่องหมายจุลภาค 2 2 3 2 3" xfId="1870" xr:uid="{4AC0B36B-2B1C-4B6A-BFCB-C9CB35B08409}"/>
    <cellStyle name="เครื่องหมายจุลภาค 2 2 3 2 3 2" xfId="4727" xr:uid="{7293496D-1F2A-4273-A2CF-1D50614F7300}"/>
    <cellStyle name="เครื่องหมายจุลภาค 2 2 3 2 3 2 2" xfId="9920" xr:uid="{D9B611BE-E132-4EA4-812D-99C9DA1E91DE}"/>
    <cellStyle name="เครื่องหมายจุลภาค 2 2 3 2 3 3" xfId="12488" xr:uid="{FC88D67A-ECDD-4E14-BBB1-69BB2BC1F5AA}"/>
    <cellStyle name="เครื่องหมายจุลภาค 2 2 3 2 3 4" xfId="7346" xr:uid="{5E395811-A9B6-4388-B1A3-55F7F2EC0CE6}"/>
    <cellStyle name="เครื่องหมายจุลภาค 2 2 3 2 4" xfId="2045" xr:uid="{9D742AB8-CB46-4B0C-8ED2-5DE8B10FAAB3}"/>
    <cellStyle name="เครื่องหมายจุลภาค 2 2 3 2 4 2" xfId="4897" xr:uid="{FA497C31-3152-4FE0-AA17-AF3B69A00362}"/>
    <cellStyle name="เครื่องหมายจุลภาค 2 2 3 2 4 2 2" xfId="10090" xr:uid="{35495DB2-A9C1-4DAA-A533-27EF89B60D39}"/>
    <cellStyle name="เครื่องหมายจุลภาค 2 2 3 2 4 3" xfId="12658" xr:uid="{624DBDCD-054F-49ED-A32D-3D33DABACFD0}"/>
    <cellStyle name="เครื่องหมายจุลภาค 2 2 3 2 4 4" xfId="7516" xr:uid="{022823FE-2060-4271-8B93-EF839CEACA96}"/>
    <cellStyle name="เครื่องหมายจุลภาค 2 2 3 2 5" xfId="2667" xr:uid="{546BF994-2822-4ACF-A4A1-E2F5E8D58DE0}"/>
    <cellStyle name="เครื่องหมายจุลภาค 2 2 3 2 5 2" xfId="5519" xr:uid="{4E00FDFA-14BF-4508-B5E0-4A18EF9077D5}"/>
    <cellStyle name="เครื่องหมายจุลภาค 2 2 3 2 5 2 2" xfId="10712" xr:uid="{6E160054-561A-49EB-8F08-0E974E4571E4}"/>
    <cellStyle name="เครื่องหมายจุลภาค 2 2 3 2 5 3" xfId="13280" xr:uid="{2193C505-70AA-45BF-A09D-13EBE99A1017}"/>
    <cellStyle name="เครื่องหมายจุลภาค 2 2 3 2 5 4" xfId="8138" xr:uid="{F8B4672B-9C18-4688-8858-9873121CBB28}"/>
    <cellStyle name="เครื่องหมายจุลภาค 2 2 3 2 6" xfId="1481" xr:uid="{6F9B52B1-45BF-4DC2-90C3-3128259F7834}"/>
    <cellStyle name="เครื่องหมายจุลภาค 2 2 3 2 6 2" xfId="4364" xr:uid="{A73E1C15-70C3-4AEC-A73F-D3AC466E9E44}"/>
    <cellStyle name="เครื่องหมายจุลภาค 2 2 3 2 6 2 2" xfId="9557" xr:uid="{000379C0-622B-4C14-A6C6-35F595528030}"/>
    <cellStyle name="เครื่องหมายจุลภาค 2 2 3 2 6 3" xfId="12125" xr:uid="{AAA94ABB-71E0-4169-8D28-142CC2143D74}"/>
    <cellStyle name="เครื่องหมายจุลภาค 2 2 3 2 6 4" xfId="6983" xr:uid="{28FF3103-2535-46E5-8A30-BB66CE9803A1}"/>
    <cellStyle name="เครื่องหมายจุลภาค 2 2 3 2 7" xfId="4159" xr:uid="{83782FB1-6D37-4E3C-8F65-E827DC517626}"/>
    <cellStyle name="เครื่องหมายจุลภาค 2 2 3 2 7 2" xfId="9352" xr:uid="{78C3566D-87C6-41E1-8551-55CFE2D91896}"/>
    <cellStyle name="เครื่องหมายจุลภาค 2 2 3 2 8" xfId="11920" xr:uid="{5876921F-1797-491B-9430-7D143E36E8FC}"/>
    <cellStyle name="เครื่องหมายจุลภาค 2 2 3 2 9" xfId="6778" xr:uid="{882710CF-63B7-4B22-BF2C-323D3C79A771}"/>
    <cellStyle name="เครื่องหมายจุลภาค 2 2 3 3" xfId="1651" xr:uid="{305558DD-6CB7-4206-BAF4-A3A3337D6F41}"/>
    <cellStyle name="เครื่องหมายจุลภาค 2 2 3 3 2" xfId="2275" xr:uid="{74E155FE-7637-4BFB-A575-01F8C4D957F6}"/>
    <cellStyle name="เครื่องหมายจุลภาค 2 2 3 3 2 2" xfId="5127" xr:uid="{16CAEB31-3F96-40B3-BA46-56DC6BD0C110}"/>
    <cellStyle name="เครื่องหมายจุลภาค 2 2 3 3 2 2 2" xfId="10320" xr:uid="{77BEED1C-5CAD-4C0A-9B6B-CCB8CA5B71A3}"/>
    <cellStyle name="เครื่องหมายจุลภาค 2 2 3 3 2 3" xfId="12888" xr:uid="{0953B208-02F7-4FD9-8751-9A68338DE95F}"/>
    <cellStyle name="เครื่องหมายจุลภาค 2 2 3 3 2 4" xfId="7746" xr:uid="{554AB440-D450-49BF-AA3F-556B671BF719}"/>
    <cellStyle name="เครื่องหมายจุลภาค 2 2 3 3 3" xfId="2523" xr:uid="{C9351739-9D20-4303-9E6C-773F77DC3536}"/>
    <cellStyle name="เครื่องหมายจุลภาค 2 2 3 3 3 2" xfId="5375" xr:uid="{B767775D-0676-4C3C-A242-B1B8EC2650A5}"/>
    <cellStyle name="เครื่องหมายจุลภาค 2 2 3 3 3 2 2" xfId="10568" xr:uid="{ED1E6361-9D5C-4696-B4DC-D09B79567BDE}"/>
    <cellStyle name="เครื่องหมายจุลภาค 2 2 3 3 3 3" xfId="13136" xr:uid="{47431BDC-791F-4AEE-B4FA-D3225E9145A0}"/>
    <cellStyle name="เครื่องหมายจุลภาค 2 2 3 3 3 4" xfId="7994" xr:uid="{8DD02E37-575B-4763-9043-B92285085085}"/>
    <cellStyle name="เครื่องหมายจุลภาค 2 2 3 3 4" xfId="4508" xr:uid="{519C37C3-B541-48BF-97E8-59DB506A5FA4}"/>
    <cellStyle name="เครื่องหมายจุลภาค 2 2 3 3 4 2" xfId="9701" xr:uid="{4391252B-DF22-4AD4-B7DC-5D31882C2503}"/>
    <cellStyle name="เครื่องหมายจุลภาค 2 2 3 3 5" xfId="12269" xr:uid="{2BDBADEE-1771-4536-927F-62705E1FB9B9}"/>
    <cellStyle name="เครื่องหมายจุลภาค 2 2 3 3 6" xfId="7127" xr:uid="{E0904472-3706-49D1-B65F-EA574980F77A}"/>
    <cellStyle name="เครื่องหมายจุลภาค 2 2 3 4" xfId="1847" xr:uid="{8635AA44-E907-4F40-BF70-679BD5A919F2}"/>
    <cellStyle name="เครื่องหมายจุลภาค 2 2 3 4 2" xfId="3279" xr:uid="{8664B9E5-BDE8-4E6F-B6A3-AC89B800BD1C}"/>
    <cellStyle name="เครื่องหมายจุลภาค 2 2 3 4 2 2" xfId="6083" xr:uid="{176BA02B-2514-40F6-925A-F7B45958ECA6}"/>
    <cellStyle name="เครื่องหมายจุลภาค 2 2 3 4 2 2 2" xfId="11276" xr:uid="{38920513-9595-4DE2-B4C4-F5A90AFBFD64}"/>
    <cellStyle name="เครื่องหมายจุลภาค 2 2 3 4 2 3" xfId="13844" xr:uid="{492ACA1F-AD4C-4CBF-BAA2-657E224D918C}"/>
    <cellStyle name="เครื่องหมายจุลภาค 2 2 3 4 2 4" xfId="8702" xr:uid="{69EAA69C-9A2A-400C-9E9E-F02B5ECBB6F8}"/>
    <cellStyle name="เครื่องหมายจุลภาค 2 2 3 4 3" xfId="4704" xr:uid="{ED38518A-69B9-4417-AAB9-9C36EF0E1DAA}"/>
    <cellStyle name="เครื่องหมายจุลภาค 2 2 3 4 3 2" xfId="9897" xr:uid="{2FDE8995-91AF-4C70-AAB5-8ED9CDED3F2B}"/>
    <cellStyle name="เครื่องหมายจุลภาค 2 2 3 4 4" xfId="12465" xr:uid="{500C73E3-6797-4093-8914-6FD2A7FFC497}"/>
    <cellStyle name="เครื่องหมายจุลภาค 2 2 3 4 5" xfId="7323" xr:uid="{F4693D8E-B620-47CD-BEBE-9C352D0F9FAD}"/>
    <cellStyle name="เครื่องหมายจุลภาค 2 2 3 5" xfId="2018" xr:uid="{6FF65431-7CEF-4787-95A7-0C3D2FD60B72}"/>
    <cellStyle name="เครื่องหมายจุลภาค 2 2 3 5 2" xfId="4870" xr:uid="{DEE767CA-2D5E-4425-874A-CA9B688927E6}"/>
    <cellStyle name="เครื่องหมายจุลภาค 2 2 3 5 2 2" xfId="10063" xr:uid="{5DC4E46C-9FA4-4669-B658-DB450A50262E}"/>
    <cellStyle name="เครื่องหมายจุลภาค 2 2 3 5 3" xfId="12631" xr:uid="{80E26A69-EBA1-4013-8C85-12C1EED9ADC6}"/>
    <cellStyle name="เครื่องหมายจุลภาค 2 2 3 5 4" xfId="7489" xr:uid="{E4C6772F-C22F-4CFE-B5B5-C2C4D831CCB6}"/>
    <cellStyle name="เครื่องหมายจุลภาค 2 2 3 6" xfId="2690" xr:uid="{7757CEE0-2256-4EFF-9998-EE77425DCFA2}"/>
    <cellStyle name="เครื่องหมายจุลภาค 2 2 3 6 2" xfId="5542" xr:uid="{6F1ACD1F-4E8B-42F3-A63F-77437B62286E}"/>
    <cellStyle name="เครื่องหมายจุลภาค 2 2 3 6 2 2" xfId="10735" xr:uid="{CC350737-C98A-4987-8F7F-EDF9C641E231}"/>
    <cellStyle name="เครื่องหมายจุลภาค 2 2 3 6 3" xfId="13303" xr:uid="{18337554-4C3F-43F4-B0A9-F5D943402FAA}"/>
    <cellStyle name="เครื่องหมายจุลภาค 2 2 3 6 4" xfId="8161" xr:uid="{287B5701-5A1A-4960-B7A1-8815050EC62A}"/>
    <cellStyle name="เครื่องหมายจุลภาค 2 2 3 7" xfId="1451" xr:uid="{5F06D383-4844-4EAD-870E-5D10625537D8}"/>
    <cellStyle name="เครื่องหมายจุลภาค 2 2 3 7 2" xfId="4341" xr:uid="{9C68C785-5105-4C1A-B97D-B35973A64934}"/>
    <cellStyle name="เครื่องหมายจุลภาค 2 2 3 7 2 2" xfId="9534" xr:uid="{134C34B3-A002-47BF-BFFA-1164A92EF085}"/>
    <cellStyle name="เครื่องหมายจุลภาค 2 2 3 7 3" xfId="12102" xr:uid="{73488E7D-0AB4-44B7-8D86-F97A7E3BC063}"/>
    <cellStyle name="เครื่องหมายจุลภาค 2 2 3 7 4" xfId="6960" xr:uid="{7BA4B1B2-C4E0-4034-871F-B540ED73A692}"/>
    <cellStyle name="เครื่องหมายจุลภาค 2 2 3 8" xfId="3885" xr:uid="{254B38A8-0C80-42AE-9F30-3AE7AE141CF1}"/>
    <cellStyle name="เครื่องหมายจุลภาค 2 2 3 8 2" xfId="9078" xr:uid="{511959C7-D3B6-4679-8E2D-2FD546DAF339}"/>
    <cellStyle name="เครื่องหมายจุลภาค 2 2 3 9" xfId="11646" xr:uid="{7E099FB2-AAD2-4EE5-8A17-F865F6378891}"/>
    <cellStyle name="เครื่องหมายจุลภาค 2 2 4" xfId="1233" xr:uid="{086F303C-6FE5-4899-AD26-6F8F1A78C72F}"/>
    <cellStyle name="เครื่องหมายจุลภาค 2 2 4 2" xfId="2091" xr:uid="{E1A7D0C1-7DA4-41EC-81C4-1F49BBBDD3BB}"/>
    <cellStyle name="เครื่องหมายจุลภาค 2 2 4 2 2" xfId="4943" xr:uid="{7B927EC1-E2DA-46FD-8CD8-23DAF546B61A}"/>
    <cellStyle name="เครื่องหมายจุลภาค 2 2 4 2 2 2" xfId="10136" xr:uid="{DA6D8A4C-6311-425E-BB50-68E439BB6CA5}"/>
    <cellStyle name="เครื่องหมายจุลภาค 2 2 4 2 3" xfId="12704" xr:uid="{896764FB-40A8-4B85-A5E0-AC6975EA8573}"/>
    <cellStyle name="เครื่องหมายจุลภาค 2 2 4 2 4" xfId="7562" xr:uid="{6F191A40-FD81-4384-BDFC-F770EE6DE834}"/>
    <cellStyle name="เครื่องหมายจุลภาค 2 2 4 3" xfId="2715" xr:uid="{2DA3D992-164E-4DC9-B31B-575CC04F99FD}"/>
    <cellStyle name="เครื่องหมายจุลภาค 2 2 4 3 2" xfId="5567" xr:uid="{B31D90CF-49FC-41BD-A2A0-6A573A12813C}"/>
    <cellStyle name="เครื่องหมายจุลภาค 2 2 4 3 2 2" xfId="10760" xr:uid="{DCC714E3-0E72-4581-8CD6-1A45E6D523DF}"/>
    <cellStyle name="เครื่องหมายจุลภาค 2 2 4 3 3" xfId="13328" xr:uid="{24FFCC60-DD81-4202-AEE3-B6DB4A007B10}"/>
    <cellStyle name="เครื่องหมายจุลภาค 2 2 4 3 4" xfId="8186" xr:uid="{8D2883B5-6640-4CEA-933C-F9E6C0A9E9AC}"/>
    <cellStyle name="เครื่องหมายจุลภาค 2 2 4 4" xfId="1420" xr:uid="{87C61B4C-65C3-4B7F-A276-C7A58304E0A3}"/>
    <cellStyle name="เครื่องหมายจุลภาค 2 2 4 4 2" xfId="4316" xr:uid="{87A016D7-DAE0-4D50-9605-5CDFC4166394}"/>
    <cellStyle name="เครื่องหมายจุลภาค 2 2 4 4 2 2" xfId="9509" xr:uid="{7BA7F842-80D9-4D43-8897-D994282F44A5}"/>
    <cellStyle name="เครื่องหมายจุลภาค 2 2 4 4 3" xfId="12077" xr:uid="{713F16FA-9090-4F20-A35E-6E0DF7BF5375}"/>
    <cellStyle name="เครื่องหมายจุลภาค 2 2 4 4 4" xfId="6935" xr:uid="{1349E638-66AF-427A-BD1A-79DA259E14E3}"/>
    <cellStyle name="เครื่องหมายจุลภาค 2 2 4 5" xfId="4156" xr:uid="{5FA2D222-A01E-470F-AB37-B474191B650F}"/>
    <cellStyle name="เครื่องหมายจุลภาค 2 2 4 5 2" xfId="9349" xr:uid="{DA3C567F-A7B0-4EB6-8119-D9B54BB978C5}"/>
    <cellStyle name="เครื่องหมายจุลภาค 2 2 4 6" xfId="11917" xr:uid="{8012F076-9F0C-42EE-89AD-DD3348821144}"/>
    <cellStyle name="เครื่องหมายจุลภาค 2 2 4 7" xfId="6775" xr:uid="{B2A6822F-5137-4CD8-B80F-1D4E49D6F5E5}"/>
    <cellStyle name="เครื่องหมายจุลภาค 2 2 5" xfId="1568" xr:uid="{7C6EA21A-5866-46EA-98A8-8A80C4BFE5BC}"/>
    <cellStyle name="เครื่องหมายจุลภาค 2 2 5 2" xfId="2196" xr:uid="{6DF5F762-BE5D-49ED-9A22-B04EA6E85728}"/>
    <cellStyle name="เครื่องหมายจุลภาค 2 2 5 2 2" xfId="5048" xr:uid="{B702DC4E-EA23-4EAF-8457-28297C28D2E3}"/>
    <cellStyle name="เครื่องหมายจุลภาค 2 2 5 2 2 2" xfId="10241" xr:uid="{B289278B-F87E-4052-8D60-E74998D96F12}"/>
    <cellStyle name="เครื่องหมายจุลภาค 2 2 5 2 3" xfId="12809" xr:uid="{A564F200-8DBD-4CAC-9B2E-C55369D74E4D}"/>
    <cellStyle name="เครื่องหมายจุลภาค 2 2 5 2 4" xfId="7667" xr:uid="{DC1B078B-E042-4A58-BE96-F4E36CCC8C0B}"/>
    <cellStyle name="เครื่องหมายจุลภาค 2 2 5 3" xfId="2602" xr:uid="{2ACA6E9F-46F2-4CC5-BAD9-4D4460E99C53}"/>
    <cellStyle name="เครื่องหมายจุลภาค 2 2 5 3 2" xfId="5454" xr:uid="{4F22C4E1-0E0A-49F3-AFBE-53E8AEBBE484}"/>
    <cellStyle name="เครื่องหมายจุลภาค 2 2 5 3 2 2" xfId="10647" xr:uid="{4BF69B55-30C7-4621-B2DD-6A0BEE42709E}"/>
    <cellStyle name="เครื่องหมายจุลภาค 2 2 5 3 3" xfId="13215" xr:uid="{49CBDDFE-ED6A-40F0-98F0-D351FB020C7C}"/>
    <cellStyle name="เครื่องหมายจุลภาค 2 2 5 3 4" xfId="8073" xr:uid="{C3FC7689-4165-45F0-BF54-FDF43D36F095}"/>
    <cellStyle name="เครื่องหมายจุลภาค 2 2 5 4" xfId="4429" xr:uid="{010B523C-8998-4364-9A66-22D88EA10ED7}"/>
    <cellStyle name="เครื่องหมายจุลภาค 2 2 5 4 2" xfId="14731" xr:uid="{1CC1F8F6-C60A-44BF-BF16-804EE46A0F7E}"/>
    <cellStyle name="เครื่องหมายจุลภาค 2 2 5 4 3" xfId="9622" xr:uid="{53608E04-AE83-4BFF-87CC-C1FEC1E31E35}"/>
    <cellStyle name="เครื่องหมายจุลภาค 2 2 5 5" xfId="12190" xr:uid="{760256CD-3653-46F6-81E2-DE1B14D8BEDE}"/>
    <cellStyle name="เครื่องหมายจุลภาค 2 2 5 6" xfId="7048" xr:uid="{95976B3E-228B-4AB2-89BE-671701B5D302}"/>
    <cellStyle name="เครื่องหมายจุลภาค 2 2 6" xfId="1714" xr:uid="{4A9D2514-3ED9-489F-BC63-BE0989A6D98E}"/>
    <cellStyle name="เครื่องหมายจุลภาค 2 2 6 2" xfId="2338" xr:uid="{82C4CF32-5350-4FA7-B04F-4D56ABCADD4A}"/>
    <cellStyle name="เครื่องหมายจุลภาค 2 2 6 2 2" xfId="5190" xr:uid="{8F065694-E78F-4C7F-A7C7-102D7CF4CFCF}"/>
    <cellStyle name="เครื่องหมายจุลภาค 2 2 6 2 2 2" xfId="10383" xr:uid="{9CDFAC06-EFB5-4703-B5EC-C5CFDCCFEF1E}"/>
    <cellStyle name="เครื่องหมายจุลภาค 2 2 6 2 3" xfId="12951" xr:uid="{2A401FAD-CD6A-4A03-BDB4-516902A3AEAC}"/>
    <cellStyle name="เครื่องหมายจุลภาค 2 2 6 2 4" xfId="7809" xr:uid="{1FB0F855-A1E6-4B54-9DAE-E36380B6B883}"/>
    <cellStyle name="เครื่องหมายจุลภาค 2 2 6 3" xfId="2460" xr:uid="{383D5CA4-A1E4-431B-B9F1-32D02C965349}"/>
    <cellStyle name="เครื่องหมายจุลภาค 2 2 6 3 2" xfId="5312" xr:uid="{DBAACE7B-94CF-49A3-B784-94D2C309852B}"/>
    <cellStyle name="เครื่องหมายจุลภาค 2 2 6 3 2 2" xfId="10505" xr:uid="{AB66D0C4-1242-4D41-A76A-D13DFDE8A426}"/>
    <cellStyle name="เครื่องหมายจุลภาค 2 2 6 3 3" xfId="13073" xr:uid="{81EAEF92-D6CA-4B9E-B422-80BBEBF6DB7A}"/>
    <cellStyle name="เครื่องหมายจุลภาค 2 2 6 3 4" xfId="7931" xr:uid="{9D14822D-0150-4F71-ABA5-683AC6D8B7F8}"/>
    <cellStyle name="เครื่องหมายจุลภาค 2 2 6 4" xfId="4571" xr:uid="{E552AAFD-A535-4D9C-B204-4104C9F49EAC}"/>
    <cellStyle name="เครื่องหมายจุลภาค 2 2 6 4 2" xfId="9764" xr:uid="{B654E09C-34A3-41F8-B164-9C28207A5AA5}"/>
    <cellStyle name="เครื่องหมายจุลภาค 2 2 6 5" xfId="12332" xr:uid="{456A6EB5-86B5-4D43-8AB5-A7D570DBF86B}"/>
    <cellStyle name="เครื่องหมายจุลภาค 2 2 6 6" xfId="7190" xr:uid="{30691AE1-DA77-498A-9FDA-5B4BCD45C2FD}"/>
    <cellStyle name="เครื่องหมายจุลภาค 2 2 7" xfId="1822" xr:uid="{D7090504-1949-438E-AA61-54260D6CAA2D}"/>
    <cellStyle name="เครื่องหมายจุลภาค 2 2 7 2" xfId="3276" xr:uid="{B9505DEA-B257-40C9-9F89-DD9FA43E35DE}"/>
    <cellStyle name="เครื่องหมายจุลภาค 2 2 7 2 2" xfId="6080" xr:uid="{85B710DF-3627-4CF9-9AA4-9F8E8E98B897}"/>
    <cellStyle name="เครื่องหมายจุลภาค 2 2 7 2 2 2" xfId="11273" xr:uid="{BDA47A06-2D96-4D08-9FCB-6F13559FCB31}"/>
    <cellStyle name="เครื่องหมายจุลภาค 2 2 7 2 3" xfId="13841" xr:uid="{7D574F72-0FBE-4FCE-8949-540F0216D206}"/>
    <cellStyle name="เครื่องหมายจุลภาค 2 2 7 2 4" xfId="8699" xr:uid="{520AD885-F40E-445E-BFB3-C7ECCF9CE2A7}"/>
    <cellStyle name="เครื่องหมายจุลภาค 2 2 7 3" xfId="4679" xr:uid="{B0FF6A35-BAB7-434C-AC41-E19F6EF7244D}"/>
    <cellStyle name="เครื่องหมายจุลภาค 2 2 7 3 2" xfId="9872" xr:uid="{C9A86519-C45E-48E6-9722-A1D9AF4032DA}"/>
    <cellStyle name="เครื่องหมายจุลภาค 2 2 7 4" xfId="12440" xr:uid="{42DBD800-40E9-4762-BDF8-92237792A78B}"/>
    <cellStyle name="เครื่องหมายจุลภาค 2 2 7 5" xfId="7298" xr:uid="{8F91ECCB-0D6B-4AAF-B12D-AB055EA65801}"/>
    <cellStyle name="เครื่องหมายจุลภาค 2 2 8" xfId="1988" xr:uid="{B1F63B4A-64A4-45AC-BC89-BFD7CD3394E3}"/>
    <cellStyle name="เครื่องหมายจุลภาค 2 2 8 2" xfId="4840" xr:uid="{150AF716-DE2A-4972-A24E-3DA4BD1B9516}"/>
    <cellStyle name="เครื่องหมายจุลภาค 2 2 8 2 2" xfId="10033" xr:uid="{C53EED56-964D-49D0-8D85-6C7449891045}"/>
    <cellStyle name="เครื่องหมายจุลภาค 2 2 8 3" xfId="12601" xr:uid="{507C2737-40EA-47FB-BD0C-6CBDBC682BFA}"/>
    <cellStyle name="เครื่องหมายจุลภาค 2 2 8 4" xfId="7459" xr:uid="{4B9111E6-8527-4FFD-879B-407EAD8A6F2F}"/>
    <cellStyle name="เครื่องหมายจุลภาค 2 2 9" xfId="2821" xr:uid="{1485946A-F3F2-4257-A223-8FA4F488D915}"/>
    <cellStyle name="เครื่องหมายจุลภาค 2 2 9 2" xfId="5673" xr:uid="{024AFA80-76C2-4E67-976A-67FC5BA92605}"/>
    <cellStyle name="เครื่องหมายจุลภาค 2 2 9 2 2" xfId="10866" xr:uid="{FD6B9346-B6BD-4B6C-8C94-8483DC505BDA}"/>
    <cellStyle name="เครื่องหมายจุลภาค 2 2 9 3" xfId="13434" xr:uid="{6864A2FD-4C85-4062-B668-78F9A430140C}"/>
    <cellStyle name="เครื่องหมายจุลภาค 2 2 9 4" xfId="8292" xr:uid="{7C0062FB-2BBB-41B8-82DB-A74E80E0B055}"/>
    <cellStyle name="เครื่องหมายจุลภาค 2 3" xfId="158" xr:uid="{033A76D2-455A-47AF-A431-FCC7C7EB85B6}"/>
    <cellStyle name="เครื่องหมายจุลภาค 2 3 10" xfId="1324" xr:uid="{30D04516-29DA-48CB-B9F9-96318DC20D84}"/>
    <cellStyle name="เครื่องหมายจุลภาค 2 3 10 2" xfId="4240" xr:uid="{9FB82E8D-CA2C-402E-89D8-A1010E33421E}"/>
    <cellStyle name="เครื่องหมายจุลภาค 2 3 10 2 2" xfId="9433" xr:uid="{CFB5CE0E-294A-4079-9DB7-B79ECCB9323C}"/>
    <cellStyle name="เครื่องหมายจุลภาค 2 3 10 3" xfId="12001" xr:uid="{1BF9E871-F2F2-4FA4-9608-6638F2E0BC8B}"/>
    <cellStyle name="เครื่องหมายจุลภาค 2 3 10 4" xfId="6859" xr:uid="{07499958-5ED1-4884-874E-66AF25FA4705}"/>
    <cellStyle name="เครื่องหมายจุลภาค 2 3 11" xfId="3886" xr:uid="{FDBD2B04-A0C1-47D0-8CCC-38ED51284C7F}"/>
    <cellStyle name="เครื่องหมายจุลภาค 2 3 11 2" xfId="13933" xr:uid="{66DCB8D9-8D6B-4809-A06E-6E860D0B98F9}"/>
    <cellStyle name="เครื่องหมายจุลภาค 2 3 11 3" xfId="9079" xr:uid="{B530FF9F-BFE0-4A0B-80BF-115F1B007600}"/>
    <cellStyle name="เครื่องหมายจุลภาค 2 3 12" xfId="11647" xr:uid="{5E01BAC7-ACA5-47DC-8DEB-14CDC42D1D25}"/>
    <cellStyle name="เครื่องหมายจุลภาค 2 3 13" xfId="6505" xr:uid="{8CE0BAC0-88E8-4235-BF85-F01542907230}"/>
    <cellStyle name="เครื่องหมายจุลภาค 2 3 14" xfId="957" xr:uid="{A6C25A53-9DED-41A1-B6F2-490187BEFF78}"/>
    <cellStyle name="เครื่องหมายจุลภาค 2 3 2" xfId="958" xr:uid="{F364140C-B89A-485F-B722-D6B470548ADA}"/>
    <cellStyle name="เครื่องหมายจุลภาค 2 3 2 10" xfId="6506" xr:uid="{F2F2BC76-E4C7-4E76-981E-F649F777EB6F}"/>
    <cellStyle name="เครื่องหมายจุลภาค 2 3 2 2" xfId="1238" xr:uid="{0D5FD0F1-C248-471F-B836-C45E8F922A09}"/>
    <cellStyle name="เครื่องหมายจุลภาค 2 3 2 2 2" xfId="1661" xr:uid="{DF962787-410D-4429-8E66-B71ED0EB54EF}"/>
    <cellStyle name="เครื่องหมายจุลภาค 2 3 2 2 2 2" xfId="2285" xr:uid="{A2BB135A-22E3-4BAD-A278-121BA0137B3A}"/>
    <cellStyle name="เครื่องหมายจุลภาค 2 3 2 2 2 2 2" xfId="5137" xr:uid="{7DAC7EB8-0DF9-4F95-96B3-31BA03DE78A4}"/>
    <cellStyle name="เครื่องหมายจุลภาค 2 3 2 2 2 2 2 2" xfId="10330" xr:uid="{AABA52CD-9F42-47CE-8180-7541F6749A67}"/>
    <cellStyle name="เครื่องหมายจุลภาค 2 3 2 2 2 2 3" xfId="12898" xr:uid="{2A7B55AF-CD7D-4CFD-92DF-7F8B43979E15}"/>
    <cellStyle name="เครื่องหมายจุลภาค 2 3 2 2 2 2 4" xfId="7756" xr:uid="{B4CA5FDD-77E8-4F5A-95FB-147EEA541700}"/>
    <cellStyle name="เครื่องหมายจุลภาค 2 3 2 2 2 3" xfId="2513" xr:uid="{EF145ECD-88A8-43DC-B36F-2B502BEC9A24}"/>
    <cellStyle name="เครื่องหมายจุลภาค 2 3 2 2 2 3 2" xfId="5365" xr:uid="{0E2F228D-F9DF-45D1-B414-C4CA331FD40A}"/>
    <cellStyle name="เครื่องหมายจุลภาค 2 3 2 2 2 3 2 2" xfId="10558" xr:uid="{603DFA78-0FF4-469C-997C-7952B558CC9C}"/>
    <cellStyle name="เครื่องหมายจุลภาค 2 3 2 2 2 3 3" xfId="13126" xr:uid="{6C88039C-5F3C-46DC-99C1-CD09FE78E4E6}"/>
    <cellStyle name="เครื่องหมายจุลภาค 2 3 2 2 2 3 4" xfId="7984" xr:uid="{4E92F907-9AFF-46CE-9682-04BE90311E07}"/>
    <cellStyle name="เครื่องหมายจุลภาค 2 3 2 2 2 4" xfId="4518" xr:uid="{7B09FEBB-873A-4291-8ED1-EA8C371330DC}"/>
    <cellStyle name="เครื่องหมายจุลภาค 2 3 2 2 2 4 2" xfId="9711" xr:uid="{07C87ECE-8372-4845-B58E-E1315FC44867}"/>
    <cellStyle name="เครื่องหมายจุลภาค 2 3 2 2 2 5" xfId="12279" xr:uid="{97933FBD-62EA-47C6-B446-1433B31F38EE}"/>
    <cellStyle name="เครื่องหมายจุลภาค 2 3 2 2 2 6" xfId="7137" xr:uid="{A585041A-8A78-4D40-9954-E7E30A00DC90}"/>
    <cellStyle name="เครื่องหมายจุลภาค 2 3 2 2 3" xfId="1861" xr:uid="{5310CA56-720F-43DA-969F-80E46BAD1B7F}"/>
    <cellStyle name="เครื่องหมายจุลภาค 2 3 2 2 3 2" xfId="4718" xr:uid="{1FD164C1-CC74-4DF2-8A1A-05D9D15FA6D7}"/>
    <cellStyle name="เครื่องหมายจุลภาค 2 3 2 2 3 2 2" xfId="9911" xr:uid="{518D648A-31DA-47A4-8542-4585B43FE1C4}"/>
    <cellStyle name="เครื่องหมายจุลภาค 2 3 2 2 3 3" xfId="12479" xr:uid="{96BF8534-46FA-4DD6-9EB0-C895B5314725}"/>
    <cellStyle name="เครื่องหมายจุลภาค 2 3 2 2 3 4" xfId="7337" xr:uid="{91C37024-8AF0-4934-A825-2D1BC09DD919}"/>
    <cellStyle name="เครื่องหมายจุลภาค 2 3 2 2 4" xfId="2036" xr:uid="{CC2169A5-A0E3-4CBD-84B0-81C8B535A8DC}"/>
    <cellStyle name="เครื่องหมายจุลภาค 2 3 2 2 4 2" xfId="4888" xr:uid="{7F934FA4-6382-4772-93E0-5C5789C9CE47}"/>
    <cellStyle name="เครื่องหมายจุลภาค 2 3 2 2 4 2 2" xfId="10081" xr:uid="{49D4E994-D666-4EAA-A5D9-ABF875733397}"/>
    <cellStyle name="เครื่องหมายจุลภาค 2 3 2 2 4 3" xfId="12649" xr:uid="{E2CFD3BC-A8D9-493D-9359-8878B2A43B03}"/>
    <cellStyle name="เครื่องหมายจุลภาค 2 3 2 2 4 4" xfId="7507" xr:uid="{123F2E8F-3361-4A20-892F-89542C3287C9}"/>
    <cellStyle name="เครื่องหมายจุลภาค 2 3 2 2 5" xfId="2676" xr:uid="{4DF2CBA8-F087-4D85-8ECC-E363B45CEAE5}"/>
    <cellStyle name="เครื่องหมายจุลภาค 2 3 2 2 5 2" xfId="5528" xr:uid="{E0B7C7DD-19A5-4385-80E9-5C45B514B91A}"/>
    <cellStyle name="เครื่องหมายจุลภาค 2 3 2 2 5 2 2" xfId="10721" xr:uid="{28B6B828-64B9-4F57-8F57-A2D125704BA8}"/>
    <cellStyle name="เครื่องหมายจุลภาค 2 3 2 2 5 3" xfId="13289" xr:uid="{E394F409-5769-4A99-9943-DC0F7B90E419}"/>
    <cellStyle name="เครื่องหมายจุลภาค 2 3 2 2 5 4" xfId="8147" xr:uid="{FA40EE56-55AA-4898-8EAF-BE4B930404F2}"/>
    <cellStyle name="เครื่องหมายจุลภาค 2 3 2 2 6" xfId="1472" xr:uid="{87995F21-23C6-4E29-A02F-AE8AAAFE12D5}"/>
    <cellStyle name="เครื่องหมายจุลภาค 2 3 2 2 6 2" xfId="4355" xr:uid="{BDD853D5-829C-46C4-AD5F-1BF35E6C910C}"/>
    <cellStyle name="เครื่องหมายจุลภาค 2 3 2 2 6 2 2" xfId="9548" xr:uid="{D90D0231-2B8D-4C37-9AC9-82760742FAC6}"/>
    <cellStyle name="เครื่องหมายจุลภาค 2 3 2 2 6 3" xfId="12116" xr:uid="{4248F758-2021-4AF8-AD23-03741CAD84B9}"/>
    <cellStyle name="เครื่องหมายจุลภาค 2 3 2 2 6 4" xfId="6974" xr:uid="{86FB14D5-2E6F-4C52-B130-A5F4ADB289D1}"/>
    <cellStyle name="เครื่องหมายจุลภาค 2 3 2 2 7" xfId="4161" xr:uid="{3CDF62DA-9391-4D17-8DE3-A7741DE8AD5A}"/>
    <cellStyle name="เครื่องหมายจุลภาค 2 3 2 2 7 2" xfId="14733" xr:uid="{59AE682E-E6C5-4553-A78D-4DA0B403E84A}"/>
    <cellStyle name="เครื่องหมายจุลภาค 2 3 2 2 7 3" xfId="9354" xr:uid="{4847C971-0D2B-4735-937E-14A0BA767D0D}"/>
    <cellStyle name="เครื่องหมายจุลภาค 2 3 2 2 8" xfId="11922" xr:uid="{0884AA61-13CB-4265-9D56-89F1BC79AC02}"/>
    <cellStyle name="เครื่องหมายจุลภาค 2 3 2 2 9" xfId="6780" xr:uid="{7718D397-71C5-4DA0-80C7-FB5C069FD276}"/>
    <cellStyle name="เครื่องหมายจุลภาค 2 3 2 3" xfId="1645" xr:uid="{F67D4B72-3162-424D-AC17-2734FBCA4DB0}"/>
    <cellStyle name="เครื่องหมายจุลภาค 2 3 2 3 2" xfId="2269" xr:uid="{C1632A51-747E-4A79-A97C-677D1D98378C}"/>
    <cellStyle name="เครื่องหมายจุลภาค 2 3 2 3 2 2" xfId="5121" xr:uid="{17B8B90A-AEE7-4D8E-88E1-88C0E6D17051}"/>
    <cellStyle name="เครื่องหมายจุลภาค 2 3 2 3 2 2 2" xfId="10314" xr:uid="{ABA840EA-C176-4476-9B84-3F2166624E80}"/>
    <cellStyle name="เครื่องหมายจุลภาค 2 3 2 3 2 3" xfId="12882" xr:uid="{2CD76AA7-7F49-468A-8B6B-F7463FA8311B}"/>
    <cellStyle name="เครื่องหมายจุลภาค 2 3 2 3 2 4" xfId="7740" xr:uid="{C8F8593A-E490-4ACD-8039-6777B82946D9}"/>
    <cellStyle name="เครื่องหมายจุลภาค 2 3 2 3 3" xfId="2529" xr:uid="{F87D044C-C674-4EBD-9EDB-86978C12E809}"/>
    <cellStyle name="เครื่องหมายจุลภาค 2 3 2 3 3 2" xfId="5381" xr:uid="{1CBA62AB-122E-45B7-BF7B-51AFD661B8F3}"/>
    <cellStyle name="เครื่องหมายจุลภาค 2 3 2 3 3 2 2" xfId="10574" xr:uid="{77279C24-E3B6-499B-B564-ACA29F1A052D}"/>
    <cellStyle name="เครื่องหมายจุลภาค 2 3 2 3 3 3" xfId="13142" xr:uid="{7B0DB9F0-6005-4215-85FC-31D9BC8E950E}"/>
    <cellStyle name="เครื่องหมายจุลภาค 2 3 2 3 3 4" xfId="8000" xr:uid="{B738F4FF-C0A2-4C09-8104-BBE5A2C0651A}"/>
    <cellStyle name="เครื่องหมายจุลภาค 2 3 2 3 4" xfId="4502" xr:uid="{06E53BB5-38A9-44FB-B76C-28F05DC1E2EB}"/>
    <cellStyle name="เครื่องหมายจุลภาค 2 3 2 3 4 2" xfId="9695" xr:uid="{A7D51B30-4EA0-4D1F-8183-001570036B57}"/>
    <cellStyle name="เครื่องหมายจุลภาค 2 3 2 3 5" xfId="12263" xr:uid="{89711E4E-9989-4F62-AE87-DA59520A32B0}"/>
    <cellStyle name="เครื่องหมายจุลภาค 2 3 2 3 6" xfId="7121" xr:uid="{E0B01EDA-1579-4F8C-BBFA-460ACBAC078A}"/>
    <cellStyle name="เครื่องหมายจุลภาค 2 3 2 4" xfId="1838" xr:uid="{CF672683-156D-462D-9D20-51452FDBD52E}"/>
    <cellStyle name="เครื่องหมายจุลภาค 2 3 2 4 2" xfId="3281" xr:uid="{8C65497B-EE49-4808-85BF-D1E725E59F9C}"/>
    <cellStyle name="เครื่องหมายจุลภาค 2 3 2 4 2 2" xfId="6085" xr:uid="{399AFF59-DA2F-4117-A480-C6967A6B41DD}"/>
    <cellStyle name="เครื่องหมายจุลภาค 2 3 2 4 2 2 2" xfId="11278" xr:uid="{A9DD3BF2-56C5-4936-9297-6C5C088D30CA}"/>
    <cellStyle name="เครื่องหมายจุลภาค 2 3 2 4 2 3" xfId="13846" xr:uid="{3AA72228-9295-4D73-9694-9214FC244C67}"/>
    <cellStyle name="เครื่องหมายจุลภาค 2 3 2 4 2 4" xfId="8704" xr:uid="{EB90D66B-4572-4435-940B-B64C34A0C788}"/>
    <cellStyle name="เครื่องหมายจุลภาค 2 3 2 4 3" xfId="4695" xr:uid="{F45CA326-50EF-42B4-9B45-384BD6A48096}"/>
    <cellStyle name="เครื่องหมายจุลภาค 2 3 2 4 3 2" xfId="9888" xr:uid="{9E5C229A-79D4-4125-A14E-668DDB38E358}"/>
    <cellStyle name="เครื่องหมายจุลภาค 2 3 2 4 4" xfId="12456" xr:uid="{6E83B301-94DE-4453-AD14-99B5AE2FA995}"/>
    <cellStyle name="เครื่องหมายจุลภาค 2 3 2 4 5" xfId="7314" xr:uid="{9AB00C37-548C-4BC9-ABCE-E8451862418B}"/>
    <cellStyle name="เครื่องหมายจุลภาค 2 3 2 5" xfId="2008" xr:uid="{3CA5FB0B-3A23-4F1E-95DD-055B084EA521}"/>
    <cellStyle name="เครื่องหมายจุลภาค 2 3 2 5 2" xfId="4860" xr:uid="{286E0A94-4A58-43F0-B8BB-E911F571023B}"/>
    <cellStyle name="เครื่องหมายจุลภาค 2 3 2 5 2 2" xfId="10053" xr:uid="{BAA89E6E-0109-4183-A347-D599813F331A}"/>
    <cellStyle name="เครื่องหมายจุลภาค 2 3 2 5 3" xfId="12621" xr:uid="{1C89FC59-5756-455C-963B-DB1F9EF35BE5}"/>
    <cellStyle name="เครื่องหมายจุลภาค 2 3 2 5 4" xfId="7479" xr:uid="{6BBB96BE-776C-43BE-82FF-15D2E382EA41}"/>
    <cellStyle name="เครื่องหมายจุลภาค 2 3 2 6" xfId="2699" xr:uid="{0C85C57F-31D6-45F8-9A41-01AD5655D129}"/>
    <cellStyle name="เครื่องหมายจุลภาค 2 3 2 6 2" xfId="5551" xr:uid="{6AD3470D-8EF0-4028-AE31-A135E69A6441}"/>
    <cellStyle name="เครื่องหมายจุลภาค 2 3 2 6 2 2" xfId="10744" xr:uid="{4188084A-AB66-46CA-92F3-DE5B290A3E0A}"/>
    <cellStyle name="เครื่องหมายจุลภาค 2 3 2 6 3" xfId="13312" xr:uid="{3461AB76-704B-44B7-AF82-806E6402181D}"/>
    <cellStyle name="เครื่องหมายจุลภาค 2 3 2 6 4" xfId="8170" xr:uid="{28FA9C1F-A769-41A7-AA55-A62AB037C486}"/>
    <cellStyle name="เครื่องหมายจุลภาค 2 3 2 7" xfId="1441" xr:uid="{DB0C802E-8FBD-4A14-9801-5887A9FB7D3A}"/>
    <cellStyle name="เครื่องหมายจุลภาค 2 3 2 7 2" xfId="4332" xr:uid="{A44A6236-B0F7-4CCD-9EE4-854C7B136200}"/>
    <cellStyle name="เครื่องหมายจุลภาค 2 3 2 7 2 2" xfId="9525" xr:uid="{F6E6444E-B821-448F-926F-010A7469D401}"/>
    <cellStyle name="เครื่องหมายจุลภาค 2 3 2 7 3" xfId="12093" xr:uid="{20D10E9B-159F-4589-88B7-C6C0DDE05C59}"/>
    <cellStyle name="เครื่องหมายจุลภาค 2 3 2 7 4" xfId="6951" xr:uid="{C47F140D-975E-4116-807B-7E71DE8DF945}"/>
    <cellStyle name="เครื่องหมายจุลภาค 2 3 2 8" xfId="3887" xr:uid="{4258A20A-72D4-4BD3-85D4-65C789579B5F}"/>
    <cellStyle name="เครื่องหมายจุลภาค 2 3 2 8 2" xfId="9080" xr:uid="{54C3F16A-45EC-42A4-95C6-B66B461A2C4F}"/>
    <cellStyle name="เครื่องหมายจุลภาค 2 3 2 9" xfId="11648" xr:uid="{97DA1457-D7DD-4E0D-A491-D835C90780ED}"/>
    <cellStyle name="เครื่องหมายจุลภาค 2 3 3" xfId="959" xr:uid="{484E23C9-C9D0-45BD-AAFA-CA4D1F1964DE}"/>
    <cellStyle name="เครื่องหมายจุลภาค 2 3 3 10" xfId="6507" xr:uid="{2D82D2B3-717B-4CD5-A18C-DE1B533AE95F}"/>
    <cellStyle name="เครื่องหมายจุลภาค 2 3 3 2" xfId="1239" xr:uid="{11212526-E31D-4544-A53C-9C54E812802C}"/>
    <cellStyle name="เครื่องหมายจุลภาค 2 3 3 2 2" xfId="1673" xr:uid="{486AFDDC-84F1-4457-9F59-741DB417B181}"/>
    <cellStyle name="เครื่องหมายจุลภาค 2 3 3 2 2 2" xfId="2297" xr:uid="{D938621D-455D-4986-AC67-78451FBE0C03}"/>
    <cellStyle name="เครื่องหมายจุลภาค 2 3 3 2 2 2 2" xfId="5149" xr:uid="{E9045D72-2C8B-4329-8EE2-E22BB7884EE4}"/>
    <cellStyle name="เครื่องหมายจุลภาค 2 3 3 2 2 2 2 2" xfId="10342" xr:uid="{2ED005EC-5D37-4F12-8671-B7C23CD0C00F}"/>
    <cellStyle name="เครื่องหมายจุลภาค 2 3 3 2 2 2 3" xfId="12910" xr:uid="{F071A157-8F55-4271-A949-1C63D6941A05}"/>
    <cellStyle name="เครื่องหมายจุลภาค 2 3 3 2 2 2 4" xfId="7768" xr:uid="{10394389-392D-4B31-8ECC-89445C4A4032}"/>
    <cellStyle name="เครื่องหมายจุลภาค 2 3 3 2 2 3" xfId="2501" xr:uid="{582B7998-591E-4EAA-8506-B481633159BE}"/>
    <cellStyle name="เครื่องหมายจุลภาค 2 3 3 2 2 3 2" xfId="5353" xr:uid="{0024A1E5-20EF-4CA0-9FD9-22F63A17C067}"/>
    <cellStyle name="เครื่องหมายจุลภาค 2 3 3 2 2 3 2 2" xfId="10546" xr:uid="{76A727AA-27A4-40EC-8B52-F1A451E4C1DF}"/>
    <cellStyle name="เครื่องหมายจุลภาค 2 3 3 2 2 3 3" xfId="13114" xr:uid="{A017F35E-4C48-49DE-A680-4CFB4B020FE3}"/>
    <cellStyle name="เครื่องหมายจุลภาค 2 3 3 2 2 3 4" xfId="7972" xr:uid="{AFA208F4-603D-4AE1-ACB5-79F5A0B38191}"/>
    <cellStyle name="เครื่องหมายจุลภาค 2 3 3 2 2 4" xfId="4530" xr:uid="{BEC80B66-C7A6-457A-9ED1-9C2E14E3B865}"/>
    <cellStyle name="เครื่องหมายจุลภาค 2 3 3 2 2 4 2" xfId="9723" xr:uid="{B28B79F1-1B22-44C7-B2CB-FAF7F7834113}"/>
    <cellStyle name="เครื่องหมายจุลภาค 2 3 3 2 2 5" xfId="12291" xr:uid="{D413C083-578A-432B-A301-A5A275A1DDFC}"/>
    <cellStyle name="เครื่องหมายจุลภาค 2 3 3 2 2 6" xfId="7149" xr:uid="{192A0B85-57E3-4403-A7C1-76DA7F1394FB}"/>
    <cellStyle name="เครื่องหมายจุลภาค 2 3 3 2 3" xfId="1874" xr:uid="{832F0C0C-31C9-4A0D-9A5A-B42D61E3720C}"/>
    <cellStyle name="เครื่องหมายจุลภาค 2 3 3 2 3 2" xfId="4731" xr:uid="{CA322412-5B8B-4B0C-85C4-279315CDF899}"/>
    <cellStyle name="เครื่องหมายจุลภาค 2 3 3 2 3 2 2" xfId="9924" xr:uid="{9591A517-7A63-4A9D-A808-1CECBF23FAD1}"/>
    <cellStyle name="เครื่องหมายจุลภาค 2 3 3 2 3 3" xfId="12492" xr:uid="{5D7A5B6B-8AAF-471D-8B08-155C3C1C3DAD}"/>
    <cellStyle name="เครื่องหมายจุลภาค 2 3 3 2 3 4" xfId="7350" xr:uid="{556D2E5D-70CC-4E61-8C7F-F3A2AD8D610E}"/>
    <cellStyle name="เครื่องหมายจุลภาค 2 3 3 2 4" xfId="2049" xr:uid="{5D2FFE0F-0E36-40B6-B23E-0B02F12E2F5D}"/>
    <cellStyle name="เครื่องหมายจุลภาค 2 3 3 2 4 2" xfId="4901" xr:uid="{07E2DEF7-6B22-423A-ACC6-9EACAC09D6F2}"/>
    <cellStyle name="เครื่องหมายจุลภาค 2 3 3 2 4 2 2" xfId="10094" xr:uid="{97309F8D-1CA2-41AD-AD45-54C1A6559369}"/>
    <cellStyle name="เครื่องหมายจุลภาค 2 3 3 2 4 3" xfId="12662" xr:uid="{424CEE88-19F6-4DD5-BD53-A6E69E36A6D6}"/>
    <cellStyle name="เครื่องหมายจุลภาค 2 3 3 2 4 4" xfId="7520" xr:uid="{8CE8DC76-1D95-456C-9A24-F54A0E1A69B8}"/>
    <cellStyle name="เครื่องหมายจุลภาค 2 3 3 2 5" xfId="2663" xr:uid="{CAF7107A-0BE1-4635-8EBC-742D746DD3D3}"/>
    <cellStyle name="เครื่องหมายจุลภาค 2 3 3 2 5 2" xfId="5515" xr:uid="{F6C9039A-28C8-469A-AEB1-8EA1B07E3917}"/>
    <cellStyle name="เครื่องหมายจุลภาค 2 3 3 2 5 2 2" xfId="10708" xr:uid="{F35F6B13-76BF-4953-81C1-84FCA4E31986}"/>
    <cellStyle name="เครื่องหมายจุลภาค 2 3 3 2 5 3" xfId="13276" xr:uid="{0070F58A-A281-47F6-9819-E2FFA2C5EDB6}"/>
    <cellStyle name="เครื่องหมายจุลภาค 2 3 3 2 5 4" xfId="8134" xr:uid="{86FDF711-EBEE-4226-830C-2CC7D479E5F4}"/>
    <cellStyle name="เครื่องหมายจุลภาค 2 3 3 2 6" xfId="1485" xr:uid="{1C192D97-C77F-4122-9E37-85128E2FAADE}"/>
    <cellStyle name="เครื่องหมายจุลภาค 2 3 3 2 6 2" xfId="4368" xr:uid="{9FE6D21B-E851-4DD6-A21B-CEE0B1E3AE02}"/>
    <cellStyle name="เครื่องหมายจุลภาค 2 3 3 2 6 2 2" xfId="9561" xr:uid="{6933D084-28DD-4853-8E73-A43B6FA12625}"/>
    <cellStyle name="เครื่องหมายจุลภาค 2 3 3 2 6 3" xfId="12129" xr:uid="{D93603B9-A667-4084-AC43-7B8DAC5FCC7E}"/>
    <cellStyle name="เครื่องหมายจุลภาค 2 3 3 2 6 4" xfId="6987" xr:uid="{5E29BC67-6049-429F-933F-A95CF43BDBF0}"/>
    <cellStyle name="เครื่องหมายจุลภาค 2 3 3 2 7" xfId="4162" xr:uid="{0CFC2151-0884-48B2-86E7-9561EB4A2B53}"/>
    <cellStyle name="เครื่องหมายจุลภาค 2 3 3 2 7 2" xfId="9355" xr:uid="{93EAE5A2-9C96-401E-B0F8-17E3141A5FCC}"/>
    <cellStyle name="เครื่องหมายจุลภาค 2 3 3 2 8" xfId="11923" xr:uid="{F0624F90-AEBD-4DDC-9432-40DC5CFA1D27}"/>
    <cellStyle name="เครื่องหมายจุลภาค 2 3 3 2 9" xfId="6781" xr:uid="{C300AD9A-4595-4A8D-A068-84F58484D26D}"/>
    <cellStyle name="เครื่องหมายจุลภาค 2 3 3 3" xfId="1653" xr:uid="{D8FB6B83-AB87-427C-A0D0-A498941E4B64}"/>
    <cellStyle name="เครื่องหมายจุลภาค 2 3 3 3 2" xfId="2277" xr:uid="{897298C8-46C4-43F1-90F5-A65993813A23}"/>
    <cellStyle name="เครื่องหมายจุลภาค 2 3 3 3 2 2" xfId="5129" xr:uid="{19920248-F308-4AC1-A156-54902475E212}"/>
    <cellStyle name="เครื่องหมายจุลภาค 2 3 3 3 2 2 2" xfId="10322" xr:uid="{3FCB67B0-4F65-4E96-87B8-699EE9C1F22C}"/>
    <cellStyle name="เครื่องหมายจุลภาค 2 3 3 3 2 3" xfId="12890" xr:uid="{8B8A2B52-E5B9-4962-8F26-269368E9BB31}"/>
    <cellStyle name="เครื่องหมายจุลภาค 2 3 3 3 2 4" xfId="7748" xr:uid="{F1ED5B49-7774-464B-B74A-9DC678603808}"/>
    <cellStyle name="เครื่องหมายจุลภาค 2 3 3 3 3" xfId="2521" xr:uid="{86E9600F-13DC-4756-852D-982C733E13F1}"/>
    <cellStyle name="เครื่องหมายจุลภาค 2 3 3 3 3 2" xfId="5373" xr:uid="{13547FB5-A21F-441D-9161-3C0F75A43F28}"/>
    <cellStyle name="เครื่องหมายจุลภาค 2 3 3 3 3 2 2" xfId="10566" xr:uid="{871FBC43-49C2-4630-96F8-0653BA7F7756}"/>
    <cellStyle name="เครื่องหมายจุลภาค 2 3 3 3 3 3" xfId="13134" xr:uid="{57BCB30E-B538-4630-B7D1-986250544EE3}"/>
    <cellStyle name="เครื่องหมายจุลภาค 2 3 3 3 3 4" xfId="7992" xr:uid="{04E91C22-670B-4405-BE4A-BC427B045912}"/>
    <cellStyle name="เครื่องหมายจุลภาค 2 3 3 3 4" xfId="4510" xr:uid="{4926533E-9480-47C9-86C7-475766E6ABD1}"/>
    <cellStyle name="เครื่องหมายจุลภาค 2 3 3 3 4 2" xfId="9703" xr:uid="{4C55BC14-1280-48E4-85F6-0266871BD233}"/>
    <cellStyle name="เครื่องหมายจุลภาค 2 3 3 3 5" xfId="12271" xr:uid="{9F1ED59C-8F1B-4FCE-86AE-5D1456CFB154}"/>
    <cellStyle name="เครื่องหมายจุลภาค 2 3 3 3 6" xfId="7129" xr:uid="{07D39250-2AAC-4BA0-86E2-CB6941ED14A4}"/>
    <cellStyle name="เครื่องหมายจุลภาค 2 3 3 4" xfId="1851" xr:uid="{9444986C-1080-4A84-9890-B210C0E2AB32}"/>
    <cellStyle name="เครื่องหมายจุลภาค 2 3 3 4 2" xfId="3282" xr:uid="{22329D54-6266-430C-901E-E41CA112D6CC}"/>
    <cellStyle name="เครื่องหมายจุลภาค 2 3 3 4 2 2" xfId="6086" xr:uid="{BC5CE0A2-5530-4669-8F61-3EFB955F8D28}"/>
    <cellStyle name="เครื่องหมายจุลภาค 2 3 3 4 2 2 2" xfId="11279" xr:uid="{047BC1AE-7319-4EEE-930D-43ABB2EA3E71}"/>
    <cellStyle name="เครื่องหมายจุลภาค 2 3 3 4 2 3" xfId="13847" xr:uid="{8A2CAA69-317E-4DBA-8741-09416608C8EA}"/>
    <cellStyle name="เครื่องหมายจุลภาค 2 3 3 4 2 4" xfId="8705" xr:uid="{32CF0F40-7532-446C-95A5-3AAE52E6A12C}"/>
    <cellStyle name="เครื่องหมายจุลภาค 2 3 3 4 3" xfId="4708" xr:uid="{A46DA22D-D6AE-4514-B490-75D861C6CA6C}"/>
    <cellStyle name="เครื่องหมายจุลภาค 2 3 3 4 3 2" xfId="9901" xr:uid="{4CF37861-816F-4576-904C-5357D11383CF}"/>
    <cellStyle name="เครื่องหมายจุลภาค 2 3 3 4 4" xfId="12469" xr:uid="{936BE9B2-C66F-48AF-92CD-DC235DC802F7}"/>
    <cellStyle name="เครื่องหมายจุลภาค 2 3 3 4 5" xfId="7327" xr:uid="{C4B13ADC-47C1-4B50-B8B9-5D27C6EA9737}"/>
    <cellStyle name="เครื่องหมายจุลภาค 2 3 3 5" xfId="2025" xr:uid="{151E18FF-01FE-462F-A60F-F86B37E7075E}"/>
    <cellStyle name="เครื่องหมายจุลภาค 2 3 3 5 2" xfId="4877" xr:uid="{D10A2223-0447-427D-8BDF-BE2A7B537F01}"/>
    <cellStyle name="เครื่องหมายจุลภาค 2 3 3 5 2 2" xfId="10070" xr:uid="{ABD57AEC-F691-49A2-AC52-8D22CBC0D50B}"/>
    <cellStyle name="เครื่องหมายจุลภาค 2 3 3 5 3" xfId="12638" xr:uid="{D93627FD-D3FC-4951-B4B0-76A234167D9F}"/>
    <cellStyle name="เครื่องหมายจุลภาค 2 3 3 5 4" xfId="7496" xr:uid="{CBB09E4D-C1DC-45C9-9D36-DFC405B630FE}"/>
    <cellStyle name="เครื่องหมายจุลภาค 2 3 3 6" xfId="2686" xr:uid="{0072EA27-D6C3-4224-95E0-2592E645D01D}"/>
    <cellStyle name="เครื่องหมายจุลภาค 2 3 3 6 2" xfId="5538" xr:uid="{011E6327-0D3E-4B8D-AEF2-4A58187EEB07}"/>
    <cellStyle name="เครื่องหมายจุลภาค 2 3 3 6 2 2" xfId="10731" xr:uid="{8CCE5981-F0D6-4F47-8ED5-F388264DBD5A}"/>
    <cellStyle name="เครื่องหมายจุลภาค 2 3 3 6 3" xfId="13299" xr:uid="{65D95B43-C272-4153-A43B-3FAFC70BAA19}"/>
    <cellStyle name="เครื่องหมายจุลภาค 2 3 3 6 4" xfId="8157" xr:uid="{C7EA565D-DBBE-4732-BB19-9BFB7CB12710}"/>
    <cellStyle name="เครื่องหมายจุลภาค 2 3 3 7" xfId="1459" xr:uid="{AAAF8DCD-919D-4ECD-BE10-16C8A4FF3C2E}"/>
    <cellStyle name="เครื่องหมายจุลภาค 2 3 3 7 2" xfId="4345" xr:uid="{547B5C4F-4045-4B0D-94A6-8C377D54B42E}"/>
    <cellStyle name="เครื่องหมายจุลภาค 2 3 3 7 2 2" xfId="9538" xr:uid="{AB8003B9-4A3F-4118-9E13-463BD1152AB2}"/>
    <cellStyle name="เครื่องหมายจุลภาค 2 3 3 7 3" xfId="12106" xr:uid="{72EF79D7-7393-48B9-A039-EB9EEA1B05A9}"/>
    <cellStyle name="เครื่องหมายจุลภาค 2 3 3 7 4" xfId="6964" xr:uid="{3381C73D-B8C7-46D0-ADF1-7DF160A10ED5}"/>
    <cellStyle name="เครื่องหมายจุลภาค 2 3 3 8" xfId="3888" xr:uid="{596FE141-11F2-4BF4-B50F-6528870D922F}"/>
    <cellStyle name="เครื่องหมายจุลภาค 2 3 3 8 2" xfId="9081" xr:uid="{8D35EE56-76DB-4400-B030-225CD1928734}"/>
    <cellStyle name="เครื่องหมายจุลภาค 2 3 3 9" xfId="11649" xr:uid="{ED4918F0-B31B-46A9-99F2-09E375E2A421}"/>
    <cellStyle name="เครื่องหมายจุลภาค 2 3 4" xfId="1237" xr:uid="{97FC6B48-BE6B-4E55-8C55-D1F795516551}"/>
    <cellStyle name="เครื่องหมายจุลภาค 2 3 4 2" xfId="2111" xr:uid="{51A38F06-56D4-45FD-B1D3-B3C123634D9C}"/>
    <cellStyle name="เครื่องหมายจุลภาค 2 3 4 2 2" xfId="4963" xr:uid="{2AA0F0B5-2B44-4DE2-AF9B-D034C5113E47}"/>
    <cellStyle name="เครื่องหมายจุลภาค 2 3 4 2 2 2" xfId="10156" xr:uid="{FCE1C170-1C85-44D3-AA36-8971B3C5B943}"/>
    <cellStyle name="เครื่องหมายจุลภาค 2 3 4 2 3" xfId="12724" xr:uid="{CEE4F9EE-8E5A-41EB-8CDB-F7A5E4095731}"/>
    <cellStyle name="เครื่องหมายจุลภาค 2 3 4 2 4" xfId="7582" xr:uid="{7762864A-BE8B-49B5-A3CB-0B456143AFB9}"/>
    <cellStyle name="เครื่องหมายจุลภาค 2 3 4 3" xfId="2716" xr:uid="{15BF077F-9730-488C-AD7E-8095E8AC0974}"/>
    <cellStyle name="เครื่องหมายจุลภาค 2 3 4 3 2" xfId="5568" xr:uid="{64078B18-237D-4572-9EB7-7D62750786A8}"/>
    <cellStyle name="เครื่องหมายจุลภาค 2 3 4 3 2 2" xfId="10761" xr:uid="{F23CF704-B3DB-4E33-AD6E-4954EEE78E1B}"/>
    <cellStyle name="เครื่องหมายจุลภาค 2 3 4 3 3" xfId="13329" xr:uid="{2D153903-0712-41DE-B218-44406AD9059A}"/>
    <cellStyle name="เครื่องหมายจุลภาค 2 3 4 3 4" xfId="8187" xr:uid="{E06785E8-E11B-40A8-991E-C01E1AEDCF49}"/>
    <cellStyle name="เครื่องหมายจุลภาค 2 3 4 4" xfId="1419" xr:uid="{72395CC3-C160-447B-950E-654D48B05BE1}"/>
    <cellStyle name="เครื่องหมายจุลภาค 2 3 4 4 2" xfId="4315" xr:uid="{41EFF33E-5ABE-4E7B-9FF3-BA7E6F3599AC}"/>
    <cellStyle name="เครื่องหมายจุลภาค 2 3 4 4 2 2" xfId="9508" xr:uid="{EF8CD219-BA3C-446C-88E6-8CA93069D2F1}"/>
    <cellStyle name="เครื่องหมายจุลภาค 2 3 4 4 3" xfId="12076" xr:uid="{9BBB7779-34F6-42C5-A25D-541BF72926A5}"/>
    <cellStyle name="เครื่องหมายจุลภาค 2 3 4 4 4" xfId="6934" xr:uid="{4764A6BB-8BD3-4778-AA35-E52DE03E2B1E}"/>
    <cellStyle name="เครื่องหมายจุลภาค 2 3 4 5" xfId="4160" xr:uid="{0509D2A3-D78A-447C-B2D3-335C542D54F3}"/>
    <cellStyle name="เครื่องหมายจุลภาค 2 3 4 5 2" xfId="9353" xr:uid="{A1346E67-EDA3-46A1-82EF-30E949A12B2B}"/>
    <cellStyle name="เครื่องหมายจุลภาค 2 3 4 6" xfId="11921" xr:uid="{BFFA6DDA-B1B4-40D2-9055-B0EB61E22305}"/>
    <cellStyle name="เครื่องหมายจุลภาค 2 3 4 7" xfId="6779" xr:uid="{AF2F7F84-4A8B-4D90-9482-C8BE9F048F7E}"/>
    <cellStyle name="เครื่องหมายจุลภาค 2 3 5" xfId="1601" xr:uid="{22E68405-628D-4E66-BCB0-ACD7AE170CAF}"/>
    <cellStyle name="เครื่องหมายจุลภาค 2 3 5 2" xfId="2226" xr:uid="{FD49BF56-16AE-4510-898D-9213B36E3E4D}"/>
    <cellStyle name="เครื่องหมายจุลภาค 2 3 5 2 2" xfId="5078" xr:uid="{29F00F72-5B64-4653-B844-FDF4E1BD7237}"/>
    <cellStyle name="เครื่องหมายจุลภาค 2 3 5 2 2 2" xfId="10271" xr:uid="{FDE5818C-0B58-415F-96A0-A219E07FECBD}"/>
    <cellStyle name="เครื่องหมายจุลภาค 2 3 5 2 3" xfId="12839" xr:uid="{2B1FDE04-3081-4EBA-84E6-C860EE906C78}"/>
    <cellStyle name="เครื่องหมายจุลภาค 2 3 5 2 4" xfId="7697" xr:uid="{2FAA90F7-5786-4983-B8D1-D1F395D6839F}"/>
    <cellStyle name="เครื่องหมายจุลภาค 2 3 5 3" xfId="2572" xr:uid="{1ABC4EA5-36A2-4E48-AF06-FA8A62821839}"/>
    <cellStyle name="เครื่องหมายจุลภาค 2 3 5 3 2" xfId="5424" xr:uid="{5326A047-82A9-4E44-80CF-119D31A65BE5}"/>
    <cellStyle name="เครื่องหมายจุลภาค 2 3 5 3 2 2" xfId="10617" xr:uid="{2A78270D-29AC-4609-B375-3983379BE266}"/>
    <cellStyle name="เครื่องหมายจุลภาค 2 3 5 3 3" xfId="13185" xr:uid="{6D74392A-437C-45D1-9BA7-6F63D93238D0}"/>
    <cellStyle name="เครื่องหมายจุลภาค 2 3 5 3 4" xfId="8043" xr:uid="{3A045096-D211-4FF8-A9AE-DC526D4441A9}"/>
    <cellStyle name="เครื่องหมายจุลภาค 2 3 5 4" xfId="4459" xr:uid="{C2289ED9-E5B1-48C0-B181-1476F2D1145E}"/>
    <cellStyle name="เครื่องหมายจุลภาค 2 3 5 4 2" xfId="14732" xr:uid="{FD5DB904-FF9E-4153-BD32-95FDECEA7995}"/>
    <cellStyle name="เครื่องหมายจุลภาค 2 3 5 4 3" xfId="9652" xr:uid="{586E180D-ABD6-4016-8268-5A680C506285}"/>
    <cellStyle name="เครื่องหมายจุลภาค 2 3 5 5" xfId="12220" xr:uid="{5CA49E23-B128-4DED-B1CB-E7801160E7A5}"/>
    <cellStyle name="เครื่องหมายจุลภาค 2 3 5 6" xfId="7078" xr:uid="{654E2855-E20D-4FDC-B696-04D740F60907}"/>
    <cellStyle name="เครื่องหมายจุลภาค 2 3 6" xfId="1744" xr:uid="{E68D4589-5CE3-428E-884E-9EE648C3174E}"/>
    <cellStyle name="เครื่องหมายจุลภาค 2 3 6 2" xfId="2368" xr:uid="{92AE82FD-8F2E-45B2-A9A7-B293EAF4FA6F}"/>
    <cellStyle name="เครื่องหมายจุลภาค 2 3 6 2 2" xfId="5220" xr:uid="{79DC8A0B-2902-4A44-A753-EB5F74788E39}"/>
    <cellStyle name="เครื่องหมายจุลภาค 2 3 6 2 2 2" xfId="10413" xr:uid="{1495761B-C41B-4258-BBEC-E2386F207078}"/>
    <cellStyle name="เครื่องหมายจุลภาค 2 3 6 2 3" xfId="12981" xr:uid="{67CE7C50-E017-4C34-9577-508E1C6825EF}"/>
    <cellStyle name="เครื่องหมายจุลภาค 2 3 6 2 4" xfId="7839" xr:uid="{3A5A19B6-C26B-40BE-AFAA-3477D30E3DEE}"/>
    <cellStyle name="เครื่องหมายจุลภาค 2 3 6 3" xfId="2430" xr:uid="{B7418C8D-7A64-431C-82FD-6AB0BAEF9321}"/>
    <cellStyle name="เครื่องหมายจุลภาค 2 3 6 3 2" xfId="5282" xr:uid="{70275EF3-542C-483A-9460-0D1F97A97BF1}"/>
    <cellStyle name="เครื่องหมายจุลภาค 2 3 6 3 2 2" xfId="10475" xr:uid="{AE69D5BC-4EE5-42D5-BB38-74B2363954B7}"/>
    <cellStyle name="เครื่องหมายจุลภาค 2 3 6 3 3" xfId="13043" xr:uid="{29BE9BB1-6895-4439-90A7-74E1AA8D6B05}"/>
    <cellStyle name="เครื่องหมายจุลภาค 2 3 6 3 4" xfId="7901" xr:uid="{94862174-C243-4612-8757-61BE31B23B02}"/>
    <cellStyle name="เครื่องหมายจุลภาค 2 3 6 4" xfId="4601" xr:uid="{C87574C4-40A6-4B89-B48B-9E045ECB1003}"/>
    <cellStyle name="เครื่องหมายจุลภาค 2 3 6 4 2" xfId="9794" xr:uid="{42B22BB4-8339-48A0-81E6-482FD902F9F7}"/>
    <cellStyle name="เครื่องหมายจุลภาค 2 3 6 5" xfId="12362" xr:uid="{F8443152-6DDE-4C9C-9557-E1FB42B7653D}"/>
    <cellStyle name="เครื่องหมายจุลภาค 2 3 6 6" xfId="7220" xr:uid="{C2C430F3-DB20-419D-B2BC-171FEF676969}"/>
    <cellStyle name="เครื่องหมายจุลภาค 2 3 7" xfId="1821" xr:uid="{35517F89-B005-46E6-A8C3-648EDECB223F}"/>
    <cellStyle name="เครื่องหมายจุลภาค 2 3 7 2" xfId="3280" xr:uid="{4AED9DBC-4606-403D-BF85-9ABCE05FED3A}"/>
    <cellStyle name="เครื่องหมายจุลภาค 2 3 7 2 2" xfId="6084" xr:uid="{BB85C04A-CC2D-4506-8FB0-3D2F45213E65}"/>
    <cellStyle name="เครื่องหมายจุลภาค 2 3 7 2 2 2" xfId="11277" xr:uid="{64BAC253-C663-4ED0-B8E3-609933E2C4B1}"/>
    <cellStyle name="เครื่องหมายจุลภาค 2 3 7 2 3" xfId="13845" xr:uid="{AF479EEF-DDB7-4291-9C28-440B75ED7603}"/>
    <cellStyle name="เครื่องหมายจุลภาค 2 3 7 2 4" xfId="8703" xr:uid="{75603948-8333-4255-95CD-DBAB2AE2BC67}"/>
    <cellStyle name="เครื่องหมายจุลภาค 2 3 7 3" xfId="4678" xr:uid="{6C09BA45-C6B6-4BCE-965A-EB20A23C2B1D}"/>
    <cellStyle name="เครื่องหมายจุลภาค 2 3 7 3 2" xfId="9871" xr:uid="{A42AF4CE-3893-43DD-ACD4-7D17A6CA07D5}"/>
    <cellStyle name="เครื่องหมายจุลภาค 2 3 7 4" xfId="12439" xr:uid="{8DF75CCC-C44C-45C3-A938-704593E166C9}"/>
    <cellStyle name="เครื่องหมายจุลภาค 2 3 7 5" xfId="7297" xr:uid="{14E727A9-2DD2-4B4B-ABBA-D99E0298F03D}"/>
    <cellStyle name="เครื่องหมายจุลภาค 2 3 8" xfId="1987" xr:uid="{EF60D2DE-29D1-42C1-B08E-9CF8E4020D53}"/>
    <cellStyle name="เครื่องหมายจุลภาค 2 3 8 2" xfId="4839" xr:uid="{F88F2A78-7DE6-4B63-9B71-0692A8587181}"/>
    <cellStyle name="เครื่องหมายจุลภาค 2 3 8 2 2" xfId="10032" xr:uid="{E674A65C-D572-4D60-8BA5-5B2B728EFEBC}"/>
    <cellStyle name="เครื่องหมายจุลภาค 2 3 8 3" xfId="12600" xr:uid="{1D94C100-8A70-4FE2-AEEC-9400DAEB9AAD}"/>
    <cellStyle name="เครื่องหมายจุลภาค 2 3 8 4" xfId="7458" xr:uid="{CFA67DEE-E46A-4AE3-9432-E4570AB90A92}"/>
    <cellStyle name="เครื่องหมายจุลภาค 2 3 9" xfId="2791" xr:uid="{CA52FBB7-C490-4E44-A678-3625E936B466}"/>
    <cellStyle name="เครื่องหมายจุลภาค 2 3 9 2" xfId="5643" xr:uid="{381E041F-2E6C-4EF1-B6B1-5CA0CCC95EFB}"/>
    <cellStyle name="เครื่องหมายจุลภาค 2 3 9 2 2" xfId="10836" xr:uid="{34C2ADC6-498A-4A38-BE7F-F897BEAADCED}"/>
    <cellStyle name="เครื่องหมายจุลภาค 2 3 9 3" xfId="13404" xr:uid="{1CAE4177-1686-42CB-8A35-FDAB347395DC}"/>
    <cellStyle name="เครื่องหมายจุลภาค 2 3 9 4" xfId="8262" xr:uid="{1B3B8676-A7F5-40A7-9AA8-79DBFC49EAE9}"/>
    <cellStyle name="เครื่องหมายจุลภาค 2 4" xfId="211" xr:uid="{6808B8A7-3464-4663-9B0D-CA88C0544297}"/>
    <cellStyle name="เครื่องหมายจุลภาค 2 4 10" xfId="6508" xr:uid="{02BADD8A-501B-4E82-9064-77635629E320}"/>
    <cellStyle name="เครื่องหมายจุลภาค 2 4 11" xfId="960" xr:uid="{6EFB283B-8868-4894-BD92-B2F9CAABB280}"/>
    <cellStyle name="เครื่องหมายจุลภาค 2 4 2" xfId="1240" xr:uid="{C27E109A-7D2F-4172-8BB9-A2A4F58511CD}"/>
    <cellStyle name="เครื่องหมายจุลภาค 2 4 2 2" xfId="1656" xr:uid="{D2073952-4823-4B8F-B185-705D6DA48E09}"/>
    <cellStyle name="เครื่องหมายจุลภาค 2 4 2 2 2" xfId="2280" xr:uid="{C7728FF0-35C9-489B-B732-43B6CDEB556F}"/>
    <cellStyle name="เครื่องหมายจุลภาค 2 4 2 2 2 2" xfId="5132" xr:uid="{06758131-E245-4F45-910B-2915A415DEA6}"/>
    <cellStyle name="เครื่องหมายจุลภาค 2 4 2 2 2 2 2" xfId="10325" xr:uid="{F0DC7678-071E-4DCF-A705-A651BD4C613F}"/>
    <cellStyle name="เครื่องหมายจุลภาค 2 4 2 2 2 3" xfId="12893" xr:uid="{A49D5379-C6CE-48F6-B77B-EAFB7B408758}"/>
    <cellStyle name="เครื่องหมายจุลภาค 2 4 2 2 2 4" xfId="7751" xr:uid="{C33C04A8-7F56-4201-8C7E-E8F08B688683}"/>
    <cellStyle name="เครื่องหมายจุลภาค 2 4 2 2 3" xfId="2518" xr:uid="{82C009FB-202A-45F0-8195-9CE550D981BE}"/>
    <cellStyle name="เครื่องหมายจุลภาค 2 4 2 2 3 2" xfId="5370" xr:uid="{7951AF4D-0E47-478C-9596-1B728E327F71}"/>
    <cellStyle name="เครื่องหมายจุลภาค 2 4 2 2 3 2 2" xfId="10563" xr:uid="{7E3137B1-DF83-427F-A44C-98CA6FD9297B}"/>
    <cellStyle name="เครื่องหมายจุลภาค 2 4 2 2 3 3" xfId="13131" xr:uid="{1B824235-3B84-42AA-9491-F5980ED31015}"/>
    <cellStyle name="เครื่องหมายจุลภาค 2 4 2 2 3 4" xfId="7989" xr:uid="{8EB40F47-B22C-4B59-8814-14AE64640B18}"/>
    <cellStyle name="เครื่องหมายจุลภาค 2 4 2 2 4" xfId="4513" xr:uid="{983AF98D-80C7-4447-893E-A02888FA3BF0}"/>
    <cellStyle name="เครื่องหมายจุลภาค 2 4 2 2 4 2" xfId="9706" xr:uid="{424AC0D5-B72D-4B25-A01B-65A77A63C6C9}"/>
    <cellStyle name="เครื่องหมายจุลภาค 2 4 2 2 5" xfId="12274" xr:uid="{D331834A-CB56-4EC1-BDF0-A5808C663559}"/>
    <cellStyle name="เครื่องหมายจุลภาค 2 4 2 2 6" xfId="7132" xr:uid="{B0AD8B2B-D3BD-4304-B571-0FA86FA40426}"/>
    <cellStyle name="เครื่องหมายจุลภาค 2 4 2 3" xfId="1855" xr:uid="{72EB78D9-2BE4-449F-8CF3-3632D4FE2639}"/>
    <cellStyle name="เครื่องหมายจุลภาค 2 4 2 3 2" xfId="4712" xr:uid="{E4FB6C55-FC12-4559-9111-AA5382A13295}"/>
    <cellStyle name="เครื่องหมายจุลภาค 2 4 2 3 2 2" xfId="9905" xr:uid="{6A438704-757A-424B-8281-9AAD4E6FA7BA}"/>
    <cellStyle name="เครื่องหมายจุลภาค 2 4 2 3 3" xfId="12473" xr:uid="{B0AE4197-4BF4-47B4-A60E-3F346EA82F10}"/>
    <cellStyle name="เครื่องหมายจุลภาค 2 4 2 3 4" xfId="7331" xr:uid="{924FF4D1-E58D-491C-8C8C-5A1194A65FAC}"/>
    <cellStyle name="เครื่องหมายจุลภาค 2 4 2 4" xfId="2030" xr:uid="{6A7EB932-7C81-42D3-AF17-0C9395773ED7}"/>
    <cellStyle name="เครื่องหมายจุลภาค 2 4 2 4 2" xfId="4882" xr:uid="{DE924031-EDFB-4595-966E-0E3124E989A3}"/>
    <cellStyle name="เครื่องหมายจุลภาค 2 4 2 4 2 2" xfId="10075" xr:uid="{426366F1-B144-4FF8-9CD4-3523CA207398}"/>
    <cellStyle name="เครื่องหมายจุลภาค 2 4 2 4 3" xfId="12643" xr:uid="{060D8A6C-F1CB-444C-80D7-28477E1A8042}"/>
    <cellStyle name="เครื่องหมายจุลภาค 2 4 2 4 4" xfId="7501" xr:uid="{6046DE50-1611-485C-A518-8FA6AED59F7F}"/>
    <cellStyle name="เครื่องหมายจุลภาค 2 4 2 5" xfId="2682" xr:uid="{435F54C5-FB79-48FD-BC69-D7A8B3B1E023}"/>
    <cellStyle name="เครื่องหมายจุลภาค 2 4 2 5 2" xfId="5534" xr:uid="{90A0D3BF-A814-43C9-B109-E574E48C6080}"/>
    <cellStyle name="เครื่องหมายจุลภาค 2 4 2 5 2 2" xfId="10727" xr:uid="{5FD68C98-975A-462F-8194-06F8D3E95D63}"/>
    <cellStyle name="เครื่องหมายจุลภาค 2 4 2 5 3" xfId="13295" xr:uid="{8A02A493-366E-4D18-9121-AD838D42F50C}"/>
    <cellStyle name="เครื่องหมายจุลภาค 2 4 2 5 4" xfId="8153" xr:uid="{573F57BD-F666-4E3B-8642-8383C4B5C3B5}"/>
    <cellStyle name="เครื่องหมายจุลภาค 2 4 2 6" xfId="1466" xr:uid="{2773D768-C367-4E7B-92D8-328C6BBE4C7D}"/>
    <cellStyle name="เครื่องหมายจุลภาค 2 4 2 6 2" xfId="4349" xr:uid="{B3B64037-FEB7-4283-A636-C455C08C15A4}"/>
    <cellStyle name="เครื่องหมายจุลภาค 2 4 2 6 2 2" xfId="9542" xr:uid="{230AC5D3-C5F8-4A37-80BB-6239648F3964}"/>
    <cellStyle name="เครื่องหมายจุลภาค 2 4 2 6 3" xfId="12110" xr:uid="{41CF57E2-3383-4863-B289-924FCA5A705F}"/>
    <cellStyle name="เครื่องหมายจุลภาค 2 4 2 6 4" xfId="6968" xr:uid="{849195DE-D0C0-4124-9FAC-3AD03DB4B291}"/>
    <cellStyle name="เครื่องหมายจุลภาค 2 4 2 7" xfId="4163" xr:uid="{6CF61ACC-3DD1-42C6-BF57-1E033D227902}"/>
    <cellStyle name="เครื่องหมายจุลภาค 2 4 2 7 2" xfId="9356" xr:uid="{FFF8020A-AAFB-4B0A-BA46-F6E0D4537BC9}"/>
    <cellStyle name="เครื่องหมายจุลภาค 2 4 2 8" xfId="11924" xr:uid="{97A8285A-BD37-4591-8ECB-DC1503AB74B3}"/>
    <cellStyle name="เครื่องหมายจุลภาค 2 4 2 9" xfId="6782" xr:uid="{E77F7269-BF5C-4888-90CC-D6C26FFCEDFC}"/>
    <cellStyle name="เครื่องหมายจุลภาค 2 4 3" xfId="1641" xr:uid="{8B1332FF-AB7A-4D0A-88A2-7A5F424703ED}"/>
    <cellStyle name="เครื่องหมายจุลภาค 2 4 3 2" xfId="2265" xr:uid="{483B8D6A-E475-4C89-A46F-FF533D6F243C}"/>
    <cellStyle name="เครื่องหมายจุลภาค 2 4 3 2 2" xfId="5117" xr:uid="{73E99112-D3C5-45A2-BA2D-AE528E75A787}"/>
    <cellStyle name="เครื่องหมายจุลภาค 2 4 3 2 2 2" xfId="10310" xr:uid="{A9778161-7672-45D7-8BB4-3BA646077000}"/>
    <cellStyle name="เครื่องหมายจุลภาค 2 4 3 2 3" xfId="12878" xr:uid="{4AC99399-CCF0-4FC6-AF1A-0CBDBEE76CA5}"/>
    <cellStyle name="เครื่องหมายจุลภาค 2 4 3 2 4" xfId="7736" xr:uid="{11C0B08C-5182-4FF5-8960-929AFA0EEA27}"/>
    <cellStyle name="เครื่องหมายจุลภาค 2 4 3 3" xfId="2533" xr:uid="{25EDD97B-B1E2-4C16-8725-3F8B3DCA8815}"/>
    <cellStyle name="เครื่องหมายจุลภาค 2 4 3 3 2" xfId="5385" xr:uid="{E241102A-1997-49D7-955A-70031B147FE3}"/>
    <cellStyle name="เครื่องหมายจุลภาค 2 4 3 3 2 2" xfId="10578" xr:uid="{EC64395B-D93E-413C-86F4-333199339821}"/>
    <cellStyle name="เครื่องหมายจุลภาค 2 4 3 3 3" xfId="13146" xr:uid="{A54C8C11-FCC0-4C43-9B22-DAC7EA490984}"/>
    <cellStyle name="เครื่องหมายจุลภาค 2 4 3 3 4" xfId="8004" xr:uid="{ADE4A02E-D4A1-43CF-A9F2-A06BB3D1C013}"/>
    <cellStyle name="เครื่องหมายจุลภาค 2 4 3 4" xfId="4498" xr:uid="{BED075E5-74B8-488E-99EF-F87D07067778}"/>
    <cellStyle name="เครื่องหมายจุลภาค 2 4 3 4 2" xfId="9691" xr:uid="{0B4F4A0B-DDAB-4AE8-A44F-C5AC6589E98C}"/>
    <cellStyle name="เครื่องหมายจุลภาค 2 4 3 5" xfId="12259" xr:uid="{E97E890F-54F0-4BFE-9C71-6A8B0779CBCC}"/>
    <cellStyle name="เครื่องหมายจุลภาค 2 4 3 6" xfId="7117" xr:uid="{7DCA45FD-0FC7-40CB-827B-E168292282E3}"/>
    <cellStyle name="เครื่องหมายจุลภาค 2 4 4" xfId="1831" xr:uid="{ED69E719-05FA-4429-804C-39CE7B252411}"/>
    <cellStyle name="เครื่องหมายจุลภาค 2 4 4 2" xfId="3283" xr:uid="{85436A15-1EB5-4954-9B95-00056F93C970}"/>
    <cellStyle name="เครื่องหมายจุลภาค 2 4 4 2 2" xfId="6087" xr:uid="{A14C182D-BC13-4543-B1E3-8F28291913F9}"/>
    <cellStyle name="เครื่องหมายจุลภาค 2 4 4 2 2 2" xfId="11280" xr:uid="{7BF6BEE0-7DDF-4E3B-AFE2-3639FE2DB272}"/>
    <cellStyle name="เครื่องหมายจุลภาค 2 4 4 2 3" xfId="13848" xr:uid="{21924067-CD88-466B-B7A8-468B83F81FEB}"/>
    <cellStyle name="เครื่องหมายจุลภาค 2 4 4 2 4" xfId="8706" xr:uid="{BCCB95D4-2480-4A2F-9A0F-64E69A1BA036}"/>
    <cellStyle name="เครื่องหมายจุลภาค 2 4 4 3" xfId="4688" xr:uid="{093DEBA3-C996-462F-B910-54845262435A}"/>
    <cellStyle name="เครื่องหมายจุลภาค 2 4 4 3 2" xfId="9881" xr:uid="{E3DCF66C-88F6-4251-9C4C-D1C98A69BEA4}"/>
    <cellStyle name="เครื่องหมายจุลภาค 2 4 4 4" xfId="12449" xr:uid="{A8F5CFB2-7201-4AAE-A79A-7F632C808802}"/>
    <cellStyle name="เครื่องหมายจุลภาค 2 4 4 5" xfId="7307" xr:uid="{09786422-31BC-44D6-802A-F2C656E027AC}"/>
    <cellStyle name="เครื่องหมายจุลภาค 2 4 5" xfId="2001" xr:uid="{BB45FC4F-444C-4F14-A535-2796F962FF51}"/>
    <cellStyle name="เครื่องหมายจุลภาค 2 4 5 2" xfId="4853" xr:uid="{456C36A7-4990-4EE8-A32C-B6BA044F8A24}"/>
    <cellStyle name="เครื่องหมายจุลภาค 2 4 5 2 2" xfId="10046" xr:uid="{9B5653AF-ED44-41F0-839D-A2D6B5F4B8AE}"/>
    <cellStyle name="เครื่องหมายจุลภาค 2 4 5 3" xfId="12614" xr:uid="{6DA0166F-B2EA-4EAC-A1F5-33DAB5DFE7E3}"/>
    <cellStyle name="เครื่องหมายจุลภาค 2 4 5 4" xfId="7472" xr:uid="{38366ED3-3DDB-42F1-8D3A-7F6BD9E45804}"/>
    <cellStyle name="เครื่องหมายจุลภาค 2 4 6" xfId="2706" xr:uid="{0BABAE60-9223-453A-8D31-A364F185AAAE}"/>
    <cellStyle name="เครื่องหมายจุลภาค 2 4 6 2" xfId="5558" xr:uid="{971C6127-6928-4D2F-AA5C-A34F53E70B32}"/>
    <cellStyle name="เครื่องหมายจุลภาค 2 4 6 2 2" xfId="10751" xr:uid="{B3CD20CF-9BBE-4BB0-96CB-B5583BC23588}"/>
    <cellStyle name="เครื่องหมายจุลภาค 2 4 6 3" xfId="13319" xr:uid="{CA94192B-8A6C-4855-A923-3B201CE43194}"/>
    <cellStyle name="เครื่องหมายจุลภาค 2 4 6 4" xfId="8177" xr:uid="{1904D013-8713-4363-8231-AF03AFC193AE}"/>
    <cellStyle name="เครื่องหมายจุลภาค 2 4 7" xfId="1434" xr:uid="{7D626A41-7D8A-450D-A8CD-C1B41530689B}"/>
    <cellStyle name="เครื่องหมายจุลภาค 2 4 7 2" xfId="4325" xr:uid="{53A694DB-AE31-49D2-990E-7992C345B12F}"/>
    <cellStyle name="เครื่องหมายจุลภาค 2 4 7 2 2" xfId="9518" xr:uid="{B904327E-F95B-430A-9F8E-DE04A84A8E4B}"/>
    <cellStyle name="เครื่องหมายจุลภาค 2 4 7 3" xfId="12086" xr:uid="{F52E5B6E-6A8D-4789-867F-45C37D6BCD74}"/>
    <cellStyle name="เครื่องหมายจุลภาค 2 4 7 4" xfId="6944" xr:uid="{F218F1FD-04E9-4557-B0FE-DB18BF7CA74B}"/>
    <cellStyle name="เครื่องหมายจุลภาค 2 4 8" xfId="3889" xr:uid="{9199F26C-5BFC-4C3C-93C6-32CA41C5DFCC}"/>
    <cellStyle name="เครื่องหมายจุลภาค 2 4 8 2" xfId="9082" xr:uid="{12BA29F4-0E32-4C89-89E6-468F1DC23A7A}"/>
    <cellStyle name="เครื่องหมายจุลภาค 2 4 9" xfId="11650" xr:uid="{3F69FE5D-26F3-44E9-BC08-1E173FE47D0C}"/>
    <cellStyle name="เครื่องหมายจุลภาค 2 5" xfId="961" xr:uid="{1F654BA1-2259-4542-A4C8-79A8A475298B}"/>
    <cellStyle name="เครื่องหมายจุลภาค 2 5 10" xfId="6509" xr:uid="{5B3ADC13-66DE-4001-A339-027E16DA791D}"/>
    <cellStyle name="เครื่องหมายจุลภาค 2 5 2" xfId="1241" xr:uid="{87F4A4E9-369C-4943-BA69-A5617C2A834E}"/>
    <cellStyle name="เครื่องหมายจุลภาค 2 5 2 2" xfId="1668" xr:uid="{1171DF36-2330-4F71-8876-436E478DC35D}"/>
    <cellStyle name="เครื่องหมายจุลภาค 2 5 2 2 2" xfId="2292" xr:uid="{396C3943-6867-42FA-96B4-DF1FCA9E914F}"/>
    <cellStyle name="เครื่องหมายจุลภาค 2 5 2 2 2 2" xfId="5144" xr:uid="{66DD4DAF-1E41-4CE0-9704-8589330A104A}"/>
    <cellStyle name="เครื่องหมายจุลภาค 2 5 2 2 2 2 2" xfId="10337" xr:uid="{E334C347-D214-4827-A001-C489F869D280}"/>
    <cellStyle name="เครื่องหมายจุลภาค 2 5 2 2 2 3" xfId="12905" xr:uid="{CE248861-467A-4047-B5B0-263388235C9E}"/>
    <cellStyle name="เครื่องหมายจุลภาค 2 5 2 2 2 4" xfId="7763" xr:uid="{1D56AE48-E96B-4C83-8220-E729C1FA8489}"/>
    <cellStyle name="เครื่องหมายจุลภาค 2 5 2 2 3" xfId="2506" xr:uid="{F3F1D181-0947-4931-B85A-89C570B9EF2D}"/>
    <cellStyle name="เครื่องหมายจุลภาค 2 5 2 2 3 2" xfId="5358" xr:uid="{4347A064-EEB4-4015-86A5-958708608B4F}"/>
    <cellStyle name="เครื่องหมายจุลภาค 2 5 2 2 3 2 2" xfId="10551" xr:uid="{EA29DE16-0A2F-438B-9003-8EF03EBD7496}"/>
    <cellStyle name="เครื่องหมายจุลภาค 2 5 2 2 3 3" xfId="13119" xr:uid="{9E3A572C-B323-44DD-9906-8E92607B6ABE}"/>
    <cellStyle name="เครื่องหมายจุลภาค 2 5 2 2 3 4" xfId="7977" xr:uid="{6F36467E-A4BD-4258-9FE5-52E857918025}"/>
    <cellStyle name="เครื่องหมายจุลภาค 2 5 2 2 4" xfId="4525" xr:uid="{A880DA9F-AA67-4197-B89C-293D70D7BCA6}"/>
    <cellStyle name="เครื่องหมายจุลภาค 2 5 2 2 4 2" xfId="9718" xr:uid="{88F32DE9-DB7E-4136-9184-3D204E87A210}"/>
    <cellStyle name="เครื่องหมายจุลภาค 2 5 2 2 5" xfId="12286" xr:uid="{367CFFF4-D0D6-4682-A98F-D24DB32311E9}"/>
    <cellStyle name="เครื่องหมายจุลภาค 2 5 2 2 6" xfId="7144" xr:uid="{C5E7CFA7-5B86-4E3A-81FA-3A790BFD8E7D}"/>
    <cellStyle name="เครื่องหมายจุลภาค 2 5 2 3" xfId="1869" xr:uid="{2C8CA365-61F4-4B4A-9E73-76F1F427598C}"/>
    <cellStyle name="เครื่องหมายจุลภาค 2 5 2 3 2" xfId="4726" xr:uid="{E66BEED6-9E0C-4AFC-9DE0-441A144BC6CA}"/>
    <cellStyle name="เครื่องหมายจุลภาค 2 5 2 3 2 2" xfId="9919" xr:uid="{1B73A187-0A29-49F9-83CA-40D8243A0239}"/>
    <cellStyle name="เครื่องหมายจุลภาค 2 5 2 3 3" xfId="12487" xr:uid="{9828A47B-4CD4-418E-B4B6-197D483AD92A}"/>
    <cellStyle name="เครื่องหมายจุลภาค 2 5 2 3 4" xfId="7345" xr:uid="{84F92B6A-0895-4EB4-B200-96D417E4066F}"/>
    <cellStyle name="เครื่องหมายจุลภาค 2 5 2 4" xfId="2044" xr:uid="{B397F5EE-DD53-49BD-967B-30AC1F20C2BA}"/>
    <cellStyle name="เครื่องหมายจุลภาค 2 5 2 4 2" xfId="4896" xr:uid="{E433D0DF-45D8-41DC-82A3-5D39C4A513FE}"/>
    <cellStyle name="เครื่องหมายจุลภาค 2 5 2 4 2 2" xfId="10089" xr:uid="{F31EDEE1-8B56-4A29-AC37-0F9EFC7DA2E7}"/>
    <cellStyle name="เครื่องหมายจุลภาค 2 5 2 4 3" xfId="12657" xr:uid="{186EA5D4-F561-4B75-93ED-246890EF7020}"/>
    <cellStyle name="เครื่องหมายจุลภาค 2 5 2 4 4" xfId="7515" xr:uid="{0B8F4FA7-C35D-415E-A14C-EDCAE7C8525F}"/>
    <cellStyle name="เครื่องหมายจุลภาค 2 5 2 5" xfId="2668" xr:uid="{60E65D68-690B-470C-8ECF-922FEA10350C}"/>
    <cellStyle name="เครื่องหมายจุลภาค 2 5 2 5 2" xfId="5520" xr:uid="{782B7785-EDD9-4698-9E3B-06398A8F1042}"/>
    <cellStyle name="เครื่องหมายจุลภาค 2 5 2 5 2 2" xfId="10713" xr:uid="{BE50BD02-5FF8-48B0-A29E-99FB6EC653C5}"/>
    <cellStyle name="เครื่องหมายจุลภาค 2 5 2 5 3" xfId="13281" xr:uid="{5246E2E7-0F3D-48E7-AD05-B25F289A4EFD}"/>
    <cellStyle name="เครื่องหมายจุลภาค 2 5 2 5 4" xfId="8139" xr:uid="{AE43BA0C-1B2B-4F2D-B339-D624B31A05E5}"/>
    <cellStyle name="เครื่องหมายจุลภาค 2 5 2 6" xfId="1480" xr:uid="{97299FDB-2323-4B00-9E48-CF09B63658DD}"/>
    <cellStyle name="เครื่องหมายจุลภาค 2 5 2 6 2" xfId="4363" xr:uid="{18716249-A3D5-416A-8DAD-6A2FD099B789}"/>
    <cellStyle name="เครื่องหมายจุลภาค 2 5 2 6 2 2" xfId="9556" xr:uid="{7C46E506-43FC-4F39-B2CA-E32F9304A50A}"/>
    <cellStyle name="เครื่องหมายจุลภาค 2 5 2 6 3" xfId="12124" xr:uid="{2AAFA389-1C90-409A-950F-6709246D186B}"/>
    <cellStyle name="เครื่องหมายจุลภาค 2 5 2 6 4" xfId="6982" xr:uid="{3FA8CE55-9EEC-4C59-BD83-5F3F55231699}"/>
    <cellStyle name="เครื่องหมายจุลภาค 2 5 2 7" xfId="4164" xr:uid="{13F5B98A-DFA2-4D2E-B572-272B453370BF}"/>
    <cellStyle name="เครื่องหมายจุลภาค 2 5 2 7 2" xfId="9357" xr:uid="{F9BE89EC-A9B9-4E15-A92A-24BE29670138}"/>
    <cellStyle name="เครื่องหมายจุลภาค 2 5 2 8" xfId="11925" xr:uid="{7E5FC76A-0150-477A-9052-5232F9F4BFF9}"/>
    <cellStyle name="เครื่องหมายจุลภาค 2 5 2 9" xfId="6783" xr:uid="{089B777D-7E25-4CA8-B352-C622F953262D}"/>
    <cellStyle name="เครื่องหมายจุลภาค 2 5 3" xfId="1650" xr:uid="{9B489DBE-24BF-43B6-8584-315FD1947480}"/>
    <cellStyle name="เครื่องหมายจุลภาค 2 5 3 2" xfId="2274" xr:uid="{63394AF9-8B5E-468F-A955-41A1E694BC35}"/>
    <cellStyle name="เครื่องหมายจุลภาค 2 5 3 2 2" xfId="5126" xr:uid="{990941EF-D9C5-457D-B87B-A855932A013F}"/>
    <cellStyle name="เครื่องหมายจุลภาค 2 5 3 2 2 2" xfId="10319" xr:uid="{260931C1-CC2F-477C-9E8F-6E2CA460D6E7}"/>
    <cellStyle name="เครื่องหมายจุลภาค 2 5 3 2 3" xfId="12887" xr:uid="{272CF60E-7391-4045-BFCA-D94C70BC4DB4}"/>
    <cellStyle name="เครื่องหมายจุลภาค 2 5 3 2 4" xfId="7745" xr:uid="{1675C37E-31DC-44E8-BF7A-C6A83CA9981A}"/>
    <cellStyle name="เครื่องหมายจุลภาค 2 5 3 3" xfId="2524" xr:uid="{D2800A60-360D-4015-99FD-0A17656DA263}"/>
    <cellStyle name="เครื่องหมายจุลภาค 2 5 3 3 2" xfId="5376" xr:uid="{A65AB05B-B34D-4EF5-877D-6FEA8552EF26}"/>
    <cellStyle name="เครื่องหมายจุลภาค 2 5 3 3 2 2" xfId="10569" xr:uid="{9AA957EF-1439-4B76-95A1-3E212806C38C}"/>
    <cellStyle name="เครื่องหมายจุลภาค 2 5 3 3 3" xfId="13137" xr:uid="{BAC38075-0DE1-4B27-9717-378DB0447601}"/>
    <cellStyle name="เครื่องหมายจุลภาค 2 5 3 3 4" xfId="7995" xr:uid="{A7B3C06F-3F03-4E2F-9784-66F2A57C623C}"/>
    <cellStyle name="เครื่องหมายจุลภาค 2 5 3 4" xfId="4507" xr:uid="{5DFACDF8-3E4E-4B69-996F-A139CE4544DB}"/>
    <cellStyle name="เครื่องหมายจุลภาค 2 5 3 4 2" xfId="9700" xr:uid="{EA18AEBF-4093-4C1C-BF10-F1E1A7011537}"/>
    <cellStyle name="เครื่องหมายจุลภาค 2 5 3 5" xfId="12268" xr:uid="{83B1EF54-75C8-4629-B5A7-092E1D1452DF}"/>
    <cellStyle name="เครื่องหมายจุลภาค 2 5 3 6" xfId="7126" xr:uid="{68A724CE-A227-4FE1-ADA1-D0E90D14FA26}"/>
    <cellStyle name="เครื่องหมายจุลภาค 2 5 4" xfId="1846" xr:uid="{43559841-A9A1-4404-AB9B-EF1E6C38D426}"/>
    <cellStyle name="เครื่องหมายจุลภาค 2 5 4 2" xfId="3284" xr:uid="{F4F677B3-7285-4760-A662-2549C0628F55}"/>
    <cellStyle name="เครื่องหมายจุลภาค 2 5 4 2 2" xfId="6088" xr:uid="{96F00AA3-0B9A-4036-94A7-0FFD4728263F}"/>
    <cellStyle name="เครื่องหมายจุลภาค 2 5 4 2 2 2" xfId="11281" xr:uid="{411BBD29-091A-4E40-937E-81748A5AFD16}"/>
    <cellStyle name="เครื่องหมายจุลภาค 2 5 4 2 3" xfId="13849" xr:uid="{049DA883-8451-4DAC-BB2B-6033518AFCCE}"/>
    <cellStyle name="เครื่องหมายจุลภาค 2 5 4 2 4" xfId="8707" xr:uid="{E3B83986-4A55-4BA1-A04C-4E10906C3834}"/>
    <cellStyle name="เครื่องหมายจุลภาค 2 5 4 3" xfId="4703" xr:uid="{4B651816-A31C-4BCF-9283-72DD5228EE3F}"/>
    <cellStyle name="เครื่องหมายจุลภาค 2 5 4 3 2" xfId="9896" xr:uid="{44FA16E0-311E-4A83-8C39-9D039146F1F2}"/>
    <cellStyle name="เครื่องหมายจุลภาค 2 5 4 4" xfId="12464" xr:uid="{AAD54B17-5A36-4024-BAD1-F1CC9D72FF51}"/>
    <cellStyle name="เครื่องหมายจุลภาค 2 5 4 5" xfId="7322" xr:uid="{77A5F53F-3B80-4912-9862-D05D73FBDC9F}"/>
    <cellStyle name="เครื่องหมายจุลภาค 2 5 5" xfId="2017" xr:uid="{A716A1A1-22FB-493B-8D0E-1E9E5DDC45CA}"/>
    <cellStyle name="เครื่องหมายจุลภาค 2 5 5 2" xfId="4869" xr:uid="{8A5B3B28-05E7-4147-A534-7C12749A538F}"/>
    <cellStyle name="เครื่องหมายจุลภาค 2 5 5 2 2" xfId="10062" xr:uid="{0F333606-2206-4AFF-9D84-BCACC820F10C}"/>
    <cellStyle name="เครื่องหมายจุลภาค 2 5 5 3" xfId="12630" xr:uid="{508FA5EC-CA68-4DBD-A62C-FF9DE9712731}"/>
    <cellStyle name="เครื่องหมายจุลภาค 2 5 5 4" xfId="7488" xr:uid="{A1405D82-3BF7-4D23-9816-0FE83977692C}"/>
    <cellStyle name="เครื่องหมายจุลภาค 2 5 6" xfId="2691" xr:uid="{E0B7183D-9D5E-4E12-8F56-14607302F719}"/>
    <cellStyle name="เครื่องหมายจุลภาค 2 5 6 2" xfId="5543" xr:uid="{01AA5007-27C2-4839-9175-836E51295F10}"/>
    <cellStyle name="เครื่องหมายจุลภาค 2 5 6 2 2" xfId="10736" xr:uid="{C47A2ACC-8F0B-457A-B674-5310BBB2B52E}"/>
    <cellStyle name="เครื่องหมายจุลภาค 2 5 6 3" xfId="13304" xr:uid="{749B4E5F-53B3-4609-9BAD-39A461522738}"/>
    <cellStyle name="เครื่องหมายจุลภาค 2 5 6 4" xfId="8162" xr:uid="{D11D7141-87B1-4D7B-9737-E3DC9410B5FD}"/>
    <cellStyle name="เครื่องหมายจุลภาค 2 5 7" xfId="1450" xr:uid="{2E8EA4CE-D279-44F0-B824-F0778FD4CA0F}"/>
    <cellStyle name="เครื่องหมายจุลภาค 2 5 7 2" xfId="4340" xr:uid="{12A74D33-E513-4297-8025-5AEF14CB01D1}"/>
    <cellStyle name="เครื่องหมายจุลภาค 2 5 7 2 2" xfId="9533" xr:uid="{AE81CA55-4289-4BE1-B792-5BD3F5F0A53E}"/>
    <cellStyle name="เครื่องหมายจุลภาค 2 5 7 3" xfId="12101" xr:uid="{7A3CF5A2-DED9-4229-BAEA-E5139E0DB4DF}"/>
    <cellStyle name="เครื่องหมายจุลภาค 2 5 7 4" xfId="6959" xr:uid="{ABBAFEB3-E153-4EE2-9103-33878EB710E3}"/>
    <cellStyle name="เครื่องหมายจุลภาค 2 5 8" xfId="3890" xr:uid="{E4D95ED0-AA71-4B8F-8030-EB68477A5F6D}"/>
    <cellStyle name="เครื่องหมายจุลภาค 2 5 8 2" xfId="9083" xr:uid="{EE712E0E-E656-4ED3-9B6F-A44129110891}"/>
    <cellStyle name="เครื่องหมายจุลภาค 2 5 9" xfId="11651" xr:uid="{12CB9E09-FF69-4428-AA33-F8C78952340E}"/>
    <cellStyle name="เครื่องหมายจุลภาค 2 6" xfId="1232" xr:uid="{3D861809-110D-4531-BDEB-2ED4A93F6EE1}"/>
    <cellStyle name="เครื่องหมายจุลภาค 2 6 2" xfId="1676" xr:uid="{811B5896-ECB8-4C8A-B02D-A574A9FAC585}"/>
    <cellStyle name="เครื่องหมายจุลภาค 2 6 2 2" xfId="2300" xr:uid="{F88E143F-6323-4BB1-9194-CCF2E231ABBA}"/>
    <cellStyle name="เครื่องหมายจุลภาค 2 6 2 2 2" xfId="5152" xr:uid="{6AAD4ABC-73CC-464E-9156-459DF00266F0}"/>
    <cellStyle name="เครื่องหมายจุลภาค 2 6 2 2 2 2" xfId="10345" xr:uid="{9DB9D294-F605-4696-BAC7-A86DED7E5157}"/>
    <cellStyle name="เครื่องหมายจุลภาค 2 6 2 2 3" xfId="12913" xr:uid="{9D0F3A5F-6945-4A51-9224-950008A7391A}"/>
    <cellStyle name="เครื่องหมายจุลภาค 2 6 2 2 4" xfId="7771" xr:uid="{682B312F-1A66-4C55-9F03-75FB82FEA2CD}"/>
    <cellStyle name="เครื่องหมายจุลภาค 2 6 2 3" xfId="2498" xr:uid="{40232286-7659-4D20-9B57-4E9D84A1D5ED}"/>
    <cellStyle name="เครื่องหมายจุลภาค 2 6 2 3 2" xfId="5350" xr:uid="{04C50F7E-A65E-49B0-9F7D-E6C57E7C005E}"/>
    <cellStyle name="เครื่องหมายจุลภาค 2 6 2 3 2 2" xfId="10543" xr:uid="{C49F92AE-45FE-4DAE-9C82-B33E1B503532}"/>
    <cellStyle name="เครื่องหมายจุลภาค 2 6 2 3 3" xfId="13111" xr:uid="{CE01EBC5-7C0B-45BE-B831-3C3C0B72A394}"/>
    <cellStyle name="เครื่องหมายจุลภาค 2 6 2 3 4" xfId="7969" xr:uid="{6B0BBF36-1570-4B16-8F96-1F3AEDE00C7A}"/>
    <cellStyle name="เครื่องหมายจุลภาค 2 6 2 4" xfId="4533" xr:uid="{CAAEBDFE-86EC-4643-92F6-A2177798113A}"/>
    <cellStyle name="เครื่องหมายจุลภาค 2 6 2 4 2" xfId="9726" xr:uid="{B20797F1-4AB3-45D5-BB3C-AA22018C9A01}"/>
    <cellStyle name="เครื่องหมายจุลภาค 2 6 2 5" xfId="12294" xr:uid="{C040DE1F-A5B8-4CFA-A984-03EA1D84AAB0}"/>
    <cellStyle name="เครื่องหมายจุลภาค 2 6 2 6" xfId="7152" xr:uid="{77C62792-D1FC-413D-85E3-51887F7CEA3E}"/>
    <cellStyle name="เครื่องหมายจุลภาค 2 6 3" xfId="1882" xr:uid="{5D9778DF-40D9-4E0A-B97E-10C37DF8BD73}"/>
    <cellStyle name="เครื่องหมายจุลภาค 2 6 3 2" xfId="4739" xr:uid="{A1292DCD-32DE-48BD-97A1-DC33E79A6C61}"/>
    <cellStyle name="เครื่องหมายจุลภาค 2 6 3 2 2" xfId="9932" xr:uid="{352BF313-973C-4603-9447-47C66D1CA497}"/>
    <cellStyle name="เครื่องหมายจุลภาค 2 6 3 3" xfId="12500" xr:uid="{2BC7B04F-8B34-4E42-A5A1-F5E9DED31B00}"/>
    <cellStyle name="เครื่องหมายจุลภาค 2 6 3 4" xfId="7358" xr:uid="{2EC8CFE6-2C60-4305-861C-E07DBFFED555}"/>
    <cellStyle name="เครื่องหมายจุลภาค 2 6 4" xfId="2058" xr:uid="{C1DC8817-A103-4E49-8BF4-E025C172564C}"/>
    <cellStyle name="เครื่องหมายจุลภาค 2 6 4 2" xfId="4910" xr:uid="{D2072F3D-D91D-4E54-8C6D-7DF4F6D424AC}"/>
    <cellStyle name="เครื่องหมายจุลภาค 2 6 4 2 2" xfId="10103" xr:uid="{694CA3AD-8183-4BEB-B683-95D38406B5B3}"/>
    <cellStyle name="เครื่องหมายจุลภาค 2 6 4 3" xfId="12671" xr:uid="{35536714-5B2F-4B0F-B9F1-ADCA16B12499}"/>
    <cellStyle name="เครื่องหมายจุลภาค 2 6 4 4" xfId="7529" xr:uid="{B49DA08A-30D9-47CF-92CB-263A5A1E73D3}"/>
    <cellStyle name="เครื่องหมายจุลภาค 2 6 5" xfId="2655" xr:uid="{5167DE0D-0937-4A74-9584-C2EAEE6079DA}"/>
    <cellStyle name="เครื่องหมายจุลภาค 2 6 5 2" xfId="5507" xr:uid="{3255FB43-D46B-48D4-A43F-D9BA3FFAC02A}"/>
    <cellStyle name="เครื่องหมายจุลภาค 2 6 5 2 2" xfId="10700" xr:uid="{3A8489EA-73DB-4C5A-8661-EA33D5C5573A}"/>
    <cellStyle name="เครื่องหมายจุลภาค 2 6 5 3" xfId="13268" xr:uid="{361DC9EC-2F40-4284-8265-E93E2F35CABC}"/>
    <cellStyle name="เครื่องหมายจุลภาค 2 6 5 4" xfId="8126" xr:uid="{75AD6E3F-DB4F-4D1C-89C9-C965CADF4FEF}"/>
    <cellStyle name="เครื่องหมายจุลภาค 2 6 6" xfId="1503" xr:uid="{C98EB159-DD25-43C6-8634-3352771AFE56}"/>
    <cellStyle name="เครื่องหมายจุลภาค 2 6 6 2" xfId="4376" xr:uid="{9A7C353A-B229-49FF-9DB4-851BA6D01AC8}"/>
    <cellStyle name="เครื่องหมายจุลภาค 2 6 6 2 2" xfId="9569" xr:uid="{B6FC5BB0-F534-4B60-947A-F75A5EDCE037}"/>
    <cellStyle name="เครื่องหมายจุลภาค 2 6 6 3" xfId="12137" xr:uid="{D288AADA-8C73-4DF7-A57D-7EF350C840E2}"/>
    <cellStyle name="เครื่องหมายจุลภาค 2 6 6 4" xfId="6995" xr:uid="{555C9953-DBD4-4555-AA0C-4074735FB7EE}"/>
    <cellStyle name="เครื่องหมายจุลภาค 2 6 7" xfId="4155" xr:uid="{3A77CFAF-6234-4A62-8158-8E0A674E6B16}"/>
    <cellStyle name="เครื่องหมายจุลภาค 2 6 7 2" xfId="9348" xr:uid="{905B669D-4910-4A78-AAC4-66BB9AF837D5}"/>
    <cellStyle name="เครื่องหมายจุลภาค 2 6 8" xfId="11916" xr:uid="{43841A27-A748-44F0-B034-306343B00C4C}"/>
    <cellStyle name="เครื่องหมายจุลภาค 2 6 9" xfId="6774" xr:uid="{B0A66440-9A1B-4464-AE69-0EDC0A6F0399}"/>
    <cellStyle name="เครื่องหมายจุลภาค 2 7" xfId="1390" xr:uid="{FF99CA2E-5210-4A81-B2AB-FD4433C704C7}"/>
    <cellStyle name="เครื่องหมายจุลภาค 2 7 2" xfId="1636" xr:uid="{13E08EBF-4E92-4635-8F00-36EE6B7D6F91}"/>
    <cellStyle name="เครื่องหมายจุลภาค 2 7 2 2" xfId="2260" xr:uid="{2C738C28-72D8-4FF0-A625-FE29C8AB63E6}"/>
    <cellStyle name="เครื่องหมายจุลภาค 2 7 2 2 2" xfId="5112" xr:uid="{3366B26A-37C8-47DF-BAE3-9499AA8E7763}"/>
    <cellStyle name="เครื่องหมายจุลภาค 2 7 2 2 2 2" xfId="10305" xr:uid="{FFF634C5-D967-46DC-8A5A-C76C58BCE903}"/>
    <cellStyle name="เครื่องหมายจุลภาค 2 7 2 2 3" xfId="12873" xr:uid="{BBA88C65-7F54-40EA-8868-1A701385D142}"/>
    <cellStyle name="เครื่องหมายจุลภาค 2 7 2 2 4" xfId="7731" xr:uid="{C0E4F5C8-31D5-4480-8F48-E1BE5A8AFBED}"/>
    <cellStyle name="เครื่องหมายจุลภาค 2 7 2 3" xfId="2538" xr:uid="{E358349D-958D-4251-93F1-3FDF06032FFE}"/>
    <cellStyle name="เครื่องหมายจุลภาค 2 7 2 3 2" xfId="5390" xr:uid="{F8DA65F4-F354-4EBD-BE0C-510A834453A8}"/>
    <cellStyle name="เครื่องหมายจุลภาค 2 7 2 3 2 2" xfId="10583" xr:uid="{7566C8CC-604B-447C-BAE8-03E69FC7974D}"/>
    <cellStyle name="เครื่องหมายจุลภาค 2 7 2 3 3" xfId="13151" xr:uid="{7ACF512C-1771-4513-9A4A-66F8AD9A8ECC}"/>
    <cellStyle name="เครื่องหมายจุลภาค 2 7 2 3 4" xfId="8009" xr:uid="{025A37CF-8B0C-4C53-833A-40871A962949}"/>
    <cellStyle name="เครื่องหมายจุลภาค 2 7 2 4" xfId="4493" xr:uid="{EB489D74-6609-4BF8-B62E-75C4CD76750E}"/>
    <cellStyle name="เครื่องหมายจุลภาค 2 7 2 4 2" xfId="9686" xr:uid="{990E4F49-2F48-4EB4-ABAB-054D3D5A547F}"/>
    <cellStyle name="เครื่องหมายจุลภาค 2 7 2 5" xfId="12254" xr:uid="{9427EB5D-4FF4-4BF8-828B-BE29303D9FF9}"/>
    <cellStyle name="เครื่องหมายจุลภาค 2 7 2 6" xfId="7112" xr:uid="{97497D3F-D612-43F8-BA96-2A48D9017CC4}"/>
    <cellStyle name="เครื่องหมายจุลภาค 2 7 3" xfId="1810" xr:uid="{17D73915-8D6C-4332-9455-C076A50D08A1}"/>
    <cellStyle name="เครื่องหมายจุลภาค 2 7 3 2" xfId="4667" xr:uid="{CD26AB33-126D-4ED1-AD18-01952978067D}"/>
    <cellStyle name="เครื่องหมายจุลภาค 2 7 3 2 2" xfId="9860" xr:uid="{7901B95C-215D-4C64-AD89-3599EE3D9FF9}"/>
    <cellStyle name="เครื่องหมายจุลภาค 2 7 3 3" xfId="12428" xr:uid="{5895EE31-AB62-417B-AA9A-06739D06E5F6}"/>
    <cellStyle name="เครื่องหมายจุลภาค 2 7 3 4" xfId="7286" xr:uid="{F05857F1-09D5-4849-A8D7-C198B6314AFB}"/>
    <cellStyle name="เครื่องหมายจุลภาค 2 7 4" xfId="1956" xr:uid="{F15F209B-A759-4DFE-9B25-05E482652039}"/>
    <cellStyle name="เครื่องหมายจุลภาค 2 7 4 2" xfId="4808" xr:uid="{B5831714-DC61-4F81-AEEC-39F76EE7526B}"/>
    <cellStyle name="เครื่องหมายจุลภาค 2 7 4 2 2" xfId="10001" xr:uid="{A6D6EF8B-BC41-4FAF-90B8-9E47B7C11B0B}"/>
    <cellStyle name="เครื่องหมายจุลภาค 2 7 4 3" xfId="12569" xr:uid="{D90EB223-8A3E-4E57-91A1-21E49DAD8ABE}"/>
    <cellStyle name="เครื่องหมายจุลภาค 2 7 4 4" xfId="7427" xr:uid="{B00EA432-00E4-4B56-9D96-E627E546E830}"/>
    <cellStyle name="เครื่องหมายจุลภาค 2 7 5" xfId="2727" xr:uid="{55285B4E-208A-4897-9DE4-C29FBB7BDF4A}"/>
    <cellStyle name="เครื่องหมายจุลภาค 2 7 5 2" xfId="5579" xr:uid="{CF285CEE-9397-47A3-AC64-9DCDD3D308A6}"/>
    <cellStyle name="เครื่องหมายจุลภาค 2 7 5 2 2" xfId="10772" xr:uid="{1BFB055D-33D1-4FF7-94AC-C327F821C86D}"/>
    <cellStyle name="เครื่องหมายจุลภาค 2 7 5 3" xfId="13340" xr:uid="{3A2EBDD4-F7FA-4B4A-937E-1D0C9B8B29E1}"/>
    <cellStyle name="เครื่องหมายจุลภาค 2 7 5 4" xfId="8198" xr:uid="{E661BE15-728B-4F31-AFD4-548EBF358549}"/>
    <cellStyle name="เครื่องหมายจุลภาค 2 7 6" xfId="4304" xr:uid="{8DAC8649-ED24-4FAC-80E3-9D727DCC4F94}"/>
    <cellStyle name="เครื่องหมายจุลภาค 2 7 6 2" xfId="9497" xr:uid="{253082AC-9539-430B-8E85-6915979A3699}"/>
    <cellStyle name="เครื่องหมายจุลภาค 2 7 7" xfId="12065" xr:uid="{62CF191E-B633-4B93-9596-D6FCE2E831CF}"/>
    <cellStyle name="เครื่องหมายจุลภาค 2 7 8" xfId="6923" xr:uid="{57C3F044-4F70-447B-8E08-99D3C7F75FA8}"/>
    <cellStyle name="เครื่องหมายจุลภาค 2 8" xfId="1357" xr:uid="{2FA49A8D-C8EE-40E9-960B-6E29B2CA3F31}"/>
    <cellStyle name="เครื่องหมายจุลภาค 2 8 2" xfId="2113" xr:uid="{E0AB0CE4-C503-479C-A259-79D89C397D93}"/>
    <cellStyle name="เครื่องหมายจุลภาค 2 8 2 2" xfId="4965" xr:uid="{14D64A49-D4B8-4142-AC87-8F8BD65E6241}"/>
    <cellStyle name="เครื่องหมายจุลภาค 2 8 2 2 2" xfId="10158" xr:uid="{10F37A9D-8588-4E7C-ABF4-A16A6890299D}"/>
    <cellStyle name="เครื่องหมายจุลภาค 2 8 2 3" xfId="12726" xr:uid="{042133C9-85E9-4E1D-ACC8-444EC4D06E6B}"/>
    <cellStyle name="เครื่องหมายจุลภาค 2 8 2 4" xfId="7584" xr:uid="{4D62D32E-B716-4508-AA15-6B45115D15E8}"/>
    <cellStyle name="เครื่องหมายจุลภาค 2 8 3" xfId="2758" xr:uid="{0BD92F01-29FB-4DA2-968D-0181E881E8BD}"/>
    <cellStyle name="เครื่องหมายจุลภาค 2 8 3 2" xfId="5610" xr:uid="{CDB81A4D-8111-4CD8-B420-9E7244FF8BF1}"/>
    <cellStyle name="เครื่องหมายจุลภาค 2 8 3 2 2" xfId="10803" xr:uid="{8D6443B3-0E5A-41A2-9294-8878FBA8C098}"/>
    <cellStyle name="เครื่องหมายจุลภาค 2 8 3 3" xfId="13371" xr:uid="{7CF32161-13F1-4BA6-8164-6F9CA3A8859F}"/>
    <cellStyle name="เครื่องหมายจุลภาค 2 8 3 4" xfId="8229" xr:uid="{6A1F1058-C8DD-424A-90E1-12F7FF051E6A}"/>
    <cellStyle name="เครื่องหมายจุลภาค 2 8 4" xfId="4273" xr:uid="{F8486C04-BE9F-4B6D-A390-7185B9F7CFF4}"/>
    <cellStyle name="เครื่องหมายจุลภาค 2 8 4 2" xfId="14730" xr:uid="{6ACB1F1E-38E2-4142-96A6-FD7386C4408D}"/>
    <cellStyle name="เครื่องหมายจุลภาค 2 8 4 3" xfId="9466" xr:uid="{A86E299D-88E8-4DE7-8849-E64FB56B7552}"/>
    <cellStyle name="เครื่องหมายจุลภาค 2 8 5" xfId="12034" xr:uid="{C353D888-9E9F-406A-8863-B3CC7ECDF449}"/>
    <cellStyle name="เครื่องหมายจุลภาค 2 8 6" xfId="6892" xr:uid="{892D4EFE-B873-4C0D-9701-BA0B12047549}"/>
    <cellStyle name="เครื่องหมายจุลภาค 2 9" xfId="1532" xr:uid="{1C24E3D5-9394-42EC-9317-A6D1C7943964}"/>
    <cellStyle name="เครื่องหมายจุลภาค 2 9 2" xfId="2163" xr:uid="{0D04C77B-C10D-4FF7-B337-6DEF8AFBEA28}"/>
    <cellStyle name="เครื่องหมายจุลภาค 2 9 2 2" xfId="5015" xr:uid="{AAA75AD4-2896-45BB-8C91-C47CC70EA24A}"/>
    <cellStyle name="เครื่องหมายจุลภาค 2 9 2 2 2" xfId="10208" xr:uid="{1E6A5D6E-6B9C-457F-92B3-2F24EEDB639D}"/>
    <cellStyle name="เครื่องหมายจุลภาค 2 9 2 3" xfId="12776" xr:uid="{786DC645-0905-40BF-A8DD-65728B3904BD}"/>
    <cellStyle name="เครื่องหมายจุลภาค 2 9 2 4" xfId="7634" xr:uid="{B5757970-7931-4B0F-825F-4B93F27854A7}"/>
    <cellStyle name="เครื่องหมายจุลภาค 2 9 3" xfId="2635" xr:uid="{A2DEA09F-2659-4BFF-B028-AABC250C3BBA}"/>
    <cellStyle name="เครื่องหมายจุลภาค 2 9 3 2" xfId="5487" xr:uid="{0CC95BCD-1E9B-45A3-9D6E-E58E8DAE436B}"/>
    <cellStyle name="เครื่องหมายจุลภาค 2 9 3 2 2" xfId="10680" xr:uid="{04F6FFC4-7C73-4604-8580-3A09D0C2ED6C}"/>
    <cellStyle name="เครื่องหมายจุลภาค 2 9 3 3" xfId="13248" xr:uid="{C39F71DF-CF84-49FC-985C-70C04C684A1E}"/>
    <cellStyle name="เครื่องหมายจุลภาค 2 9 3 4" xfId="8106" xr:uid="{428A5DB5-50F4-49E9-AB6E-B4D68998F1E5}"/>
    <cellStyle name="เครื่องหมายจุลภาค 2 9 4" xfId="4396" xr:uid="{BFF23C73-6E49-4DF9-A5B1-DD44D6D1479A}"/>
    <cellStyle name="เครื่องหมายจุลภาค 2 9 4 2" xfId="9589" xr:uid="{BB263DC6-6652-4A40-B4FE-F98B42F57161}"/>
    <cellStyle name="เครื่องหมายจุลภาค 2 9 5" xfId="12157" xr:uid="{8B4206F2-CCBA-48AB-8D48-9A34A0D30C5F}"/>
    <cellStyle name="เครื่องหมายจุลภาค 2 9 6" xfId="7015" xr:uid="{8B5FAF27-602F-4E48-BD6C-C2D102AEEB73}"/>
    <cellStyle name="เครื่องหมายจุลภาค 3" xfId="267" xr:uid="{8FD266CF-F936-481A-979B-83950BB55303}"/>
    <cellStyle name="เครื่องหมายจุลภาค 3 2" xfId="268" xr:uid="{343714FA-5E22-4F99-895D-EA02741E217D}"/>
    <cellStyle name="เครื่องหมายจุลภาค 3 3" xfId="14734" xr:uid="{A4A39F79-284C-485C-8159-85D3E1407F2B}"/>
    <cellStyle name="เครื่องหมายจุลภาค 4" xfId="269" xr:uid="{2CFE0F6C-ABF3-4546-9B8D-47937DC7F240}"/>
    <cellStyle name="เครื่องหมายจุลภาค 5" xfId="270" xr:uid="{83E9CEEA-DCE8-4551-8000-AEE41089F4B8}"/>
    <cellStyle name="เครื่องหมายจุลภาค 6" xfId="271" xr:uid="{85212AFC-F39E-40C8-A3DA-9BAF494E39C0}"/>
    <cellStyle name="ปกติ 2" xfId="29" xr:uid="{00000000-0005-0000-0000-00001D000000}"/>
    <cellStyle name="ปกติ 2 2" xfId="213" xr:uid="{6A10288D-CEDB-4E1B-A1BE-519ED724A2D8}"/>
    <cellStyle name="ปกติ 2 2 2" xfId="14737" xr:uid="{7BA8F0E1-740C-4920-A147-CC26212E564A}"/>
    <cellStyle name="ปกติ 2 2 3" xfId="14736" xr:uid="{DF3E18BC-42F9-4335-9471-708404C34630}"/>
    <cellStyle name="ปกติ 2 3" xfId="272" xr:uid="{8E2F1932-A4FB-4AA3-9C21-0FA607AF95BA}"/>
    <cellStyle name="ปกติ 2 3 2" xfId="14738" xr:uid="{7C0FF376-5B1D-4D95-96E0-8B8C167C5B63}"/>
    <cellStyle name="ปกติ 2 4" xfId="14735" xr:uid="{1400CE0F-F4F1-4873-909C-B428D3A3F836}"/>
    <cellStyle name="ปกติ 3" xfId="30" xr:uid="{00000000-0005-0000-0000-00001E000000}"/>
    <cellStyle name="ปกติ 3 2" xfId="214" xr:uid="{0B6ED030-B7FE-4BFC-8C0D-B5C99BCA651C}"/>
    <cellStyle name="ปกติ 3 2 2" xfId="274" xr:uid="{2C178242-DE66-4B02-AD28-6176B8B931F8}"/>
    <cellStyle name="ปกติ 3 2 3" xfId="14739" xr:uid="{AA799A86-0488-4396-8043-F3809E6A223A}"/>
    <cellStyle name="ปกติ 3 3" xfId="275" xr:uid="{E5F2F247-FAB1-431A-B1CE-D762566B6156}"/>
    <cellStyle name="ปกติ 3 4" xfId="324" xr:uid="{D2EA9E9D-F4D2-4467-A530-E9B67CE9A102}"/>
    <cellStyle name="ปกติ 3 5" xfId="273" xr:uid="{DF833A2E-B690-49E6-A342-2EB37A369237}"/>
    <cellStyle name="ปกติ 4" xfId="31" xr:uid="{00000000-0005-0000-0000-00001F000000}"/>
    <cellStyle name="ปกติ 4 2" xfId="282" xr:uid="{679A1662-23C5-4CA3-AB77-740B8F690F57}"/>
    <cellStyle name="ปกติ 4 2 2" xfId="14740" xr:uid="{181E1521-1783-4BB3-B225-FF1A926F6B43}"/>
    <cellStyle name="ปกติ 4 3" xfId="276" xr:uid="{95EFE1D5-7B79-4157-AFCF-61AE2ABA9431}"/>
    <cellStyle name="ปกติ 5" xfId="32" xr:uid="{00000000-0005-0000-0000-000020000000}"/>
    <cellStyle name="ปกติ 5 2" xfId="283" xr:uid="{37DC082A-20A4-4A69-AF6C-9944729E5DB3}"/>
    <cellStyle name="ปกติ 5 2 2" xfId="14742" xr:uid="{382F4966-56DC-42C6-A4E5-254EF6390C89}"/>
    <cellStyle name="ปกติ 5 3" xfId="277" xr:uid="{06E1CA21-0A51-464C-9FBB-FBA1EE1D8A55}"/>
    <cellStyle name="ปกติ 5 3 2" xfId="14741" xr:uid="{F534A5A6-CBCE-459F-AA37-DF780DB8EDDE}"/>
    <cellStyle name="ปกติ 6" xfId="278" xr:uid="{4E8CAA3A-B4A7-457F-A78E-6E4695E1BD58}"/>
    <cellStyle name="ปกติ 6 2" xfId="14743" xr:uid="{C4675487-828D-435D-9157-C3A3E4A5C9CD}"/>
    <cellStyle name="ปกติ_pwrksht" xfId="279" xr:uid="{34208FA3-6023-4E85-ACB1-FE941A368583}"/>
  </cellStyles>
  <dxfs count="0"/>
  <tableStyles count="0" defaultTableStyle="TableStyleMedium9" defaultPivotStyle="PivotStyleLight16"/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73EA6-DDBA-4BF9-8A89-668D0FC10753}">
  <dimension ref="A1:N174"/>
  <sheetViews>
    <sheetView tabSelected="1" zoomScaleNormal="100" zoomScaleSheetLayoutView="85" workbookViewId="0">
      <selection activeCell="C68" sqref="C68"/>
    </sheetView>
  </sheetViews>
  <sheetFormatPr defaultColWidth="9" defaultRowHeight="16.5" customHeight="1"/>
  <cols>
    <col min="1" max="2" width="1.25" style="6" customWidth="1"/>
    <col min="3" max="3" width="24" style="6" customWidth="1"/>
    <col min="4" max="4" width="6.5" style="13" customWidth="1"/>
    <col min="5" max="5" width="0.625" style="6" customWidth="1"/>
    <col min="6" max="6" width="13.625" style="43" customWidth="1"/>
    <col min="7" max="7" width="0.625" style="22" customWidth="1"/>
    <col min="8" max="8" width="13.625" style="43" customWidth="1"/>
    <col min="9" max="9" width="0.625" style="22" customWidth="1"/>
    <col min="10" max="10" width="13.625" style="43" customWidth="1"/>
    <col min="11" max="11" width="0.625" style="6" customWidth="1"/>
    <col min="12" max="12" width="13.625" style="43" customWidth="1"/>
    <col min="13" max="13" width="0.625" style="22" customWidth="1"/>
    <col min="14" max="14" width="13.625" style="43" customWidth="1"/>
    <col min="15" max="16384" width="9" style="6"/>
  </cols>
  <sheetData>
    <row r="1" spans="1:14" ht="16.5" customHeight="1">
      <c r="A1" s="27" t="s">
        <v>0</v>
      </c>
      <c r="B1" s="28"/>
      <c r="C1" s="28"/>
      <c r="F1" s="29"/>
      <c r="H1" s="29"/>
      <c r="J1" s="29"/>
      <c r="L1" s="29"/>
      <c r="N1" s="29"/>
    </row>
    <row r="2" spans="1:14" ht="16.5" customHeight="1">
      <c r="A2" s="30" t="s">
        <v>1</v>
      </c>
      <c r="B2" s="31"/>
      <c r="C2" s="31"/>
      <c r="F2" s="29"/>
      <c r="H2" s="29"/>
      <c r="J2" s="29"/>
      <c r="L2" s="29"/>
      <c r="N2" s="29"/>
    </row>
    <row r="3" spans="1:14" ht="16.5" customHeight="1">
      <c r="A3" s="32" t="s">
        <v>139</v>
      </c>
      <c r="B3" s="33"/>
      <c r="C3" s="33"/>
      <c r="D3" s="34"/>
      <c r="E3" s="35"/>
      <c r="F3" s="36"/>
      <c r="G3" s="24"/>
      <c r="H3" s="37"/>
      <c r="I3" s="24"/>
      <c r="J3" s="37"/>
      <c r="K3" s="35"/>
      <c r="L3" s="37"/>
      <c r="M3" s="24"/>
      <c r="N3" s="37"/>
    </row>
    <row r="4" spans="1:14" ht="16.5" customHeight="1">
      <c r="A4" s="30"/>
      <c r="B4" s="28"/>
      <c r="C4" s="28"/>
      <c r="F4" s="38"/>
      <c r="H4" s="38"/>
      <c r="J4" s="38"/>
      <c r="L4" s="38"/>
      <c r="N4" s="38"/>
    </row>
    <row r="5" spans="1:14" ht="16.5" customHeight="1">
      <c r="A5" s="30"/>
      <c r="B5" s="28"/>
      <c r="C5" s="28"/>
      <c r="F5" s="38"/>
      <c r="H5" s="38"/>
      <c r="J5" s="38"/>
      <c r="L5" s="38"/>
      <c r="N5" s="38"/>
    </row>
    <row r="6" spans="1:14" ht="16.5" customHeight="1">
      <c r="A6" s="30"/>
      <c r="B6" s="28"/>
      <c r="C6" s="28"/>
      <c r="F6" s="178" t="s">
        <v>2</v>
      </c>
      <c r="G6" s="178"/>
      <c r="H6" s="178"/>
      <c r="I6" s="178"/>
      <c r="J6" s="178"/>
      <c r="L6" s="178" t="s">
        <v>3</v>
      </c>
      <c r="M6" s="178"/>
      <c r="N6" s="178"/>
    </row>
    <row r="7" spans="1:14" ht="16.5" customHeight="1">
      <c r="A7" s="30"/>
      <c r="B7" s="28"/>
      <c r="C7" s="28"/>
      <c r="F7" s="179" t="s">
        <v>4</v>
      </c>
      <c r="G7" s="179"/>
      <c r="H7" s="179"/>
      <c r="I7" s="179"/>
      <c r="J7" s="179"/>
      <c r="L7" s="179" t="s">
        <v>4</v>
      </c>
      <c r="M7" s="179"/>
      <c r="N7" s="179"/>
    </row>
    <row r="8" spans="1:14" ht="16.5" customHeight="1">
      <c r="A8" s="39"/>
      <c r="B8" s="39"/>
      <c r="C8" s="39"/>
      <c r="F8" s="40"/>
      <c r="G8" s="41"/>
      <c r="H8" s="40" t="s">
        <v>128</v>
      </c>
      <c r="I8" s="41"/>
      <c r="J8" s="40" t="s">
        <v>128</v>
      </c>
      <c r="L8" s="40"/>
      <c r="M8" s="41"/>
      <c r="N8" s="40"/>
    </row>
    <row r="9" spans="1:14" ht="16.5" customHeight="1">
      <c r="A9" s="39"/>
      <c r="B9" s="39"/>
      <c r="C9" s="39"/>
      <c r="F9" s="40" t="s">
        <v>5</v>
      </c>
      <c r="G9" s="41"/>
      <c r="H9" s="40" t="s">
        <v>6</v>
      </c>
      <c r="I9" s="41"/>
      <c r="J9" s="40" t="s">
        <v>6</v>
      </c>
      <c r="L9" s="40" t="s">
        <v>5</v>
      </c>
      <c r="M9" s="41"/>
      <c r="N9" s="40" t="s">
        <v>6</v>
      </c>
    </row>
    <row r="10" spans="1:14" ht="16.5" customHeight="1">
      <c r="F10" s="40" t="s">
        <v>140</v>
      </c>
      <c r="G10" s="41"/>
      <c r="H10" s="40" t="s">
        <v>7</v>
      </c>
      <c r="I10" s="41"/>
      <c r="J10" s="40" t="s">
        <v>129</v>
      </c>
      <c r="L10" s="40" t="s">
        <v>140</v>
      </c>
      <c r="M10" s="41"/>
      <c r="N10" s="40" t="s">
        <v>7</v>
      </c>
    </row>
    <row r="11" spans="1:14" ht="16.5" customHeight="1">
      <c r="F11" s="40" t="s">
        <v>126</v>
      </c>
      <c r="G11" s="41"/>
      <c r="H11" s="40" t="s">
        <v>8</v>
      </c>
      <c r="I11" s="41"/>
      <c r="J11" s="40" t="s">
        <v>8</v>
      </c>
      <c r="L11" s="40" t="s">
        <v>126</v>
      </c>
      <c r="M11" s="41"/>
      <c r="N11" s="40" t="s">
        <v>8</v>
      </c>
    </row>
    <row r="12" spans="1:14" ht="16.5" customHeight="1">
      <c r="D12" s="16" t="s">
        <v>9</v>
      </c>
      <c r="F12" s="17" t="s">
        <v>10</v>
      </c>
      <c r="H12" s="17" t="s">
        <v>10</v>
      </c>
      <c r="J12" s="17" t="s">
        <v>10</v>
      </c>
      <c r="L12" s="17" t="s">
        <v>10</v>
      </c>
      <c r="N12" s="17" t="s">
        <v>10</v>
      </c>
    </row>
    <row r="13" spans="1:14" ht="16.5" customHeight="1">
      <c r="D13" s="42"/>
      <c r="H13" s="18"/>
      <c r="J13" s="18"/>
      <c r="N13" s="18"/>
    </row>
    <row r="14" spans="1:14" ht="16.5" customHeight="1">
      <c r="A14" s="27" t="s">
        <v>11</v>
      </c>
      <c r="B14" s="19"/>
    </row>
    <row r="15" spans="1:14" ht="16.5" customHeight="1">
      <c r="A15" s="27"/>
      <c r="B15" s="19"/>
    </row>
    <row r="16" spans="1:14" ht="16.5" customHeight="1">
      <c r="A16" s="6" t="s">
        <v>12</v>
      </c>
      <c r="D16" s="44">
        <v>9</v>
      </c>
      <c r="F16" s="45">
        <v>1564649722</v>
      </c>
      <c r="H16" s="45">
        <v>1781041573</v>
      </c>
      <c r="J16" s="45">
        <v>2607629149</v>
      </c>
      <c r="K16" s="46"/>
      <c r="L16" s="169">
        <v>151415598</v>
      </c>
      <c r="M16" s="23"/>
      <c r="N16" s="169">
        <v>50878713</v>
      </c>
    </row>
    <row r="17" spans="1:14" ht="16.5" customHeight="1">
      <c r="A17" s="6" t="s">
        <v>13</v>
      </c>
      <c r="D17" s="44"/>
      <c r="F17" s="45">
        <v>48814523</v>
      </c>
      <c r="H17" s="45">
        <v>43895246</v>
      </c>
      <c r="J17" s="45">
        <v>44976973</v>
      </c>
      <c r="K17" s="46"/>
      <c r="L17" s="169">
        <v>9463610</v>
      </c>
      <c r="M17" s="23"/>
      <c r="N17" s="169">
        <v>5292230</v>
      </c>
    </row>
    <row r="18" spans="1:14" ht="16.5" customHeight="1">
      <c r="A18" s="6" t="s">
        <v>127</v>
      </c>
      <c r="D18" s="44" t="s">
        <v>233</v>
      </c>
      <c r="F18" s="45">
        <v>13117509813</v>
      </c>
      <c r="H18" s="45">
        <v>12719719144</v>
      </c>
      <c r="J18" s="45">
        <v>13752843204</v>
      </c>
      <c r="K18" s="46"/>
      <c r="L18" s="45">
        <v>0</v>
      </c>
      <c r="M18" s="23"/>
      <c r="N18" s="45">
        <v>0</v>
      </c>
    </row>
    <row r="19" spans="1:14" ht="16.5" customHeight="1">
      <c r="A19" s="6" t="s">
        <v>14</v>
      </c>
      <c r="D19" s="44">
        <v>10</v>
      </c>
      <c r="F19" s="45">
        <v>6950886</v>
      </c>
      <c r="H19" s="45">
        <v>11417098</v>
      </c>
      <c r="J19" s="45">
        <v>3934059</v>
      </c>
      <c r="K19" s="46"/>
      <c r="L19" s="45">
        <v>28035517</v>
      </c>
      <c r="M19" s="23"/>
      <c r="N19" s="45">
        <v>95124493</v>
      </c>
    </row>
    <row r="20" spans="1:14" ht="16.5" customHeight="1">
      <c r="A20" s="6" t="s">
        <v>15</v>
      </c>
      <c r="D20" s="48"/>
      <c r="F20" s="170"/>
      <c r="H20" s="45"/>
      <c r="J20" s="45"/>
      <c r="K20" s="46"/>
      <c r="L20" s="45">
        <v>0</v>
      </c>
      <c r="M20" s="23"/>
      <c r="N20" s="45"/>
    </row>
    <row r="21" spans="1:14" ht="16.5" customHeight="1">
      <c r="B21" s="6" t="s">
        <v>130</v>
      </c>
      <c r="D21" s="44" t="s">
        <v>235</v>
      </c>
      <c r="F21" s="45">
        <v>7130045287</v>
      </c>
      <c r="H21" s="45">
        <v>7769118411</v>
      </c>
      <c r="J21" s="45">
        <v>7400649560</v>
      </c>
      <c r="K21" s="46"/>
      <c r="L21" s="45">
        <v>0</v>
      </c>
      <c r="M21" s="23"/>
      <c r="N21" s="45">
        <v>0</v>
      </c>
    </row>
    <row r="22" spans="1:14" ht="16.5" customHeight="1">
      <c r="B22" s="6" t="s">
        <v>131</v>
      </c>
      <c r="D22" s="44" t="s">
        <v>236</v>
      </c>
      <c r="F22" s="45">
        <v>7253494174</v>
      </c>
      <c r="H22" s="45">
        <v>7445630017</v>
      </c>
      <c r="J22" s="45">
        <v>7641116394</v>
      </c>
      <c r="K22" s="46"/>
      <c r="L22" s="45">
        <v>0</v>
      </c>
      <c r="M22" s="23"/>
      <c r="N22" s="45">
        <v>0</v>
      </c>
    </row>
    <row r="23" spans="1:14" ht="16.5" customHeight="1">
      <c r="B23" s="6" t="s">
        <v>16</v>
      </c>
      <c r="D23" s="44" t="s">
        <v>213</v>
      </c>
      <c r="F23" s="45">
        <v>385721741</v>
      </c>
      <c r="H23" s="45">
        <v>359985523</v>
      </c>
      <c r="J23" s="171">
        <v>319814413</v>
      </c>
      <c r="K23" s="46"/>
      <c r="L23" s="45">
        <v>0</v>
      </c>
      <c r="M23" s="23"/>
      <c r="N23" s="45">
        <v>0</v>
      </c>
    </row>
    <row r="24" spans="1:14" ht="16.5" customHeight="1">
      <c r="B24" s="6" t="s">
        <v>17</v>
      </c>
      <c r="D24" s="44" t="s">
        <v>214</v>
      </c>
      <c r="F24" s="21">
        <v>0</v>
      </c>
      <c r="H24" s="45">
        <v>0</v>
      </c>
      <c r="J24" s="45">
        <v>0</v>
      </c>
      <c r="K24" s="46"/>
      <c r="L24" s="169">
        <v>9889387350</v>
      </c>
      <c r="M24" s="23"/>
      <c r="N24" s="169">
        <v>9889387350</v>
      </c>
    </row>
    <row r="25" spans="1:14" ht="16.5" customHeight="1">
      <c r="B25" s="6" t="s">
        <v>18</v>
      </c>
      <c r="D25" s="44" t="s">
        <v>135</v>
      </c>
      <c r="F25" s="169">
        <v>152763144</v>
      </c>
      <c r="H25" s="45">
        <v>149875464</v>
      </c>
      <c r="J25" s="169">
        <v>151863901</v>
      </c>
      <c r="K25" s="46"/>
      <c r="L25" s="45">
        <v>0</v>
      </c>
      <c r="M25" s="23"/>
      <c r="N25" s="45">
        <v>0</v>
      </c>
    </row>
    <row r="26" spans="1:14" ht="16.5" customHeight="1">
      <c r="A26" s="6" t="s">
        <v>19</v>
      </c>
      <c r="D26" s="48">
        <v>15</v>
      </c>
      <c r="F26" s="169">
        <v>1372597748</v>
      </c>
      <c r="H26" s="169">
        <v>1408852755</v>
      </c>
      <c r="J26" s="169">
        <v>1471649077</v>
      </c>
      <c r="K26" s="46"/>
      <c r="L26" s="169">
        <v>19650786</v>
      </c>
      <c r="M26" s="23"/>
      <c r="N26" s="169">
        <v>22634825</v>
      </c>
    </row>
    <row r="27" spans="1:14" ht="16.5" customHeight="1">
      <c r="A27" s="6" t="s">
        <v>20</v>
      </c>
      <c r="D27" s="48"/>
      <c r="F27" s="169">
        <v>248455379</v>
      </c>
      <c r="H27" s="169">
        <v>248455379</v>
      </c>
      <c r="J27" s="169">
        <v>248455379</v>
      </c>
      <c r="K27" s="46"/>
      <c r="L27" s="169">
        <v>0</v>
      </c>
      <c r="M27" s="23"/>
      <c r="N27" s="169">
        <v>0</v>
      </c>
    </row>
    <row r="28" spans="1:14" ht="16.5" customHeight="1">
      <c r="A28" s="6" t="s">
        <v>21</v>
      </c>
      <c r="D28" s="48">
        <v>16</v>
      </c>
      <c r="F28" s="169">
        <v>105064799</v>
      </c>
      <c r="H28" s="169">
        <v>96917767</v>
      </c>
      <c r="J28" s="169">
        <v>79580765</v>
      </c>
      <c r="K28" s="46"/>
      <c r="L28" s="169">
        <v>589255</v>
      </c>
      <c r="M28" s="23"/>
      <c r="N28" s="169">
        <v>672644</v>
      </c>
    </row>
    <row r="29" spans="1:14" ht="16.5" customHeight="1">
      <c r="A29" s="6" t="s">
        <v>22</v>
      </c>
      <c r="D29" s="48"/>
      <c r="F29" s="172">
        <v>0</v>
      </c>
      <c r="H29" s="169">
        <v>181826142</v>
      </c>
      <c r="J29" s="169">
        <v>49335645</v>
      </c>
      <c r="K29" s="46"/>
      <c r="L29" s="169">
        <v>5034555</v>
      </c>
      <c r="M29" s="23"/>
      <c r="N29" s="169">
        <v>447147</v>
      </c>
    </row>
    <row r="30" spans="1:14" ht="16.5" customHeight="1">
      <c r="A30" s="6" t="s">
        <v>114</v>
      </c>
      <c r="D30" s="48" t="s">
        <v>237</v>
      </c>
      <c r="F30" s="169">
        <v>1953070152</v>
      </c>
      <c r="H30" s="169">
        <v>1687370032</v>
      </c>
      <c r="J30" s="169">
        <v>1735156832</v>
      </c>
      <c r="K30" s="46"/>
      <c r="L30" s="45">
        <v>0</v>
      </c>
      <c r="M30" s="23"/>
      <c r="N30" s="45">
        <v>0</v>
      </c>
    </row>
    <row r="31" spans="1:14" ht="16.5" customHeight="1">
      <c r="A31" s="6" t="s">
        <v>23</v>
      </c>
      <c r="D31" s="48">
        <v>30</v>
      </c>
      <c r="F31" s="45">
        <v>0</v>
      </c>
      <c r="H31" s="45">
        <v>0</v>
      </c>
      <c r="J31" s="45">
        <v>0</v>
      </c>
      <c r="K31" s="46"/>
      <c r="L31" s="169">
        <v>213500000</v>
      </c>
      <c r="M31" s="23"/>
      <c r="N31" s="169">
        <v>213500000</v>
      </c>
    </row>
    <row r="32" spans="1:14" ht="16.5" customHeight="1">
      <c r="A32" s="6" t="s">
        <v>24</v>
      </c>
      <c r="D32" s="48">
        <v>5</v>
      </c>
      <c r="F32" s="173">
        <v>1517804295</v>
      </c>
      <c r="H32" s="52">
        <v>1279485684</v>
      </c>
      <c r="J32" s="174">
        <v>1076889368</v>
      </c>
      <c r="K32" s="46"/>
      <c r="L32" s="174">
        <v>20082840</v>
      </c>
      <c r="M32" s="23"/>
      <c r="N32" s="174">
        <v>29052187</v>
      </c>
    </row>
    <row r="33" spans="1:14" ht="16.5" customHeight="1">
      <c r="D33" s="54"/>
      <c r="F33" s="175"/>
      <c r="H33" s="175"/>
      <c r="J33" s="175"/>
      <c r="L33" s="175"/>
      <c r="N33" s="175"/>
    </row>
    <row r="34" spans="1:14" ht="16.5" customHeight="1" thickBot="1">
      <c r="A34" s="19" t="s">
        <v>25</v>
      </c>
      <c r="D34" s="54"/>
      <c r="F34" s="176">
        <f>SUM(F16:F32)</f>
        <v>34856941663</v>
      </c>
      <c r="H34" s="176">
        <f>SUM(H16:H32)</f>
        <v>35183590235</v>
      </c>
      <c r="J34" s="176">
        <f>SUM(J16:J32)</f>
        <v>36583894719</v>
      </c>
      <c r="L34" s="176">
        <f>SUM(L16:L32)</f>
        <v>10337159511</v>
      </c>
      <c r="N34" s="176">
        <f>SUM(N16:N32)</f>
        <v>10306989589</v>
      </c>
    </row>
    <row r="35" spans="1:14" ht="16.5" customHeight="1" thickTop="1">
      <c r="F35" s="22"/>
      <c r="H35" s="22"/>
      <c r="J35" s="22"/>
      <c r="L35" s="22"/>
      <c r="N35" s="22"/>
    </row>
    <row r="36" spans="1:14" ht="16.5" customHeight="1">
      <c r="F36" s="22"/>
      <c r="H36" s="22"/>
      <c r="J36" s="22"/>
      <c r="L36" s="22"/>
      <c r="N36" s="22"/>
    </row>
    <row r="37" spans="1:14" ht="16.5" customHeight="1">
      <c r="F37" s="22"/>
      <c r="H37" s="22"/>
      <c r="J37" s="22"/>
      <c r="L37" s="22"/>
      <c r="N37" s="22"/>
    </row>
    <row r="38" spans="1:14" ht="16.5" customHeight="1">
      <c r="F38" s="22"/>
      <c r="H38" s="22"/>
      <c r="J38" s="22"/>
      <c r="L38" s="22"/>
      <c r="N38" s="22"/>
    </row>
    <row r="39" spans="1:14" ht="16.5" customHeight="1">
      <c r="F39" s="22"/>
      <c r="H39" s="22"/>
      <c r="J39" s="22"/>
      <c r="L39" s="22"/>
      <c r="N39" s="22"/>
    </row>
    <row r="40" spans="1:14" ht="16.5" customHeight="1">
      <c r="F40" s="22"/>
      <c r="H40" s="22"/>
      <c r="J40" s="22"/>
      <c r="L40" s="22"/>
      <c r="N40" s="22"/>
    </row>
    <row r="41" spans="1:14" ht="16.5" customHeight="1">
      <c r="F41" s="22"/>
      <c r="H41" s="22"/>
      <c r="J41" s="22"/>
      <c r="L41" s="22"/>
      <c r="N41" s="22"/>
    </row>
    <row r="42" spans="1:14" ht="16.5" customHeight="1">
      <c r="F42" s="22"/>
      <c r="H42" s="22"/>
      <c r="J42" s="22"/>
      <c r="L42" s="22"/>
      <c r="N42" s="22"/>
    </row>
    <row r="43" spans="1:14" ht="16.5" customHeight="1">
      <c r="F43" s="22"/>
      <c r="H43" s="22"/>
      <c r="J43" s="22"/>
      <c r="L43" s="22"/>
      <c r="N43" s="22"/>
    </row>
    <row r="44" spans="1:14" ht="16.5" customHeight="1">
      <c r="F44" s="22"/>
      <c r="H44" s="22"/>
      <c r="J44" s="22"/>
      <c r="L44" s="22"/>
      <c r="N44" s="22"/>
    </row>
    <row r="45" spans="1:14" ht="16.5" customHeight="1">
      <c r="F45" s="22"/>
      <c r="H45" s="22"/>
      <c r="J45" s="22"/>
      <c r="L45" s="22"/>
      <c r="N45" s="22"/>
    </row>
    <row r="46" spans="1:14" ht="16.5" customHeight="1">
      <c r="F46" s="22"/>
      <c r="H46" s="22"/>
      <c r="J46" s="22"/>
      <c r="L46" s="22"/>
      <c r="N46" s="22"/>
    </row>
    <row r="47" spans="1:14" ht="16.5" customHeight="1">
      <c r="F47" s="22"/>
      <c r="H47" s="22"/>
      <c r="J47" s="22"/>
      <c r="L47" s="22"/>
      <c r="N47" s="22"/>
    </row>
    <row r="48" spans="1:14" ht="16.5" customHeight="1">
      <c r="F48" s="22"/>
      <c r="H48" s="22"/>
      <c r="J48" s="22"/>
      <c r="L48" s="22"/>
      <c r="N48" s="22"/>
    </row>
    <row r="49" spans="1:14" ht="16.5" customHeight="1">
      <c r="F49" s="22"/>
      <c r="H49" s="22"/>
      <c r="J49" s="22"/>
      <c r="L49" s="22"/>
      <c r="N49" s="22"/>
    </row>
    <row r="50" spans="1:14" ht="16.5" customHeight="1">
      <c r="F50" s="22"/>
      <c r="H50" s="22"/>
      <c r="J50" s="22"/>
      <c r="L50" s="22"/>
      <c r="N50" s="22"/>
    </row>
    <row r="51" spans="1:14" ht="16.5" customHeight="1">
      <c r="F51" s="22"/>
      <c r="H51" s="22"/>
      <c r="J51" s="22"/>
      <c r="L51" s="22"/>
      <c r="N51" s="22"/>
    </row>
    <row r="52" spans="1:14" ht="16.5" customHeight="1">
      <c r="F52" s="22"/>
      <c r="H52" s="22"/>
      <c r="J52" s="22"/>
      <c r="L52" s="22"/>
      <c r="N52" s="22"/>
    </row>
    <row r="53" spans="1:14" ht="16.5" customHeight="1">
      <c r="F53" s="22"/>
      <c r="H53" s="22"/>
      <c r="J53" s="22"/>
      <c r="L53" s="22"/>
      <c r="N53" s="22"/>
    </row>
    <row r="54" spans="1:14" ht="16.5" customHeight="1">
      <c r="F54" s="22"/>
      <c r="H54" s="22"/>
      <c r="J54" s="22"/>
      <c r="L54" s="22"/>
      <c r="N54" s="22"/>
    </row>
    <row r="55" spans="1:14" ht="14.25" customHeight="1">
      <c r="F55" s="22"/>
      <c r="H55" s="22"/>
      <c r="J55" s="22"/>
      <c r="L55" s="22"/>
      <c r="N55" s="22"/>
    </row>
    <row r="56" spans="1:14" ht="16.5" customHeight="1">
      <c r="F56" s="22"/>
      <c r="H56" s="22"/>
      <c r="J56" s="22"/>
      <c r="L56" s="22"/>
      <c r="N56" s="22"/>
    </row>
    <row r="57" spans="1:14" ht="11.25" customHeight="1">
      <c r="F57" s="22"/>
      <c r="H57" s="22"/>
      <c r="J57" s="22"/>
      <c r="L57" s="22"/>
      <c r="N57" s="22"/>
    </row>
    <row r="58" spans="1:14" ht="22.15" customHeight="1">
      <c r="A58" s="57" t="s">
        <v>26</v>
      </c>
      <c r="B58" s="35"/>
      <c r="C58" s="35"/>
      <c r="D58" s="34"/>
      <c r="E58" s="35"/>
      <c r="F58" s="58"/>
      <c r="G58" s="24"/>
      <c r="H58" s="58"/>
      <c r="I58" s="24"/>
      <c r="J58" s="58"/>
      <c r="K58" s="35"/>
      <c r="L58" s="58"/>
      <c r="M58" s="24"/>
      <c r="N58" s="58"/>
    </row>
    <row r="59" spans="1:14" ht="16.5" customHeight="1">
      <c r="A59" s="10" t="str">
        <f>+A1</f>
        <v>Dhipaya Group Holdings Public Company Limited</v>
      </c>
      <c r="B59" s="39"/>
      <c r="C59" s="39"/>
      <c r="F59" s="29"/>
      <c r="H59" s="29"/>
      <c r="J59" s="29"/>
      <c r="L59" s="29"/>
      <c r="N59" s="29"/>
    </row>
    <row r="60" spans="1:14" ht="16.5" customHeight="1">
      <c r="A60" s="30" t="s">
        <v>219</v>
      </c>
      <c r="B60" s="39"/>
      <c r="C60" s="39"/>
      <c r="F60" s="29"/>
      <c r="H60" s="29"/>
      <c r="J60" s="29"/>
      <c r="L60" s="29"/>
      <c r="N60" s="29"/>
    </row>
    <row r="61" spans="1:14" ht="16.5" customHeight="1">
      <c r="A61" s="59" t="str">
        <f>A3</f>
        <v>As at 30 June 2025</v>
      </c>
      <c r="B61" s="60"/>
      <c r="C61" s="60"/>
      <c r="D61" s="34"/>
      <c r="E61" s="35"/>
      <c r="F61" s="37"/>
      <c r="G61" s="24"/>
      <c r="H61" s="37"/>
      <c r="I61" s="24"/>
      <c r="J61" s="37"/>
      <c r="K61" s="35"/>
      <c r="L61" s="37"/>
      <c r="M61" s="24"/>
      <c r="N61" s="37"/>
    </row>
    <row r="62" spans="1:14" ht="16.5" customHeight="1">
      <c r="A62" s="10"/>
      <c r="B62" s="39"/>
      <c r="C62" s="39"/>
      <c r="F62" s="38"/>
      <c r="H62" s="38"/>
      <c r="J62" s="38"/>
      <c r="L62" s="38"/>
      <c r="N62" s="38"/>
    </row>
    <row r="63" spans="1:14" ht="16.5" customHeight="1">
      <c r="A63" s="10"/>
      <c r="B63" s="39"/>
      <c r="C63" s="39"/>
      <c r="F63" s="38"/>
      <c r="H63" s="38"/>
      <c r="J63" s="38"/>
      <c r="L63" s="38"/>
      <c r="N63" s="38"/>
    </row>
    <row r="64" spans="1:14" ht="16.5" customHeight="1">
      <c r="A64" s="30"/>
      <c r="B64" s="28"/>
      <c r="C64" s="28"/>
      <c r="F64" s="178" t="s">
        <v>2</v>
      </c>
      <c r="G64" s="178"/>
      <c r="H64" s="178"/>
      <c r="I64" s="178"/>
      <c r="J64" s="178"/>
      <c r="L64" s="178" t="s">
        <v>3</v>
      </c>
      <c r="M64" s="178"/>
      <c r="N64" s="178"/>
    </row>
    <row r="65" spans="1:14" ht="16.5" customHeight="1">
      <c r="A65" s="30"/>
      <c r="B65" s="28"/>
      <c r="C65" s="28"/>
      <c r="F65" s="179" t="s">
        <v>4</v>
      </c>
      <c r="G65" s="179"/>
      <c r="H65" s="179"/>
      <c r="I65" s="179"/>
      <c r="J65" s="179"/>
      <c r="L65" s="179" t="s">
        <v>4</v>
      </c>
      <c r="M65" s="179"/>
      <c r="N65" s="179"/>
    </row>
    <row r="66" spans="1:14" ht="16.5" customHeight="1">
      <c r="A66" s="39"/>
      <c r="B66" s="39"/>
      <c r="C66" s="39"/>
      <c r="F66" s="40"/>
      <c r="G66" s="41"/>
      <c r="H66" s="40" t="s">
        <v>128</v>
      </c>
      <c r="I66" s="41"/>
      <c r="J66" s="40" t="s">
        <v>128</v>
      </c>
      <c r="L66" s="40"/>
      <c r="M66" s="41"/>
      <c r="N66" s="40" t="s">
        <v>128</v>
      </c>
    </row>
    <row r="67" spans="1:14" ht="16.5" customHeight="1">
      <c r="A67" s="39"/>
      <c r="B67" s="39"/>
      <c r="C67" s="39"/>
      <c r="F67" s="40" t="s">
        <v>5</v>
      </c>
      <c r="G67" s="41"/>
      <c r="H67" s="40" t="s">
        <v>6</v>
      </c>
      <c r="I67" s="41"/>
      <c r="J67" s="40" t="s">
        <v>6</v>
      </c>
      <c r="L67" s="40" t="s">
        <v>5</v>
      </c>
      <c r="M67" s="41"/>
      <c r="N67" s="40" t="s">
        <v>6</v>
      </c>
    </row>
    <row r="68" spans="1:14" ht="16.5" customHeight="1">
      <c r="F68" s="40" t="s">
        <v>140</v>
      </c>
      <c r="G68" s="41"/>
      <c r="H68" s="40" t="s">
        <v>7</v>
      </c>
      <c r="I68" s="41"/>
      <c r="J68" s="40" t="s">
        <v>129</v>
      </c>
      <c r="L68" s="40" t="s">
        <v>140</v>
      </c>
      <c r="M68" s="41"/>
      <c r="N68" s="40" t="s">
        <v>7</v>
      </c>
    </row>
    <row r="69" spans="1:14" ht="16.5" customHeight="1">
      <c r="F69" s="40" t="s">
        <v>126</v>
      </c>
      <c r="G69" s="41"/>
      <c r="H69" s="40" t="s">
        <v>8</v>
      </c>
      <c r="I69" s="41"/>
      <c r="J69" s="40" t="s">
        <v>8</v>
      </c>
      <c r="L69" s="40" t="s">
        <v>126</v>
      </c>
      <c r="M69" s="41"/>
      <c r="N69" s="40" t="s">
        <v>8</v>
      </c>
    </row>
    <row r="70" spans="1:14" ht="16.5" customHeight="1">
      <c r="D70" s="16" t="s">
        <v>9</v>
      </c>
      <c r="F70" s="17" t="s">
        <v>10</v>
      </c>
      <c r="H70" s="17" t="s">
        <v>10</v>
      </c>
      <c r="J70" s="17" t="s">
        <v>10</v>
      </c>
      <c r="L70" s="17" t="s">
        <v>10</v>
      </c>
      <c r="N70" s="17" t="s">
        <v>10</v>
      </c>
    </row>
    <row r="71" spans="1:14" ht="16.5" customHeight="1">
      <c r="A71" s="39"/>
      <c r="B71" s="39"/>
      <c r="C71" s="39"/>
      <c r="F71" s="29"/>
      <c r="H71" s="29"/>
      <c r="J71" s="29"/>
      <c r="L71" s="29"/>
      <c r="N71" s="29"/>
    </row>
    <row r="72" spans="1:14" ht="16.5" customHeight="1">
      <c r="A72" s="27" t="s">
        <v>27</v>
      </c>
      <c r="F72" s="61"/>
      <c r="H72" s="61"/>
      <c r="J72" s="61"/>
      <c r="L72" s="61"/>
      <c r="N72" s="61"/>
    </row>
    <row r="73" spans="1:14" ht="16.5" customHeight="1">
      <c r="D73" s="48"/>
      <c r="F73" s="61"/>
      <c r="H73" s="61"/>
      <c r="J73" s="61"/>
      <c r="L73" s="61"/>
      <c r="N73" s="61"/>
    </row>
    <row r="74" spans="1:14" ht="16.5" customHeight="1">
      <c r="A74" s="27" t="s">
        <v>28</v>
      </c>
      <c r="D74" s="48"/>
      <c r="F74" s="61"/>
      <c r="H74" s="61"/>
      <c r="J74" s="61"/>
      <c r="L74" s="61"/>
      <c r="N74" s="61"/>
    </row>
    <row r="75" spans="1:14" ht="16.5" customHeight="1">
      <c r="D75" s="48"/>
      <c r="F75" s="61"/>
      <c r="H75" s="61"/>
      <c r="J75" s="61"/>
      <c r="L75" s="61"/>
      <c r="N75" s="61"/>
    </row>
    <row r="76" spans="1:14" ht="16.5" customHeight="1">
      <c r="A76" s="6" t="s">
        <v>29</v>
      </c>
      <c r="D76" s="44" t="s">
        <v>234</v>
      </c>
      <c r="F76" s="47">
        <v>24275439699</v>
      </c>
      <c r="G76" s="23"/>
      <c r="H76" s="50">
        <v>23930442292</v>
      </c>
      <c r="I76" s="9"/>
      <c r="J76" s="47">
        <v>25797368040</v>
      </c>
      <c r="K76" s="46"/>
      <c r="L76" s="47">
        <v>0</v>
      </c>
      <c r="M76" s="23"/>
      <c r="N76" s="47" t="s">
        <v>218</v>
      </c>
    </row>
    <row r="77" spans="1:14" ht="16.5" customHeight="1">
      <c r="A77" s="6" t="s">
        <v>132</v>
      </c>
      <c r="D77" s="44" t="s">
        <v>233</v>
      </c>
      <c r="F77" s="47">
        <v>0</v>
      </c>
      <c r="G77" s="23"/>
      <c r="H77" s="50">
        <v>2295</v>
      </c>
      <c r="I77" s="9"/>
      <c r="J77" s="47">
        <v>4079100</v>
      </c>
      <c r="K77" s="46"/>
      <c r="L77" s="47">
        <v>0</v>
      </c>
      <c r="M77" s="23"/>
      <c r="N77" s="47" t="s">
        <v>218</v>
      </c>
    </row>
    <row r="78" spans="1:14" ht="16.5" customHeight="1">
      <c r="A78" s="6" t="s">
        <v>30</v>
      </c>
      <c r="D78" s="44" t="s">
        <v>215</v>
      </c>
      <c r="F78" s="47">
        <v>999206840</v>
      </c>
      <c r="G78" s="23"/>
      <c r="H78" s="47">
        <v>998868199</v>
      </c>
      <c r="I78" s="9"/>
      <c r="J78" s="47">
        <v>998201165</v>
      </c>
      <c r="K78" s="46"/>
      <c r="L78" s="47">
        <v>999206840</v>
      </c>
      <c r="M78" s="23"/>
      <c r="N78" s="47">
        <v>998868199</v>
      </c>
    </row>
    <row r="79" spans="1:14" ht="16.5" customHeight="1">
      <c r="A79" s="6" t="s">
        <v>133</v>
      </c>
      <c r="D79" s="44"/>
      <c r="F79" s="45">
        <v>118524612</v>
      </c>
      <c r="G79" s="23"/>
      <c r="H79" s="45">
        <v>0</v>
      </c>
      <c r="I79" s="9"/>
      <c r="J79" s="45">
        <v>0</v>
      </c>
      <c r="K79" s="46"/>
      <c r="L79" s="50">
        <v>0</v>
      </c>
      <c r="M79" s="23"/>
      <c r="N79" s="50" t="s">
        <v>218</v>
      </c>
    </row>
    <row r="80" spans="1:14" ht="16.5" customHeight="1">
      <c r="A80" s="6" t="s">
        <v>31</v>
      </c>
      <c r="D80" s="44"/>
      <c r="F80" s="50">
        <v>495807640</v>
      </c>
      <c r="G80" s="23"/>
      <c r="H80" s="50">
        <v>469193826</v>
      </c>
      <c r="I80" s="9"/>
      <c r="J80" s="47">
        <v>502571272</v>
      </c>
      <c r="K80" s="46"/>
      <c r="L80" s="50">
        <v>27155748</v>
      </c>
      <c r="M80" s="23"/>
      <c r="N80" s="50">
        <v>25082948</v>
      </c>
    </row>
    <row r="81" spans="1:14" ht="16.5" customHeight="1">
      <c r="A81" s="6" t="s">
        <v>32</v>
      </c>
      <c r="D81" s="44" t="s">
        <v>232</v>
      </c>
      <c r="F81" s="53">
        <v>1552924434</v>
      </c>
      <c r="G81" s="23"/>
      <c r="H81" s="53">
        <v>1559519417</v>
      </c>
      <c r="I81" s="9"/>
      <c r="J81" s="53">
        <v>1472571870</v>
      </c>
      <c r="K81" s="46"/>
      <c r="L81" s="53">
        <v>62125568</v>
      </c>
      <c r="M81" s="23"/>
      <c r="N81" s="53">
        <v>74803588</v>
      </c>
    </row>
    <row r="82" spans="1:14" ht="16.5" customHeight="1">
      <c r="D82" s="44"/>
    </row>
    <row r="83" spans="1:14" ht="16.5" customHeight="1">
      <c r="A83" s="27" t="s">
        <v>33</v>
      </c>
      <c r="D83" s="44"/>
      <c r="F83" s="58">
        <f>SUM(F76:F81)</f>
        <v>27441903225</v>
      </c>
      <c r="H83" s="58">
        <f>SUM(H76:H81)</f>
        <v>26958026029</v>
      </c>
      <c r="J83" s="58">
        <f>SUM(J76:J81)</f>
        <v>28774791447</v>
      </c>
      <c r="L83" s="58">
        <f>SUM(L76:L81)</f>
        <v>1088488156</v>
      </c>
      <c r="N83" s="58">
        <f>SUM(N76:N81)</f>
        <v>1098754735</v>
      </c>
    </row>
    <row r="106" ht="14.25" customHeight="1"/>
    <row r="115" spans="1:14" ht="9" customHeight="1"/>
    <row r="116" spans="1:14" ht="22.15" customHeight="1">
      <c r="A116" s="35" t="str">
        <f>+A58</f>
        <v>The accompanying notes form part of this interim financial information.</v>
      </c>
      <c r="B116" s="35"/>
      <c r="C116" s="35"/>
      <c r="D116" s="34"/>
      <c r="E116" s="35"/>
      <c r="F116" s="58"/>
      <c r="G116" s="24"/>
      <c r="H116" s="58"/>
      <c r="I116" s="24"/>
      <c r="J116" s="58"/>
      <c r="K116" s="35"/>
      <c r="L116" s="58"/>
      <c r="M116" s="24"/>
      <c r="N116" s="58"/>
    </row>
    <row r="117" spans="1:14" ht="16.5" customHeight="1">
      <c r="A117" s="10" t="str">
        <f>A1</f>
        <v>Dhipaya Group Holdings Public Company Limited</v>
      </c>
      <c r="B117" s="10"/>
      <c r="C117" s="39"/>
      <c r="F117" s="29"/>
      <c r="H117" s="29"/>
      <c r="J117" s="29"/>
      <c r="L117" s="29"/>
      <c r="N117" s="29"/>
    </row>
    <row r="118" spans="1:14" ht="16.5" customHeight="1">
      <c r="A118" s="30" t="s">
        <v>219</v>
      </c>
      <c r="B118" s="10"/>
      <c r="C118" s="39"/>
      <c r="F118" s="29"/>
      <c r="H118" s="29"/>
      <c r="J118" s="29"/>
      <c r="L118" s="29"/>
      <c r="N118" s="29"/>
    </row>
    <row r="119" spans="1:14" ht="16.5" customHeight="1">
      <c r="A119" s="59" t="str">
        <f>+A3</f>
        <v>As at 30 June 2025</v>
      </c>
      <c r="B119" s="59"/>
      <c r="C119" s="60"/>
      <c r="D119" s="34"/>
      <c r="E119" s="35"/>
      <c r="F119" s="37"/>
      <c r="G119" s="24"/>
      <c r="H119" s="37"/>
      <c r="I119" s="24"/>
      <c r="J119" s="37"/>
      <c r="K119" s="35"/>
      <c r="L119" s="37"/>
      <c r="M119" s="24"/>
      <c r="N119" s="37"/>
    </row>
    <row r="120" spans="1:14" ht="16.5" customHeight="1">
      <c r="A120" s="10"/>
      <c r="B120" s="10"/>
      <c r="C120" s="39"/>
      <c r="F120" s="38"/>
      <c r="H120" s="38"/>
      <c r="J120" s="38"/>
      <c r="L120" s="38"/>
      <c r="N120" s="38"/>
    </row>
    <row r="121" spans="1:14" ht="16.5" customHeight="1">
      <c r="A121" s="10"/>
      <c r="B121" s="10"/>
      <c r="C121" s="39"/>
      <c r="F121" s="38"/>
      <c r="H121" s="38"/>
      <c r="J121" s="38"/>
      <c r="L121" s="38"/>
      <c r="N121" s="38"/>
    </row>
    <row r="122" spans="1:14" ht="16.5" customHeight="1">
      <c r="A122" s="30"/>
      <c r="B122" s="28"/>
      <c r="C122" s="28"/>
      <c r="F122" s="178" t="s">
        <v>2</v>
      </c>
      <c r="G122" s="178"/>
      <c r="H122" s="178"/>
      <c r="I122" s="178"/>
      <c r="J122" s="178"/>
      <c r="L122" s="178" t="s">
        <v>3</v>
      </c>
      <c r="M122" s="178"/>
      <c r="N122" s="178"/>
    </row>
    <row r="123" spans="1:14" ht="16.5" customHeight="1">
      <c r="A123" s="30"/>
      <c r="B123" s="28"/>
      <c r="C123" s="28"/>
      <c r="F123" s="179" t="s">
        <v>4</v>
      </c>
      <c r="G123" s="179"/>
      <c r="H123" s="179"/>
      <c r="I123" s="179"/>
      <c r="J123" s="179"/>
      <c r="L123" s="179" t="s">
        <v>4</v>
      </c>
      <c r="M123" s="179"/>
      <c r="N123" s="179"/>
    </row>
    <row r="124" spans="1:14" ht="16.5" customHeight="1">
      <c r="A124" s="39"/>
      <c r="B124" s="39"/>
      <c r="C124" s="39"/>
      <c r="F124" s="40"/>
      <c r="G124" s="41"/>
      <c r="H124" s="40" t="s">
        <v>128</v>
      </c>
      <c r="I124" s="41"/>
      <c r="J124" s="40" t="s">
        <v>128</v>
      </c>
      <c r="L124" s="40"/>
      <c r="M124" s="41"/>
      <c r="N124" s="40" t="s">
        <v>128</v>
      </c>
    </row>
    <row r="125" spans="1:14" ht="16.5" customHeight="1">
      <c r="A125" s="39"/>
      <c r="B125" s="39"/>
      <c r="C125" s="39"/>
      <c r="F125" s="40" t="s">
        <v>5</v>
      </c>
      <c r="G125" s="41"/>
      <c r="H125" s="40" t="s">
        <v>6</v>
      </c>
      <c r="I125" s="41"/>
      <c r="J125" s="40" t="s">
        <v>6</v>
      </c>
      <c r="L125" s="40" t="s">
        <v>5</v>
      </c>
      <c r="M125" s="41"/>
      <c r="N125" s="40" t="s">
        <v>6</v>
      </c>
    </row>
    <row r="126" spans="1:14" ht="16.5" customHeight="1">
      <c r="F126" s="40" t="s">
        <v>140</v>
      </c>
      <c r="G126" s="41"/>
      <c r="H126" s="40" t="s">
        <v>7</v>
      </c>
      <c r="I126" s="41"/>
      <c r="J126" s="40" t="s">
        <v>129</v>
      </c>
      <c r="L126" s="40" t="s">
        <v>140</v>
      </c>
      <c r="M126" s="41"/>
      <c r="N126" s="40" t="s">
        <v>7</v>
      </c>
    </row>
    <row r="127" spans="1:14" ht="16.5" customHeight="1">
      <c r="F127" s="40" t="s">
        <v>126</v>
      </c>
      <c r="G127" s="41"/>
      <c r="H127" s="40" t="s">
        <v>8</v>
      </c>
      <c r="I127" s="41"/>
      <c r="J127" s="40" t="s">
        <v>8</v>
      </c>
      <c r="L127" s="40" t="s">
        <v>126</v>
      </c>
      <c r="M127" s="41"/>
      <c r="N127" s="40" t="s">
        <v>8</v>
      </c>
    </row>
    <row r="128" spans="1:14" ht="16.5" customHeight="1">
      <c r="D128" s="16" t="s">
        <v>57</v>
      </c>
      <c r="F128" s="17" t="s">
        <v>10</v>
      </c>
      <c r="H128" s="17" t="s">
        <v>10</v>
      </c>
      <c r="J128" s="17" t="s">
        <v>10</v>
      </c>
      <c r="L128" s="17" t="s">
        <v>10</v>
      </c>
      <c r="N128" s="17" t="s">
        <v>10</v>
      </c>
    </row>
    <row r="129" spans="1:14" ht="16.5" customHeight="1">
      <c r="A129" s="39"/>
      <c r="B129" s="39"/>
      <c r="C129" s="39"/>
      <c r="F129" s="29"/>
      <c r="H129" s="29"/>
      <c r="J129" s="29"/>
      <c r="L129" s="29"/>
      <c r="N129" s="29"/>
    </row>
    <row r="130" spans="1:14" ht="16.5" customHeight="1">
      <c r="A130" s="39"/>
      <c r="B130" s="39"/>
      <c r="C130" s="39"/>
      <c r="F130" s="29"/>
      <c r="H130" s="29"/>
      <c r="J130" s="29"/>
      <c r="L130" s="29"/>
      <c r="N130" s="29"/>
    </row>
    <row r="131" spans="1:14" ht="16.5" customHeight="1">
      <c r="A131" s="30" t="s">
        <v>34</v>
      </c>
    </row>
    <row r="132" spans="1:14" ht="16.5" customHeight="1">
      <c r="A132" s="39"/>
      <c r="B132" s="39"/>
      <c r="C132" s="39"/>
      <c r="F132" s="29"/>
      <c r="H132" s="29"/>
      <c r="J132" s="29"/>
      <c r="L132" s="29"/>
      <c r="N132" s="29"/>
    </row>
    <row r="133" spans="1:14" ht="16.5" customHeight="1">
      <c r="A133" s="62" t="s">
        <v>35</v>
      </c>
      <c r="D133" s="44"/>
    </row>
    <row r="134" spans="1:14" ht="16.5" customHeight="1">
      <c r="B134" s="6" t="s">
        <v>36</v>
      </c>
    </row>
    <row r="135" spans="1:14" ht="16.5" customHeight="1">
      <c r="C135" s="6" t="s">
        <v>37</v>
      </c>
    </row>
    <row r="136" spans="1:14" ht="16.5" customHeight="1" thickBot="1">
      <c r="C136" s="6" t="s">
        <v>123</v>
      </c>
      <c r="D136" s="54"/>
      <c r="F136" s="63">
        <v>600010000</v>
      </c>
      <c r="G136" s="23"/>
      <c r="H136" s="63">
        <v>600010000</v>
      </c>
      <c r="I136" s="9"/>
      <c r="J136" s="63">
        <v>600010000</v>
      </c>
      <c r="K136" s="46"/>
      <c r="L136" s="63">
        <v>600010000</v>
      </c>
      <c r="M136" s="23"/>
      <c r="N136" s="63">
        <v>600010000</v>
      </c>
    </row>
    <row r="137" spans="1:14" ht="16.5" customHeight="1" thickTop="1">
      <c r="F137" s="55"/>
      <c r="H137" s="55"/>
      <c r="J137" s="55"/>
      <c r="L137" s="55"/>
      <c r="N137" s="55"/>
    </row>
    <row r="138" spans="1:14" ht="16.5" customHeight="1">
      <c r="B138" s="6" t="s">
        <v>38</v>
      </c>
    </row>
    <row r="139" spans="1:14" ht="16.5" customHeight="1">
      <c r="C139" s="6" t="s">
        <v>39</v>
      </c>
    </row>
    <row r="140" spans="1:14" ht="16.5" customHeight="1">
      <c r="C140" s="6" t="s">
        <v>122</v>
      </c>
      <c r="D140" s="54"/>
      <c r="F140" s="64">
        <v>594292336</v>
      </c>
      <c r="G140" s="23"/>
      <c r="H140" s="64">
        <v>594292336</v>
      </c>
      <c r="I140" s="9"/>
      <c r="J140" s="64">
        <v>594292336</v>
      </c>
      <c r="K140" s="46"/>
      <c r="L140" s="64">
        <v>594292336</v>
      </c>
      <c r="M140" s="23"/>
      <c r="N140" s="64">
        <v>594292336</v>
      </c>
    </row>
    <row r="141" spans="1:14" ht="16.5" customHeight="1">
      <c r="A141" s="6" t="s">
        <v>40</v>
      </c>
      <c r="D141" s="44"/>
      <c r="F141" s="64">
        <v>895385444</v>
      </c>
      <c r="G141" s="23"/>
      <c r="H141" s="64">
        <v>895385444</v>
      </c>
      <c r="I141" s="9"/>
      <c r="J141" s="64">
        <v>895385444</v>
      </c>
      <c r="K141" s="46"/>
      <c r="L141" s="64">
        <v>8541105044</v>
      </c>
      <c r="M141" s="23"/>
      <c r="N141" s="64">
        <v>8541105044</v>
      </c>
    </row>
    <row r="142" spans="1:14" ht="16.5" customHeight="1">
      <c r="A142" s="6" t="s">
        <v>41</v>
      </c>
      <c r="D142" s="54"/>
      <c r="F142" s="64">
        <v>1354834</v>
      </c>
      <c r="G142" s="23"/>
      <c r="H142" s="64">
        <v>1354834</v>
      </c>
      <c r="I142" s="9"/>
      <c r="J142" s="64">
        <v>1354834</v>
      </c>
      <c r="K142" s="46"/>
      <c r="L142" s="64">
        <v>0</v>
      </c>
      <c r="M142" s="23"/>
      <c r="N142" s="64">
        <v>0</v>
      </c>
    </row>
    <row r="143" spans="1:14" ht="16.5" customHeight="1">
      <c r="A143" s="6" t="s">
        <v>42</v>
      </c>
    </row>
    <row r="144" spans="1:14" ht="16.5" customHeight="1">
      <c r="B144" s="6" t="s">
        <v>43</v>
      </c>
    </row>
    <row r="145" spans="1:14" ht="16.5" customHeight="1">
      <c r="C145" s="6" t="s">
        <v>44</v>
      </c>
      <c r="F145" s="64">
        <v>123160397</v>
      </c>
      <c r="G145" s="23"/>
      <c r="H145" s="64">
        <v>121473834</v>
      </c>
      <c r="I145" s="9"/>
      <c r="J145" s="64">
        <v>119920324</v>
      </c>
      <c r="K145" s="46"/>
      <c r="L145" s="64">
        <v>59429234</v>
      </c>
      <c r="M145" s="23"/>
      <c r="N145" s="64">
        <v>59429234</v>
      </c>
    </row>
    <row r="146" spans="1:14" ht="16.5" customHeight="1">
      <c r="C146" s="6" t="s">
        <v>45</v>
      </c>
      <c r="F146" s="64">
        <v>1368882388</v>
      </c>
      <c r="G146" s="23"/>
      <c r="H146" s="64">
        <v>1289473447</v>
      </c>
      <c r="I146" s="9"/>
      <c r="J146" s="64">
        <v>1197602141</v>
      </c>
      <c r="K146" s="46"/>
      <c r="L146" s="64">
        <v>0</v>
      </c>
      <c r="M146" s="23"/>
      <c r="N146" s="64">
        <v>0</v>
      </c>
    </row>
    <row r="147" spans="1:14" ht="16.5" customHeight="1">
      <c r="B147" s="6" t="s">
        <v>46</v>
      </c>
      <c r="D147" s="44">
        <v>5</v>
      </c>
      <c r="F147" s="64">
        <v>8357067102</v>
      </c>
      <c r="G147" s="23"/>
      <c r="H147" s="64">
        <v>8634405685</v>
      </c>
      <c r="I147" s="9"/>
      <c r="J147" s="64">
        <v>8100733696</v>
      </c>
      <c r="K147" s="46"/>
      <c r="L147" s="64">
        <v>52271688</v>
      </c>
      <c r="M147" s="23"/>
      <c r="N147" s="64">
        <v>11835187</v>
      </c>
    </row>
    <row r="148" spans="1:14" ht="16.5" customHeight="1">
      <c r="A148" s="6" t="s">
        <v>47</v>
      </c>
      <c r="D148" s="44">
        <v>5</v>
      </c>
      <c r="F148" s="65">
        <v>-4088280752</v>
      </c>
      <c r="G148" s="23"/>
      <c r="H148" s="65">
        <v>-3493408334</v>
      </c>
      <c r="I148" s="9"/>
      <c r="J148" s="65">
        <v>-3245056518</v>
      </c>
      <c r="K148" s="46"/>
      <c r="L148" s="65">
        <v>1573053</v>
      </c>
      <c r="M148" s="23"/>
      <c r="N148" s="65">
        <v>1573053</v>
      </c>
    </row>
    <row r="150" spans="1:14" ht="16.5" customHeight="1">
      <c r="A150" s="19" t="s">
        <v>48</v>
      </c>
      <c r="B150" s="19"/>
      <c r="C150" s="19"/>
    </row>
    <row r="151" spans="1:14" ht="16.5" customHeight="1">
      <c r="A151" s="19"/>
      <c r="B151" s="19" t="s">
        <v>49</v>
      </c>
      <c r="C151" s="19"/>
      <c r="F151" s="43">
        <f>SUM(F140:F148)</f>
        <v>7251861749</v>
      </c>
      <c r="H151" s="43">
        <f>SUM(H140:H148)</f>
        <v>8042977246</v>
      </c>
      <c r="J151" s="43">
        <f>SUM(J140:J148)</f>
        <v>7664232257</v>
      </c>
      <c r="L151" s="43">
        <f>SUM(L140:L148)</f>
        <v>9248671355</v>
      </c>
      <c r="N151" s="43">
        <f>SUM(N140:N148)</f>
        <v>9208234854</v>
      </c>
    </row>
    <row r="152" spans="1:14" ht="16.5" customHeight="1">
      <c r="A152" s="6" t="s">
        <v>50</v>
      </c>
      <c r="D152" s="44">
        <v>5</v>
      </c>
      <c r="F152" s="53">
        <v>163176689</v>
      </c>
      <c r="G152" s="23"/>
      <c r="H152" s="53">
        <v>182586960</v>
      </c>
      <c r="I152" s="9"/>
      <c r="J152" s="53">
        <v>144871015</v>
      </c>
      <c r="K152" s="46"/>
      <c r="L152" s="53">
        <v>0</v>
      </c>
      <c r="M152" s="23"/>
      <c r="N152" s="53">
        <v>0</v>
      </c>
    </row>
    <row r="154" spans="1:14" ht="16.5" customHeight="1">
      <c r="A154" s="30" t="s">
        <v>51</v>
      </c>
      <c r="F154" s="58">
        <f>SUM(F151:F152)</f>
        <v>7415038438</v>
      </c>
      <c r="H154" s="58">
        <f>SUM(H151:H152)</f>
        <v>8225564206</v>
      </c>
      <c r="J154" s="58">
        <f>SUM(J151:J152)</f>
        <v>7809103272</v>
      </c>
      <c r="L154" s="58">
        <f>SUM(L151:L152)</f>
        <v>9248671355</v>
      </c>
      <c r="N154" s="58">
        <f>SUM(N151:N152)</f>
        <v>9208234854</v>
      </c>
    </row>
    <row r="155" spans="1:14" ht="16.5" customHeight="1">
      <c r="A155" s="62"/>
      <c r="F155" s="55"/>
      <c r="H155" s="55"/>
      <c r="J155" s="55"/>
      <c r="L155" s="55"/>
      <c r="N155" s="55"/>
    </row>
    <row r="156" spans="1:14" ht="16.5" customHeight="1" thickBot="1">
      <c r="A156" s="30" t="s">
        <v>52</v>
      </c>
      <c r="F156" s="56">
        <f>F83+F154</f>
        <v>34856941663</v>
      </c>
      <c r="H156" s="56">
        <f>+H83+H154</f>
        <v>35183590235</v>
      </c>
      <c r="J156" s="56">
        <f>+J83+J154</f>
        <v>36583894719</v>
      </c>
      <c r="L156" s="56">
        <f>L83+L154</f>
        <v>10337159511</v>
      </c>
      <c r="N156" s="56">
        <f>+N83+N154</f>
        <v>10306989589</v>
      </c>
    </row>
    <row r="157" spans="1:14" ht="16.5" customHeight="1" thickTop="1">
      <c r="A157" s="30"/>
      <c r="F157" s="55"/>
      <c r="H157" s="55"/>
      <c r="J157" s="55"/>
      <c r="L157" s="55"/>
      <c r="N157" s="55"/>
    </row>
    <row r="158" spans="1:14" ht="16.5" customHeight="1">
      <c r="A158" s="30"/>
      <c r="F158" s="55"/>
      <c r="H158" s="55"/>
      <c r="J158" s="55"/>
      <c r="L158" s="55"/>
      <c r="N158" s="55"/>
    </row>
    <row r="159" spans="1:14" ht="16.5" customHeight="1">
      <c r="A159" s="30"/>
      <c r="F159" s="55"/>
      <c r="H159" s="55"/>
      <c r="J159" s="55"/>
      <c r="L159" s="55"/>
      <c r="N159" s="55"/>
    </row>
    <row r="160" spans="1:14" ht="16.5" customHeight="1">
      <c r="A160" s="30"/>
      <c r="F160" s="55"/>
      <c r="H160" s="55"/>
      <c r="J160" s="55"/>
      <c r="L160" s="55"/>
      <c r="N160" s="55"/>
    </row>
    <row r="161" spans="1:14" ht="16.5" customHeight="1">
      <c r="A161" s="30"/>
      <c r="F161" s="55"/>
      <c r="H161" s="55"/>
      <c r="J161" s="55"/>
      <c r="L161" s="55"/>
      <c r="N161" s="55"/>
    </row>
    <row r="162" spans="1:14" ht="16.5" customHeight="1">
      <c r="A162" s="30"/>
      <c r="F162" s="55"/>
      <c r="H162" s="55"/>
      <c r="J162" s="55"/>
      <c r="L162" s="55"/>
      <c r="N162" s="55"/>
    </row>
    <row r="163" spans="1:14" ht="15" customHeight="1">
      <c r="A163" s="30"/>
      <c r="F163" s="55"/>
      <c r="H163" s="55"/>
      <c r="J163" s="55"/>
      <c r="L163" s="55"/>
      <c r="N163" s="55"/>
    </row>
    <row r="164" spans="1:14" ht="16.5" customHeight="1">
      <c r="A164" s="30"/>
      <c r="F164" s="55"/>
      <c r="H164" s="55"/>
      <c r="J164" s="55"/>
      <c r="L164" s="55"/>
      <c r="N164" s="55"/>
    </row>
    <row r="165" spans="1:14" ht="16.5" customHeight="1">
      <c r="A165" s="30"/>
      <c r="F165" s="55"/>
      <c r="H165" s="55"/>
      <c r="J165" s="55"/>
      <c r="L165" s="55"/>
      <c r="N165" s="55"/>
    </row>
    <row r="166" spans="1:14" ht="16.5" customHeight="1">
      <c r="A166" s="30"/>
      <c r="F166" s="55"/>
      <c r="H166" s="55"/>
      <c r="J166" s="55"/>
      <c r="L166" s="55"/>
      <c r="N166" s="55"/>
    </row>
    <row r="167" spans="1:14" ht="16.5" customHeight="1">
      <c r="A167" s="30"/>
      <c r="F167" s="55"/>
      <c r="H167" s="55"/>
      <c r="J167" s="55"/>
      <c r="L167" s="55"/>
      <c r="N167" s="55"/>
    </row>
    <row r="168" spans="1:14" ht="16.5" customHeight="1">
      <c r="A168" s="30"/>
      <c r="F168" s="55"/>
      <c r="H168" s="55"/>
      <c r="J168" s="55"/>
      <c r="L168" s="55"/>
      <c r="N168" s="55"/>
    </row>
    <row r="169" spans="1:14" ht="16.5" customHeight="1">
      <c r="A169" s="30"/>
      <c r="F169" s="55"/>
      <c r="H169" s="55"/>
      <c r="J169" s="55"/>
      <c r="L169" s="55"/>
      <c r="N169" s="55"/>
    </row>
    <row r="170" spans="1:14" ht="16.5" customHeight="1">
      <c r="A170" s="30"/>
      <c r="F170" s="55"/>
      <c r="H170" s="55"/>
      <c r="J170" s="55"/>
      <c r="L170" s="55"/>
      <c r="N170" s="55"/>
    </row>
    <row r="171" spans="1:14" ht="16.5" customHeight="1">
      <c r="A171" s="30"/>
      <c r="F171" s="55"/>
      <c r="H171" s="55"/>
      <c r="J171" s="55"/>
      <c r="L171" s="55"/>
      <c r="N171" s="55"/>
    </row>
    <row r="172" spans="1:14" ht="16.5" customHeight="1">
      <c r="A172" s="30"/>
      <c r="F172" s="55"/>
      <c r="H172" s="55"/>
      <c r="J172" s="55"/>
      <c r="L172" s="55"/>
      <c r="N172" s="55"/>
    </row>
    <row r="173" spans="1:14" ht="9" customHeight="1">
      <c r="F173" s="55"/>
      <c r="H173" s="55"/>
      <c r="J173" s="55"/>
      <c r="L173" s="55"/>
      <c r="N173" s="55"/>
    </row>
    <row r="174" spans="1:14" ht="22.15" customHeight="1">
      <c r="A174" s="35" t="str">
        <f>A116</f>
        <v>The accompanying notes form part of this interim financial information.</v>
      </c>
      <c r="B174" s="35"/>
      <c r="C174" s="35"/>
      <c r="D174" s="34"/>
      <c r="E174" s="35"/>
      <c r="F174" s="58"/>
      <c r="G174" s="24"/>
      <c r="H174" s="58"/>
      <c r="I174" s="24"/>
      <c r="J174" s="58"/>
      <c r="K174" s="35"/>
      <c r="L174" s="58"/>
      <c r="M174" s="24"/>
      <c r="N174" s="58"/>
    </row>
  </sheetData>
  <mergeCells count="12">
    <mergeCell ref="F65:J65"/>
    <mergeCell ref="L65:N65"/>
    <mergeCell ref="F122:J122"/>
    <mergeCell ref="L122:N122"/>
    <mergeCell ref="F123:J123"/>
    <mergeCell ref="L123:N123"/>
    <mergeCell ref="F6:J6"/>
    <mergeCell ref="F7:J7"/>
    <mergeCell ref="L6:N6"/>
    <mergeCell ref="L7:N7"/>
    <mergeCell ref="F64:J64"/>
    <mergeCell ref="L64:N64"/>
  </mergeCells>
  <pageMargins left="0.8" right="0.5" top="0.5" bottom="0.6" header="0.49" footer="0.4"/>
  <pageSetup paperSize="9" scale="80" firstPageNumber="2" orientation="portrait" useFirstPageNumber="1" horizontalDpi="1200" verticalDpi="1200" r:id="rId1"/>
  <headerFooter>
    <oddFooter>&amp;R&amp;"Arial,Regular"&amp;9&amp;P</oddFooter>
    <firstFooter>&amp;R2</firstFooter>
  </headerFooter>
  <rowBreaks count="2" manualBreakCount="2">
    <brk id="58" max="16383" man="1"/>
    <brk id="116" max="16383" man="1"/>
  </rowBreaks>
  <ignoredErrors>
    <ignoredError sqref="D20" twoDigitTextYear="1"/>
    <ignoredError sqref="D23:D25 D7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69029-6635-44DB-9686-939C2737C6EF}">
  <dimension ref="A1:M118"/>
  <sheetViews>
    <sheetView topLeftCell="A100" zoomScaleNormal="100" zoomScaleSheetLayoutView="85" workbookViewId="0">
      <selection activeCell="C68" sqref="C68"/>
    </sheetView>
  </sheetViews>
  <sheetFormatPr defaultColWidth="9" defaultRowHeight="16.5" customHeight="1"/>
  <cols>
    <col min="1" max="3" width="1.25" style="26" customWidth="1"/>
    <col min="4" max="4" width="39.625" style="26" customWidth="1"/>
    <col min="5" max="5" width="4.125" style="80" bestFit="1" customWidth="1"/>
    <col min="6" max="6" width="0.625" style="26" customWidth="1"/>
    <col min="7" max="7" width="12.625" style="73" customWidth="1"/>
    <col min="8" max="8" width="0.625" style="73" customWidth="1"/>
    <col min="9" max="9" width="12.625" style="73" customWidth="1"/>
    <col min="10" max="10" width="0.625" style="26" customWidth="1"/>
    <col min="11" max="11" width="12.625" style="73" customWidth="1"/>
    <col min="12" max="12" width="0.625" style="73" customWidth="1"/>
    <col min="13" max="13" width="12.625" style="73" customWidth="1"/>
    <col min="14" max="16384" width="9" style="26"/>
  </cols>
  <sheetData>
    <row r="1" spans="1:13" ht="16.5" customHeight="1">
      <c r="A1" s="27" t="s">
        <v>0</v>
      </c>
      <c r="B1" s="66"/>
      <c r="C1" s="66"/>
      <c r="D1" s="67"/>
      <c r="E1" s="67"/>
      <c r="F1" s="67"/>
      <c r="G1" s="68"/>
      <c r="H1" s="68"/>
      <c r="I1" s="68"/>
      <c r="J1" s="67"/>
      <c r="K1" s="68"/>
      <c r="L1" s="68"/>
      <c r="M1" s="68"/>
    </row>
    <row r="2" spans="1:13" ht="16.5" customHeight="1">
      <c r="A2" s="31" t="s">
        <v>150</v>
      </c>
      <c r="B2" s="66"/>
      <c r="C2" s="66"/>
      <c r="D2" s="67"/>
      <c r="E2" s="67"/>
      <c r="F2" s="67"/>
      <c r="G2" s="68"/>
      <c r="H2" s="68"/>
      <c r="I2" s="68"/>
      <c r="J2" s="67"/>
      <c r="K2" s="68"/>
      <c r="L2" s="68"/>
      <c r="M2" s="68"/>
    </row>
    <row r="3" spans="1:13" ht="16.5" customHeight="1">
      <c r="A3" s="69" t="s">
        <v>216</v>
      </c>
      <c r="B3" s="70"/>
      <c r="C3" s="70"/>
      <c r="D3" s="71"/>
      <c r="E3" s="71"/>
      <c r="F3" s="71"/>
      <c r="G3" s="72"/>
      <c r="H3" s="72"/>
      <c r="I3" s="72"/>
      <c r="J3" s="71"/>
      <c r="K3" s="72"/>
      <c r="L3" s="72"/>
      <c r="M3" s="72"/>
    </row>
    <row r="4" spans="1:13" ht="16.5" customHeight="1">
      <c r="A4" s="27"/>
      <c r="B4" s="66"/>
      <c r="C4" s="66"/>
      <c r="D4" s="67"/>
      <c r="E4" s="67"/>
      <c r="F4" s="67"/>
      <c r="G4" s="68"/>
      <c r="H4" s="68"/>
      <c r="I4" s="68"/>
      <c r="J4" s="67"/>
      <c r="K4" s="68"/>
      <c r="L4" s="68"/>
      <c r="M4" s="68"/>
    </row>
    <row r="5" spans="1:13" ht="16.5" customHeight="1">
      <c r="A5" s="27"/>
      <c r="B5" s="66"/>
      <c r="C5" s="66"/>
      <c r="D5" s="67"/>
      <c r="E5" s="67"/>
      <c r="F5" s="67"/>
      <c r="G5" s="68"/>
      <c r="H5" s="68"/>
      <c r="I5" s="68"/>
      <c r="J5" s="67"/>
      <c r="K5" s="68"/>
      <c r="L5" s="68"/>
      <c r="M5" s="68"/>
    </row>
    <row r="6" spans="1:13" ht="16.5" customHeight="1">
      <c r="A6" s="27"/>
      <c r="B6" s="66"/>
      <c r="C6" s="66"/>
      <c r="D6" s="67"/>
      <c r="E6" s="67"/>
      <c r="F6" s="67"/>
      <c r="G6" s="178" t="s">
        <v>2</v>
      </c>
      <c r="H6" s="178"/>
      <c r="I6" s="178"/>
      <c r="J6" s="6"/>
      <c r="K6" s="178" t="s">
        <v>3</v>
      </c>
      <c r="L6" s="178"/>
      <c r="M6" s="178"/>
    </row>
    <row r="7" spans="1:13" ht="16.5" customHeight="1">
      <c r="A7" s="27"/>
      <c r="B7" s="66"/>
      <c r="C7" s="66"/>
      <c r="D7" s="67"/>
      <c r="E7" s="67"/>
      <c r="F7" s="67"/>
      <c r="G7" s="179" t="s">
        <v>4</v>
      </c>
      <c r="H7" s="179"/>
      <c r="I7" s="179"/>
      <c r="J7" s="6"/>
      <c r="K7" s="179" t="s">
        <v>4</v>
      </c>
      <c r="L7" s="179"/>
      <c r="M7" s="179"/>
    </row>
    <row r="8" spans="1:13" ht="16.5" customHeight="1">
      <c r="A8" s="27"/>
      <c r="B8" s="66"/>
      <c r="C8" s="66"/>
      <c r="D8" s="67"/>
      <c r="E8" s="67"/>
      <c r="F8" s="67"/>
      <c r="G8" s="18"/>
      <c r="H8" s="22"/>
      <c r="I8" s="18" t="s">
        <v>128</v>
      </c>
      <c r="J8" s="67"/>
      <c r="K8" s="18"/>
      <c r="M8" s="18"/>
    </row>
    <row r="9" spans="1:13" ht="16.5" customHeight="1">
      <c r="A9" s="27"/>
      <c r="B9" s="66"/>
      <c r="C9" s="66"/>
      <c r="D9" s="67"/>
      <c r="E9" s="67"/>
      <c r="F9" s="67"/>
      <c r="G9" s="74" t="s">
        <v>184</v>
      </c>
      <c r="H9" s="22"/>
      <c r="I9" s="74" t="s">
        <v>184</v>
      </c>
      <c r="J9" s="67"/>
      <c r="K9" s="74" t="s">
        <v>184</v>
      </c>
      <c r="M9" s="74" t="s">
        <v>184</v>
      </c>
    </row>
    <row r="10" spans="1:13" ht="16.5" customHeight="1">
      <c r="A10" s="75"/>
      <c r="B10" s="66"/>
      <c r="C10" s="66"/>
      <c r="D10" s="67"/>
      <c r="E10" s="67"/>
      <c r="F10" s="67"/>
      <c r="G10" s="40" t="s">
        <v>126</v>
      </c>
      <c r="H10" s="20"/>
      <c r="I10" s="40" t="s">
        <v>8</v>
      </c>
      <c r="J10" s="67"/>
      <c r="K10" s="40" t="s">
        <v>126</v>
      </c>
      <c r="L10" s="20"/>
      <c r="M10" s="40" t="s">
        <v>8</v>
      </c>
    </row>
    <row r="11" spans="1:13" ht="16.5" customHeight="1">
      <c r="A11" s="75"/>
      <c r="B11" s="66"/>
      <c r="C11" s="66"/>
      <c r="D11" s="67"/>
      <c r="E11" s="42"/>
      <c r="F11" s="67"/>
      <c r="G11" s="17" t="s">
        <v>10</v>
      </c>
      <c r="H11" s="76"/>
      <c r="I11" s="17" t="s">
        <v>10</v>
      </c>
      <c r="J11" s="67"/>
      <c r="K11" s="17" t="s">
        <v>10</v>
      </c>
      <c r="L11" s="76"/>
      <c r="M11" s="17" t="s">
        <v>10</v>
      </c>
    </row>
    <row r="12" spans="1:13" ht="16.5" customHeight="1">
      <c r="A12" s="77"/>
      <c r="B12" s="78"/>
      <c r="C12" s="78"/>
      <c r="D12" s="78"/>
      <c r="E12" s="79"/>
      <c r="F12" s="80"/>
      <c r="G12" s="81"/>
      <c r="H12" s="82"/>
      <c r="I12" s="81"/>
      <c r="J12" s="80"/>
      <c r="K12" s="81"/>
      <c r="L12" s="82"/>
      <c r="M12" s="81"/>
    </row>
    <row r="13" spans="1:13" ht="16.5" customHeight="1">
      <c r="B13" s="26" t="s">
        <v>151</v>
      </c>
      <c r="C13" s="78"/>
      <c r="D13" s="78"/>
      <c r="E13" s="83"/>
      <c r="F13" s="80"/>
      <c r="G13" s="84">
        <v>8168972056</v>
      </c>
      <c r="H13" s="85"/>
      <c r="I13" s="84">
        <v>8319610260</v>
      </c>
      <c r="J13" s="85"/>
      <c r="K13" s="84">
        <v>0</v>
      </c>
      <c r="L13" s="85"/>
      <c r="M13" s="84">
        <v>0</v>
      </c>
    </row>
    <row r="14" spans="1:13" ht="16.5" customHeight="1">
      <c r="B14" s="26" t="s">
        <v>152</v>
      </c>
      <c r="E14" s="83"/>
      <c r="F14" s="80"/>
      <c r="G14" s="84">
        <v>-6028908787</v>
      </c>
      <c r="H14" s="85"/>
      <c r="I14" s="84">
        <v>-5408164045</v>
      </c>
      <c r="J14" s="85"/>
      <c r="K14" s="84">
        <v>0</v>
      </c>
      <c r="L14" s="85"/>
      <c r="M14" s="84">
        <v>0</v>
      </c>
    </row>
    <row r="15" spans="1:13" ht="16.5" customHeight="1">
      <c r="B15" s="26" t="s">
        <v>153</v>
      </c>
      <c r="E15" s="83"/>
      <c r="F15" s="80"/>
      <c r="G15" s="86">
        <v>-1580580667</v>
      </c>
      <c r="H15" s="85"/>
      <c r="I15" s="86">
        <v>-2550397582</v>
      </c>
      <c r="J15" s="85"/>
      <c r="K15" s="86">
        <v>0</v>
      </c>
      <c r="L15" s="85"/>
      <c r="M15" s="86">
        <v>0</v>
      </c>
    </row>
    <row r="16" spans="1:13" ht="16.5" customHeight="1">
      <c r="E16" s="83"/>
      <c r="F16" s="80"/>
      <c r="G16" s="87"/>
      <c r="H16" s="88"/>
      <c r="I16" s="87"/>
      <c r="J16" s="80"/>
      <c r="K16" s="87"/>
      <c r="L16" s="88"/>
      <c r="M16" s="87"/>
    </row>
    <row r="17" spans="1:13" ht="16.5" customHeight="1">
      <c r="A17" s="77" t="s">
        <v>154</v>
      </c>
      <c r="E17" s="83"/>
      <c r="F17" s="80"/>
      <c r="G17" s="89">
        <f>SUM(G13:G15)</f>
        <v>559482602</v>
      </c>
      <c r="H17" s="88"/>
      <c r="I17" s="89">
        <f>SUM(I13:I15)</f>
        <v>361048633</v>
      </c>
      <c r="J17" s="80"/>
      <c r="K17" s="89">
        <f>SUM(K13:K15)</f>
        <v>0</v>
      </c>
      <c r="L17" s="88"/>
      <c r="M17" s="89">
        <f>SUM(M13:M15)</f>
        <v>0</v>
      </c>
    </row>
    <row r="18" spans="1:13" ht="16.5" customHeight="1">
      <c r="B18" s="77"/>
      <c r="E18" s="83"/>
      <c r="F18" s="80"/>
      <c r="G18" s="87"/>
      <c r="H18" s="88"/>
      <c r="I18" s="87"/>
      <c r="J18" s="80"/>
      <c r="K18" s="87"/>
      <c r="L18" s="88"/>
      <c r="M18" s="87"/>
    </row>
    <row r="19" spans="1:13" ht="16.5" customHeight="1">
      <c r="B19" s="90" t="s">
        <v>155</v>
      </c>
      <c r="E19" s="23"/>
      <c r="F19" s="80"/>
      <c r="G19" s="84">
        <v>222278350</v>
      </c>
      <c r="H19" s="85"/>
      <c r="I19" s="84">
        <v>197104710</v>
      </c>
      <c r="J19" s="85"/>
      <c r="K19" s="84">
        <v>2755683</v>
      </c>
      <c r="L19" s="85"/>
      <c r="M19" s="84">
        <v>2208882</v>
      </c>
    </row>
    <row r="20" spans="1:13" ht="16.5" customHeight="1">
      <c r="B20" s="26" t="s">
        <v>224</v>
      </c>
      <c r="E20" s="23"/>
      <c r="F20" s="80"/>
      <c r="G20" s="84">
        <v>595065</v>
      </c>
      <c r="H20" s="85"/>
      <c r="I20" s="84">
        <v>1718411</v>
      </c>
      <c r="J20" s="85"/>
      <c r="K20" s="84">
        <v>0</v>
      </c>
      <c r="L20" s="85"/>
      <c r="M20" s="84">
        <v>0</v>
      </c>
    </row>
    <row r="21" spans="1:13" ht="16.5" customHeight="1">
      <c r="B21" s="26" t="s">
        <v>225</v>
      </c>
      <c r="E21" s="23"/>
      <c r="F21" s="80"/>
      <c r="G21" s="84">
        <v>9140201</v>
      </c>
      <c r="H21" s="85"/>
      <c r="I21" s="84">
        <v>2175573</v>
      </c>
      <c r="J21" s="85"/>
      <c r="K21" s="84">
        <v>0</v>
      </c>
      <c r="L21" s="85"/>
      <c r="M21" s="84">
        <v>0</v>
      </c>
    </row>
    <row r="22" spans="1:13" ht="16.5" customHeight="1">
      <c r="B22" s="90" t="s">
        <v>226</v>
      </c>
      <c r="D22" s="91"/>
      <c r="E22" s="92"/>
      <c r="F22" s="80"/>
      <c r="G22" s="52">
        <v>927864</v>
      </c>
      <c r="H22" s="85"/>
      <c r="I22" s="52">
        <v>195575</v>
      </c>
      <c r="J22" s="85"/>
      <c r="K22" s="52">
        <v>0</v>
      </c>
      <c r="L22" s="85"/>
      <c r="M22" s="52">
        <v>0</v>
      </c>
    </row>
    <row r="23" spans="1:13" ht="16.5" customHeight="1">
      <c r="E23" s="83"/>
      <c r="F23" s="80"/>
      <c r="G23" s="87"/>
      <c r="H23" s="88"/>
      <c r="I23" s="87"/>
      <c r="J23" s="80"/>
      <c r="K23" s="87"/>
      <c r="L23" s="88"/>
      <c r="M23" s="87"/>
    </row>
    <row r="24" spans="1:13" ht="16.5" customHeight="1">
      <c r="A24" s="77" t="s">
        <v>155</v>
      </c>
      <c r="E24" s="83"/>
      <c r="F24" s="80"/>
      <c r="G24" s="89">
        <f>SUM(G19:G22)</f>
        <v>232941480</v>
      </c>
      <c r="H24" s="88"/>
      <c r="I24" s="89">
        <f>SUM(I19:I22)</f>
        <v>201194269</v>
      </c>
      <c r="J24" s="80"/>
      <c r="K24" s="89">
        <f>SUM(K19:K22)</f>
        <v>2755683</v>
      </c>
      <c r="L24" s="88"/>
      <c r="M24" s="89">
        <f>SUM(M19:M22)</f>
        <v>2208882</v>
      </c>
    </row>
    <row r="25" spans="1:13" ht="16.5" customHeight="1">
      <c r="E25" s="83"/>
      <c r="F25" s="80"/>
      <c r="G25" s="93"/>
      <c r="H25" s="88"/>
      <c r="I25" s="93"/>
      <c r="J25" s="82"/>
      <c r="K25" s="93"/>
      <c r="L25" s="94"/>
      <c r="M25" s="93"/>
    </row>
    <row r="26" spans="1:13" ht="16.5" customHeight="1">
      <c r="B26" s="26" t="s">
        <v>157</v>
      </c>
      <c r="E26" s="83"/>
      <c r="F26" s="80"/>
      <c r="G26" s="84">
        <v>-74300575</v>
      </c>
      <c r="H26" s="85"/>
      <c r="I26" s="84">
        <v>-137728679</v>
      </c>
      <c r="J26" s="85"/>
      <c r="K26" s="84">
        <v>0</v>
      </c>
      <c r="L26" s="85"/>
      <c r="M26" s="84">
        <v>0</v>
      </c>
    </row>
    <row r="27" spans="1:13" ht="16.5" customHeight="1">
      <c r="B27" s="26" t="s">
        <v>158</v>
      </c>
      <c r="E27" s="83"/>
      <c r="F27" s="80"/>
      <c r="G27" s="86">
        <v>6292390</v>
      </c>
      <c r="H27" s="85"/>
      <c r="I27" s="86">
        <v>82684738</v>
      </c>
      <c r="J27" s="85"/>
      <c r="K27" s="86">
        <v>0</v>
      </c>
      <c r="L27" s="85"/>
      <c r="M27" s="86">
        <v>0</v>
      </c>
    </row>
    <row r="28" spans="1:13" ht="16.5" customHeight="1">
      <c r="E28" s="83"/>
      <c r="F28" s="80"/>
      <c r="G28" s="93"/>
      <c r="H28" s="88"/>
      <c r="I28" s="93"/>
      <c r="J28" s="82"/>
      <c r="K28" s="93"/>
      <c r="L28" s="94"/>
      <c r="M28" s="93"/>
    </row>
    <row r="29" spans="1:13" ht="16.5" customHeight="1">
      <c r="A29" s="77" t="s">
        <v>159</v>
      </c>
      <c r="E29" s="83"/>
      <c r="F29" s="80"/>
      <c r="G29" s="95">
        <f>SUM(G26:G27)</f>
        <v>-68008185</v>
      </c>
      <c r="H29" s="96"/>
      <c r="I29" s="95">
        <f>SUM(I26:I27)</f>
        <v>-55043941</v>
      </c>
      <c r="J29" s="80"/>
      <c r="K29" s="95">
        <f>SUM(K26:K27)</f>
        <v>0</v>
      </c>
      <c r="L29" s="96"/>
      <c r="M29" s="95">
        <f>SUM(M26:M27)</f>
        <v>0</v>
      </c>
    </row>
    <row r="30" spans="1:13" ht="16.5" customHeight="1">
      <c r="E30" s="83"/>
      <c r="F30" s="80"/>
      <c r="G30" s="87"/>
      <c r="H30" s="88"/>
      <c r="I30" s="87"/>
      <c r="J30" s="80"/>
      <c r="K30" s="87"/>
      <c r="L30" s="88"/>
      <c r="M30" s="87"/>
    </row>
    <row r="31" spans="1:13" ht="16.5" customHeight="1">
      <c r="A31" s="77" t="s">
        <v>160</v>
      </c>
      <c r="E31" s="83"/>
      <c r="F31" s="80"/>
      <c r="G31" s="95">
        <f>SUM(G24,G29)</f>
        <v>164933295</v>
      </c>
      <c r="H31" s="96"/>
      <c r="I31" s="95">
        <f>SUM(I24,I29)</f>
        <v>146150328</v>
      </c>
      <c r="J31" s="80"/>
      <c r="K31" s="95">
        <f>SUM(K24,K29)</f>
        <v>2755683</v>
      </c>
      <c r="L31" s="96"/>
      <c r="M31" s="95">
        <f>SUM(M24,M29)</f>
        <v>2208882</v>
      </c>
    </row>
    <row r="32" spans="1:13" ht="16.5" customHeight="1">
      <c r="A32" s="77"/>
      <c r="E32" s="83"/>
      <c r="F32" s="80"/>
      <c r="G32" s="88"/>
      <c r="H32" s="96"/>
      <c r="I32" s="88"/>
      <c r="J32" s="80"/>
      <c r="K32" s="88"/>
      <c r="L32" s="96"/>
      <c r="M32" s="88"/>
    </row>
    <row r="33" spans="1:13" ht="16.5" customHeight="1">
      <c r="B33" s="26" t="s">
        <v>55</v>
      </c>
      <c r="E33" s="83"/>
      <c r="F33" s="80"/>
      <c r="G33" s="84">
        <v>-8747412</v>
      </c>
      <c r="H33" s="9"/>
      <c r="I33" s="84">
        <v>-8741519</v>
      </c>
      <c r="J33" s="9"/>
      <c r="K33" s="84">
        <v>-8747412</v>
      </c>
      <c r="L33" s="9"/>
      <c r="M33" s="84">
        <v>-8741520</v>
      </c>
    </row>
    <row r="34" spans="1:13" ht="16.5" customHeight="1">
      <c r="B34" s="26" t="s">
        <v>134</v>
      </c>
      <c r="E34" s="83"/>
      <c r="F34" s="80"/>
      <c r="G34" s="84">
        <v>-24813207</v>
      </c>
      <c r="H34" s="9"/>
      <c r="I34" s="84">
        <v>-3510771</v>
      </c>
      <c r="J34" s="9"/>
      <c r="K34" s="84">
        <v>-38274433</v>
      </c>
      <c r="L34" s="9"/>
      <c r="M34" s="84">
        <v>0</v>
      </c>
    </row>
    <row r="35" spans="1:13" ht="16.5" customHeight="1">
      <c r="B35" s="26" t="s">
        <v>56</v>
      </c>
      <c r="E35" s="83"/>
      <c r="F35" s="80"/>
      <c r="G35" s="84">
        <v>-368775767</v>
      </c>
      <c r="H35" s="9"/>
      <c r="I35" s="84">
        <v>-267107296</v>
      </c>
      <c r="J35" s="9"/>
      <c r="K35" s="84">
        <v>-30263610</v>
      </c>
      <c r="L35" s="9"/>
      <c r="M35" s="84">
        <v>-23509825</v>
      </c>
    </row>
    <row r="36" spans="1:13" ht="16.5" customHeight="1">
      <c r="B36" s="26" t="s">
        <v>161</v>
      </c>
      <c r="E36" s="92"/>
      <c r="F36" s="80"/>
      <c r="G36" s="84">
        <v>13133622</v>
      </c>
      <c r="H36" s="9"/>
      <c r="I36" s="84">
        <v>10302050</v>
      </c>
      <c r="J36" s="9"/>
      <c r="K36" s="84">
        <v>0</v>
      </c>
      <c r="L36" s="9"/>
      <c r="M36" s="84">
        <v>0</v>
      </c>
    </row>
    <row r="37" spans="1:13" ht="16.5" customHeight="1">
      <c r="B37" s="26" t="s">
        <v>53</v>
      </c>
      <c r="E37" s="83"/>
      <c r="F37" s="80"/>
      <c r="G37" s="84">
        <v>15590462</v>
      </c>
      <c r="H37" s="9"/>
      <c r="I37" s="84">
        <v>6701662</v>
      </c>
      <c r="J37" s="9"/>
      <c r="K37" s="84">
        <v>50025816</v>
      </c>
      <c r="L37" s="9"/>
      <c r="M37" s="84">
        <v>1079451</v>
      </c>
    </row>
    <row r="38" spans="1:13" ht="16.5" customHeight="1">
      <c r="B38" s="26" t="s">
        <v>54</v>
      </c>
      <c r="E38" s="83"/>
      <c r="F38" s="80"/>
      <c r="G38" s="86">
        <v>8066410</v>
      </c>
      <c r="H38" s="9"/>
      <c r="I38" s="86">
        <v>31256204</v>
      </c>
      <c r="J38" s="9"/>
      <c r="K38" s="86">
        <v>1</v>
      </c>
      <c r="L38" s="9"/>
      <c r="M38" s="86">
        <v>0</v>
      </c>
    </row>
    <row r="39" spans="1:13" ht="16.5" customHeight="1">
      <c r="E39" s="97"/>
      <c r="F39" s="80"/>
      <c r="G39" s="87"/>
      <c r="H39" s="88"/>
      <c r="I39" s="87"/>
      <c r="J39" s="80"/>
      <c r="K39" s="87"/>
      <c r="L39" s="88"/>
      <c r="M39" s="87"/>
    </row>
    <row r="40" spans="1:13" ht="16.5" customHeight="1">
      <c r="A40" s="77" t="s">
        <v>162</v>
      </c>
      <c r="D40" s="98"/>
      <c r="E40" s="99"/>
      <c r="F40" s="66"/>
      <c r="G40" s="88">
        <f>SUM(G17,G31,G33:G38)</f>
        <v>358870005</v>
      </c>
      <c r="H40" s="87"/>
      <c r="I40" s="88">
        <f>SUM(I17,I31,I33:I38)</f>
        <v>276099291</v>
      </c>
      <c r="J40" s="66"/>
      <c r="K40" s="88">
        <f>SUM(K17,K31,K33:K38)</f>
        <v>-24503955</v>
      </c>
      <c r="L40" s="87"/>
      <c r="M40" s="88">
        <f>SUM(M17,M31,M33:M38)</f>
        <v>-28963012</v>
      </c>
    </row>
    <row r="41" spans="1:13" s="98" customFormat="1" ht="16.5" customHeight="1">
      <c r="A41" s="26" t="s">
        <v>64</v>
      </c>
      <c r="B41" s="26"/>
      <c r="C41" s="26"/>
      <c r="E41" s="83"/>
      <c r="F41" s="66"/>
      <c r="G41" s="52">
        <v>-94714775</v>
      </c>
      <c r="H41" s="100"/>
      <c r="I41" s="52">
        <v>-83622582</v>
      </c>
      <c r="J41" s="100"/>
      <c r="K41" s="52">
        <v>0</v>
      </c>
      <c r="L41" s="100"/>
      <c r="M41" s="52">
        <v>0</v>
      </c>
    </row>
    <row r="42" spans="1:13" s="98" customFormat="1" ht="16.5" customHeight="1">
      <c r="A42" s="26"/>
      <c r="B42" s="26"/>
      <c r="C42" s="26"/>
      <c r="F42" s="66"/>
      <c r="G42" s="101"/>
      <c r="H42" s="96"/>
      <c r="I42" s="101"/>
      <c r="J42" s="66"/>
      <c r="K42" s="101"/>
      <c r="L42" s="96"/>
      <c r="M42" s="101"/>
    </row>
    <row r="43" spans="1:13" s="98" customFormat="1" ht="16.5" customHeight="1">
      <c r="A43" s="77" t="s">
        <v>163</v>
      </c>
      <c r="B43" s="26"/>
      <c r="C43" s="26"/>
      <c r="E43" s="99"/>
      <c r="F43" s="66"/>
      <c r="G43" s="95">
        <f>SUM(G40:G41)</f>
        <v>264155230</v>
      </c>
      <c r="H43" s="87"/>
      <c r="I43" s="95">
        <f>SUM(I40:I41)</f>
        <v>192476709</v>
      </c>
      <c r="J43" s="66"/>
      <c r="K43" s="95">
        <f>SUM(K40:K41)</f>
        <v>-24503955</v>
      </c>
      <c r="L43" s="87"/>
      <c r="M43" s="95">
        <f>SUM(M40:M41)</f>
        <v>-28963012</v>
      </c>
    </row>
    <row r="44" spans="1:13" s="98" customFormat="1" ht="16.5" customHeight="1">
      <c r="A44" s="77"/>
      <c r="B44" s="26"/>
      <c r="C44" s="26"/>
      <c r="E44" s="99"/>
      <c r="F44" s="66"/>
      <c r="G44" s="88"/>
      <c r="H44" s="87"/>
      <c r="I44" s="88"/>
      <c r="J44" s="66"/>
      <c r="K44" s="88"/>
      <c r="L44" s="87"/>
      <c r="M44" s="88"/>
    </row>
    <row r="45" spans="1:13" s="98" customFormat="1" ht="16.5" customHeight="1">
      <c r="A45" s="77"/>
      <c r="B45" s="26"/>
      <c r="C45" s="26"/>
      <c r="E45" s="99"/>
      <c r="F45" s="66"/>
      <c r="G45" s="88"/>
      <c r="H45" s="87"/>
      <c r="I45" s="88"/>
      <c r="J45" s="66"/>
      <c r="K45" s="88"/>
      <c r="L45" s="87"/>
      <c r="M45" s="88"/>
    </row>
    <row r="46" spans="1:13" s="98" customFormat="1" ht="16.5" customHeight="1">
      <c r="A46" s="77"/>
      <c r="B46" s="26"/>
      <c r="C46" s="26"/>
      <c r="E46" s="99"/>
      <c r="F46" s="66"/>
      <c r="G46" s="88"/>
      <c r="H46" s="87"/>
      <c r="I46" s="88"/>
      <c r="J46" s="66"/>
      <c r="K46" s="88"/>
      <c r="L46" s="87"/>
      <c r="M46" s="88"/>
    </row>
    <row r="47" spans="1:13" s="98" customFormat="1" ht="16.5" customHeight="1">
      <c r="A47" s="77"/>
      <c r="B47" s="26"/>
      <c r="C47" s="26"/>
      <c r="E47" s="99"/>
      <c r="F47" s="66"/>
      <c r="G47" s="88"/>
      <c r="H47" s="87"/>
      <c r="I47" s="88"/>
      <c r="J47" s="66"/>
      <c r="K47" s="88"/>
      <c r="L47" s="87"/>
      <c r="M47" s="88"/>
    </row>
    <row r="48" spans="1:13" s="98" customFormat="1" ht="16.5" customHeight="1">
      <c r="A48" s="77"/>
      <c r="B48" s="26"/>
      <c r="C48" s="26"/>
      <c r="E48" s="99"/>
      <c r="F48" s="66"/>
      <c r="G48" s="88"/>
      <c r="H48" s="87"/>
      <c r="I48" s="88"/>
      <c r="J48" s="66"/>
      <c r="K48" s="88"/>
      <c r="L48" s="87"/>
      <c r="M48" s="88"/>
    </row>
    <row r="49" spans="1:13" s="98" customFormat="1" ht="16.5" customHeight="1">
      <c r="A49" s="77"/>
      <c r="B49" s="26"/>
      <c r="C49" s="26"/>
      <c r="E49" s="99"/>
      <c r="F49" s="66"/>
      <c r="G49" s="88"/>
      <c r="H49" s="87"/>
      <c r="I49" s="88"/>
      <c r="J49" s="66"/>
      <c r="K49" s="88"/>
      <c r="L49" s="87"/>
      <c r="M49" s="88"/>
    </row>
    <row r="50" spans="1:13" s="98" customFormat="1" ht="16.5" customHeight="1">
      <c r="A50" s="77"/>
      <c r="B50" s="26"/>
      <c r="C50" s="26"/>
      <c r="E50" s="99"/>
      <c r="F50" s="66"/>
      <c r="G50" s="88"/>
      <c r="H50" s="87"/>
      <c r="I50" s="88"/>
      <c r="J50" s="66"/>
      <c r="K50" s="88"/>
      <c r="L50" s="87"/>
      <c r="M50" s="88"/>
    </row>
    <row r="51" spans="1:13" s="98" customFormat="1" ht="16.5" customHeight="1">
      <c r="A51" s="77"/>
      <c r="B51" s="26"/>
      <c r="C51" s="26"/>
      <c r="E51" s="99"/>
      <c r="F51" s="66"/>
      <c r="G51" s="88"/>
      <c r="H51" s="87"/>
      <c r="I51" s="88"/>
      <c r="J51" s="66"/>
      <c r="K51" s="88"/>
      <c r="L51" s="87"/>
      <c r="M51" s="88"/>
    </row>
    <row r="52" spans="1:13" s="98" customFormat="1" ht="16.5" customHeight="1">
      <c r="A52" s="77"/>
      <c r="B52" s="26"/>
      <c r="C52" s="26"/>
      <c r="E52" s="99"/>
      <c r="F52" s="66"/>
      <c r="G52" s="88"/>
      <c r="H52" s="87"/>
      <c r="I52" s="88"/>
      <c r="J52" s="66"/>
      <c r="K52" s="88"/>
      <c r="L52" s="87"/>
      <c r="M52" s="88"/>
    </row>
    <row r="53" spans="1:13" s="98" customFormat="1" ht="16.5" customHeight="1">
      <c r="A53" s="77"/>
      <c r="B53" s="26"/>
      <c r="C53" s="26"/>
      <c r="E53" s="99"/>
      <c r="F53" s="66"/>
      <c r="G53" s="88"/>
      <c r="H53" s="87"/>
      <c r="I53" s="88"/>
      <c r="J53" s="66"/>
      <c r="K53" s="88"/>
      <c r="L53" s="87"/>
      <c r="M53" s="88"/>
    </row>
    <row r="54" spans="1:13" s="98" customFormat="1" ht="16.5" customHeight="1">
      <c r="A54" s="77"/>
      <c r="B54" s="26"/>
      <c r="C54" s="26"/>
      <c r="E54" s="99"/>
      <c r="F54" s="66"/>
      <c r="G54" s="88"/>
      <c r="H54" s="87"/>
      <c r="I54" s="88"/>
      <c r="J54" s="66"/>
      <c r="K54" s="88"/>
      <c r="L54" s="87"/>
      <c r="M54" s="88"/>
    </row>
    <row r="55" spans="1:13" s="98" customFormat="1" ht="16.5" customHeight="1">
      <c r="A55" s="77"/>
      <c r="B55" s="26"/>
      <c r="C55" s="26"/>
      <c r="E55" s="99"/>
      <c r="F55" s="66"/>
      <c r="G55" s="88"/>
      <c r="H55" s="87"/>
      <c r="I55" s="88"/>
      <c r="J55" s="66"/>
      <c r="K55" s="88"/>
      <c r="L55" s="87"/>
      <c r="M55" s="88"/>
    </row>
    <row r="56" spans="1:13" s="98" customFormat="1" ht="16.5" customHeight="1">
      <c r="A56" s="77"/>
      <c r="B56" s="26"/>
      <c r="C56" s="26"/>
      <c r="E56" s="99"/>
      <c r="F56" s="66"/>
      <c r="G56" s="88"/>
      <c r="H56" s="87"/>
      <c r="I56" s="88"/>
      <c r="J56" s="66"/>
      <c r="K56" s="88"/>
      <c r="L56" s="87"/>
      <c r="M56" s="88"/>
    </row>
    <row r="57" spans="1:13" s="98" customFormat="1" ht="4.5" customHeight="1">
      <c r="A57" s="77"/>
      <c r="B57" s="26"/>
      <c r="C57" s="26"/>
      <c r="E57" s="99"/>
      <c r="F57" s="66"/>
      <c r="G57" s="88"/>
      <c r="H57" s="87"/>
      <c r="I57" s="88"/>
      <c r="J57" s="66"/>
      <c r="K57" s="88"/>
      <c r="L57" s="87"/>
      <c r="M57" s="88"/>
    </row>
    <row r="58" spans="1:13" s="98" customFormat="1" ht="22.15" customHeight="1">
      <c r="A58" s="102" t="s">
        <v>26</v>
      </c>
      <c r="B58" s="102"/>
      <c r="C58" s="102"/>
      <c r="D58" s="103"/>
      <c r="E58" s="104"/>
      <c r="F58" s="70"/>
      <c r="G58" s="95"/>
      <c r="H58" s="89"/>
      <c r="I58" s="95"/>
      <c r="J58" s="70"/>
      <c r="K58" s="95"/>
      <c r="L58" s="89"/>
      <c r="M58" s="95"/>
    </row>
    <row r="59" spans="1:13" s="98" customFormat="1" ht="16.5" customHeight="1">
      <c r="A59" s="77" t="str">
        <f>+A1</f>
        <v>Dhipaya Group Holdings Public Company Limited</v>
      </c>
      <c r="B59" s="77"/>
      <c r="C59" s="77"/>
      <c r="E59" s="105"/>
      <c r="F59" s="66"/>
      <c r="G59" s="88"/>
      <c r="H59" s="87"/>
      <c r="I59" s="88"/>
      <c r="J59" s="66"/>
      <c r="K59" s="88"/>
      <c r="L59" s="87"/>
      <c r="M59" s="88"/>
    </row>
    <row r="60" spans="1:13" s="98" customFormat="1" ht="16.5" customHeight="1">
      <c r="A60" s="77" t="s">
        <v>220</v>
      </c>
      <c r="B60" s="77"/>
      <c r="C60" s="77"/>
      <c r="E60" s="105"/>
      <c r="F60" s="66"/>
      <c r="G60" s="88"/>
      <c r="H60" s="87"/>
      <c r="I60" s="88"/>
      <c r="J60" s="66"/>
      <c r="K60" s="88"/>
      <c r="L60" s="87"/>
      <c r="M60" s="88"/>
    </row>
    <row r="61" spans="1:13" s="98" customFormat="1" ht="16.5" customHeight="1">
      <c r="A61" s="106" t="str">
        <f>+A3</f>
        <v>For the three-month period ended 30 June 2025</v>
      </c>
      <c r="B61" s="106"/>
      <c r="C61" s="106"/>
      <c r="D61" s="103"/>
      <c r="E61" s="104"/>
      <c r="F61" s="70"/>
      <c r="G61" s="95"/>
      <c r="H61" s="89"/>
      <c r="I61" s="95"/>
      <c r="J61" s="70"/>
      <c r="K61" s="95"/>
      <c r="L61" s="89"/>
      <c r="M61" s="95"/>
    </row>
    <row r="62" spans="1:13" s="98" customFormat="1" ht="16.5" customHeight="1">
      <c r="A62" s="77"/>
      <c r="B62" s="77"/>
      <c r="C62" s="77"/>
      <c r="E62" s="105"/>
      <c r="F62" s="66"/>
      <c r="G62" s="88"/>
      <c r="H62" s="87"/>
      <c r="I62" s="88"/>
      <c r="J62" s="66"/>
      <c r="K62" s="88"/>
      <c r="L62" s="87"/>
      <c r="M62" s="88"/>
    </row>
    <row r="63" spans="1:13" s="98" customFormat="1" ht="16.5" customHeight="1">
      <c r="A63" s="77"/>
      <c r="B63" s="77"/>
      <c r="C63" s="77"/>
      <c r="E63" s="105"/>
      <c r="F63" s="66"/>
      <c r="G63" s="88"/>
      <c r="H63" s="87"/>
      <c r="I63" s="88"/>
      <c r="J63" s="66"/>
      <c r="K63" s="88"/>
      <c r="L63" s="87"/>
      <c r="M63" s="88"/>
    </row>
    <row r="64" spans="1:13" ht="16.5" customHeight="1">
      <c r="A64" s="27"/>
      <c r="B64" s="66"/>
      <c r="C64" s="66"/>
      <c r="D64" s="67"/>
      <c r="E64" s="67"/>
      <c r="F64" s="67"/>
      <c r="G64" s="178" t="s">
        <v>2</v>
      </c>
      <c r="H64" s="178"/>
      <c r="I64" s="178"/>
      <c r="J64" s="6"/>
      <c r="K64" s="178" t="s">
        <v>3</v>
      </c>
      <c r="L64" s="178"/>
      <c r="M64" s="178"/>
    </row>
    <row r="65" spans="1:13" ht="16.5" customHeight="1">
      <c r="A65" s="27"/>
      <c r="B65" s="66"/>
      <c r="C65" s="66"/>
      <c r="D65" s="67"/>
      <c r="E65" s="67"/>
      <c r="F65" s="67"/>
      <c r="G65" s="179" t="s">
        <v>4</v>
      </c>
      <c r="H65" s="179"/>
      <c r="I65" s="179"/>
      <c r="J65" s="6"/>
      <c r="K65" s="179" t="s">
        <v>4</v>
      </c>
      <c r="L65" s="179"/>
      <c r="M65" s="179"/>
    </row>
    <row r="66" spans="1:13" ht="16.5" customHeight="1">
      <c r="A66" s="27"/>
      <c r="B66" s="66"/>
      <c r="C66" s="66"/>
      <c r="D66" s="67"/>
      <c r="E66" s="67"/>
      <c r="F66" s="67"/>
      <c r="G66" s="18"/>
      <c r="H66" s="22"/>
      <c r="I66" s="18" t="s">
        <v>128</v>
      </c>
      <c r="J66" s="67"/>
      <c r="K66" s="18"/>
      <c r="M66" s="18"/>
    </row>
    <row r="67" spans="1:13" ht="16.5" customHeight="1">
      <c r="A67" s="27"/>
      <c r="B67" s="66"/>
      <c r="C67" s="66"/>
      <c r="D67" s="67"/>
      <c r="E67" s="67"/>
      <c r="F67" s="67"/>
      <c r="G67" s="74" t="s">
        <v>184</v>
      </c>
      <c r="H67" s="22"/>
      <c r="I67" s="74" t="s">
        <v>184</v>
      </c>
      <c r="J67" s="67"/>
      <c r="K67" s="74" t="s">
        <v>184</v>
      </c>
      <c r="M67" s="74" t="s">
        <v>184</v>
      </c>
    </row>
    <row r="68" spans="1:13" ht="16.5" customHeight="1">
      <c r="A68" s="75"/>
      <c r="B68" s="66"/>
      <c r="C68" s="66"/>
      <c r="D68" s="67"/>
      <c r="E68" s="67"/>
      <c r="F68" s="67"/>
      <c r="G68" s="40" t="s">
        <v>126</v>
      </c>
      <c r="H68" s="20"/>
      <c r="I68" s="40" t="s">
        <v>8</v>
      </c>
      <c r="J68" s="67"/>
      <c r="K68" s="40" t="s">
        <v>126</v>
      </c>
      <c r="L68" s="20"/>
      <c r="M68" s="40" t="s">
        <v>8</v>
      </c>
    </row>
    <row r="69" spans="1:13" ht="16.5" customHeight="1">
      <c r="A69" s="75"/>
      <c r="B69" s="66"/>
      <c r="C69" s="66"/>
      <c r="D69" s="67"/>
      <c r="E69" s="16" t="s">
        <v>57</v>
      </c>
      <c r="F69" s="67"/>
      <c r="G69" s="17" t="s">
        <v>10</v>
      </c>
      <c r="H69" s="76"/>
      <c r="I69" s="17" t="s">
        <v>10</v>
      </c>
      <c r="J69" s="67"/>
      <c r="K69" s="17" t="s">
        <v>10</v>
      </c>
      <c r="L69" s="76"/>
      <c r="M69" s="17" t="s">
        <v>10</v>
      </c>
    </row>
    <row r="70" spans="1:13" ht="16.5" customHeight="1">
      <c r="A70" s="1" t="s">
        <v>58</v>
      </c>
      <c r="B70" s="98"/>
      <c r="C70" s="98"/>
      <c r="E70" s="97"/>
      <c r="F70" s="66"/>
      <c r="G70" s="88"/>
      <c r="H70" s="96"/>
      <c r="I70" s="88"/>
      <c r="J70" s="66"/>
      <c r="K70" s="88"/>
      <c r="L70" s="96"/>
      <c r="M70" s="88"/>
    </row>
    <row r="71" spans="1:13" ht="16.5" customHeight="1">
      <c r="A71" s="1"/>
      <c r="B71" s="107" t="s">
        <v>65</v>
      </c>
      <c r="C71" s="108"/>
      <c r="E71" s="97"/>
      <c r="F71" s="66"/>
      <c r="G71" s="88"/>
      <c r="H71" s="96"/>
      <c r="I71" s="88"/>
      <c r="J71" s="66"/>
      <c r="K71" s="88"/>
      <c r="L71" s="96"/>
      <c r="M71" s="88"/>
    </row>
    <row r="72" spans="1:13" ht="16.5" customHeight="1">
      <c r="A72" s="1"/>
      <c r="B72" s="5"/>
      <c r="C72" s="107" t="s">
        <v>60</v>
      </c>
      <c r="E72" s="97"/>
      <c r="F72" s="66"/>
      <c r="G72" s="88"/>
      <c r="H72" s="96"/>
      <c r="I72" s="88"/>
      <c r="J72" s="66"/>
      <c r="K72" s="88"/>
      <c r="L72" s="96"/>
      <c r="M72" s="88"/>
    </row>
    <row r="73" spans="1:13" ht="16.5" customHeight="1">
      <c r="A73" s="1"/>
      <c r="B73" s="107"/>
      <c r="C73" s="109" t="s">
        <v>164</v>
      </c>
      <c r="E73" s="97"/>
      <c r="F73" s="66"/>
      <c r="G73" s="88"/>
      <c r="H73" s="96"/>
      <c r="I73" s="88"/>
      <c r="J73" s="66"/>
    </row>
    <row r="74" spans="1:13" ht="16.5" customHeight="1">
      <c r="A74" s="1"/>
      <c r="B74" s="5"/>
      <c r="C74" s="109"/>
      <c r="D74" s="26" t="s">
        <v>165</v>
      </c>
      <c r="E74" s="97"/>
      <c r="F74" s="66"/>
      <c r="H74" s="96"/>
      <c r="I74" s="88"/>
      <c r="J74" s="66"/>
      <c r="K74" s="88"/>
      <c r="L74" s="96"/>
      <c r="M74" s="88"/>
    </row>
    <row r="75" spans="1:13" ht="16.5" customHeight="1">
      <c r="A75" s="1"/>
      <c r="B75" s="5"/>
      <c r="C75" s="5"/>
      <c r="D75" s="26" t="s">
        <v>166</v>
      </c>
      <c r="E75" s="97"/>
      <c r="F75" s="66"/>
      <c r="G75" s="47">
        <v>-346845821</v>
      </c>
      <c r="H75" s="110"/>
      <c r="I75" s="51">
        <v>-423582126</v>
      </c>
      <c r="J75" s="111"/>
      <c r="K75" s="51">
        <v>0</v>
      </c>
      <c r="L75" s="110"/>
      <c r="M75" s="51">
        <v>0</v>
      </c>
    </row>
    <row r="76" spans="1:13" ht="16.5" customHeight="1">
      <c r="A76" s="1"/>
      <c r="B76" s="5"/>
      <c r="C76" s="5" t="s">
        <v>167</v>
      </c>
      <c r="E76" s="97"/>
      <c r="F76" s="66"/>
      <c r="G76" s="112"/>
      <c r="H76" s="112"/>
      <c r="I76" s="112"/>
      <c r="J76" s="111"/>
      <c r="K76" s="112"/>
      <c r="L76" s="112"/>
      <c r="M76" s="112"/>
    </row>
    <row r="77" spans="1:13" ht="16.5" customHeight="1">
      <c r="A77" s="1"/>
      <c r="B77" s="5"/>
      <c r="D77" s="26" t="s">
        <v>168</v>
      </c>
      <c r="G77" s="113">
        <v>0</v>
      </c>
      <c r="H77" s="110"/>
      <c r="I77" s="113">
        <v>0</v>
      </c>
      <c r="J77" s="111"/>
      <c r="K77" s="113">
        <v>0</v>
      </c>
      <c r="L77" s="110"/>
      <c r="M77" s="113">
        <v>0</v>
      </c>
    </row>
    <row r="78" spans="1:13" ht="16.5" customHeight="1">
      <c r="A78" s="1"/>
      <c r="B78" s="5"/>
      <c r="C78" s="5"/>
      <c r="E78" s="97"/>
      <c r="F78" s="66"/>
      <c r="G78" s="88"/>
      <c r="H78" s="96"/>
      <c r="I78" s="88"/>
      <c r="J78" s="66"/>
      <c r="K78" s="88"/>
      <c r="L78" s="96"/>
      <c r="M78" s="88"/>
    </row>
    <row r="79" spans="1:13" ht="16.5" customHeight="1">
      <c r="A79" s="1"/>
      <c r="B79" s="5"/>
      <c r="C79" s="109" t="s">
        <v>66</v>
      </c>
      <c r="E79" s="97"/>
      <c r="F79" s="66"/>
      <c r="G79" s="88"/>
      <c r="H79" s="96"/>
      <c r="I79" s="88"/>
      <c r="J79" s="66"/>
      <c r="K79" s="88"/>
      <c r="L79" s="96"/>
      <c r="M79" s="88"/>
    </row>
    <row r="80" spans="1:13" ht="16.5" customHeight="1">
      <c r="A80" s="1"/>
      <c r="B80" s="5"/>
      <c r="C80" s="5" t="s">
        <v>62</v>
      </c>
      <c r="E80" s="97"/>
      <c r="F80" s="66"/>
      <c r="G80" s="95">
        <f>SUM(G75:G77)</f>
        <v>-346845821</v>
      </c>
      <c r="H80" s="96"/>
      <c r="I80" s="95">
        <f>SUM(I75:I77)</f>
        <v>-423582126</v>
      </c>
      <c r="J80" s="66"/>
      <c r="K80" s="95">
        <f>SUM(K75:K77)</f>
        <v>0</v>
      </c>
      <c r="L80" s="96"/>
      <c r="M80" s="95">
        <f>SUM(M75:M77)</f>
        <v>0</v>
      </c>
    </row>
    <row r="81" spans="1:13" ht="16.5" customHeight="1">
      <c r="A81" s="1"/>
      <c r="B81" s="5"/>
      <c r="C81" s="5"/>
      <c r="E81" s="97"/>
      <c r="F81" s="66"/>
      <c r="G81" s="88"/>
      <c r="H81" s="96"/>
      <c r="I81" s="88"/>
      <c r="J81" s="66"/>
      <c r="K81" s="88"/>
      <c r="L81" s="96"/>
      <c r="M81" s="88"/>
    </row>
    <row r="82" spans="1:13" s="98" customFormat="1" ht="16.5" customHeight="1">
      <c r="A82" s="1"/>
      <c r="B82" s="114" t="s">
        <v>59</v>
      </c>
      <c r="C82" s="114"/>
      <c r="D82" s="26"/>
      <c r="E82" s="97"/>
      <c r="F82" s="66"/>
      <c r="G82" s="88"/>
      <c r="H82" s="96"/>
      <c r="I82" s="88"/>
      <c r="J82" s="66"/>
      <c r="K82" s="88"/>
      <c r="L82" s="96"/>
      <c r="M82" s="88"/>
    </row>
    <row r="83" spans="1:13" s="98" customFormat="1" ht="16.5" customHeight="1">
      <c r="A83" s="1"/>
      <c r="B83" s="114"/>
      <c r="C83" s="114" t="s">
        <v>60</v>
      </c>
      <c r="D83" s="26"/>
      <c r="E83" s="97"/>
      <c r="F83" s="66"/>
      <c r="H83" s="96"/>
      <c r="J83" s="66"/>
      <c r="L83" s="96"/>
    </row>
    <row r="84" spans="1:13" s="98" customFormat="1" ht="16.5" customHeight="1">
      <c r="C84" s="5" t="s">
        <v>211</v>
      </c>
      <c r="D84" s="26"/>
      <c r="E84" s="97"/>
      <c r="F84" s="66"/>
      <c r="G84" s="51">
        <v>-13050137</v>
      </c>
      <c r="H84" s="110"/>
      <c r="I84" s="51">
        <v>-6178065</v>
      </c>
      <c r="J84" s="111"/>
      <c r="K84" s="51">
        <v>0</v>
      </c>
      <c r="L84" s="110"/>
      <c r="M84" s="51">
        <v>0</v>
      </c>
    </row>
    <row r="85" spans="1:13" s="98" customFormat="1" ht="16.5" customHeight="1">
      <c r="C85" s="5" t="s">
        <v>227</v>
      </c>
      <c r="D85" s="26"/>
      <c r="E85" s="97"/>
      <c r="F85" s="66"/>
      <c r="G85" s="88"/>
      <c r="H85" s="96"/>
      <c r="I85" s="88"/>
      <c r="J85" s="115"/>
      <c r="K85" s="88"/>
      <c r="L85" s="116"/>
      <c r="M85" s="88"/>
    </row>
    <row r="86" spans="1:13" s="98" customFormat="1" ht="16.5" customHeight="1">
      <c r="C86" s="5"/>
      <c r="D86" s="5" t="s">
        <v>212</v>
      </c>
      <c r="E86" s="97"/>
      <c r="F86" s="66"/>
      <c r="G86" s="51">
        <v>6365910</v>
      </c>
      <c r="H86" s="110"/>
      <c r="I86" s="51">
        <v>7672205</v>
      </c>
      <c r="J86" s="115"/>
      <c r="K86" s="88">
        <v>0</v>
      </c>
      <c r="L86" s="116"/>
      <c r="M86" s="88">
        <v>0</v>
      </c>
    </row>
    <row r="87" spans="1:13" s="98" customFormat="1" ht="16.5" customHeight="1">
      <c r="C87" s="5" t="s">
        <v>169</v>
      </c>
      <c r="D87" s="9"/>
      <c r="E87" s="97"/>
      <c r="F87" s="66"/>
      <c r="G87" s="88"/>
      <c r="H87" s="96"/>
      <c r="I87" s="88"/>
      <c r="J87" s="115"/>
      <c r="K87" s="88"/>
      <c r="L87" s="116"/>
      <c r="M87" s="88"/>
    </row>
    <row r="88" spans="1:13" s="98" customFormat="1" ht="16.5" customHeight="1">
      <c r="C88" s="5"/>
      <c r="D88" s="26" t="s">
        <v>170</v>
      </c>
      <c r="E88" s="97"/>
      <c r="F88" s="66"/>
      <c r="G88" s="88"/>
      <c r="H88" s="96"/>
      <c r="I88" s="88"/>
      <c r="J88" s="115"/>
      <c r="K88" s="88"/>
      <c r="L88" s="116"/>
      <c r="M88" s="88"/>
    </row>
    <row r="89" spans="1:13" s="98" customFormat="1" ht="16.5" customHeight="1">
      <c r="C89" s="26" t="s">
        <v>171</v>
      </c>
      <c r="D89" s="26" t="s">
        <v>166</v>
      </c>
      <c r="E89" s="97"/>
      <c r="F89" s="66"/>
      <c r="G89" s="86">
        <v>12382293</v>
      </c>
      <c r="H89" s="117"/>
      <c r="I89" s="86">
        <v>-6428687</v>
      </c>
      <c r="J89" s="66"/>
      <c r="K89" s="118">
        <v>0</v>
      </c>
      <c r="L89" s="96"/>
      <c r="M89" s="118">
        <v>0</v>
      </c>
    </row>
    <row r="90" spans="1:13" ht="16.5" customHeight="1">
      <c r="A90" s="1"/>
      <c r="B90" s="5"/>
      <c r="C90" s="5"/>
      <c r="E90" s="97"/>
      <c r="F90" s="66"/>
      <c r="G90" s="88"/>
      <c r="H90" s="96"/>
      <c r="I90" s="88"/>
      <c r="J90" s="66"/>
      <c r="K90" s="88"/>
      <c r="L90" s="96"/>
      <c r="M90" s="88"/>
    </row>
    <row r="91" spans="1:13" s="98" customFormat="1" ht="16.5" customHeight="1">
      <c r="C91" s="109" t="s">
        <v>61</v>
      </c>
      <c r="D91" s="26"/>
      <c r="E91" s="97"/>
      <c r="F91" s="66"/>
      <c r="G91" s="93"/>
      <c r="H91" s="96"/>
      <c r="I91" s="93"/>
      <c r="J91" s="66"/>
      <c r="K91" s="93"/>
      <c r="L91" s="96"/>
      <c r="M91" s="93"/>
    </row>
    <row r="92" spans="1:13" s="98" customFormat="1" ht="16.5" customHeight="1">
      <c r="C92" s="5" t="s">
        <v>62</v>
      </c>
      <c r="D92" s="26"/>
      <c r="E92" s="97"/>
      <c r="F92" s="66"/>
      <c r="G92" s="118">
        <f>SUM(G84:G89)</f>
        <v>5698066</v>
      </c>
      <c r="H92" s="96"/>
      <c r="I92" s="118">
        <f>SUM(I84:I89)</f>
        <v>-4934547</v>
      </c>
      <c r="J92" s="66"/>
      <c r="K92" s="118">
        <f>SUM(K84:K89)</f>
        <v>0</v>
      </c>
      <c r="L92" s="96"/>
      <c r="M92" s="118">
        <f>SUM(M84:M89)</f>
        <v>0</v>
      </c>
    </row>
    <row r="93" spans="1:13" s="98" customFormat="1" ht="16.5" customHeight="1">
      <c r="C93" s="26"/>
      <c r="D93" s="26"/>
      <c r="E93" s="97"/>
      <c r="F93" s="66"/>
      <c r="G93" s="101"/>
      <c r="H93" s="96"/>
      <c r="I93" s="101"/>
      <c r="J93" s="66"/>
      <c r="K93" s="101"/>
      <c r="L93" s="96"/>
      <c r="M93" s="101"/>
    </row>
    <row r="94" spans="1:13" s="98" customFormat="1" ht="16.5" customHeight="1">
      <c r="A94" s="77" t="s">
        <v>58</v>
      </c>
      <c r="B94" s="77"/>
      <c r="C94" s="77"/>
      <c r="D94" s="26"/>
      <c r="E94" s="97"/>
      <c r="F94" s="66"/>
      <c r="J94" s="66"/>
    </row>
    <row r="95" spans="1:13" s="98" customFormat="1" ht="16.5" customHeight="1">
      <c r="A95" s="77"/>
      <c r="B95" s="77" t="s">
        <v>63</v>
      </c>
      <c r="C95" s="77"/>
      <c r="D95" s="26"/>
      <c r="E95" s="97"/>
      <c r="F95" s="66"/>
      <c r="G95" s="118">
        <f>G92+G80</f>
        <v>-341147755</v>
      </c>
      <c r="H95" s="88"/>
      <c r="I95" s="118">
        <f>I92+I80</f>
        <v>-428516673</v>
      </c>
      <c r="J95" s="66"/>
      <c r="K95" s="118">
        <f>K92+K80</f>
        <v>0</v>
      </c>
      <c r="L95" s="88"/>
      <c r="M95" s="118">
        <f>M92+M80</f>
        <v>0</v>
      </c>
    </row>
    <row r="96" spans="1:13" s="98" customFormat="1" ht="16.5" customHeight="1">
      <c r="B96" s="26"/>
      <c r="C96" s="26"/>
      <c r="D96" s="26"/>
      <c r="E96" s="97"/>
      <c r="F96" s="66"/>
      <c r="G96" s="88"/>
      <c r="H96" s="88"/>
      <c r="I96" s="88"/>
      <c r="J96" s="66"/>
      <c r="K96" s="88"/>
      <c r="L96" s="88"/>
      <c r="M96" s="88"/>
    </row>
    <row r="97" spans="1:13" s="98" customFormat="1" ht="16.5" customHeight="1" thickBot="1">
      <c r="A97" s="77" t="s">
        <v>138</v>
      </c>
      <c r="B97" s="1"/>
      <c r="C97" s="1"/>
      <c r="D97" s="26"/>
      <c r="E97" s="97"/>
      <c r="F97" s="66"/>
      <c r="G97" s="119">
        <f>SUM(G43+G95)</f>
        <v>-76992525</v>
      </c>
      <c r="H97" s="88"/>
      <c r="I97" s="119">
        <f>SUM(I43+I95)</f>
        <v>-236039964</v>
      </c>
      <c r="J97" s="66"/>
      <c r="K97" s="119">
        <f>SUM(K43+K95)</f>
        <v>-24503955</v>
      </c>
      <c r="L97" s="96"/>
      <c r="M97" s="119">
        <f>SUM(M43+M95)</f>
        <v>-28963012</v>
      </c>
    </row>
    <row r="98" spans="1:13" s="98" customFormat="1" ht="16.5" customHeight="1" thickTop="1">
      <c r="B98" s="1"/>
      <c r="C98" s="1"/>
      <c r="D98" s="26"/>
      <c r="E98" s="97"/>
      <c r="F98" s="66"/>
      <c r="G98" s="88"/>
      <c r="H98" s="88"/>
      <c r="I98" s="88"/>
      <c r="J98" s="66"/>
      <c r="K98" s="88"/>
      <c r="L98" s="96"/>
      <c r="M98" s="88"/>
    </row>
    <row r="99" spans="1:13" s="98" customFormat="1" ht="16.5" customHeight="1" thickBot="1">
      <c r="A99" s="77" t="s">
        <v>172</v>
      </c>
      <c r="B99" s="77"/>
      <c r="C99" s="77"/>
      <c r="D99" s="77"/>
      <c r="E99" s="83">
        <v>29</v>
      </c>
      <c r="F99" s="66"/>
      <c r="G99" s="120">
        <v>0.44</v>
      </c>
      <c r="H99" s="130"/>
      <c r="I99" s="120">
        <v>0.32</v>
      </c>
      <c r="J99" s="130"/>
      <c r="K99" s="120">
        <v>-0.04</v>
      </c>
      <c r="L99" s="121"/>
      <c r="M99" s="120">
        <v>-0.05</v>
      </c>
    </row>
    <row r="100" spans="1:13" ht="16.5" customHeight="1" thickTop="1"/>
    <row r="102" spans="1:13" ht="16.5" customHeight="1">
      <c r="A102" s="77" t="s">
        <v>173</v>
      </c>
      <c r="B102" s="1"/>
      <c r="C102" s="1"/>
    </row>
    <row r="103" spans="1:13" ht="16.5" customHeight="1">
      <c r="A103" s="26" t="s">
        <v>136</v>
      </c>
      <c r="G103" s="84">
        <v>258942611</v>
      </c>
      <c r="H103" s="122"/>
      <c r="I103" s="84">
        <v>189058180</v>
      </c>
      <c r="K103" s="73">
        <v>-24503955</v>
      </c>
      <c r="M103" s="73">
        <f>M43</f>
        <v>-28963012</v>
      </c>
    </row>
    <row r="104" spans="1:13" ht="16.5" customHeight="1">
      <c r="A104" s="26" t="s">
        <v>50</v>
      </c>
      <c r="G104" s="123">
        <v>5212619</v>
      </c>
      <c r="H104" s="124"/>
      <c r="I104" s="125">
        <v>3418529</v>
      </c>
      <c r="K104" s="126">
        <v>0</v>
      </c>
      <c r="M104" s="126">
        <v>0</v>
      </c>
    </row>
    <row r="106" spans="1:13" ht="16.5" customHeight="1" thickBot="1">
      <c r="G106" s="127">
        <f>SUM(G103:G104)</f>
        <v>264155230</v>
      </c>
      <c r="I106" s="127">
        <f>SUM(I103:I104)</f>
        <v>192476709</v>
      </c>
      <c r="K106" s="127">
        <f>SUM(K103:K104)</f>
        <v>-24503955</v>
      </c>
      <c r="M106" s="127">
        <f>SUM(M103:M104)</f>
        <v>-28963012</v>
      </c>
    </row>
    <row r="107" spans="1:13" ht="16.5" customHeight="1" thickTop="1"/>
    <row r="108" spans="1:13" ht="16.5" customHeight="1">
      <c r="A108" s="77" t="s">
        <v>174</v>
      </c>
    </row>
    <row r="109" spans="1:13" ht="16.5" customHeight="1">
      <c r="A109" s="26" t="s">
        <v>137</v>
      </c>
      <c r="G109" s="84">
        <v>-78782775</v>
      </c>
      <c r="H109" s="122"/>
      <c r="I109" s="84">
        <v>-235235506</v>
      </c>
      <c r="K109" s="73">
        <f>K97</f>
        <v>-24503955</v>
      </c>
      <c r="M109" s="73">
        <f t="shared" ref="M109" si="0">M97</f>
        <v>-28963012</v>
      </c>
    </row>
    <row r="110" spans="1:13" ht="16.5" customHeight="1">
      <c r="A110" s="26" t="s">
        <v>50</v>
      </c>
      <c r="G110" s="123">
        <v>1790250</v>
      </c>
      <c r="H110" s="124"/>
      <c r="I110" s="128">
        <v>-804458</v>
      </c>
      <c r="K110" s="126">
        <v>0</v>
      </c>
      <c r="M110" s="126">
        <v>0</v>
      </c>
    </row>
    <row r="112" spans="1:13" ht="16.5" customHeight="1" thickBot="1">
      <c r="G112" s="127">
        <f>SUM(G109:G110)</f>
        <v>-76992525</v>
      </c>
      <c r="I112" s="127">
        <f>SUM(I109:I110)</f>
        <v>-236039964</v>
      </c>
      <c r="K112" s="127">
        <f>SUM(K109:K110)</f>
        <v>-24503955</v>
      </c>
      <c r="M112" s="127">
        <f>SUM(M109:M110)</f>
        <v>-28963012</v>
      </c>
    </row>
    <row r="113" spans="1:13" ht="16.5" customHeight="1" thickTop="1"/>
    <row r="115" spans="1:13" ht="6.75" customHeight="1"/>
    <row r="116" spans="1:13" ht="22.15" customHeight="1">
      <c r="A116" s="102" t="s">
        <v>26</v>
      </c>
      <c r="B116" s="102"/>
      <c r="C116" s="102"/>
      <c r="D116" s="102"/>
      <c r="E116" s="129"/>
      <c r="F116" s="102"/>
      <c r="G116" s="126"/>
      <c r="H116" s="126"/>
      <c r="I116" s="126"/>
      <c r="J116" s="102"/>
      <c r="K116" s="126"/>
      <c r="L116" s="126"/>
      <c r="M116" s="126"/>
    </row>
    <row r="118" spans="1:13" ht="16.5" customHeight="1">
      <c r="D118" s="57"/>
    </row>
  </sheetData>
  <mergeCells count="8">
    <mergeCell ref="G65:I65"/>
    <mergeCell ref="K65:M65"/>
    <mergeCell ref="G6:I6"/>
    <mergeCell ref="K6:M6"/>
    <mergeCell ref="G7:I7"/>
    <mergeCell ref="K7:M7"/>
    <mergeCell ref="G64:I64"/>
    <mergeCell ref="K64:M64"/>
  </mergeCells>
  <pageMargins left="0.8" right="0.5" top="0.5" bottom="0.6" header="0.49" footer="0.4"/>
  <pageSetup paperSize="9" scale="80" firstPageNumber="5" orientation="portrait" useFirstPageNumber="1" horizontalDpi="1200" verticalDpi="1200" r:id="rId1"/>
  <headerFooter>
    <oddFooter>&amp;R&amp;"Arial,Regular"&amp;9&amp;P</oddFooter>
    <firstFooter>&amp;R2</first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B11E0-1799-4865-9028-2453CA8592FA}">
  <dimension ref="A1:M116"/>
  <sheetViews>
    <sheetView topLeftCell="A92" zoomScale="85" zoomScaleNormal="85" zoomScaleSheetLayoutView="70" workbookViewId="0">
      <selection activeCell="C68" sqref="C68"/>
    </sheetView>
  </sheetViews>
  <sheetFormatPr defaultColWidth="9" defaultRowHeight="16.5" customHeight="1"/>
  <cols>
    <col min="1" max="3" width="1.25" style="26" customWidth="1"/>
    <col min="4" max="4" width="38.25" style="26" customWidth="1"/>
    <col min="5" max="5" width="5.25" style="80" customWidth="1"/>
    <col min="6" max="6" width="0.625" style="26" customWidth="1"/>
    <col min="7" max="7" width="13.625" style="73" customWidth="1"/>
    <col min="8" max="8" width="0.625" style="73" customWidth="1"/>
    <col min="9" max="9" width="13.625" style="73" customWidth="1"/>
    <col min="10" max="10" width="0.625" style="26" customWidth="1"/>
    <col min="11" max="11" width="13.625" style="73" customWidth="1"/>
    <col min="12" max="12" width="0.625" style="73" customWidth="1"/>
    <col min="13" max="13" width="13.625" style="73" customWidth="1"/>
    <col min="14" max="16384" width="9" style="26"/>
  </cols>
  <sheetData>
    <row r="1" spans="1:13" ht="16.5" customHeight="1">
      <c r="A1" s="27" t="s">
        <v>0</v>
      </c>
      <c r="B1" s="66"/>
      <c r="C1" s="66"/>
      <c r="D1" s="67"/>
      <c r="E1" s="67"/>
      <c r="F1" s="67"/>
      <c r="G1" s="68"/>
      <c r="H1" s="68"/>
      <c r="I1" s="68"/>
      <c r="J1" s="67"/>
      <c r="K1" s="68"/>
      <c r="L1" s="68"/>
      <c r="M1" s="68"/>
    </row>
    <row r="2" spans="1:13" ht="16.5" customHeight="1">
      <c r="A2" s="31" t="s">
        <v>150</v>
      </c>
      <c r="B2" s="66"/>
      <c r="C2" s="66"/>
      <c r="D2" s="67"/>
      <c r="E2" s="67"/>
      <c r="F2" s="67"/>
      <c r="G2" s="68"/>
      <c r="H2" s="68"/>
      <c r="I2" s="68"/>
      <c r="J2" s="67"/>
      <c r="K2" s="68"/>
      <c r="L2" s="68"/>
      <c r="M2" s="68"/>
    </row>
    <row r="3" spans="1:13" ht="16.5" customHeight="1">
      <c r="A3" s="69" t="s">
        <v>147</v>
      </c>
      <c r="B3" s="70"/>
      <c r="C3" s="70"/>
      <c r="D3" s="71"/>
      <c r="E3" s="71"/>
      <c r="F3" s="71"/>
      <c r="G3" s="72"/>
      <c r="H3" s="72"/>
      <c r="I3" s="72"/>
      <c r="J3" s="71"/>
      <c r="K3" s="72"/>
      <c r="L3" s="72"/>
      <c r="M3" s="72"/>
    </row>
    <row r="4" spans="1:13" ht="16.5" customHeight="1">
      <c r="A4" s="27"/>
      <c r="B4" s="66"/>
      <c r="C4" s="66"/>
      <c r="D4" s="67"/>
      <c r="E4" s="67"/>
      <c r="F4" s="67"/>
      <c r="G4" s="68"/>
      <c r="H4" s="68"/>
      <c r="I4" s="68"/>
      <c r="J4" s="67"/>
      <c r="K4" s="68"/>
      <c r="L4" s="68"/>
      <c r="M4" s="68"/>
    </row>
    <row r="5" spans="1:13" ht="16.5" customHeight="1">
      <c r="A5" s="27"/>
      <c r="B5" s="66"/>
      <c r="C5" s="66"/>
      <c r="D5" s="67"/>
      <c r="E5" s="67"/>
      <c r="F5" s="67"/>
      <c r="G5" s="68"/>
      <c r="H5" s="68"/>
      <c r="I5" s="68"/>
      <c r="J5" s="67"/>
      <c r="K5" s="68"/>
      <c r="L5" s="68"/>
      <c r="M5" s="68"/>
    </row>
    <row r="6" spans="1:13" ht="16.5" customHeight="1">
      <c r="A6" s="27"/>
      <c r="B6" s="66"/>
      <c r="C6" s="66"/>
      <c r="D6" s="67"/>
      <c r="E6" s="67"/>
      <c r="F6" s="67"/>
      <c r="G6" s="178" t="s">
        <v>2</v>
      </c>
      <c r="H6" s="178"/>
      <c r="I6" s="178"/>
      <c r="J6" s="6"/>
      <c r="K6" s="178" t="s">
        <v>3</v>
      </c>
      <c r="L6" s="178"/>
      <c r="M6" s="178"/>
    </row>
    <row r="7" spans="1:13" ht="16.5" customHeight="1">
      <c r="A7" s="27"/>
      <c r="B7" s="66"/>
      <c r="C7" s="66"/>
      <c r="D7" s="67"/>
      <c r="E7" s="67"/>
      <c r="F7" s="67"/>
      <c r="G7" s="179" t="s">
        <v>4</v>
      </c>
      <c r="H7" s="179"/>
      <c r="I7" s="179"/>
      <c r="J7" s="6"/>
      <c r="K7" s="179" t="s">
        <v>4</v>
      </c>
      <c r="L7" s="179"/>
      <c r="M7" s="179"/>
    </row>
    <row r="8" spans="1:13" ht="16.5" customHeight="1">
      <c r="A8" s="27"/>
      <c r="B8" s="66"/>
      <c r="C8" s="66"/>
      <c r="D8" s="67"/>
      <c r="E8" s="67"/>
      <c r="F8" s="67"/>
      <c r="G8" s="18"/>
      <c r="H8" s="22"/>
      <c r="I8" s="18" t="s">
        <v>128</v>
      </c>
      <c r="J8" s="67"/>
      <c r="K8" s="18"/>
      <c r="M8" s="18"/>
    </row>
    <row r="9" spans="1:13" ht="16.5" customHeight="1">
      <c r="A9" s="27"/>
      <c r="B9" s="66"/>
      <c r="C9" s="66"/>
      <c r="D9" s="67"/>
      <c r="E9" s="67"/>
      <c r="F9" s="67"/>
      <c r="G9" s="74" t="s">
        <v>184</v>
      </c>
      <c r="H9" s="22"/>
      <c r="I9" s="74" t="s">
        <v>184</v>
      </c>
      <c r="J9" s="67"/>
      <c r="K9" s="74" t="s">
        <v>184</v>
      </c>
      <c r="M9" s="74" t="s">
        <v>184</v>
      </c>
    </row>
    <row r="10" spans="1:13" ht="16.5" customHeight="1">
      <c r="A10" s="75"/>
      <c r="B10" s="66"/>
      <c r="C10" s="66"/>
      <c r="D10" s="67"/>
      <c r="E10" s="67"/>
      <c r="F10" s="67"/>
      <c r="G10" s="40" t="s">
        <v>126</v>
      </c>
      <c r="H10" s="20"/>
      <c r="I10" s="40" t="s">
        <v>8</v>
      </c>
      <c r="J10" s="67"/>
      <c r="K10" s="40" t="s">
        <v>126</v>
      </c>
      <c r="L10" s="20"/>
      <c r="M10" s="40" t="s">
        <v>8</v>
      </c>
    </row>
    <row r="11" spans="1:13" ht="16.5" customHeight="1">
      <c r="A11" s="75"/>
      <c r="B11" s="66"/>
      <c r="C11" s="66"/>
      <c r="D11" s="67"/>
      <c r="E11" s="16" t="s">
        <v>9</v>
      </c>
      <c r="F11" s="67"/>
      <c r="G11" s="17" t="s">
        <v>10</v>
      </c>
      <c r="H11" s="76"/>
      <c r="I11" s="17" t="s">
        <v>10</v>
      </c>
      <c r="J11" s="67"/>
      <c r="K11" s="17" t="s">
        <v>10</v>
      </c>
      <c r="L11" s="76"/>
      <c r="M11" s="17" t="s">
        <v>10</v>
      </c>
    </row>
    <row r="12" spans="1:13" ht="16.5" customHeight="1">
      <c r="A12" s="77"/>
      <c r="B12" s="78"/>
      <c r="C12" s="78"/>
      <c r="D12" s="78"/>
      <c r="E12" s="79"/>
      <c r="F12" s="80"/>
      <c r="G12" s="81"/>
      <c r="H12" s="82"/>
      <c r="I12" s="81"/>
      <c r="J12" s="80"/>
      <c r="K12" s="81"/>
      <c r="L12" s="82"/>
      <c r="M12" s="81"/>
    </row>
    <row r="13" spans="1:13" ht="16.5" customHeight="1">
      <c r="B13" s="26" t="s">
        <v>151</v>
      </c>
      <c r="C13" s="78"/>
      <c r="D13" s="78"/>
      <c r="E13" s="83">
        <v>22</v>
      </c>
      <c r="F13" s="80"/>
      <c r="G13" s="84">
        <v>16425593206</v>
      </c>
      <c r="H13" s="85"/>
      <c r="I13" s="84">
        <v>17476624585</v>
      </c>
      <c r="J13" s="85"/>
      <c r="K13" s="84">
        <v>0</v>
      </c>
      <c r="L13" s="85"/>
      <c r="M13" s="84">
        <v>0</v>
      </c>
    </row>
    <row r="14" spans="1:13" ht="16.5" customHeight="1">
      <c r="B14" s="26" t="s">
        <v>152</v>
      </c>
      <c r="E14" s="83">
        <v>22</v>
      </c>
      <c r="F14" s="80"/>
      <c r="G14" s="84">
        <v>-12999530774</v>
      </c>
      <c r="H14" s="85"/>
      <c r="I14" s="84">
        <v>-10747084720</v>
      </c>
      <c r="J14" s="85"/>
      <c r="K14" s="84">
        <v>0</v>
      </c>
      <c r="L14" s="85"/>
      <c r="M14" s="84">
        <v>0</v>
      </c>
    </row>
    <row r="15" spans="1:13" ht="16.5" customHeight="1">
      <c r="B15" s="26" t="s">
        <v>153</v>
      </c>
      <c r="E15" s="83">
        <v>22</v>
      </c>
      <c r="F15" s="80"/>
      <c r="G15" s="86">
        <v>-2477771325</v>
      </c>
      <c r="H15" s="85"/>
      <c r="I15" s="86">
        <v>-5607754711</v>
      </c>
      <c r="J15" s="85"/>
      <c r="K15" s="86">
        <v>0</v>
      </c>
      <c r="L15" s="85"/>
      <c r="M15" s="86">
        <v>0</v>
      </c>
    </row>
    <row r="16" spans="1:13" ht="16.5" customHeight="1">
      <c r="E16" s="83"/>
      <c r="F16" s="80"/>
      <c r="G16" s="87"/>
      <c r="H16" s="88"/>
      <c r="I16" s="87"/>
      <c r="J16" s="80"/>
      <c r="K16" s="87"/>
      <c r="L16" s="88"/>
      <c r="M16" s="87"/>
    </row>
    <row r="17" spans="1:13" ht="16.5" customHeight="1">
      <c r="A17" s="77" t="s">
        <v>154</v>
      </c>
      <c r="E17" s="83"/>
      <c r="F17" s="80"/>
      <c r="G17" s="89">
        <f>SUM(G13:G15)</f>
        <v>948291107</v>
      </c>
      <c r="H17" s="88"/>
      <c r="I17" s="89">
        <f>SUM(I13:I15)</f>
        <v>1121785154</v>
      </c>
      <c r="J17" s="80"/>
      <c r="K17" s="89">
        <f>SUM(K13:K15)</f>
        <v>0</v>
      </c>
      <c r="L17" s="88"/>
      <c r="M17" s="89">
        <f>SUM(M13:M15)</f>
        <v>0</v>
      </c>
    </row>
    <row r="18" spans="1:13" ht="16.5" customHeight="1">
      <c r="B18" s="77"/>
      <c r="E18" s="83"/>
      <c r="F18" s="80"/>
      <c r="G18" s="87"/>
      <c r="H18" s="88"/>
      <c r="I18" s="87"/>
      <c r="J18" s="80"/>
      <c r="K18" s="87"/>
      <c r="L18" s="88"/>
      <c r="M18" s="87"/>
    </row>
    <row r="19" spans="1:13" ht="16.5" customHeight="1">
      <c r="B19" s="90" t="s">
        <v>155</v>
      </c>
      <c r="E19" s="23">
        <v>24</v>
      </c>
      <c r="F19" s="80"/>
      <c r="G19" s="84">
        <v>438235954</v>
      </c>
      <c r="H19" s="85"/>
      <c r="I19" s="84">
        <v>408419225</v>
      </c>
      <c r="J19" s="85"/>
      <c r="K19" s="84">
        <v>686080418</v>
      </c>
      <c r="L19" s="85"/>
      <c r="M19" s="84">
        <v>679879099</v>
      </c>
    </row>
    <row r="20" spans="1:13" ht="16.5" customHeight="1">
      <c r="B20" s="26" t="s">
        <v>224</v>
      </c>
      <c r="E20" s="23">
        <v>25</v>
      </c>
      <c r="F20" s="80"/>
      <c r="G20" s="84">
        <v>2227667</v>
      </c>
      <c r="H20" s="85"/>
      <c r="I20" s="84">
        <v>5843617</v>
      </c>
      <c r="J20" s="85"/>
      <c r="K20" s="84">
        <v>0</v>
      </c>
      <c r="L20" s="85"/>
      <c r="M20" s="84">
        <v>0</v>
      </c>
    </row>
    <row r="21" spans="1:13" ht="16.5" customHeight="1">
      <c r="B21" s="26" t="s">
        <v>225</v>
      </c>
      <c r="E21" s="23">
        <v>26</v>
      </c>
      <c r="F21" s="80"/>
      <c r="G21" s="84">
        <v>9130684</v>
      </c>
      <c r="H21" s="85"/>
      <c r="I21" s="84">
        <v>1791274</v>
      </c>
      <c r="J21" s="85"/>
      <c r="K21" s="84">
        <v>0</v>
      </c>
      <c r="L21" s="85"/>
      <c r="M21" s="84">
        <v>0</v>
      </c>
    </row>
    <row r="22" spans="1:13" ht="16.5" customHeight="1">
      <c r="B22" s="90" t="s">
        <v>156</v>
      </c>
      <c r="D22" s="91"/>
      <c r="E22" s="92">
        <v>27</v>
      </c>
      <c r="F22" s="80"/>
      <c r="G22" s="52">
        <v>1572911</v>
      </c>
      <c r="H22" s="85"/>
      <c r="I22" s="52">
        <v>-21734</v>
      </c>
      <c r="J22" s="85"/>
      <c r="K22" s="52">
        <v>0</v>
      </c>
      <c r="L22" s="85"/>
      <c r="M22" s="52">
        <v>0</v>
      </c>
    </row>
    <row r="23" spans="1:13" ht="16.5" customHeight="1">
      <c r="E23" s="83"/>
      <c r="F23" s="80"/>
      <c r="G23" s="87"/>
      <c r="H23" s="88"/>
      <c r="I23" s="87"/>
      <c r="J23" s="80"/>
      <c r="K23" s="87"/>
      <c r="L23" s="88"/>
      <c r="M23" s="87"/>
    </row>
    <row r="24" spans="1:13" ht="16.5" customHeight="1">
      <c r="A24" s="77" t="s">
        <v>155</v>
      </c>
      <c r="E24" s="83"/>
      <c r="F24" s="80"/>
      <c r="G24" s="89">
        <f>SUM(G19:G22)</f>
        <v>451167216</v>
      </c>
      <c r="H24" s="88"/>
      <c r="I24" s="89">
        <f>SUM(I19:I22)</f>
        <v>416032382</v>
      </c>
      <c r="J24" s="80"/>
      <c r="K24" s="89">
        <f>SUM(K19:K22)</f>
        <v>686080418</v>
      </c>
      <c r="L24" s="88"/>
      <c r="M24" s="89">
        <f>SUM(M19:M22)</f>
        <v>679879099</v>
      </c>
    </row>
    <row r="25" spans="1:13" ht="16.5" customHeight="1">
      <c r="E25" s="83"/>
      <c r="F25" s="80"/>
      <c r="G25" s="93"/>
      <c r="H25" s="88"/>
      <c r="I25" s="93"/>
      <c r="J25" s="82"/>
      <c r="K25" s="93"/>
      <c r="L25" s="94"/>
      <c r="M25" s="93"/>
    </row>
    <row r="26" spans="1:13" ht="16.5" customHeight="1">
      <c r="B26" s="26" t="s">
        <v>157</v>
      </c>
      <c r="E26" s="83"/>
      <c r="F26" s="80"/>
      <c r="G26" s="84">
        <v>-237508794</v>
      </c>
      <c r="H26" s="85"/>
      <c r="I26" s="84">
        <v>-248868283</v>
      </c>
      <c r="J26" s="85"/>
      <c r="K26" s="84">
        <v>0</v>
      </c>
      <c r="L26" s="85"/>
      <c r="M26" s="84">
        <v>0</v>
      </c>
    </row>
    <row r="27" spans="1:13" ht="16.5" customHeight="1">
      <c r="B27" s="26" t="s">
        <v>158</v>
      </c>
      <c r="E27" s="83"/>
      <c r="F27" s="80"/>
      <c r="G27" s="86">
        <v>129152135</v>
      </c>
      <c r="H27" s="85"/>
      <c r="I27" s="86">
        <v>148339276</v>
      </c>
      <c r="J27" s="85"/>
      <c r="K27" s="86">
        <v>0</v>
      </c>
      <c r="L27" s="85"/>
      <c r="M27" s="86">
        <v>0</v>
      </c>
    </row>
    <row r="28" spans="1:13" ht="16.5" customHeight="1">
      <c r="E28" s="83"/>
      <c r="F28" s="80"/>
      <c r="G28" s="93"/>
      <c r="H28" s="88"/>
      <c r="I28" s="93"/>
      <c r="J28" s="82"/>
      <c r="K28" s="93"/>
      <c r="L28" s="94"/>
      <c r="M28" s="93"/>
    </row>
    <row r="29" spans="1:13" ht="16.5" customHeight="1">
      <c r="A29" s="77" t="s">
        <v>159</v>
      </c>
      <c r="E29" s="83"/>
      <c r="F29" s="80"/>
      <c r="G29" s="95">
        <f>SUM(G26:G27)</f>
        <v>-108356659</v>
      </c>
      <c r="H29" s="96"/>
      <c r="I29" s="95">
        <f>SUM(I26:I27)</f>
        <v>-100529007</v>
      </c>
      <c r="J29" s="80"/>
      <c r="K29" s="95">
        <f>SUM(K26:K27)</f>
        <v>0</v>
      </c>
      <c r="L29" s="96"/>
      <c r="M29" s="95">
        <f>SUM(M26:M27)</f>
        <v>0</v>
      </c>
    </row>
    <row r="30" spans="1:13" ht="16.5" customHeight="1">
      <c r="E30" s="83"/>
      <c r="F30" s="80"/>
      <c r="G30" s="87"/>
      <c r="H30" s="88"/>
      <c r="I30" s="87"/>
      <c r="J30" s="80"/>
      <c r="K30" s="87"/>
      <c r="L30" s="88"/>
      <c r="M30" s="87"/>
    </row>
    <row r="31" spans="1:13" ht="16.5" customHeight="1">
      <c r="A31" s="77" t="s">
        <v>160</v>
      </c>
      <c r="E31" s="83"/>
      <c r="F31" s="80"/>
      <c r="G31" s="95">
        <f>SUM(G24,G29)</f>
        <v>342810557</v>
      </c>
      <c r="H31" s="96"/>
      <c r="I31" s="95">
        <f>SUM(I24,I29)</f>
        <v>315503375</v>
      </c>
      <c r="J31" s="80"/>
      <c r="K31" s="95">
        <f>SUM(K24,K29)</f>
        <v>686080418</v>
      </c>
      <c r="L31" s="96"/>
      <c r="M31" s="95">
        <f>SUM(M24,M29)</f>
        <v>679879099</v>
      </c>
    </row>
    <row r="32" spans="1:13" ht="16.5" customHeight="1">
      <c r="A32" s="77"/>
      <c r="E32" s="83"/>
      <c r="F32" s="80"/>
      <c r="G32" s="88"/>
      <c r="H32" s="96"/>
      <c r="I32" s="88"/>
      <c r="J32" s="80"/>
      <c r="K32" s="88"/>
      <c r="L32" s="96"/>
      <c r="M32" s="88"/>
    </row>
    <row r="33" spans="1:13" ht="16.5" customHeight="1">
      <c r="B33" s="26" t="s">
        <v>55</v>
      </c>
      <c r="E33" s="83"/>
      <c r="F33" s="80"/>
      <c r="G33" s="84">
        <v>-17397272</v>
      </c>
      <c r="H33" s="9"/>
      <c r="I33" s="84">
        <v>-17481638</v>
      </c>
      <c r="J33" s="9"/>
      <c r="K33" s="84">
        <v>-17397272</v>
      </c>
      <c r="L33" s="9"/>
      <c r="M33" s="84">
        <v>-17481639</v>
      </c>
    </row>
    <row r="34" spans="1:13" ht="16.5" customHeight="1">
      <c r="B34" s="26" t="s">
        <v>134</v>
      </c>
      <c r="E34" s="83"/>
      <c r="F34" s="80"/>
      <c r="G34" s="84">
        <v>-35049734</v>
      </c>
      <c r="H34" s="9"/>
      <c r="I34" s="84">
        <v>-10887099</v>
      </c>
      <c r="J34" s="9"/>
      <c r="K34" s="84">
        <v>-69723723</v>
      </c>
      <c r="L34" s="9"/>
      <c r="M34" s="84">
        <v>0</v>
      </c>
    </row>
    <row r="35" spans="1:13" ht="16.5" customHeight="1">
      <c r="B35" s="26" t="s">
        <v>56</v>
      </c>
      <c r="E35" s="83">
        <v>23</v>
      </c>
      <c r="F35" s="80"/>
      <c r="G35" s="84">
        <v>-615464535</v>
      </c>
      <c r="H35" s="9"/>
      <c r="I35" s="84">
        <v>-566630690</v>
      </c>
      <c r="J35" s="9"/>
      <c r="K35" s="84">
        <v>-54537209</v>
      </c>
      <c r="L35" s="9"/>
      <c r="M35" s="84">
        <v>-45470093</v>
      </c>
    </row>
    <row r="36" spans="1:13" ht="16.5" customHeight="1">
      <c r="B36" s="26" t="s">
        <v>161</v>
      </c>
      <c r="E36" s="92">
        <v>13.1</v>
      </c>
      <c r="F36" s="80"/>
      <c r="G36" s="131">
        <v>25736218</v>
      </c>
      <c r="H36" s="9"/>
      <c r="I36" s="84">
        <v>21719122</v>
      </c>
      <c r="J36" s="9"/>
      <c r="K36" s="84">
        <v>0</v>
      </c>
      <c r="L36" s="9"/>
      <c r="M36" s="84">
        <v>0</v>
      </c>
    </row>
    <row r="37" spans="1:13" ht="16.5" customHeight="1">
      <c r="B37" s="26" t="s">
        <v>53</v>
      </c>
      <c r="E37" s="83"/>
      <c r="F37" s="80"/>
      <c r="G37" s="84">
        <v>23571772</v>
      </c>
      <c r="H37" s="9"/>
      <c r="I37" s="84">
        <v>18027189</v>
      </c>
      <c r="J37" s="9"/>
      <c r="K37" s="84">
        <v>90306322</v>
      </c>
      <c r="L37" s="9"/>
      <c r="M37" s="84">
        <v>3802272</v>
      </c>
    </row>
    <row r="38" spans="1:13" ht="16.5" customHeight="1">
      <c r="B38" s="26" t="s">
        <v>54</v>
      </c>
      <c r="E38" s="83"/>
      <c r="F38" s="80"/>
      <c r="G38" s="86">
        <v>50191100</v>
      </c>
      <c r="H38" s="9"/>
      <c r="I38" s="86">
        <v>59740607</v>
      </c>
      <c r="J38" s="9"/>
      <c r="K38" s="86">
        <v>1</v>
      </c>
      <c r="L38" s="9"/>
      <c r="M38" s="86">
        <v>30</v>
      </c>
    </row>
    <row r="39" spans="1:13" ht="16.5" customHeight="1">
      <c r="E39" s="97"/>
      <c r="F39" s="80"/>
      <c r="G39" s="87"/>
      <c r="H39" s="88"/>
      <c r="I39" s="87"/>
      <c r="J39" s="80"/>
      <c r="K39" s="87"/>
      <c r="L39" s="88"/>
      <c r="M39" s="87"/>
    </row>
    <row r="40" spans="1:13" ht="16.5" customHeight="1">
      <c r="A40" s="77" t="s">
        <v>162</v>
      </c>
      <c r="D40" s="98"/>
      <c r="E40" s="99"/>
      <c r="F40" s="66"/>
      <c r="G40" s="88">
        <f>SUM(G17,G31,G33:G38)</f>
        <v>722689213</v>
      </c>
      <c r="H40" s="87"/>
      <c r="I40" s="88">
        <f>SUM(I17,I31,I33:I38)</f>
        <v>941776020</v>
      </c>
      <c r="J40" s="66"/>
      <c r="K40" s="88">
        <f>SUM(K17,K31,K33:K38)</f>
        <v>634728537</v>
      </c>
      <c r="L40" s="87"/>
      <c r="M40" s="88">
        <f>SUM(M17,M31,M33:M38)</f>
        <v>620729669</v>
      </c>
    </row>
    <row r="41" spans="1:13" s="98" customFormat="1" ht="16.5" customHeight="1">
      <c r="A41" s="26" t="s">
        <v>64</v>
      </c>
      <c r="B41" s="26"/>
      <c r="C41" s="26"/>
      <c r="E41" s="83">
        <v>28</v>
      </c>
      <c r="F41" s="66"/>
      <c r="G41" s="52">
        <v>-171852456</v>
      </c>
      <c r="H41" s="100"/>
      <c r="I41" s="52">
        <v>-228025109</v>
      </c>
      <c r="J41" s="100"/>
      <c r="K41" s="52">
        <v>0</v>
      </c>
      <c r="L41" s="100"/>
      <c r="M41" s="52">
        <v>0</v>
      </c>
    </row>
    <row r="42" spans="1:13" s="98" customFormat="1" ht="16.5" customHeight="1">
      <c r="A42" s="26"/>
      <c r="B42" s="26"/>
      <c r="C42" s="26"/>
      <c r="F42" s="66"/>
      <c r="G42" s="101"/>
      <c r="H42" s="96"/>
      <c r="I42" s="101"/>
      <c r="J42" s="66"/>
      <c r="K42" s="101"/>
      <c r="L42" s="96"/>
      <c r="M42" s="101"/>
    </row>
    <row r="43" spans="1:13" s="98" customFormat="1" ht="16.5" customHeight="1">
      <c r="A43" s="77" t="s">
        <v>163</v>
      </c>
      <c r="B43" s="26"/>
      <c r="C43" s="26"/>
      <c r="E43" s="99"/>
      <c r="F43" s="66"/>
      <c r="G43" s="95">
        <f>SUM(G40:G41)</f>
        <v>550836757</v>
      </c>
      <c r="H43" s="87"/>
      <c r="I43" s="95">
        <f>SUM(I40:I41)</f>
        <v>713750911</v>
      </c>
      <c r="J43" s="66"/>
      <c r="K43" s="95">
        <f>SUM(K40:K41)</f>
        <v>634728537</v>
      </c>
      <c r="L43" s="87"/>
      <c r="M43" s="95">
        <f>SUM(M40:M41)</f>
        <v>620729669</v>
      </c>
    </row>
    <row r="44" spans="1:13" s="98" customFormat="1" ht="16.5" customHeight="1">
      <c r="A44" s="77"/>
      <c r="B44" s="26"/>
      <c r="C44" s="26"/>
      <c r="E44" s="99"/>
      <c r="F44" s="66"/>
      <c r="G44" s="88"/>
      <c r="H44" s="87"/>
      <c r="I44" s="88"/>
      <c r="J44" s="66"/>
      <c r="K44" s="88"/>
      <c r="L44" s="87"/>
      <c r="M44" s="88"/>
    </row>
    <row r="45" spans="1:13" s="98" customFormat="1" ht="16.5" customHeight="1">
      <c r="A45" s="77"/>
      <c r="B45" s="26"/>
      <c r="C45" s="26"/>
      <c r="E45" s="99"/>
      <c r="F45" s="66"/>
      <c r="G45" s="88"/>
      <c r="H45" s="87"/>
      <c r="I45" s="88"/>
      <c r="J45" s="66"/>
      <c r="K45" s="88"/>
      <c r="L45" s="87"/>
      <c r="M45" s="88"/>
    </row>
    <row r="46" spans="1:13" s="98" customFormat="1" ht="16.5" customHeight="1">
      <c r="A46" s="77"/>
      <c r="B46" s="26"/>
      <c r="C46" s="26"/>
      <c r="E46" s="99"/>
      <c r="F46" s="66"/>
      <c r="G46" s="88"/>
      <c r="H46" s="87"/>
      <c r="I46" s="88"/>
      <c r="J46" s="66"/>
      <c r="K46" s="88"/>
      <c r="L46" s="87"/>
      <c r="M46" s="88"/>
    </row>
    <row r="47" spans="1:13" s="98" customFormat="1" ht="16.5" customHeight="1">
      <c r="A47" s="77"/>
      <c r="B47" s="26"/>
      <c r="C47" s="26"/>
      <c r="E47" s="99"/>
      <c r="F47" s="66"/>
      <c r="G47" s="88"/>
      <c r="H47" s="87"/>
      <c r="I47" s="88"/>
      <c r="J47" s="66"/>
      <c r="K47" s="88"/>
      <c r="L47" s="87"/>
      <c r="M47" s="88"/>
    </row>
    <row r="48" spans="1:13" s="98" customFormat="1" ht="16.5" customHeight="1">
      <c r="A48" s="77"/>
      <c r="B48" s="26"/>
      <c r="C48" s="26"/>
      <c r="E48" s="99"/>
      <c r="F48" s="66"/>
      <c r="G48" s="88"/>
      <c r="H48" s="87"/>
      <c r="I48" s="88"/>
      <c r="J48" s="66"/>
      <c r="K48" s="88"/>
      <c r="L48" s="87"/>
      <c r="M48" s="88"/>
    </row>
    <row r="49" spans="1:13" s="98" customFormat="1" ht="16.5" customHeight="1">
      <c r="A49" s="77"/>
      <c r="B49" s="26"/>
      <c r="C49" s="26"/>
      <c r="E49" s="99"/>
      <c r="F49" s="66"/>
      <c r="G49" s="88"/>
      <c r="H49" s="87"/>
      <c r="I49" s="88"/>
      <c r="J49" s="66"/>
      <c r="K49" s="88"/>
      <c r="L49" s="87"/>
      <c r="M49" s="88"/>
    </row>
    <row r="50" spans="1:13" s="98" customFormat="1" ht="16.5" customHeight="1">
      <c r="A50" s="77"/>
      <c r="B50" s="26"/>
      <c r="C50" s="26"/>
      <c r="E50" s="99"/>
      <c r="F50" s="66"/>
      <c r="G50" s="88"/>
      <c r="H50" s="87"/>
      <c r="I50" s="88"/>
      <c r="J50" s="66"/>
      <c r="K50" s="88"/>
      <c r="L50" s="87"/>
      <c r="M50" s="88"/>
    </row>
    <row r="51" spans="1:13" s="98" customFormat="1" ht="16.5" customHeight="1">
      <c r="A51" s="77"/>
      <c r="B51" s="26"/>
      <c r="C51" s="26"/>
      <c r="E51" s="99"/>
      <c r="F51" s="66"/>
      <c r="G51" s="88"/>
      <c r="H51" s="87"/>
      <c r="I51" s="88"/>
      <c r="J51" s="66"/>
      <c r="K51" s="88"/>
      <c r="L51" s="87"/>
      <c r="M51" s="88"/>
    </row>
    <row r="52" spans="1:13" s="98" customFormat="1" ht="16.5" customHeight="1">
      <c r="A52" s="77"/>
      <c r="B52" s="26"/>
      <c r="C52" s="26"/>
      <c r="E52" s="99"/>
      <c r="F52" s="66"/>
      <c r="G52" s="88"/>
      <c r="H52" s="87"/>
      <c r="I52" s="88"/>
      <c r="J52" s="66"/>
      <c r="K52" s="88"/>
      <c r="L52" s="87"/>
      <c r="M52" s="88"/>
    </row>
    <row r="53" spans="1:13" s="98" customFormat="1" ht="19.5" customHeight="1">
      <c r="A53" s="77"/>
      <c r="B53" s="26"/>
      <c r="C53" s="26"/>
      <c r="E53" s="99"/>
      <c r="F53" s="66"/>
      <c r="G53" s="88"/>
      <c r="H53" s="87"/>
      <c r="I53" s="88"/>
      <c r="J53" s="66"/>
      <c r="K53" s="88"/>
      <c r="L53" s="87"/>
      <c r="M53" s="88"/>
    </row>
    <row r="54" spans="1:13" s="98" customFormat="1" ht="16.5" customHeight="1">
      <c r="A54" s="77"/>
      <c r="B54" s="26"/>
      <c r="C54" s="26"/>
      <c r="E54" s="99"/>
      <c r="F54" s="66"/>
      <c r="G54" s="88"/>
      <c r="H54" s="87"/>
      <c r="I54" s="88"/>
      <c r="J54" s="66"/>
      <c r="K54" s="88"/>
      <c r="L54" s="87"/>
      <c r="M54" s="88"/>
    </row>
    <row r="55" spans="1:13" s="98" customFormat="1" ht="16.5" customHeight="1">
      <c r="A55" s="77"/>
      <c r="B55" s="26"/>
      <c r="C55" s="26"/>
      <c r="E55" s="99"/>
      <c r="F55" s="66"/>
      <c r="G55" s="88"/>
      <c r="H55" s="87"/>
      <c r="I55" s="88"/>
      <c r="J55" s="66"/>
      <c r="K55" s="88"/>
      <c r="L55" s="87"/>
      <c r="M55" s="88"/>
    </row>
    <row r="56" spans="1:13" s="98" customFormat="1" ht="16.5" customHeight="1">
      <c r="A56" s="77"/>
      <c r="B56" s="26"/>
      <c r="C56" s="26"/>
      <c r="E56" s="99"/>
      <c r="F56" s="66"/>
      <c r="G56" s="88"/>
      <c r="H56" s="87"/>
      <c r="I56" s="88"/>
      <c r="J56" s="66"/>
      <c r="K56" s="88"/>
      <c r="L56" s="87"/>
      <c r="M56" s="88"/>
    </row>
    <row r="57" spans="1:13" s="98" customFormat="1" ht="4.5" customHeight="1">
      <c r="A57" s="77"/>
      <c r="B57" s="26"/>
      <c r="C57" s="26"/>
      <c r="E57" s="99"/>
      <c r="F57" s="66"/>
      <c r="G57" s="88"/>
      <c r="H57" s="87"/>
      <c r="I57" s="88"/>
      <c r="J57" s="66"/>
      <c r="K57" s="88"/>
      <c r="L57" s="87"/>
      <c r="M57" s="88"/>
    </row>
    <row r="58" spans="1:13" s="98" customFormat="1" ht="22.15" customHeight="1">
      <c r="A58" s="102" t="s">
        <v>26</v>
      </c>
      <c r="B58" s="102"/>
      <c r="C58" s="102"/>
      <c r="D58" s="103"/>
      <c r="E58" s="104"/>
      <c r="F58" s="70"/>
      <c r="G58" s="95"/>
      <c r="H58" s="89"/>
      <c r="I58" s="95"/>
      <c r="J58" s="70"/>
      <c r="K58" s="95"/>
      <c r="L58" s="89"/>
      <c r="M58" s="95"/>
    </row>
    <row r="59" spans="1:13" s="98" customFormat="1" ht="16.5" customHeight="1">
      <c r="A59" s="77" t="str">
        <f>+A1</f>
        <v>Dhipaya Group Holdings Public Company Limited</v>
      </c>
      <c r="B59" s="77"/>
      <c r="C59" s="77"/>
      <c r="E59" s="105"/>
      <c r="F59" s="66"/>
      <c r="G59" s="88"/>
      <c r="H59" s="87"/>
      <c r="I59" s="88"/>
      <c r="J59" s="66"/>
      <c r="K59" s="88"/>
      <c r="L59" s="87"/>
      <c r="M59" s="88"/>
    </row>
    <row r="60" spans="1:13" s="98" customFormat="1" ht="16.5" customHeight="1">
      <c r="A60" s="77" t="s">
        <v>220</v>
      </c>
      <c r="B60" s="77"/>
      <c r="C60" s="77"/>
      <c r="E60" s="105"/>
      <c r="F60" s="66"/>
      <c r="G60" s="88"/>
      <c r="H60" s="87"/>
      <c r="I60" s="88"/>
      <c r="J60" s="66"/>
      <c r="K60" s="88"/>
      <c r="L60" s="87"/>
      <c r="M60" s="88"/>
    </row>
    <row r="61" spans="1:13" s="98" customFormat="1" ht="16.5" customHeight="1">
      <c r="A61" s="106" t="str">
        <f>+A3</f>
        <v>For the six-month period ended 30 June 2025</v>
      </c>
      <c r="B61" s="106"/>
      <c r="C61" s="106"/>
      <c r="D61" s="103"/>
      <c r="E61" s="104"/>
      <c r="F61" s="70"/>
      <c r="G61" s="95"/>
      <c r="H61" s="89"/>
      <c r="I61" s="95"/>
      <c r="J61" s="70"/>
      <c r="K61" s="95"/>
      <c r="L61" s="89"/>
      <c r="M61" s="95"/>
    </row>
    <row r="62" spans="1:13" s="98" customFormat="1" ht="16.5" customHeight="1">
      <c r="A62" s="77"/>
      <c r="B62" s="77"/>
      <c r="C62" s="77"/>
      <c r="E62" s="105"/>
      <c r="F62" s="66"/>
      <c r="G62" s="88"/>
      <c r="H62" s="87"/>
      <c r="I62" s="88"/>
      <c r="J62" s="66"/>
      <c r="K62" s="88"/>
      <c r="L62" s="87"/>
      <c r="M62" s="88"/>
    </row>
    <row r="63" spans="1:13" s="98" customFormat="1" ht="16.5" customHeight="1">
      <c r="A63" s="77"/>
      <c r="B63" s="77"/>
      <c r="C63" s="77"/>
      <c r="E63" s="105"/>
      <c r="F63" s="66"/>
      <c r="G63" s="88"/>
      <c r="H63" s="87"/>
      <c r="I63" s="88"/>
      <c r="J63" s="66"/>
      <c r="K63" s="88"/>
      <c r="L63" s="87"/>
      <c r="M63" s="88"/>
    </row>
    <row r="64" spans="1:13" ht="16.5" customHeight="1">
      <c r="A64" s="27"/>
      <c r="B64" s="66"/>
      <c r="C64" s="66"/>
      <c r="D64" s="67"/>
      <c r="E64" s="67"/>
      <c r="F64" s="67"/>
      <c r="G64" s="178" t="s">
        <v>2</v>
      </c>
      <c r="H64" s="178"/>
      <c r="I64" s="178"/>
      <c r="J64" s="6"/>
      <c r="K64" s="178" t="s">
        <v>3</v>
      </c>
      <c r="L64" s="178"/>
      <c r="M64" s="178"/>
    </row>
    <row r="65" spans="1:13" ht="16.5" customHeight="1">
      <c r="A65" s="27"/>
      <c r="B65" s="66"/>
      <c r="C65" s="66"/>
      <c r="D65" s="67"/>
      <c r="E65" s="67"/>
      <c r="F65" s="67"/>
      <c r="G65" s="179" t="s">
        <v>4</v>
      </c>
      <c r="H65" s="179"/>
      <c r="I65" s="179"/>
      <c r="J65" s="6"/>
      <c r="K65" s="179" t="s">
        <v>4</v>
      </c>
      <c r="L65" s="179"/>
      <c r="M65" s="179"/>
    </row>
    <row r="66" spans="1:13" ht="16.5" customHeight="1">
      <c r="A66" s="27"/>
      <c r="B66" s="66"/>
      <c r="C66" s="66"/>
      <c r="D66" s="67"/>
      <c r="E66" s="67"/>
      <c r="F66" s="67"/>
      <c r="G66" s="18"/>
      <c r="H66" s="22"/>
      <c r="I66" s="18" t="s">
        <v>128</v>
      </c>
      <c r="J66" s="67"/>
      <c r="K66" s="18"/>
      <c r="M66" s="18"/>
    </row>
    <row r="67" spans="1:13" ht="16.5" customHeight="1">
      <c r="A67" s="27"/>
      <c r="B67" s="66"/>
      <c r="C67" s="66"/>
      <c r="D67" s="67"/>
      <c r="E67" s="67"/>
      <c r="F67" s="67"/>
      <c r="G67" s="74" t="s">
        <v>184</v>
      </c>
      <c r="H67" s="22"/>
      <c r="I67" s="74" t="s">
        <v>184</v>
      </c>
      <c r="J67" s="67"/>
      <c r="K67" s="74" t="s">
        <v>184</v>
      </c>
      <c r="M67" s="74" t="s">
        <v>184</v>
      </c>
    </row>
    <row r="68" spans="1:13" ht="16.5" customHeight="1">
      <c r="A68" s="75"/>
      <c r="B68" s="66"/>
      <c r="C68" s="66"/>
      <c r="D68" s="67"/>
      <c r="E68" s="67"/>
      <c r="F68" s="67"/>
      <c r="G68" s="40" t="s">
        <v>126</v>
      </c>
      <c r="H68" s="20"/>
      <c r="I68" s="40" t="s">
        <v>8</v>
      </c>
      <c r="J68" s="67"/>
      <c r="K68" s="40" t="s">
        <v>126</v>
      </c>
      <c r="L68" s="20"/>
      <c r="M68" s="40" t="s">
        <v>8</v>
      </c>
    </row>
    <row r="69" spans="1:13" ht="16.5" customHeight="1">
      <c r="A69" s="75"/>
      <c r="B69" s="66"/>
      <c r="C69" s="66"/>
      <c r="D69" s="67"/>
      <c r="E69" s="16" t="s">
        <v>57</v>
      </c>
      <c r="F69" s="67"/>
      <c r="G69" s="17" t="s">
        <v>10</v>
      </c>
      <c r="H69" s="76"/>
      <c r="I69" s="17" t="s">
        <v>10</v>
      </c>
      <c r="J69" s="67"/>
      <c r="K69" s="17" t="s">
        <v>10</v>
      </c>
      <c r="L69" s="76"/>
      <c r="M69" s="17" t="s">
        <v>10</v>
      </c>
    </row>
    <row r="70" spans="1:13" ht="16.5" customHeight="1">
      <c r="A70" s="1" t="s">
        <v>58</v>
      </c>
      <c r="B70" s="98"/>
      <c r="C70" s="98"/>
      <c r="E70" s="97"/>
      <c r="F70" s="66"/>
      <c r="G70" s="88"/>
      <c r="H70" s="96"/>
      <c r="I70" s="88"/>
      <c r="J70" s="66"/>
      <c r="K70" s="88"/>
      <c r="L70" s="96"/>
      <c r="M70" s="88"/>
    </row>
    <row r="71" spans="1:13" ht="16.5" customHeight="1">
      <c r="A71" s="1"/>
      <c r="B71" s="107" t="s">
        <v>65</v>
      </c>
      <c r="C71" s="108"/>
      <c r="E71" s="97"/>
      <c r="F71" s="66"/>
      <c r="G71" s="88"/>
      <c r="H71" s="96"/>
      <c r="I71" s="88"/>
      <c r="J71" s="66"/>
      <c r="K71" s="88"/>
      <c r="L71" s="96"/>
      <c r="M71" s="88"/>
    </row>
    <row r="72" spans="1:13" ht="16.5" customHeight="1">
      <c r="A72" s="1"/>
      <c r="B72" s="5"/>
      <c r="C72" s="107" t="s">
        <v>60</v>
      </c>
      <c r="E72" s="97"/>
      <c r="F72" s="66"/>
      <c r="G72" s="88"/>
      <c r="H72" s="96"/>
      <c r="I72" s="88"/>
      <c r="J72" s="66"/>
      <c r="K72" s="88"/>
      <c r="L72" s="96"/>
      <c r="M72" s="88"/>
    </row>
    <row r="73" spans="1:13" ht="16.5" customHeight="1">
      <c r="A73" s="1"/>
      <c r="B73" s="107"/>
      <c r="C73" s="109" t="s">
        <v>164</v>
      </c>
      <c r="E73" s="97"/>
      <c r="F73" s="66"/>
      <c r="G73" s="88"/>
      <c r="H73" s="96"/>
      <c r="I73" s="88"/>
      <c r="J73" s="66"/>
    </row>
    <row r="74" spans="1:13" ht="16.5" customHeight="1">
      <c r="A74" s="1"/>
      <c r="B74" s="5"/>
      <c r="C74" s="109"/>
      <c r="D74" s="26" t="s">
        <v>165</v>
      </c>
      <c r="E74" s="97"/>
      <c r="F74" s="66"/>
      <c r="G74" s="88"/>
      <c r="H74" s="96"/>
      <c r="I74" s="88"/>
      <c r="J74" s="66"/>
      <c r="K74" s="88"/>
      <c r="L74" s="96"/>
      <c r="M74" s="88"/>
    </row>
    <row r="75" spans="1:13" ht="16.5" customHeight="1">
      <c r="A75" s="1"/>
      <c r="B75" s="5"/>
      <c r="C75" s="5"/>
      <c r="D75" s="26" t="s">
        <v>166</v>
      </c>
      <c r="E75" s="97"/>
      <c r="F75" s="66"/>
      <c r="G75" s="51">
        <v>-717947498</v>
      </c>
      <c r="H75" s="110"/>
      <c r="I75" s="51">
        <v>-479240763</v>
      </c>
      <c r="J75" s="111"/>
      <c r="K75" s="51">
        <v>0</v>
      </c>
      <c r="L75" s="110"/>
      <c r="M75" s="51">
        <v>0</v>
      </c>
    </row>
    <row r="76" spans="1:13" ht="16.5" customHeight="1">
      <c r="A76" s="1"/>
      <c r="B76" s="5"/>
      <c r="C76" s="5" t="s">
        <v>167</v>
      </c>
      <c r="E76" s="97"/>
      <c r="F76" s="66"/>
      <c r="G76" s="112"/>
      <c r="H76" s="112"/>
      <c r="I76" s="112"/>
      <c r="J76" s="111"/>
      <c r="K76" s="112"/>
      <c r="L76" s="112"/>
      <c r="M76" s="112"/>
    </row>
    <row r="77" spans="1:13" ht="16.5" customHeight="1">
      <c r="A77" s="1"/>
      <c r="B77" s="5"/>
      <c r="D77" s="26" t="s">
        <v>168</v>
      </c>
      <c r="G77" s="113">
        <v>0</v>
      </c>
      <c r="H77" s="110"/>
      <c r="I77" s="113">
        <v>0</v>
      </c>
      <c r="J77" s="111"/>
      <c r="K77" s="113">
        <v>0</v>
      </c>
      <c r="L77" s="110"/>
      <c r="M77" s="113">
        <v>0</v>
      </c>
    </row>
    <row r="78" spans="1:13" ht="16.5" customHeight="1">
      <c r="A78" s="1"/>
      <c r="B78" s="5"/>
      <c r="C78" s="5"/>
      <c r="E78" s="97"/>
      <c r="F78" s="66"/>
      <c r="G78" s="88"/>
      <c r="H78" s="96"/>
      <c r="I78" s="88"/>
      <c r="J78" s="66"/>
      <c r="K78" s="88"/>
      <c r="L78" s="96"/>
      <c r="M78" s="88"/>
    </row>
    <row r="79" spans="1:13" ht="16.5" customHeight="1">
      <c r="A79" s="1"/>
      <c r="B79" s="5"/>
      <c r="C79" s="109" t="s">
        <v>66</v>
      </c>
      <c r="E79" s="97"/>
      <c r="F79" s="66"/>
      <c r="G79" s="88"/>
      <c r="H79" s="96"/>
      <c r="I79" s="88"/>
      <c r="J79" s="66"/>
      <c r="K79" s="88"/>
      <c r="L79" s="96"/>
      <c r="M79" s="88"/>
    </row>
    <row r="80" spans="1:13" ht="16.5" customHeight="1">
      <c r="A80" s="1"/>
      <c r="B80" s="5"/>
      <c r="C80" s="5" t="s">
        <v>62</v>
      </c>
      <c r="E80" s="97"/>
      <c r="F80" s="66"/>
      <c r="G80" s="95">
        <f>SUM(G75:G77)</f>
        <v>-717947498</v>
      </c>
      <c r="H80" s="96"/>
      <c r="I80" s="95">
        <f>SUM(I75:I77)</f>
        <v>-479240763</v>
      </c>
      <c r="J80" s="66"/>
      <c r="K80" s="95">
        <f>SUM(K75:K77)</f>
        <v>0</v>
      </c>
      <c r="L80" s="96"/>
      <c r="M80" s="95">
        <f>SUM(M75:M77)</f>
        <v>0</v>
      </c>
    </row>
    <row r="81" spans="1:13" ht="16.5" customHeight="1">
      <c r="A81" s="1"/>
      <c r="B81" s="5"/>
      <c r="C81" s="5"/>
      <c r="E81" s="97"/>
      <c r="F81" s="66"/>
      <c r="G81" s="88"/>
      <c r="H81" s="96"/>
      <c r="I81" s="88"/>
      <c r="J81" s="66"/>
      <c r="K81" s="88"/>
      <c r="L81" s="96"/>
      <c r="M81" s="88"/>
    </row>
    <row r="82" spans="1:13" s="98" customFormat="1" ht="16.5" customHeight="1">
      <c r="A82" s="1"/>
      <c r="B82" s="114" t="s">
        <v>59</v>
      </c>
      <c r="C82" s="114"/>
      <c r="D82" s="26"/>
      <c r="E82" s="97"/>
      <c r="F82" s="66"/>
      <c r="G82" s="88"/>
      <c r="H82" s="96"/>
      <c r="I82" s="88"/>
      <c r="J82" s="66"/>
      <c r="K82" s="88"/>
      <c r="L82" s="96"/>
      <c r="M82" s="88"/>
    </row>
    <row r="83" spans="1:13" s="98" customFormat="1" ht="16.5" customHeight="1">
      <c r="A83" s="1"/>
      <c r="B83" s="114"/>
      <c r="C83" s="114" t="s">
        <v>60</v>
      </c>
      <c r="D83" s="26"/>
      <c r="E83" s="97"/>
      <c r="F83" s="66"/>
      <c r="H83" s="96"/>
      <c r="J83" s="66"/>
      <c r="L83" s="96"/>
    </row>
    <row r="84" spans="1:13" s="98" customFormat="1" ht="16.5" customHeight="1">
      <c r="C84" s="5" t="s">
        <v>211</v>
      </c>
      <c r="D84" s="26"/>
      <c r="E84" s="97"/>
      <c r="F84" s="66"/>
      <c r="G84" s="51">
        <v>-70744500</v>
      </c>
      <c r="H84" s="110"/>
      <c r="I84" s="51">
        <v>-24980080</v>
      </c>
      <c r="J84" s="115"/>
      <c r="K84" s="88">
        <v>0</v>
      </c>
      <c r="L84" s="116"/>
      <c r="M84" s="88">
        <v>0</v>
      </c>
    </row>
    <row r="85" spans="1:13" s="98" customFormat="1" ht="16.5" customHeight="1">
      <c r="C85" s="5" t="s">
        <v>227</v>
      </c>
      <c r="D85" s="26"/>
      <c r="E85" s="97"/>
      <c r="F85" s="66"/>
      <c r="G85" s="88"/>
      <c r="H85" s="96"/>
      <c r="I85" s="88"/>
      <c r="J85" s="115"/>
      <c r="K85" s="88"/>
      <c r="L85" s="116"/>
      <c r="M85" s="88"/>
    </row>
    <row r="86" spans="1:13" s="98" customFormat="1" ht="16.5" customHeight="1">
      <c r="C86" s="5"/>
      <c r="D86" s="5" t="s">
        <v>212</v>
      </c>
      <c r="E86" s="97"/>
      <c r="F86" s="66"/>
      <c r="G86" s="51">
        <v>17150586</v>
      </c>
      <c r="H86" s="110"/>
      <c r="I86" s="51">
        <v>966123</v>
      </c>
      <c r="J86" s="115"/>
      <c r="K86" s="88">
        <v>0</v>
      </c>
      <c r="L86" s="116"/>
      <c r="M86" s="88">
        <v>0</v>
      </c>
    </row>
    <row r="87" spans="1:13" s="98" customFormat="1" ht="16.5" customHeight="1">
      <c r="C87" s="5" t="s">
        <v>169</v>
      </c>
      <c r="D87" s="9"/>
      <c r="E87" s="97"/>
      <c r="F87" s="66"/>
      <c r="G87" s="88"/>
      <c r="H87" s="96"/>
      <c r="I87" s="88"/>
      <c r="J87" s="115"/>
      <c r="K87" s="88"/>
      <c r="L87" s="116"/>
      <c r="M87" s="88"/>
    </row>
    <row r="88" spans="1:13" s="98" customFormat="1" ht="16.5" customHeight="1">
      <c r="C88" s="5"/>
      <c r="D88" s="26" t="s">
        <v>170</v>
      </c>
      <c r="E88" s="97"/>
      <c r="F88" s="66"/>
      <c r="G88" s="88"/>
      <c r="H88" s="96"/>
      <c r="I88" s="88"/>
      <c r="J88" s="115"/>
      <c r="K88" s="88"/>
      <c r="L88" s="116"/>
      <c r="M88" s="88"/>
    </row>
    <row r="89" spans="1:13" s="98" customFormat="1" ht="16.5" customHeight="1">
      <c r="C89" s="26" t="s">
        <v>171</v>
      </c>
      <c r="D89" s="26" t="s">
        <v>166</v>
      </c>
      <c r="E89" s="97"/>
      <c r="F89" s="66"/>
      <c r="G89" s="86">
        <v>23264107</v>
      </c>
      <c r="H89" s="117"/>
      <c r="I89" s="86">
        <v>13556864</v>
      </c>
      <c r="J89" s="66"/>
      <c r="K89" s="118">
        <v>0</v>
      </c>
      <c r="L89" s="96"/>
      <c r="M89" s="118">
        <v>0</v>
      </c>
    </row>
    <row r="90" spans="1:13" ht="16.5" customHeight="1">
      <c r="A90" s="1"/>
      <c r="B90" s="5"/>
      <c r="C90" s="5"/>
      <c r="E90" s="97"/>
      <c r="F90" s="66"/>
      <c r="G90" s="88"/>
      <c r="H90" s="96"/>
      <c r="I90" s="88"/>
      <c r="J90" s="66"/>
      <c r="K90" s="88"/>
      <c r="L90" s="96"/>
      <c r="M90" s="88"/>
    </row>
    <row r="91" spans="1:13" s="98" customFormat="1" ht="16.5" customHeight="1">
      <c r="C91" s="109" t="s">
        <v>61</v>
      </c>
      <c r="D91" s="26"/>
      <c r="E91" s="97"/>
      <c r="F91" s="66"/>
      <c r="G91" s="93"/>
      <c r="H91" s="96"/>
      <c r="I91" s="93"/>
      <c r="J91" s="66"/>
      <c r="K91" s="93"/>
      <c r="L91" s="96"/>
      <c r="M91" s="93"/>
    </row>
    <row r="92" spans="1:13" s="98" customFormat="1" ht="16.5" customHeight="1">
      <c r="C92" s="5" t="s">
        <v>62</v>
      </c>
      <c r="D92" s="26"/>
      <c r="E92" s="97"/>
      <c r="F92" s="66"/>
      <c r="G92" s="118">
        <f>SUM(G84:G89)</f>
        <v>-30329807</v>
      </c>
      <c r="H92" s="96"/>
      <c r="I92" s="118">
        <f>SUM(I84:I89)</f>
        <v>-10457093</v>
      </c>
      <c r="J92" s="66"/>
      <c r="K92" s="118">
        <f>SUM(K84:K89)</f>
        <v>0</v>
      </c>
      <c r="L92" s="96"/>
      <c r="M92" s="118">
        <f>SUM(M84:M89)</f>
        <v>0</v>
      </c>
    </row>
    <row r="93" spans="1:13" s="98" customFormat="1" ht="16.5" customHeight="1">
      <c r="C93" s="26"/>
      <c r="D93" s="26"/>
      <c r="E93" s="97"/>
      <c r="F93" s="66"/>
      <c r="G93" s="101"/>
      <c r="H93" s="96"/>
      <c r="I93" s="101"/>
      <c r="J93" s="66"/>
      <c r="K93" s="101"/>
      <c r="L93" s="96"/>
      <c r="M93" s="101"/>
    </row>
    <row r="94" spans="1:13" s="98" customFormat="1" ht="16.5" customHeight="1">
      <c r="A94" s="77" t="s">
        <v>58</v>
      </c>
      <c r="B94" s="77"/>
      <c r="C94" s="77"/>
      <c r="D94" s="26"/>
      <c r="E94" s="97"/>
      <c r="F94" s="66"/>
      <c r="J94" s="66"/>
    </row>
    <row r="95" spans="1:13" s="98" customFormat="1" ht="16.5" customHeight="1">
      <c r="A95" s="77"/>
      <c r="B95" s="77" t="s">
        <v>63</v>
      </c>
      <c r="C95" s="77"/>
      <c r="D95" s="26"/>
      <c r="E95" s="97"/>
      <c r="F95" s="66"/>
      <c r="G95" s="118">
        <f>G92+G80</f>
        <v>-748277305</v>
      </c>
      <c r="H95" s="88"/>
      <c r="I95" s="118">
        <f>I92+I80</f>
        <v>-489697856</v>
      </c>
      <c r="J95" s="66"/>
      <c r="K95" s="118">
        <f>K92+K80</f>
        <v>0</v>
      </c>
      <c r="L95" s="88"/>
      <c r="M95" s="118">
        <f>M92+M80</f>
        <v>0</v>
      </c>
    </row>
    <row r="96" spans="1:13" s="98" customFormat="1" ht="16.5" customHeight="1">
      <c r="B96" s="26"/>
      <c r="C96" s="26"/>
      <c r="D96" s="26"/>
      <c r="E96" s="97"/>
      <c r="F96" s="66"/>
      <c r="G96" s="88"/>
      <c r="H96" s="88"/>
      <c r="I96" s="88"/>
      <c r="J96" s="66"/>
      <c r="K96" s="88"/>
      <c r="L96" s="88"/>
      <c r="M96" s="88"/>
    </row>
    <row r="97" spans="1:13" s="98" customFormat="1" ht="16.5" customHeight="1" thickBot="1">
      <c r="A97" s="77" t="s">
        <v>138</v>
      </c>
      <c r="B97" s="1"/>
      <c r="C97" s="1"/>
      <c r="D97" s="26"/>
      <c r="E97" s="97"/>
      <c r="F97" s="66"/>
      <c r="G97" s="119">
        <f>SUM(G43+G95)</f>
        <v>-197440548</v>
      </c>
      <c r="H97" s="96"/>
      <c r="I97" s="119">
        <f>SUM(I43+I95)</f>
        <v>224053055</v>
      </c>
      <c r="J97" s="66"/>
      <c r="K97" s="119">
        <f>SUM(K43+K95)</f>
        <v>634728537</v>
      </c>
      <c r="L97" s="96"/>
      <c r="M97" s="119">
        <f>SUM(M43+M95)</f>
        <v>620729669</v>
      </c>
    </row>
    <row r="98" spans="1:13" s="98" customFormat="1" ht="16.5" customHeight="1" thickTop="1">
      <c r="B98" s="1"/>
      <c r="C98" s="1"/>
      <c r="D98" s="26"/>
      <c r="E98" s="97"/>
      <c r="F98" s="66"/>
      <c r="G98" s="88"/>
      <c r="H98" s="96"/>
      <c r="I98" s="88"/>
      <c r="J98" s="66"/>
      <c r="K98" s="88"/>
      <c r="L98" s="96"/>
      <c r="M98" s="88"/>
    </row>
    <row r="99" spans="1:13" s="98" customFormat="1" ht="16.5" customHeight="1" thickBot="1">
      <c r="A99" s="77" t="s">
        <v>172</v>
      </c>
      <c r="B99" s="77"/>
      <c r="C99" s="77"/>
      <c r="D99" s="77"/>
      <c r="E99" s="83">
        <v>29</v>
      </c>
      <c r="F99" s="133"/>
      <c r="G99" s="132">
        <v>0.92</v>
      </c>
      <c r="H99" s="133"/>
      <c r="I99" s="132">
        <v>1.19</v>
      </c>
      <c r="J99" s="133"/>
      <c r="K99" s="132">
        <v>1.07</v>
      </c>
      <c r="L99" s="133"/>
      <c r="M99" s="132">
        <v>1.04</v>
      </c>
    </row>
    <row r="100" spans="1:13" ht="16.5" customHeight="1" thickTop="1"/>
    <row r="102" spans="1:13" ht="16.5" customHeight="1">
      <c r="A102" s="77" t="s">
        <v>173</v>
      </c>
      <c r="B102" s="1"/>
      <c r="C102" s="1"/>
    </row>
    <row r="103" spans="1:13" ht="16.5" customHeight="1">
      <c r="A103" s="26" t="s">
        <v>136</v>
      </c>
      <c r="G103" s="84">
        <v>544169694</v>
      </c>
      <c r="H103" s="122"/>
      <c r="I103" s="84">
        <v>706216978</v>
      </c>
      <c r="K103" s="73">
        <f>K43</f>
        <v>634728537</v>
      </c>
      <c r="M103" s="73">
        <f>M43</f>
        <v>620729669</v>
      </c>
    </row>
    <row r="104" spans="1:13" ht="16.5" customHeight="1">
      <c r="A104" s="26" t="s">
        <v>50</v>
      </c>
      <c r="G104" s="123">
        <v>6667063</v>
      </c>
      <c r="H104" s="124"/>
      <c r="I104" s="125">
        <v>7533933</v>
      </c>
      <c r="K104" s="126">
        <v>0</v>
      </c>
      <c r="M104" s="126">
        <v>0</v>
      </c>
    </row>
    <row r="106" spans="1:13" ht="16.5" customHeight="1" thickBot="1">
      <c r="G106" s="127">
        <f>SUM(G103:G104)</f>
        <v>550836757</v>
      </c>
      <c r="I106" s="127">
        <f>SUM(I103:I104)</f>
        <v>713750911</v>
      </c>
      <c r="K106" s="127">
        <f>SUM(K103:K104)</f>
        <v>634728537</v>
      </c>
      <c r="M106" s="127">
        <f>SUM(M103:M104)</f>
        <v>620729669</v>
      </c>
    </row>
    <row r="107" spans="1:13" ht="16.5" customHeight="1" thickTop="1"/>
    <row r="108" spans="1:13" ht="16.5" customHeight="1">
      <c r="A108" s="77" t="s">
        <v>174</v>
      </c>
    </row>
    <row r="109" spans="1:13" ht="16.5" customHeight="1">
      <c r="A109" s="26" t="s">
        <v>137</v>
      </c>
      <c r="G109" s="84">
        <v>-196823461</v>
      </c>
      <c r="H109" s="122"/>
      <c r="I109" s="84">
        <v>221326947</v>
      </c>
      <c r="K109" s="73">
        <f>K97</f>
        <v>634728537</v>
      </c>
      <c r="M109" s="73">
        <f>M97</f>
        <v>620729669</v>
      </c>
    </row>
    <row r="110" spans="1:13" ht="16.5" customHeight="1">
      <c r="A110" s="26" t="s">
        <v>50</v>
      </c>
      <c r="G110" s="123">
        <v>-617087</v>
      </c>
      <c r="H110" s="124"/>
      <c r="I110" s="125">
        <v>2726108</v>
      </c>
      <c r="K110" s="126">
        <v>0</v>
      </c>
      <c r="M110" s="126">
        <v>0</v>
      </c>
    </row>
    <row r="112" spans="1:13" ht="16.5" customHeight="1" thickBot="1">
      <c r="G112" s="127">
        <f>SUM(G109:G110)</f>
        <v>-197440548</v>
      </c>
      <c r="I112" s="127">
        <f>SUM(I109:I110)</f>
        <v>224053055</v>
      </c>
      <c r="K112" s="127">
        <f>SUM(K109:K110)</f>
        <v>634728537</v>
      </c>
      <c r="M112" s="127">
        <f>SUM(M109:M110)</f>
        <v>620729669</v>
      </c>
    </row>
    <row r="113" spans="1:13" ht="16.5" customHeight="1" thickTop="1"/>
    <row r="115" spans="1:13" ht="6.75" customHeight="1"/>
    <row r="116" spans="1:13" ht="22.15" customHeight="1">
      <c r="A116" s="102" t="s">
        <v>26</v>
      </c>
      <c r="B116" s="102"/>
      <c r="C116" s="102"/>
      <c r="D116" s="102"/>
      <c r="E116" s="129"/>
      <c r="F116" s="102"/>
      <c r="G116" s="126"/>
      <c r="H116" s="126"/>
      <c r="I116" s="126"/>
      <c r="J116" s="102"/>
      <c r="K116" s="126"/>
      <c r="L116" s="126"/>
      <c r="M116" s="126"/>
    </row>
  </sheetData>
  <mergeCells count="8">
    <mergeCell ref="G65:I65"/>
    <mergeCell ref="K65:M65"/>
    <mergeCell ref="G6:I6"/>
    <mergeCell ref="K6:M6"/>
    <mergeCell ref="G7:I7"/>
    <mergeCell ref="K7:M7"/>
    <mergeCell ref="G64:I64"/>
    <mergeCell ref="K64:M64"/>
  </mergeCells>
  <pageMargins left="0.8" right="0.5" top="0.5" bottom="0.6" header="0.49" footer="0.4"/>
  <pageSetup paperSize="9" scale="80" firstPageNumber="7" orientation="portrait" useFirstPageNumber="1" horizontalDpi="1200" verticalDpi="1200" r:id="rId1"/>
  <headerFooter>
    <oddFooter>&amp;R&amp;"Arial,Regular"&amp;9&amp;P</oddFooter>
    <firstFooter>&amp;R2</first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29CA-C651-465D-8570-9FE60BCDC5E3}">
  <dimension ref="A1:AD63"/>
  <sheetViews>
    <sheetView topLeftCell="A43" zoomScaleNormal="100" zoomScaleSheetLayoutView="55" workbookViewId="0">
      <selection activeCell="C68" sqref="C68"/>
    </sheetView>
  </sheetViews>
  <sheetFormatPr defaultColWidth="9" defaultRowHeight="16.350000000000001" customHeight="1"/>
  <cols>
    <col min="1" max="1" width="48.875" style="9" customWidth="1"/>
    <col min="2" max="2" width="5.625" style="9" customWidth="1"/>
    <col min="3" max="3" width="0.625" style="23" customWidth="1"/>
    <col min="4" max="4" width="10.25" style="9" customWidth="1"/>
    <col min="5" max="5" width="0.625" style="9" customWidth="1"/>
    <col min="6" max="6" width="10.25" style="9" customWidth="1"/>
    <col min="7" max="7" width="0.625" style="9" customWidth="1"/>
    <col min="8" max="8" width="11.625" style="9" customWidth="1"/>
    <col min="9" max="9" width="0.625" style="9" customWidth="1"/>
    <col min="10" max="10" width="13.25" style="9" customWidth="1"/>
    <col min="11" max="11" width="0.625" style="9" customWidth="1"/>
    <col min="12" max="12" width="12.75" style="9" customWidth="1"/>
    <col min="13" max="13" width="0.625" style="9" customWidth="1"/>
    <col min="14" max="14" width="13.125" style="9" customWidth="1"/>
    <col min="15" max="15" width="0.625" style="9" customWidth="1"/>
    <col min="16" max="16" width="10.625" style="9" customWidth="1"/>
    <col min="17" max="17" width="0.625" style="9" customWidth="1"/>
    <col min="18" max="18" width="14.625" style="9" customWidth="1"/>
    <col min="19" max="19" width="0.625" style="9" customWidth="1"/>
    <col min="20" max="20" width="10.125" style="9" customWidth="1"/>
    <col min="21" max="21" width="0.625" style="9" customWidth="1"/>
    <col min="22" max="22" width="12.625" style="9" customWidth="1"/>
    <col min="23" max="23" width="0.625" style="9" customWidth="1"/>
    <col min="24" max="24" width="14.75" style="9" customWidth="1"/>
    <col min="25" max="25" width="0.625" style="9" customWidth="1"/>
    <col min="26" max="26" width="14.25" style="9" customWidth="1"/>
    <col min="27" max="27" width="0.625" style="9" customWidth="1"/>
    <col min="28" max="28" width="11.5" style="9" customWidth="1"/>
    <col min="29" max="29" width="0.625" style="9" customWidth="1"/>
    <col min="30" max="30" width="13.875" style="9" customWidth="1"/>
    <col min="31" max="16384" width="9" style="9"/>
  </cols>
  <sheetData>
    <row r="1" spans="1:30" ht="16.5" customHeight="1">
      <c r="A1" s="19" t="s">
        <v>0</v>
      </c>
      <c r="B1" s="19"/>
      <c r="C1" s="7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0"/>
      <c r="U1" s="10"/>
      <c r="V1" s="10"/>
      <c r="W1" s="10"/>
      <c r="X1" s="10"/>
      <c r="Y1" s="10"/>
      <c r="AA1" s="10"/>
      <c r="AC1" s="10"/>
    </row>
    <row r="2" spans="1:30" ht="16.5" customHeight="1">
      <c r="A2" s="19" t="s">
        <v>67</v>
      </c>
      <c r="B2" s="19"/>
      <c r="C2" s="7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0"/>
      <c r="AA2" s="10"/>
      <c r="AC2" s="10"/>
    </row>
    <row r="3" spans="1:30" ht="16.5" customHeight="1">
      <c r="A3" s="134" t="s">
        <v>147</v>
      </c>
      <c r="B3" s="134"/>
      <c r="C3" s="11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59"/>
      <c r="U3" s="59"/>
      <c r="V3" s="59"/>
      <c r="W3" s="59"/>
      <c r="X3" s="59"/>
      <c r="Y3" s="59"/>
      <c r="Z3" s="57"/>
      <c r="AA3" s="59"/>
      <c r="AB3" s="57"/>
      <c r="AC3" s="59"/>
      <c r="AD3" s="57"/>
    </row>
    <row r="4" spans="1:30" ht="16.5" customHeight="1">
      <c r="A4" s="6"/>
      <c r="B4" s="6"/>
      <c r="C4" s="7"/>
      <c r="D4" s="8"/>
      <c r="E4" s="7"/>
      <c r="F4" s="7"/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81"/>
      <c r="U4" s="181"/>
      <c r="V4" s="181"/>
      <c r="W4" s="8"/>
      <c r="X4" s="8"/>
      <c r="Y4" s="8"/>
      <c r="Z4" s="8"/>
      <c r="AA4" s="8"/>
      <c r="AB4" s="8"/>
      <c r="AC4" s="8"/>
      <c r="AD4" s="8"/>
    </row>
    <row r="5" spans="1:30" ht="16.5" customHeight="1">
      <c r="A5" s="6"/>
      <c r="B5" s="6"/>
      <c r="C5" s="7"/>
      <c r="D5" s="8"/>
      <c r="E5" s="7"/>
      <c r="F5" s="7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82"/>
      <c r="U5" s="182"/>
      <c r="V5" s="182"/>
      <c r="W5" s="8"/>
      <c r="X5" s="8"/>
      <c r="Y5" s="8"/>
      <c r="Z5" s="8"/>
      <c r="AA5" s="8"/>
      <c r="AB5" s="8"/>
      <c r="AC5" s="8"/>
      <c r="AD5" s="8"/>
    </row>
    <row r="6" spans="1:30" ht="16.5" customHeight="1">
      <c r="A6" s="10"/>
      <c r="B6" s="10"/>
      <c r="C6" s="7"/>
      <c r="D6" s="183" t="s">
        <v>68</v>
      </c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</row>
    <row r="7" spans="1:30" ht="16.5" customHeight="1">
      <c r="A7" s="10"/>
      <c r="B7" s="10"/>
      <c r="C7" s="7"/>
      <c r="D7" s="7"/>
      <c r="E7" s="7"/>
      <c r="F7" s="7"/>
      <c r="G7" s="7"/>
      <c r="H7" s="7"/>
      <c r="I7" s="7"/>
      <c r="J7" s="180" t="s">
        <v>69</v>
      </c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7"/>
      <c r="AB7" s="7"/>
      <c r="AC7" s="7"/>
      <c r="AD7" s="7"/>
    </row>
    <row r="8" spans="1:30" ht="16.5" customHeight="1">
      <c r="A8" s="10"/>
      <c r="B8" s="10"/>
      <c r="C8" s="7"/>
      <c r="D8" s="10"/>
      <c r="E8" s="10"/>
      <c r="F8" s="10"/>
      <c r="G8" s="10"/>
      <c r="H8" s="10"/>
      <c r="I8" s="10"/>
      <c r="J8" s="183" t="s">
        <v>47</v>
      </c>
      <c r="K8" s="183"/>
      <c r="L8" s="183"/>
      <c r="M8" s="183"/>
      <c r="N8" s="183"/>
      <c r="O8" s="183"/>
      <c r="P8" s="183"/>
      <c r="Q8" s="183"/>
      <c r="R8" s="18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16.5" customHeight="1">
      <c r="A9" s="10"/>
      <c r="B9" s="10"/>
      <c r="C9" s="7"/>
      <c r="D9" s="10"/>
      <c r="E9" s="10"/>
      <c r="F9" s="10"/>
      <c r="G9" s="10"/>
      <c r="H9" s="10"/>
      <c r="I9" s="10"/>
      <c r="J9" s="12" t="s">
        <v>185</v>
      </c>
      <c r="K9" s="8"/>
      <c r="L9" s="8" t="s">
        <v>34</v>
      </c>
      <c r="M9" s="8"/>
      <c r="N9" s="8"/>
      <c r="O9" s="10"/>
      <c r="P9" s="10"/>
      <c r="Q9" s="10"/>
      <c r="R9" s="8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16.5" customHeight="1">
      <c r="A10" s="10"/>
      <c r="B10" s="10"/>
      <c r="C10" s="7"/>
      <c r="D10" s="10"/>
      <c r="E10" s="10"/>
      <c r="F10" s="10"/>
      <c r="G10" s="10"/>
      <c r="H10" s="10"/>
      <c r="I10" s="10"/>
      <c r="J10" s="8" t="s">
        <v>186</v>
      </c>
      <c r="K10" s="8"/>
      <c r="L10" s="8" t="s">
        <v>187</v>
      </c>
      <c r="M10" s="8"/>
      <c r="N10" s="8"/>
      <c r="O10" s="10"/>
      <c r="P10" s="10"/>
      <c r="Q10" s="10"/>
      <c r="R10" s="8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ht="16.5" customHeight="1">
      <c r="A11" s="6"/>
      <c r="B11" s="6"/>
      <c r="C11" s="13"/>
      <c r="D11" s="13"/>
      <c r="E11" s="13"/>
      <c r="F11" s="13"/>
      <c r="G11" s="13"/>
      <c r="H11" s="13"/>
      <c r="I11" s="13"/>
      <c r="J11" s="8" t="s">
        <v>188</v>
      </c>
      <c r="K11" s="8"/>
      <c r="L11" s="8" t="s">
        <v>188</v>
      </c>
      <c r="M11" s="8"/>
      <c r="N11" s="8" t="s">
        <v>189</v>
      </c>
      <c r="O11" s="13"/>
      <c r="P11" s="13"/>
      <c r="Q11" s="13"/>
      <c r="R11" s="8"/>
      <c r="S11" s="13"/>
      <c r="T11" s="13"/>
      <c r="U11" s="13"/>
      <c r="V11" s="13"/>
      <c r="W11" s="13"/>
      <c r="X11" s="13"/>
      <c r="Y11" s="13"/>
      <c r="Z11" s="14"/>
      <c r="AA11" s="13"/>
      <c r="AB11" s="14"/>
      <c r="AC11" s="13"/>
      <c r="AD11" s="14"/>
    </row>
    <row r="12" spans="1:30" ht="16.5" customHeight="1">
      <c r="A12" s="6"/>
      <c r="B12" s="6"/>
      <c r="C12" s="7"/>
      <c r="D12" s="7"/>
      <c r="E12" s="7"/>
      <c r="F12" s="7"/>
      <c r="G12" s="7"/>
      <c r="H12" s="8"/>
      <c r="I12" s="7"/>
      <c r="J12" s="8" t="s">
        <v>239</v>
      </c>
      <c r="K12" s="8"/>
      <c r="L12" s="8" t="s">
        <v>239</v>
      </c>
      <c r="M12" s="8"/>
      <c r="N12" s="8" t="s">
        <v>190</v>
      </c>
      <c r="O12" s="7"/>
      <c r="P12" s="7"/>
      <c r="Q12" s="7"/>
      <c r="R12" s="8"/>
      <c r="S12" s="7"/>
      <c r="Y12" s="7"/>
      <c r="Z12" s="7"/>
      <c r="AA12" s="7"/>
      <c r="AB12" s="7"/>
      <c r="AC12" s="7"/>
      <c r="AD12" s="7"/>
    </row>
    <row r="13" spans="1:30" ht="16.5" customHeight="1">
      <c r="A13" s="6"/>
      <c r="B13" s="6"/>
      <c r="C13" s="7"/>
      <c r="H13" s="8" t="s">
        <v>125</v>
      </c>
      <c r="I13" s="7"/>
      <c r="J13" s="8" t="s">
        <v>238</v>
      </c>
      <c r="K13" s="8"/>
      <c r="L13" s="8" t="s">
        <v>238</v>
      </c>
      <c r="M13" s="8"/>
      <c r="N13" s="8" t="s">
        <v>191</v>
      </c>
      <c r="O13" s="7"/>
      <c r="P13" s="8" t="s">
        <v>70</v>
      </c>
      <c r="Q13" s="7"/>
      <c r="S13" s="7"/>
      <c r="T13" s="183" t="s">
        <v>42</v>
      </c>
      <c r="U13" s="183"/>
      <c r="V13" s="183"/>
      <c r="W13" s="183"/>
      <c r="X13" s="183"/>
      <c r="Y13" s="7"/>
      <c r="AA13" s="7"/>
      <c r="AC13" s="7"/>
      <c r="AD13" s="7"/>
    </row>
    <row r="14" spans="1:30" ht="16.5" customHeight="1">
      <c r="A14" s="6"/>
      <c r="B14" s="6"/>
      <c r="C14" s="7"/>
      <c r="D14" s="8" t="s">
        <v>71</v>
      </c>
      <c r="E14" s="7"/>
      <c r="F14" s="7"/>
      <c r="G14" s="7"/>
      <c r="H14" s="8" t="s">
        <v>192</v>
      </c>
      <c r="I14" s="8"/>
      <c r="J14" s="8" t="s">
        <v>193</v>
      </c>
      <c r="K14" s="8"/>
      <c r="L14" s="8" t="s">
        <v>193</v>
      </c>
      <c r="M14" s="8"/>
      <c r="N14" s="8" t="s">
        <v>194</v>
      </c>
      <c r="O14" s="8"/>
      <c r="P14" s="8" t="s">
        <v>72</v>
      </c>
      <c r="Q14" s="8"/>
      <c r="R14" s="8" t="s">
        <v>73</v>
      </c>
      <c r="S14" s="8"/>
      <c r="T14" s="180" t="s">
        <v>74</v>
      </c>
      <c r="U14" s="180"/>
      <c r="V14" s="180"/>
      <c r="W14" s="8"/>
      <c r="X14" s="8"/>
      <c r="Y14" s="8"/>
      <c r="Z14" s="8"/>
      <c r="AA14" s="8"/>
      <c r="AB14" s="8"/>
      <c r="AC14" s="8"/>
      <c r="AD14" s="8"/>
    </row>
    <row r="15" spans="1:30" ht="16.5" customHeight="1">
      <c r="A15" s="6"/>
      <c r="B15" s="6"/>
      <c r="C15" s="7"/>
      <c r="D15" s="8" t="s">
        <v>75</v>
      </c>
      <c r="E15" s="8"/>
      <c r="F15" s="8" t="s">
        <v>76</v>
      </c>
      <c r="G15" s="8"/>
      <c r="H15" s="8" t="s">
        <v>87</v>
      </c>
      <c r="I15" s="8"/>
      <c r="J15" s="15" t="s">
        <v>195</v>
      </c>
      <c r="K15" s="8"/>
      <c r="L15" s="15" t="s">
        <v>195</v>
      </c>
      <c r="M15" s="8"/>
      <c r="N15" s="15" t="s">
        <v>196</v>
      </c>
      <c r="O15" s="8"/>
      <c r="P15" s="8" t="s">
        <v>197</v>
      </c>
      <c r="Q15" s="8"/>
      <c r="R15" s="8" t="s">
        <v>77</v>
      </c>
      <c r="S15" s="8"/>
      <c r="T15" s="8" t="s">
        <v>78</v>
      </c>
      <c r="U15" s="8"/>
      <c r="V15" s="8" t="s">
        <v>79</v>
      </c>
      <c r="W15" s="8"/>
      <c r="Y15" s="8"/>
      <c r="Z15" s="8" t="s">
        <v>198</v>
      </c>
      <c r="AA15" s="8"/>
      <c r="AB15" s="7" t="s">
        <v>80</v>
      </c>
      <c r="AC15" s="8"/>
    </row>
    <row r="16" spans="1:30" ht="16.5" customHeight="1">
      <c r="A16" s="6"/>
      <c r="B16" s="6"/>
      <c r="C16" s="7"/>
      <c r="D16" s="8" t="s">
        <v>81</v>
      </c>
      <c r="E16" s="8"/>
      <c r="F16" s="8" t="s">
        <v>82</v>
      </c>
      <c r="G16" s="8"/>
      <c r="H16" s="8" t="s">
        <v>83</v>
      </c>
      <c r="I16" s="8"/>
      <c r="J16" s="15" t="s">
        <v>84</v>
      </c>
      <c r="K16" s="15"/>
      <c r="L16" s="15" t="s">
        <v>84</v>
      </c>
      <c r="M16" s="15"/>
      <c r="N16" s="15" t="s">
        <v>84</v>
      </c>
      <c r="O16" s="8"/>
      <c r="P16" s="15" t="s">
        <v>84</v>
      </c>
      <c r="Q16" s="8"/>
      <c r="R16" s="8" t="s">
        <v>85</v>
      </c>
      <c r="S16" s="8"/>
      <c r="T16" s="8" t="s">
        <v>86</v>
      </c>
      <c r="U16" s="8"/>
      <c r="V16" s="8" t="s">
        <v>86</v>
      </c>
      <c r="W16" s="8"/>
      <c r="X16" s="8" t="s">
        <v>46</v>
      </c>
      <c r="Y16" s="8"/>
      <c r="Z16" s="8" t="s">
        <v>199</v>
      </c>
      <c r="AA16" s="8"/>
      <c r="AB16" s="8" t="s">
        <v>87</v>
      </c>
      <c r="AC16" s="8"/>
      <c r="AD16" s="8" t="s">
        <v>51</v>
      </c>
    </row>
    <row r="17" spans="1:30" ht="16.5" customHeight="1">
      <c r="A17" s="6"/>
      <c r="B17" s="16" t="s">
        <v>9</v>
      </c>
      <c r="C17" s="7"/>
      <c r="D17" s="17" t="s">
        <v>10</v>
      </c>
      <c r="E17" s="18"/>
      <c r="F17" s="17" t="s">
        <v>10</v>
      </c>
      <c r="G17" s="18"/>
      <c r="H17" s="17" t="s">
        <v>10</v>
      </c>
      <c r="I17" s="18"/>
      <c r="J17" s="17" t="s">
        <v>10</v>
      </c>
      <c r="K17" s="18"/>
      <c r="L17" s="17" t="s">
        <v>10</v>
      </c>
      <c r="M17" s="18"/>
      <c r="N17" s="17" t="s">
        <v>10</v>
      </c>
      <c r="O17" s="18"/>
      <c r="P17" s="17" t="s">
        <v>10</v>
      </c>
      <c r="Q17" s="18"/>
      <c r="R17" s="17" t="s">
        <v>10</v>
      </c>
      <c r="S17" s="18"/>
      <c r="T17" s="17" t="s">
        <v>10</v>
      </c>
      <c r="U17" s="18"/>
      <c r="V17" s="17" t="s">
        <v>10</v>
      </c>
      <c r="W17" s="18"/>
      <c r="X17" s="17" t="s">
        <v>10</v>
      </c>
      <c r="Y17" s="18"/>
      <c r="Z17" s="17" t="s">
        <v>10</v>
      </c>
      <c r="AA17" s="18"/>
      <c r="AB17" s="17" t="s">
        <v>10</v>
      </c>
      <c r="AC17" s="18"/>
      <c r="AD17" s="17" t="s">
        <v>10</v>
      </c>
    </row>
    <row r="18" spans="1:30" ht="16.5" customHeight="1">
      <c r="A18" s="6"/>
      <c r="B18" s="6"/>
      <c r="C18" s="1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</row>
    <row r="19" spans="1:30" ht="16.5" customHeight="1">
      <c r="A19" s="19" t="s">
        <v>200</v>
      </c>
      <c r="B19" s="19"/>
      <c r="C19" s="20"/>
      <c r="E19" s="2"/>
    </row>
    <row r="20" spans="1:30" ht="16.5" customHeight="1">
      <c r="A20" s="19" t="s">
        <v>201</v>
      </c>
      <c r="B20" s="19"/>
      <c r="C20" s="20"/>
      <c r="D20" s="135">
        <v>594292336</v>
      </c>
      <c r="E20" s="2"/>
      <c r="F20" s="135">
        <v>895385444</v>
      </c>
      <c r="G20" s="135"/>
      <c r="H20" s="135">
        <v>1354834</v>
      </c>
      <c r="I20" s="21"/>
      <c r="J20" s="135">
        <v>-35504336</v>
      </c>
      <c r="K20" s="135"/>
      <c r="L20" s="135">
        <v>-3250069922</v>
      </c>
      <c r="M20" s="2"/>
      <c r="N20" s="135">
        <v>0</v>
      </c>
      <c r="O20" s="135"/>
      <c r="P20" s="135">
        <v>13200675</v>
      </c>
      <c r="Q20" s="21"/>
      <c r="R20" s="135">
        <f>SUM(J20:P20)</f>
        <v>-3272373583</v>
      </c>
      <c r="S20" s="20"/>
      <c r="T20" s="135">
        <v>119920324</v>
      </c>
      <c r="U20" s="135"/>
      <c r="V20" s="135">
        <v>1197602141</v>
      </c>
      <c r="W20" s="50"/>
      <c r="X20" s="135">
        <v>9301597622</v>
      </c>
      <c r="Y20" s="20"/>
      <c r="Z20" s="22">
        <f>D20+F20+H20+R20+T20+V20+X20</f>
        <v>8837779118</v>
      </c>
      <c r="AA20" s="20"/>
      <c r="AB20" s="135">
        <v>155966371</v>
      </c>
      <c r="AC20" s="20"/>
      <c r="AD20" s="22">
        <f>Z20+AB20</f>
        <v>8993745489</v>
      </c>
    </row>
    <row r="21" spans="1:30" ht="16.5" customHeight="1">
      <c r="A21" s="6" t="s">
        <v>217</v>
      </c>
      <c r="B21" s="23">
        <v>5</v>
      </c>
      <c r="C21" s="20"/>
      <c r="D21" s="4">
        <v>0</v>
      </c>
      <c r="E21" s="2"/>
      <c r="F21" s="4">
        <v>0</v>
      </c>
      <c r="G21" s="2"/>
      <c r="H21" s="4">
        <v>0</v>
      </c>
      <c r="I21" s="21"/>
      <c r="J21" s="136">
        <v>1292655</v>
      </c>
      <c r="K21" s="137"/>
      <c r="L21" s="136">
        <v>0</v>
      </c>
      <c r="M21" s="2"/>
      <c r="N21" s="136">
        <v>26024410</v>
      </c>
      <c r="O21" s="137"/>
      <c r="P21" s="136">
        <v>0</v>
      </c>
      <c r="Q21" s="21"/>
      <c r="R21" s="139">
        <f>SUM(J21:P21)</f>
        <v>27317065</v>
      </c>
      <c r="S21" s="20"/>
      <c r="T21" s="136">
        <v>0</v>
      </c>
      <c r="U21" s="137"/>
      <c r="V21" s="136">
        <v>0</v>
      </c>
      <c r="W21" s="137"/>
      <c r="X21" s="136">
        <v>-1200863926</v>
      </c>
      <c r="Y21" s="20"/>
      <c r="Z21" s="24">
        <f>R21+T21+V21+X21</f>
        <v>-1173546861</v>
      </c>
      <c r="AA21" s="20"/>
      <c r="AB21" s="136">
        <v>-11095356</v>
      </c>
      <c r="AC21" s="20"/>
      <c r="AD21" s="24">
        <f>Z21+AB21</f>
        <v>-1184642217</v>
      </c>
    </row>
    <row r="22" spans="1:30" ht="16.5" customHeight="1">
      <c r="A22" s="6"/>
      <c r="B22" s="19"/>
      <c r="C22" s="20"/>
      <c r="D22" s="2"/>
      <c r="E22" s="2"/>
      <c r="F22" s="2"/>
      <c r="G22" s="2"/>
      <c r="H22" s="2"/>
      <c r="I22" s="21"/>
      <c r="J22" s="2"/>
      <c r="K22" s="2"/>
      <c r="L22" s="2"/>
      <c r="M22" s="2"/>
      <c r="N22" s="2"/>
      <c r="O22" s="21"/>
      <c r="P22" s="2"/>
      <c r="Q22" s="21"/>
      <c r="R22" s="22"/>
      <c r="S22" s="20"/>
      <c r="T22" s="2"/>
      <c r="U22" s="3"/>
      <c r="V22" s="2"/>
      <c r="W22" s="22"/>
      <c r="X22" s="22"/>
      <c r="Y22" s="20"/>
      <c r="Z22" s="22"/>
      <c r="AA22" s="20"/>
      <c r="AB22" s="22"/>
      <c r="AC22" s="20"/>
      <c r="AD22" s="22"/>
    </row>
    <row r="23" spans="1:30" ht="16.5" customHeight="1">
      <c r="A23" s="19" t="s">
        <v>202</v>
      </c>
      <c r="B23" s="19"/>
      <c r="C23" s="20"/>
      <c r="D23" s="2">
        <f>D20+D21</f>
        <v>594292336</v>
      </c>
      <c r="E23" s="2"/>
      <c r="F23" s="2">
        <f>F20+F21</f>
        <v>895385444</v>
      </c>
      <c r="G23" s="2"/>
      <c r="H23" s="2">
        <f>H20+H21</f>
        <v>1354834</v>
      </c>
      <c r="I23" s="21"/>
      <c r="J23" s="2">
        <f>J20+J21</f>
        <v>-34211681</v>
      </c>
      <c r="K23" s="2"/>
      <c r="L23" s="2">
        <f>L20+L21</f>
        <v>-3250069922</v>
      </c>
      <c r="M23" s="2"/>
      <c r="N23" s="2">
        <f>N20+N21</f>
        <v>26024410</v>
      </c>
      <c r="O23" s="21"/>
      <c r="P23" s="2">
        <f>P20+P21</f>
        <v>13200675</v>
      </c>
      <c r="Q23" s="21"/>
      <c r="R23" s="2">
        <f>R20+R21</f>
        <v>-3245056518</v>
      </c>
      <c r="S23" s="20"/>
      <c r="T23" s="2">
        <f>T20+T21</f>
        <v>119920324</v>
      </c>
      <c r="U23" s="3"/>
      <c r="V23" s="2">
        <f>V20+V21</f>
        <v>1197602141</v>
      </c>
      <c r="W23" s="22"/>
      <c r="X23" s="2">
        <f>X20+X21</f>
        <v>8100733696</v>
      </c>
      <c r="Y23" s="20"/>
      <c r="Z23" s="2">
        <f>Z20+Z21</f>
        <v>7664232257</v>
      </c>
      <c r="AA23" s="20"/>
      <c r="AB23" s="2">
        <f>AB20+AB21</f>
        <v>144871015</v>
      </c>
      <c r="AC23" s="20"/>
      <c r="AD23" s="2">
        <f>AD20+AD21</f>
        <v>7809103272</v>
      </c>
    </row>
    <row r="24" spans="1:30" ht="16.5" customHeight="1">
      <c r="A24" s="19"/>
      <c r="B24" s="19"/>
      <c r="C24" s="20"/>
      <c r="D24" s="2"/>
      <c r="E24" s="2"/>
      <c r="F24" s="2"/>
      <c r="G24" s="2"/>
      <c r="H24" s="2"/>
      <c r="I24" s="21"/>
      <c r="J24" s="2"/>
      <c r="K24" s="2"/>
      <c r="L24" s="2"/>
      <c r="M24" s="2"/>
      <c r="N24" s="2"/>
      <c r="O24" s="21"/>
      <c r="P24" s="2"/>
      <c r="Q24" s="21"/>
      <c r="R24" s="22"/>
      <c r="S24" s="20"/>
      <c r="T24" s="2"/>
      <c r="U24" s="3"/>
      <c r="V24" s="2"/>
      <c r="W24" s="22"/>
      <c r="X24" s="22"/>
      <c r="Y24" s="20"/>
      <c r="Z24" s="22"/>
      <c r="AA24" s="20"/>
      <c r="AB24" s="22"/>
      <c r="AC24" s="20"/>
      <c r="AD24" s="22"/>
    </row>
    <row r="25" spans="1:30" ht="16.5" customHeight="1">
      <c r="A25" s="19" t="s">
        <v>203</v>
      </c>
      <c r="B25" s="19"/>
      <c r="C25" s="20"/>
      <c r="D25" s="2"/>
      <c r="E25" s="2"/>
      <c r="F25" s="2"/>
      <c r="G25" s="2"/>
      <c r="H25" s="2"/>
      <c r="I25" s="21"/>
      <c r="J25" s="2"/>
      <c r="K25" s="2"/>
      <c r="L25" s="2"/>
      <c r="M25" s="2"/>
      <c r="N25" s="2"/>
      <c r="O25" s="21"/>
      <c r="P25" s="2"/>
      <c r="Q25" s="21"/>
      <c r="R25" s="22"/>
      <c r="S25" s="20"/>
      <c r="T25" s="2"/>
      <c r="U25" s="3"/>
      <c r="V25" s="2"/>
      <c r="W25" s="22"/>
      <c r="X25" s="22"/>
      <c r="Y25" s="20"/>
      <c r="Z25" s="22"/>
      <c r="AA25" s="20"/>
      <c r="AB25" s="22"/>
      <c r="AC25" s="20"/>
      <c r="AD25" s="22"/>
    </row>
    <row r="26" spans="1:30" ht="16.5" customHeight="1">
      <c r="A26" s="9" t="s">
        <v>115</v>
      </c>
      <c r="C26" s="3"/>
      <c r="D26" s="2">
        <v>0</v>
      </c>
      <c r="E26" s="2"/>
      <c r="F26" s="2">
        <v>0</v>
      </c>
      <c r="G26" s="2"/>
      <c r="H26" s="2">
        <v>0</v>
      </c>
      <c r="I26" s="21"/>
      <c r="J26" s="2">
        <v>0</v>
      </c>
      <c r="K26" s="2"/>
      <c r="L26" s="2">
        <v>0</v>
      </c>
      <c r="M26" s="2"/>
      <c r="N26" s="2">
        <v>0</v>
      </c>
      <c r="O26" s="21"/>
      <c r="P26" s="2">
        <v>0</v>
      </c>
      <c r="Q26" s="21"/>
      <c r="R26" s="22">
        <f>SUM(J26:P26)</f>
        <v>0</v>
      </c>
      <c r="S26" s="20"/>
      <c r="T26" s="2">
        <v>0</v>
      </c>
      <c r="U26" s="3"/>
      <c r="V26" s="2">
        <v>0</v>
      </c>
      <c r="W26" s="22"/>
      <c r="X26" s="22">
        <v>706216978</v>
      </c>
      <c r="Y26" s="20"/>
      <c r="Z26" s="22">
        <f>D26+F26+H26+R26+T26+V26+X26</f>
        <v>706216978</v>
      </c>
      <c r="AA26" s="20"/>
      <c r="AB26" s="22">
        <v>7533933</v>
      </c>
      <c r="AC26" s="20"/>
      <c r="AD26" s="22">
        <f t="shared" ref="AD26:AD29" si="0">Z26+AB26</f>
        <v>713750911</v>
      </c>
    </row>
    <row r="27" spans="1:30" ht="16.5" customHeight="1">
      <c r="A27" s="9" t="s">
        <v>88</v>
      </c>
      <c r="B27" s="23">
        <v>21</v>
      </c>
      <c r="C27" s="3"/>
      <c r="D27" s="2">
        <v>0</v>
      </c>
      <c r="E27" s="2"/>
      <c r="F27" s="2">
        <v>0</v>
      </c>
      <c r="G27" s="2"/>
      <c r="H27" s="2">
        <v>0</v>
      </c>
      <c r="I27" s="21"/>
      <c r="J27" s="2">
        <v>0</v>
      </c>
      <c r="K27" s="2"/>
      <c r="L27" s="2">
        <v>0</v>
      </c>
      <c r="M27" s="2"/>
      <c r="N27" s="2">
        <v>0</v>
      </c>
      <c r="O27" s="21"/>
      <c r="P27" s="2">
        <v>0</v>
      </c>
      <c r="Q27" s="21"/>
      <c r="R27" s="22">
        <f t="shared" ref="R27:R33" si="1">SUM(J27:P27)</f>
        <v>0</v>
      </c>
      <c r="S27" s="20"/>
      <c r="T27" s="2">
        <v>0</v>
      </c>
      <c r="U27" s="3"/>
      <c r="V27" s="2">
        <v>0</v>
      </c>
      <c r="W27" s="22"/>
      <c r="X27" s="22">
        <v>-653721239</v>
      </c>
      <c r="Y27" s="20"/>
      <c r="Z27" s="22">
        <f t="shared" ref="Z27:Z31" si="2">D27+F27+H27+R27+T27+V27+X27</f>
        <v>-653721239</v>
      </c>
      <c r="AA27" s="20"/>
      <c r="AB27" s="22">
        <v>-15670682</v>
      </c>
      <c r="AC27" s="20"/>
      <c r="AD27" s="22">
        <f>Z27+AB27</f>
        <v>-669391921</v>
      </c>
    </row>
    <row r="28" spans="1:30" ht="16.5" customHeight="1">
      <c r="A28" s="6" t="s">
        <v>204</v>
      </c>
      <c r="B28" s="23"/>
      <c r="C28" s="3"/>
      <c r="D28" s="2">
        <v>0</v>
      </c>
      <c r="E28" s="2"/>
      <c r="F28" s="2">
        <v>0</v>
      </c>
      <c r="G28" s="2"/>
      <c r="H28" s="2">
        <v>0</v>
      </c>
      <c r="I28" s="21"/>
      <c r="J28" s="2">
        <v>0</v>
      </c>
      <c r="K28" s="2"/>
      <c r="L28" s="2">
        <v>0</v>
      </c>
      <c r="M28" s="2"/>
      <c r="N28" s="2">
        <v>0</v>
      </c>
      <c r="O28" s="21"/>
      <c r="P28" s="2">
        <v>0</v>
      </c>
      <c r="Q28" s="21"/>
      <c r="R28" s="22">
        <f t="shared" si="1"/>
        <v>0</v>
      </c>
      <c r="S28" s="20"/>
      <c r="T28" s="2">
        <v>0</v>
      </c>
      <c r="U28" s="3"/>
      <c r="V28" s="2">
        <v>0</v>
      </c>
      <c r="W28" s="22"/>
      <c r="X28" s="22">
        <v>0</v>
      </c>
      <c r="Y28" s="20"/>
      <c r="Z28" s="22">
        <f t="shared" si="2"/>
        <v>0</v>
      </c>
      <c r="AA28" s="20"/>
      <c r="AB28" s="22">
        <v>0</v>
      </c>
      <c r="AC28" s="20"/>
      <c r="AD28" s="22">
        <f t="shared" si="0"/>
        <v>0</v>
      </c>
    </row>
    <row r="29" spans="1:30" ht="16.5" customHeight="1">
      <c r="A29" s="9" t="s">
        <v>124</v>
      </c>
      <c r="C29" s="3"/>
      <c r="D29" s="2">
        <v>0</v>
      </c>
      <c r="E29" s="2"/>
      <c r="F29" s="2">
        <v>0</v>
      </c>
      <c r="G29" s="2"/>
      <c r="H29" s="2">
        <v>0</v>
      </c>
      <c r="I29" s="21"/>
      <c r="J29" s="2">
        <v>0</v>
      </c>
      <c r="K29" s="2"/>
      <c r="L29" s="2">
        <v>0</v>
      </c>
      <c r="M29" s="2"/>
      <c r="N29" s="2">
        <v>0</v>
      </c>
      <c r="O29" s="21"/>
      <c r="P29" s="2">
        <v>0</v>
      </c>
      <c r="Q29" s="21"/>
      <c r="R29" s="22">
        <f t="shared" si="1"/>
        <v>0</v>
      </c>
      <c r="S29" s="20"/>
      <c r="T29" s="2">
        <v>0</v>
      </c>
      <c r="U29" s="3"/>
      <c r="V29" s="2">
        <v>0</v>
      </c>
      <c r="W29" s="22"/>
      <c r="X29" s="22">
        <v>0</v>
      </c>
      <c r="Y29" s="20"/>
      <c r="Z29" s="22">
        <f t="shared" si="2"/>
        <v>0</v>
      </c>
      <c r="AA29" s="20"/>
      <c r="AB29" s="22">
        <v>-30</v>
      </c>
      <c r="AC29" s="20"/>
      <c r="AD29" s="22">
        <f t="shared" si="0"/>
        <v>-30</v>
      </c>
    </row>
    <row r="30" spans="1:30" ht="16.5" customHeight="1">
      <c r="A30" s="9" t="s">
        <v>89</v>
      </c>
      <c r="B30" s="23"/>
      <c r="C30" s="3"/>
      <c r="D30" s="2">
        <v>0</v>
      </c>
      <c r="E30" s="2"/>
      <c r="F30" s="2">
        <v>0</v>
      </c>
      <c r="G30" s="2"/>
      <c r="H30" s="2">
        <v>0</v>
      </c>
      <c r="I30" s="21"/>
      <c r="J30" s="2">
        <v>0</v>
      </c>
      <c r="K30" s="2"/>
      <c r="L30" s="2">
        <v>-15024063</v>
      </c>
      <c r="M30" s="2"/>
      <c r="N30" s="2">
        <v>0</v>
      </c>
      <c r="O30" s="21"/>
      <c r="P30" s="2">
        <v>0</v>
      </c>
      <c r="Q30" s="21"/>
      <c r="R30" s="22">
        <f t="shared" si="1"/>
        <v>-15024063</v>
      </c>
      <c r="S30" s="20"/>
      <c r="T30" s="2">
        <v>0</v>
      </c>
      <c r="U30" s="3"/>
      <c r="V30" s="2">
        <v>91871306</v>
      </c>
      <c r="W30" s="22"/>
      <c r="X30" s="22">
        <v>-76847243</v>
      </c>
      <c r="Y30" s="20"/>
      <c r="Z30" s="22">
        <f t="shared" si="2"/>
        <v>0</v>
      </c>
      <c r="AA30" s="20"/>
      <c r="AB30" s="2">
        <v>0</v>
      </c>
      <c r="AC30" s="20"/>
      <c r="AD30" s="22">
        <v>0</v>
      </c>
    </row>
    <row r="31" spans="1:30" ht="16.5" customHeight="1">
      <c r="A31" s="9" t="s">
        <v>44</v>
      </c>
      <c r="B31" s="23"/>
      <c r="C31" s="3"/>
      <c r="D31" s="2">
        <v>0</v>
      </c>
      <c r="E31" s="2"/>
      <c r="F31" s="2">
        <v>0</v>
      </c>
      <c r="G31" s="2"/>
      <c r="H31" s="2">
        <v>0</v>
      </c>
      <c r="I31" s="21"/>
      <c r="J31" s="2">
        <v>0</v>
      </c>
      <c r="K31" s="2"/>
      <c r="L31" s="2">
        <v>0</v>
      </c>
      <c r="M31" s="2"/>
      <c r="N31" s="2">
        <v>0</v>
      </c>
      <c r="O31" s="21"/>
      <c r="P31" s="2">
        <v>0</v>
      </c>
      <c r="Q31" s="21"/>
      <c r="R31" s="22">
        <f t="shared" si="1"/>
        <v>0</v>
      </c>
      <c r="S31" s="20"/>
      <c r="T31" s="2">
        <v>1553510</v>
      </c>
      <c r="U31" s="3"/>
      <c r="V31" s="2">
        <v>0</v>
      </c>
      <c r="W31" s="22"/>
      <c r="X31" s="22">
        <v>-1553510</v>
      </c>
      <c r="Y31" s="20"/>
      <c r="Z31" s="22">
        <f t="shared" si="2"/>
        <v>0</v>
      </c>
      <c r="AA31" s="20"/>
      <c r="AB31" s="2">
        <v>0</v>
      </c>
      <c r="AC31" s="20"/>
      <c r="AD31" s="22">
        <v>0</v>
      </c>
    </row>
    <row r="32" spans="1:30" ht="16.5" customHeight="1">
      <c r="A32" s="9" t="s">
        <v>205</v>
      </c>
      <c r="B32" s="5"/>
      <c r="C32" s="3"/>
      <c r="R32" s="22"/>
    </row>
    <row r="33" spans="1:30" ht="16.5" customHeight="1">
      <c r="A33" s="9" t="s">
        <v>206</v>
      </c>
      <c r="B33" s="5"/>
      <c r="C33" s="3"/>
      <c r="D33" s="4">
        <v>0</v>
      </c>
      <c r="E33" s="2"/>
      <c r="F33" s="4">
        <v>0</v>
      </c>
      <c r="G33" s="2"/>
      <c r="H33" s="4">
        <v>0</v>
      </c>
      <c r="J33" s="4">
        <v>13427675</v>
      </c>
      <c r="K33" s="2"/>
      <c r="L33" s="4">
        <v>-474567319</v>
      </c>
      <c r="M33" s="2"/>
      <c r="N33" s="4">
        <v>-23750387</v>
      </c>
      <c r="O33" s="21"/>
      <c r="P33" s="4">
        <v>0</v>
      </c>
      <c r="Q33" s="21"/>
      <c r="R33" s="24">
        <f t="shared" si="1"/>
        <v>-484890031</v>
      </c>
      <c r="S33" s="20"/>
      <c r="T33" s="4">
        <v>0</v>
      </c>
      <c r="U33" s="3"/>
      <c r="V33" s="4">
        <v>0</v>
      </c>
      <c r="W33" s="22"/>
      <c r="X33" s="4">
        <v>0</v>
      </c>
      <c r="Y33" s="20"/>
      <c r="Z33" s="24">
        <f t="shared" ref="Z33" si="3">D33+F33+H33+R33+T33+V33+X33</f>
        <v>-484890031</v>
      </c>
      <c r="AA33" s="20"/>
      <c r="AB33" s="24">
        <v>-4807825</v>
      </c>
      <c r="AC33" s="20"/>
      <c r="AD33" s="24">
        <f>Z33+AB33</f>
        <v>-489697856</v>
      </c>
    </row>
    <row r="34" spans="1:30" ht="16.5" customHeight="1">
      <c r="A34" s="6"/>
      <c r="B34" s="6"/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6.5" customHeight="1" thickBot="1">
      <c r="A35" s="19" t="s">
        <v>209</v>
      </c>
      <c r="B35" s="19"/>
      <c r="C35" s="20"/>
      <c r="D35" s="25">
        <f>SUM(D23:D33)</f>
        <v>594292336</v>
      </c>
      <c r="E35" s="22"/>
      <c r="F35" s="25">
        <f>SUM(F23:F33)</f>
        <v>895385444</v>
      </c>
      <c r="G35" s="22"/>
      <c r="H35" s="25">
        <f>SUM(H23:H33)</f>
        <v>1354834</v>
      </c>
      <c r="I35" s="22"/>
      <c r="J35" s="25">
        <f>SUM(J23:J33)</f>
        <v>-20784006</v>
      </c>
      <c r="K35" s="22"/>
      <c r="L35" s="25">
        <f>SUM(L23:L33)</f>
        <v>-3739661304</v>
      </c>
      <c r="M35" s="22"/>
      <c r="N35" s="25">
        <f>SUM(N23:N33)</f>
        <v>2274023</v>
      </c>
      <c r="O35" s="22"/>
      <c r="P35" s="25">
        <f>SUM(P23:P33)</f>
        <v>13200675</v>
      </c>
      <c r="Q35" s="22"/>
      <c r="R35" s="25">
        <f>SUM(R23:R33)</f>
        <v>-3744970612</v>
      </c>
      <c r="S35" s="22"/>
      <c r="T35" s="25">
        <f>SUM(T23:T33)</f>
        <v>121473834</v>
      </c>
      <c r="U35" s="22"/>
      <c r="V35" s="25">
        <f>SUM(V23:V33)</f>
        <v>1289473447</v>
      </c>
      <c r="W35" s="22"/>
      <c r="X35" s="25">
        <f>SUM(X23:X33)</f>
        <v>8074828682</v>
      </c>
      <c r="Y35" s="22"/>
      <c r="Z35" s="25">
        <f>SUM(Z23:Z33)</f>
        <v>7231837965</v>
      </c>
      <c r="AA35" s="22"/>
      <c r="AB35" s="25">
        <f>SUM(AB23:AB33)</f>
        <v>131926411</v>
      </c>
      <c r="AC35" s="22"/>
      <c r="AD35" s="25">
        <f>SUM(AD23:AD33)</f>
        <v>7363764376</v>
      </c>
    </row>
    <row r="36" spans="1:30" ht="16.5" customHeight="1" thickTop="1">
      <c r="A36" s="10"/>
      <c r="B36" s="10"/>
      <c r="C36" s="7"/>
      <c r="D36" s="10"/>
      <c r="E36" s="10"/>
      <c r="F36" s="10"/>
      <c r="G36" s="10"/>
      <c r="H36" s="10"/>
      <c r="I36" s="10"/>
      <c r="J36" s="12"/>
      <c r="K36" s="8"/>
      <c r="L36" s="8"/>
      <c r="M36" s="8"/>
      <c r="N36" s="8"/>
      <c r="O36" s="10"/>
      <c r="P36" s="10"/>
      <c r="Q36" s="10"/>
      <c r="R36" s="8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ht="16.5" customHeight="1">
      <c r="A37" s="10"/>
      <c r="B37" s="10"/>
      <c r="C37" s="7"/>
      <c r="D37" s="10"/>
      <c r="E37" s="10"/>
      <c r="F37" s="10"/>
      <c r="G37" s="10"/>
      <c r="H37" s="10"/>
      <c r="I37" s="10"/>
      <c r="J37" s="8"/>
      <c r="K37" s="8"/>
      <c r="L37" s="8"/>
      <c r="M37" s="8"/>
      <c r="N37" s="8"/>
      <c r="O37" s="10"/>
      <c r="P37" s="10"/>
      <c r="Q37" s="10"/>
      <c r="R37" s="8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16.5" customHeight="1">
      <c r="A38" s="10"/>
      <c r="B38" s="10"/>
      <c r="C38" s="7"/>
      <c r="D38" s="10"/>
      <c r="E38" s="10"/>
      <c r="F38" s="10"/>
      <c r="G38" s="10"/>
      <c r="H38" s="10"/>
      <c r="I38" s="10"/>
      <c r="J38" s="8"/>
      <c r="K38" s="8"/>
      <c r="L38" s="8"/>
      <c r="M38" s="8"/>
      <c r="N38" s="8"/>
      <c r="O38" s="10"/>
      <c r="P38" s="10"/>
      <c r="Q38" s="10"/>
      <c r="R38" s="8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16.5" customHeight="1">
      <c r="A39" s="10"/>
      <c r="B39" s="10"/>
      <c r="C39" s="7"/>
      <c r="D39" s="10"/>
      <c r="E39" s="10"/>
      <c r="F39" s="10"/>
      <c r="G39" s="10"/>
      <c r="H39" s="10"/>
      <c r="I39" s="10"/>
      <c r="J39" s="8"/>
      <c r="K39" s="8"/>
      <c r="L39" s="8"/>
      <c r="M39" s="8"/>
      <c r="N39" s="8"/>
      <c r="O39" s="10"/>
      <c r="P39" s="10"/>
      <c r="Q39" s="10"/>
      <c r="R39" s="8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ht="16.5" customHeight="1">
      <c r="A40" s="10"/>
      <c r="B40" s="10"/>
      <c r="C40" s="7"/>
      <c r="D40" s="10"/>
      <c r="E40" s="10"/>
      <c r="F40" s="10"/>
      <c r="G40" s="10"/>
      <c r="H40" s="10"/>
      <c r="I40" s="10"/>
      <c r="J40" s="8"/>
      <c r="K40" s="8"/>
      <c r="L40" s="8"/>
      <c r="M40" s="8"/>
      <c r="N40" s="8"/>
      <c r="O40" s="10"/>
      <c r="P40" s="10"/>
      <c r="Q40" s="10"/>
      <c r="R40" s="8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ht="16.5" customHeight="1">
      <c r="A41" s="10"/>
      <c r="B41" s="10"/>
      <c r="C41" s="7"/>
      <c r="D41" s="10"/>
      <c r="E41" s="10"/>
      <c r="F41" s="10"/>
      <c r="G41" s="10"/>
      <c r="H41" s="10"/>
      <c r="I41" s="10"/>
      <c r="J41" s="8"/>
      <c r="K41" s="8"/>
      <c r="L41" s="8"/>
      <c r="M41" s="8"/>
      <c r="N41" s="8"/>
      <c r="O41" s="10"/>
      <c r="P41" s="10"/>
      <c r="Q41" s="10"/>
      <c r="R41" s="8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16.5" customHeight="1">
      <c r="A42" s="10"/>
      <c r="B42" s="10"/>
      <c r="C42" s="7"/>
      <c r="D42" s="10"/>
      <c r="E42" s="10"/>
      <c r="F42" s="10"/>
      <c r="G42" s="10"/>
      <c r="H42" s="10"/>
      <c r="I42" s="10"/>
      <c r="J42" s="8"/>
      <c r="K42" s="8"/>
      <c r="L42" s="8"/>
      <c r="M42" s="8"/>
      <c r="N42" s="8"/>
      <c r="O42" s="10"/>
      <c r="P42" s="10"/>
      <c r="Q42" s="10"/>
      <c r="R42" s="8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16.5" customHeight="1">
      <c r="A43" s="10"/>
      <c r="B43" s="10"/>
      <c r="C43" s="7"/>
      <c r="D43" s="10"/>
      <c r="E43" s="10"/>
      <c r="F43" s="10"/>
      <c r="G43" s="10"/>
      <c r="H43" s="10"/>
      <c r="I43" s="10"/>
      <c r="J43" s="8"/>
      <c r="K43" s="8"/>
      <c r="L43" s="8"/>
      <c r="M43" s="8"/>
      <c r="N43" s="8"/>
      <c r="O43" s="10"/>
      <c r="P43" s="10"/>
      <c r="Q43" s="10"/>
      <c r="R43" s="8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ht="16.5" customHeight="1">
      <c r="A44" s="10"/>
      <c r="B44" s="10"/>
      <c r="C44" s="7"/>
      <c r="D44" s="10"/>
      <c r="E44" s="10"/>
      <c r="F44" s="10"/>
      <c r="G44" s="10"/>
      <c r="H44" s="10"/>
      <c r="I44" s="10"/>
      <c r="J44" s="8"/>
      <c r="K44" s="8"/>
      <c r="L44" s="8"/>
      <c r="M44" s="8"/>
      <c r="N44" s="8"/>
      <c r="O44" s="10"/>
      <c r="P44" s="10"/>
      <c r="Q44" s="10"/>
      <c r="R44" s="8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ht="16.5" customHeight="1">
      <c r="A45" s="10"/>
      <c r="B45" s="10"/>
      <c r="C45" s="7"/>
      <c r="D45" s="10"/>
      <c r="E45" s="10"/>
      <c r="F45" s="10"/>
      <c r="G45" s="10"/>
      <c r="H45" s="10"/>
      <c r="I45" s="10"/>
      <c r="J45" s="8"/>
      <c r="K45" s="8"/>
      <c r="L45" s="8"/>
      <c r="M45" s="8"/>
      <c r="N45" s="8"/>
      <c r="O45" s="10"/>
      <c r="P45" s="10"/>
      <c r="Q45" s="10"/>
      <c r="R45" s="8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16.5" customHeight="1">
      <c r="A46" s="10"/>
      <c r="B46" s="10"/>
      <c r="C46" s="7"/>
      <c r="D46" s="10"/>
      <c r="E46" s="10"/>
      <c r="F46" s="10"/>
      <c r="G46" s="10"/>
      <c r="H46" s="10"/>
      <c r="I46" s="10"/>
      <c r="J46" s="8"/>
      <c r="K46" s="8"/>
      <c r="L46" s="8"/>
      <c r="M46" s="8"/>
      <c r="N46" s="8"/>
      <c r="O46" s="10"/>
      <c r="P46" s="10"/>
      <c r="Q46" s="10"/>
      <c r="R46" s="8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16.5" customHeight="1">
      <c r="A47" s="10"/>
      <c r="B47" s="10"/>
      <c r="C47" s="7"/>
      <c r="D47" s="10"/>
      <c r="E47" s="10"/>
      <c r="F47" s="10"/>
      <c r="G47" s="10"/>
      <c r="H47" s="10"/>
      <c r="I47" s="10"/>
      <c r="J47" s="8"/>
      <c r="K47" s="8"/>
      <c r="L47" s="8"/>
      <c r="M47" s="8"/>
      <c r="N47" s="8"/>
      <c r="O47" s="10"/>
      <c r="P47" s="10"/>
      <c r="Q47" s="10"/>
      <c r="R47" s="8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16.5" customHeight="1">
      <c r="A48" s="10"/>
      <c r="B48" s="10"/>
      <c r="C48" s="7"/>
      <c r="D48" s="10"/>
      <c r="E48" s="10"/>
      <c r="F48" s="10"/>
      <c r="G48" s="10"/>
      <c r="H48" s="10"/>
      <c r="I48" s="10"/>
      <c r="J48" s="8"/>
      <c r="K48" s="8"/>
      <c r="L48" s="8"/>
      <c r="M48" s="8"/>
      <c r="N48" s="8"/>
      <c r="O48" s="10"/>
      <c r="P48" s="10"/>
      <c r="Q48" s="10"/>
      <c r="R48" s="8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ht="16.5" customHeight="1">
      <c r="A49" s="10"/>
      <c r="B49" s="10"/>
      <c r="C49" s="7"/>
      <c r="D49" s="10"/>
      <c r="E49" s="10"/>
      <c r="F49" s="10"/>
      <c r="G49" s="10"/>
      <c r="H49" s="10"/>
      <c r="I49" s="10"/>
      <c r="J49" s="8"/>
      <c r="K49" s="8"/>
      <c r="L49" s="8"/>
      <c r="M49" s="8"/>
      <c r="N49" s="8"/>
      <c r="O49" s="10"/>
      <c r="P49" s="10"/>
      <c r="Q49" s="10"/>
      <c r="R49" s="8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16.5" customHeight="1">
      <c r="A50" s="10"/>
      <c r="B50" s="10"/>
      <c r="C50" s="7"/>
      <c r="D50" s="10"/>
      <c r="E50" s="10"/>
      <c r="F50" s="10"/>
      <c r="G50" s="10"/>
      <c r="H50" s="10"/>
      <c r="I50" s="10"/>
      <c r="J50" s="8"/>
      <c r="K50" s="8"/>
      <c r="L50" s="8"/>
      <c r="M50" s="8"/>
      <c r="N50" s="8"/>
      <c r="O50" s="10"/>
      <c r="P50" s="10"/>
      <c r="Q50" s="10"/>
      <c r="R50" s="8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ht="16.5" customHeight="1">
      <c r="A51" s="10"/>
      <c r="B51" s="10"/>
      <c r="C51" s="7"/>
      <c r="D51" s="10"/>
      <c r="E51" s="10"/>
      <c r="F51" s="10"/>
      <c r="G51" s="10"/>
      <c r="H51" s="10"/>
      <c r="I51" s="10"/>
      <c r="J51" s="8"/>
      <c r="K51" s="8"/>
      <c r="L51" s="8"/>
      <c r="M51" s="8"/>
      <c r="N51" s="8"/>
      <c r="O51" s="10"/>
      <c r="P51" s="10"/>
      <c r="Q51" s="10"/>
      <c r="R51" s="8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ht="16.5" customHeight="1">
      <c r="A52" s="10"/>
      <c r="B52" s="10"/>
      <c r="C52" s="7"/>
      <c r="D52" s="10"/>
      <c r="E52" s="10"/>
      <c r="F52" s="10"/>
      <c r="G52" s="10"/>
      <c r="H52" s="10"/>
      <c r="I52" s="10"/>
      <c r="J52" s="8"/>
      <c r="K52" s="8"/>
      <c r="L52" s="8"/>
      <c r="M52" s="8"/>
      <c r="N52" s="8"/>
      <c r="O52" s="10"/>
      <c r="P52" s="10"/>
      <c r="Q52" s="10"/>
      <c r="R52" s="8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ht="16.5" customHeight="1">
      <c r="A53" s="10"/>
      <c r="B53" s="10"/>
      <c r="C53" s="7"/>
      <c r="D53" s="10"/>
      <c r="E53" s="10"/>
      <c r="F53" s="10"/>
      <c r="G53" s="10"/>
      <c r="H53" s="10"/>
      <c r="I53" s="10"/>
      <c r="J53" s="8"/>
      <c r="K53" s="8"/>
      <c r="L53" s="8"/>
      <c r="M53" s="8"/>
      <c r="N53" s="8"/>
      <c r="O53" s="10"/>
      <c r="P53" s="10"/>
      <c r="Q53" s="10"/>
      <c r="R53" s="8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ht="16.5" customHeight="1">
      <c r="A54" s="10"/>
      <c r="B54" s="10"/>
      <c r="C54" s="7"/>
      <c r="D54" s="10"/>
      <c r="E54" s="10"/>
      <c r="F54" s="10"/>
      <c r="G54" s="10"/>
      <c r="H54" s="10"/>
      <c r="I54" s="10"/>
      <c r="J54" s="8"/>
      <c r="K54" s="8"/>
      <c r="L54" s="8"/>
      <c r="M54" s="8"/>
      <c r="N54" s="8"/>
      <c r="O54" s="10"/>
      <c r="P54" s="10"/>
      <c r="Q54" s="10"/>
      <c r="R54" s="8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ht="16.5" customHeight="1">
      <c r="A55" s="10"/>
      <c r="B55" s="10"/>
      <c r="C55" s="7"/>
      <c r="D55" s="10"/>
      <c r="E55" s="10"/>
      <c r="F55" s="10"/>
      <c r="G55" s="10"/>
      <c r="H55" s="10"/>
      <c r="I55" s="10"/>
      <c r="J55" s="8"/>
      <c r="K55" s="8"/>
      <c r="L55" s="8"/>
      <c r="M55" s="8"/>
      <c r="N55" s="8"/>
      <c r="O55" s="10"/>
      <c r="P55" s="10"/>
      <c r="Q55" s="10"/>
      <c r="R55" s="8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ht="20.25" customHeight="1">
      <c r="A56" s="35" t="s">
        <v>26</v>
      </c>
      <c r="B56" s="35"/>
      <c r="C56" s="138"/>
      <c r="D56" s="138"/>
      <c r="E56" s="138"/>
      <c r="F56" s="24"/>
      <c r="G56" s="138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7"/>
      <c r="AA56" s="24"/>
      <c r="AB56" s="57"/>
      <c r="AC56" s="24"/>
      <c r="AD56" s="57"/>
    </row>
    <row r="57" spans="1:30" ht="16.350000000000001" customHeight="1"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1:30" ht="16.350000000000001" customHeight="1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1:30" ht="16.350000000000001" customHeight="1"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1:30" ht="16.350000000000001" customHeight="1"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1:30" ht="16.350000000000001" customHeight="1"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1:30" ht="16.350000000000001" customHeight="1"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1:30" ht="16.350000000000001" customHeight="1"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</sheetData>
  <mergeCells count="7">
    <mergeCell ref="T14:V14"/>
    <mergeCell ref="T4:V4"/>
    <mergeCell ref="T5:V5"/>
    <mergeCell ref="D6:AD6"/>
    <mergeCell ref="J7:Z7"/>
    <mergeCell ref="J8:R8"/>
    <mergeCell ref="T13:X13"/>
  </mergeCells>
  <pageMargins left="0.4" right="0.4" top="0.5" bottom="0.6" header="0.49" footer="0.4"/>
  <pageSetup paperSize="9" scale="55" firstPageNumber="9" orientation="landscape" useFirstPageNumber="1" horizontalDpi="1200" verticalDpi="1200" r:id="rId1"/>
  <headerFooter>
    <oddFooter>&amp;R&amp;"Arial,Regular"&amp;9&amp;P</oddFooter>
    <firstFooter>&amp;R2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E597C-186B-42F0-867E-7D4B771AB5E8}">
  <dimension ref="A1:AD55"/>
  <sheetViews>
    <sheetView topLeftCell="A15" zoomScale="115" zoomScaleNormal="115" zoomScaleSheetLayoutView="104" workbookViewId="0">
      <selection activeCell="C68" sqref="C68"/>
    </sheetView>
  </sheetViews>
  <sheetFormatPr defaultColWidth="9" defaultRowHeight="16.350000000000001" customHeight="1"/>
  <cols>
    <col min="1" max="1" width="35.5" style="9" customWidth="1"/>
    <col min="2" max="2" width="4.625" style="9" customWidth="1"/>
    <col min="3" max="3" width="0.625" style="23" customWidth="1"/>
    <col min="4" max="4" width="10.25" style="9" customWidth="1"/>
    <col min="5" max="5" width="0.625" style="9" customWidth="1"/>
    <col min="6" max="6" width="9.375" style="9" customWidth="1"/>
    <col min="7" max="7" width="0.625" style="9" customWidth="1"/>
    <col min="8" max="8" width="12" style="9" customWidth="1"/>
    <col min="9" max="9" width="0.625" style="9" customWidth="1"/>
    <col min="10" max="10" width="12.25" style="9" customWidth="1"/>
    <col min="11" max="11" width="0.625" style="9" customWidth="1"/>
    <col min="12" max="12" width="12.5" style="9" customWidth="1"/>
    <col min="13" max="13" width="0.625" style="9" customWidth="1"/>
    <col min="14" max="14" width="12.875" style="9" customWidth="1"/>
    <col min="15" max="15" width="0.625" style="9" customWidth="1"/>
    <col min="16" max="16" width="9" style="9" bestFit="1" customWidth="1"/>
    <col min="17" max="17" width="0.625" style="9" customWidth="1"/>
    <col min="18" max="18" width="12.125" style="9" customWidth="1"/>
    <col min="19" max="19" width="0.625" style="9" customWidth="1"/>
    <col min="20" max="20" width="9.625" style="9" customWidth="1"/>
    <col min="21" max="21" width="0.625" style="9" customWidth="1"/>
    <col min="22" max="22" width="10.375" style="9" customWidth="1"/>
    <col min="23" max="23" width="0.625" style="9" customWidth="1"/>
    <col min="24" max="24" width="12.125" style="9" customWidth="1"/>
    <col min="25" max="25" width="0.625" style="9" customWidth="1"/>
    <col min="26" max="26" width="12.5" style="9" customWidth="1"/>
    <col min="27" max="27" width="0.625" style="9" customWidth="1"/>
    <col min="28" max="28" width="11.25" style="9" customWidth="1"/>
    <col min="29" max="29" width="0.625" style="9" customWidth="1"/>
    <col min="30" max="30" width="11.625" style="9" customWidth="1"/>
    <col min="31" max="16384" width="9" style="9"/>
  </cols>
  <sheetData>
    <row r="1" spans="1:30" ht="16.5" customHeight="1">
      <c r="A1" s="19" t="s">
        <v>0</v>
      </c>
      <c r="B1" s="19"/>
      <c r="C1" s="7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0"/>
      <c r="U1" s="10"/>
      <c r="V1" s="10"/>
      <c r="W1" s="10"/>
      <c r="X1" s="10"/>
      <c r="Y1" s="10"/>
      <c r="AA1" s="10"/>
      <c r="AC1" s="10"/>
    </row>
    <row r="2" spans="1:30" ht="16.5" customHeight="1">
      <c r="A2" s="19" t="s">
        <v>67</v>
      </c>
      <c r="B2" s="19"/>
      <c r="C2" s="7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0"/>
      <c r="AA2" s="10"/>
      <c r="AC2" s="10"/>
    </row>
    <row r="3" spans="1:30" ht="16.5" customHeight="1">
      <c r="A3" s="134" t="s">
        <v>147</v>
      </c>
      <c r="B3" s="134"/>
      <c r="C3" s="11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59"/>
      <c r="U3" s="59"/>
      <c r="V3" s="59"/>
      <c r="W3" s="59"/>
      <c r="X3" s="59"/>
      <c r="Y3" s="59"/>
      <c r="Z3" s="57"/>
      <c r="AA3" s="59"/>
      <c r="AB3" s="57"/>
      <c r="AC3" s="59"/>
      <c r="AD3" s="57"/>
    </row>
    <row r="4" spans="1:30" ht="16.5" customHeight="1">
      <c r="A4" s="6"/>
      <c r="B4" s="6"/>
      <c r="C4" s="7"/>
      <c r="D4" s="8"/>
      <c r="E4" s="7"/>
      <c r="F4" s="7"/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81"/>
      <c r="U4" s="181"/>
      <c r="V4" s="181"/>
      <c r="W4" s="8"/>
      <c r="X4" s="8"/>
      <c r="Y4" s="8"/>
      <c r="Z4" s="8"/>
      <c r="AA4" s="8"/>
      <c r="AB4" s="8"/>
      <c r="AC4" s="8"/>
      <c r="AD4" s="8"/>
    </row>
    <row r="5" spans="1:30" ht="16.5" customHeight="1">
      <c r="A5" s="6"/>
      <c r="B5" s="6"/>
      <c r="C5" s="7"/>
      <c r="D5" s="8"/>
      <c r="E5" s="7"/>
      <c r="F5" s="7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82"/>
      <c r="U5" s="182"/>
      <c r="V5" s="182"/>
      <c r="W5" s="8"/>
      <c r="X5" s="8"/>
      <c r="Y5" s="8"/>
      <c r="Z5" s="8"/>
      <c r="AA5" s="8"/>
      <c r="AB5" s="8"/>
      <c r="AC5" s="8"/>
      <c r="AD5" s="8"/>
    </row>
    <row r="6" spans="1:30" ht="16.5" customHeight="1">
      <c r="A6" s="10"/>
      <c r="B6" s="10"/>
      <c r="C6" s="7"/>
      <c r="D6" s="183" t="s">
        <v>68</v>
      </c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</row>
    <row r="7" spans="1:30" ht="16.5" customHeight="1">
      <c r="A7" s="10"/>
      <c r="B7" s="10"/>
      <c r="C7" s="7"/>
      <c r="D7" s="7"/>
      <c r="E7" s="7"/>
      <c r="F7" s="7"/>
      <c r="G7" s="7"/>
      <c r="H7" s="7"/>
      <c r="I7" s="7"/>
      <c r="J7" s="180" t="s">
        <v>69</v>
      </c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7"/>
      <c r="AB7" s="7"/>
      <c r="AC7" s="7"/>
      <c r="AD7" s="7"/>
    </row>
    <row r="8" spans="1:30" ht="16.5" customHeight="1">
      <c r="A8" s="10"/>
      <c r="B8" s="10"/>
      <c r="C8" s="7"/>
      <c r="D8" s="10"/>
      <c r="E8" s="10"/>
      <c r="F8" s="10"/>
      <c r="G8" s="10"/>
      <c r="H8" s="10"/>
      <c r="I8" s="10"/>
      <c r="J8" s="183" t="s">
        <v>47</v>
      </c>
      <c r="K8" s="183"/>
      <c r="L8" s="183"/>
      <c r="M8" s="183"/>
      <c r="N8" s="183"/>
      <c r="O8" s="183"/>
      <c r="P8" s="183"/>
      <c r="Q8" s="183"/>
      <c r="R8" s="18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16.5" customHeight="1">
      <c r="A9" s="10"/>
      <c r="B9" s="10"/>
      <c r="C9" s="7"/>
      <c r="D9" s="10"/>
      <c r="E9" s="10"/>
      <c r="F9" s="10"/>
      <c r="G9" s="10"/>
      <c r="H9" s="10"/>
      <c r="I9" s="10"/>
      <c r="J9" s="12" t="s">
        <v>185</v>
      </c>
      <c r="K9" s="8"/>
      <c r="L9" s="8" t="s">
        <v>34</v>
      </c>
      <c r="M9" s="8"/>
      <c r="N9" s="8"/>
      <c r="O9" s="10"/>
      <c r="P9" s="10"/>
      <c r="Q9" s="10"/>
      <c r="R9" s="8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16.5" customHeight="1">
      <c r="A10" s="10"/>
      <c r="B10" s="10"/>
      <c r="C10" s="7"/>
      <c r="D10" s="10"/>
      <c r="E10" s="10"/>
      <c r="F10" s="10"/>
      <c r="G10" s="10"/>
      <c r="H10" s="10"/>
      <c r="I10" s="10"/>
      <c r="J10" s="8" t="s">
        <v>186</v>
      </c>
      <c r="K10" s="8"/>
      <c r="L10" s="8" t="s">
        <v>187</v>
      </c>
      <c r="M10" s="8"/>
      <c r="N10" s="8"/>
      <c r="O10" s="10"/>
      <c r="P10" s="10"/>
      <c r="Q10" s="10"/>
      <c r="R10" s="8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ht="16.5" customHeight="1">
      <c r="A11" s="6"/>
      <c r="B11" s="6"/>
      <c r="C11" s="13"/>
      <c r="D11" s="13"/>
      <c r="E11" s="13"/>
      <c r="F11" s="13"/>
      <c r="G11" s="13"/>
      <c r="H11" s="13"/>
      <c r="I11" s="13"/>
      <c r="J11" s="8" t="s">
        <v>188</v>
      </c>
      <c r="K11" s="8"/>
      <c r="L11" s="8" t="s">
        <v>188</v>
      </c>
      <c r="M11" s="8"/>
      <c r="N11" s="8" t="s">
        <v>189</v>
      </c>
      <c r="O11" s="13"/>
      <c r="P11" s="13"/>
      <c r="Q11" s="13"/>
      <c r="R11" s="8"/>
      <c r="S11" s="13"/>
      <c r="T11" s="13"/>
      <c r="U11" s="13"/>
      <c r="V11" s="13"/>
      <c r="W11" s="13"/>
      <c r="X11" s="13"/>
      <c r="Y11" s="13"/>
      <c r="Z11" s="14"/>
      <c r="AA11" s="13"/>
      <c r="AB11" s="14"/>
      <c r="AC11" s="13"/>
      <c r="AD11" s="14"/>
    </row>
    <row r="12" spans="1:30" ht="16.5" customHeight="1">
      <c r="A12" s="6"/>
      <c r="B12" s="6"/>
      <c r="C12" s="7"/>
      <c r="D12" s="7"/>
      <c r="E12" s="7"/>
      <c r="F12" s="7"/>
      <c r="G12" s="7"/>
      <c r="H12" s="8"/>
      <c r="I12" s="7"/>
      <c r="J12" s="8" t="s">
        <v>239</v>
      </c>
      <c r="K12" s="8"/>
      <c r="L12" s="8" t="s">
        <v>239</v>
      </c>
      <c r="M12" s="8"/>
      <c r="N12" s="8" t="s">
        <v>190</v>
      </c>
      <c r="O12" s="7"/>
      <c r="P12" s="7"/>
      <c r="Q12" s="7"/>
      <c r="R12" s="8"/>
      <c r="S12" s="7"/>
      <c r="Y12" s="7"/>
      <c r="Z12" s="7"/>
      <c r="AA12" s="7"/>
      <c r="AB12" s="7"/>
      <c r="AC12" s="7"/>
      <c r="AD12" s="7"/>
    </row>
    <row r="13" spans="1:30" ht="16.5" customHeight="1">
      <c r="A13" s="6"/>
      <c r="B13" s="6"/>
      <c r="C13" s="7"/>
      <c r="H13" s="8" t="s">
        <v>125</v>
      </c>
      <c r="I13" s="7"/>
      <c r="J13" s="8" t="s">
        <v>238</v>
      </c>
      <c r="K13" s="8"/>
      <c r="L13" s="8" t="s">
        <v>238</v>
      </c>
      <c r="M13" s="8"/>
      <c r="N13" s="8" t="s">
        <v>191</v>
      </c>
      <c r="O13" s="7"/>
      <c r="P13" s="8" t="s">
        <v>70</v>
      </c>
      <c r="Q13" s="7"/>
      <c r="S13" s="7"/>
      <c r="T13" s="183" t="s">
        <v>42</v>
      </c>
      <c r="U13" s="183"/>
      <c r="V13" s="183"/>
      <c r="W13" s="183"/>
      <c r="X13" s="183"/>
      <c r="Y13" s="7"/>
      <c r="AA13" s="7"/>
      <c r="AC13" s="7"/>
      <c r="AD13" s="7"/>
    </row>
    <row r="14" spans="1:30" ht="16.5" customHeight="1">
      <c r="A14" s="6"/>
      <c r="B14" s="6"/>
      <c r="C14" s="7"/>
      <c r="D14" s="8" t="s">
        <v>71</v>
      </c>
      <c r="E14" s="7"/>
      <c r="F14" s="7"/>
      <c r="G14" s="7"/>
      <c r="H14" s="8" t="s">
        <v>192</v>
      </c>
      <c r="I14" s="8"/>
      <c r="J14" s="8" t="s">
        <v>193</v>
      </c>
      <c r="K14" s="8"/>
      <c r="L14" s="8" t="s">
        <v>193</v>
      </c>
      <c r="M14" s="8"/>
      <c r="N14" s="8" t="s">
        <v>194</v>
      </c>
      <c r="O14" s="8"/>
      <c r="P14" s="8" t="s">
        <v>72</v>
      </c>
      <c r="Q14" s="8"/>
      <c r="R14" s="8" t="s">
        <v>73</v>
      </c>
      <c r="S14" s="8"/>
      <c r="T14" s="180" t="s">
        <v>74</v>
      </c>
      <c r="U14" s="180"/>
      <c r="V14" s="180"/>
      <c r="W14" s="8"/>
      <c r="X14" s="8"/>
      <c r="Y14" s="8"/>
      <c r="Z14" s="8"/>
      <c r="AA14" s="8"/>
      <c r="AB14" s="8"/>
      <c r="AC14" s="8"/>
      <c r="AD14" s="8"/>
    </row>
    <row r="15" spans="1:30" ht="16.5" customHeight="1">
      <c r="A15" s="6"/>
      <c r="B15" s="6"/>
      <c r="C15" s="7"/>
      <c r="D15" s="8" t="s">
        <v>75</v>
      </c>
      <c r="E15" s="8"/>
      <c r="F15" s="8" t="s">
        <v>76</v>
      </c>
      <c r="G15" s="8"/>
      <c r="H15" s="8" t="s">
        <v>87</v>
      </c>
      <c r="I15" s="8"/>
      <c r="J15" s="15" t="s">
        <v>195</v>
      </c>
      <c r="K15" s="8"/>
      <c r="L15" s="15" t="s">
        <v>195</v>
      </c>
      <c r="M15" s="8"/>
      <c r="N15" s="15" t="s">
        <v>196</v>
      </c>
      <c r="O15" s="8"/>
      <c r="P15" s="8" t="s">
        <v>197</v>
      </c>
      <c r="Q15" s="8"/>
      <c r="R15" s="8" t="s">
        <v>77</v>
      </c>
      <c r="S15" s="8"/>
      <c r="T15" s="8" t="s">
        <v>78</v>
      </c>
      <c r="U15" s="8"/>
      <c r="V15" s="8" t="s">
        <v>79</v>
      </c>
      <c r="W15" s="8"/>
      <c r="Y15" s="8"/>
      <c r="Z15" s="8" t="s">
        <v>198</v>
      </c>
      <c r="AA15" s="8"/>
      <c r="AB15" s="7" t="s">
        <v>80</v>
      </c>
      <c r="AC15" s="8"/>
    </row>
    <row r="16" spans="1:30" ht="16.5" customHeight="1">
      <c r="A16" s="6"/>
      <c r="B16" s="6"/>
      <c r="C16" s="7"/>
      <c r="D16" s="8" t="s">
        <v>81</v>
      </c>
      <c r="E16" s="8"/>
      <c r="F16" s="8" t="s">
        <v>82</v>
      </c>
      <c r="G16" s="8"/>
      <c r="H16" s="8" t="s">
        <v>83</v>
      </c>
      <c r="I16" s="8"/>
      <c r="J16" s="15" t="s">
        <v>84</v>
      </c>
      <c r="K16" s="15"/>
      <c r="L16" s="15" t="s">
        <v>84</v>
      </c>
      <c r="M16" s="15"/>
      <c r="N16" s="15" t="s">
        <v>84</v>
      </c>
      <c r="O16" s="8"/>
      <c r="P16" s="15" t="s">
        <v>84</v>
      </c>
      <c r="Q16" s="8"/>
      <c r="R16" s="8" t="s">
        <v>85</v>
      </c>
      <c r="S16" s="8"/>
      <c r="T16" s="8" t="s">
        <v>86</v>
      </c>
      <c r="U16" s="8"/>
      <c r="V16" s="8" t="s">
        <v>86</v>
      </c>
      <c r="W16" s="8"/>
      <c r="X16" s="8" t="s">
        <v>46</v>
      </c>
      <c r="Y16" s="8"/>
      <c r="Z16" s="8" t="s">
        <v>199</v>
      </c>
      <c r="AA16" s="8"/>
      <c r="AB16" s="8" t="s">
        <v>87</v>
      </c>
      <c r="AC16" s="8"/>
      <c r="AD16" s="8" t="s">
        <v>51</v>
      </c>
    </row>
    <row r="17" spans="1:30" ht="16.5" customHeight="1">
      <c r="A17" s="6"/>
      <c r="B17" s="16" t="s">
        <v>9</v>
      </c>
      <c r="C17" s="7"/>
      <c r="D17" s="17" t="s">
        <v>10</v>
      </c>
      <c r="E17" s="18"/>
      <c r="F17" s="17" t="s">
        <v>10</v>
      </c>
      <c r="G17" s="18"/>
      <c r="H17" s="17" t="s">
        <v>10</v>
      </c>
      <c r="I17" s="18"/>
      <c r="J17" s="17" t="s">
        <v>10</v>
      </c>
      <c r="K17" s="18"/>
      <c r="L17" s="17" t="s">
        <v>10</v>
      </c>
      <c r="M17" s="18"/>
      <c r="N17" s="17" t="s">
        <v>10</v>
      </c>
      <c r="O17" s="18"/>
      <c r="P17" s="17" t="s">
        <v>10</v>
      </c>
      <c r="Q17" s="18"/>
      <c r="R17" s="17" t="s">
        <v>10</v>
      </c>
      <c r="S17" s="18"/>
      <c r="T17" s="17" t="s">
        <v>10</v>
      </c>
      <c r="U17" s="18"/>
      <c r="V17" s="17" t="s">
        <v>10</v>
      </c>
      <c r="W17" s="18"/>
      <c r="X17" s="17" t="s">
        <v>10</v>
      </c>
      <c r="Y17" s="18"/>
      <c r="Z17" s="17" t="s">
        <v>10</v>
      </c>
      <c r="AA17" s="18"/>
      <c r="AB17" s="17" t="s">
        <v>10</v>
      </c>
      <c r="AC17" s="18"/>
      <c r="AD17" s="17" t="s">
        <v>10</v>
      </c>
    </row>
    <row r="18" spans="1:30" ht="16.5" customHeight="1">
      <c r="A18" s="6"/>
      <c r="B18" s="6"/>
      <c r="C18" s="1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</row>
    <row r="19" spans="1:30" ht="16.5" customHeight="1">
      <c r="A19" s="19" t="s">
        <v>207</v>
      </c>
      <c r="B19" s="19"/>
      <c r="C19" s="20"/>
      <c r="E19" s="2"/>
    </row>
    <row r="20" spans="1:30" ht="16.5" customHeight="1">
      <c r="A20" s="19" t="s">
        <v>201</v>
      </c>
      <c r="B20" s="19"/>
      <c r="C20" s="20"/>
      <c r="D20" s="2">
        <v>594292336</v>
      </c>
      <c r="E20" s="2"/>
      <c r="F20" s="2">
        <v>895385444</v>
      </c>
      <c r="G20" s="2"/>
      <c r="H20" s="2">
        <v>1354834</v>
      </c>
      <c r="I20" s="21"/>
      <c r="J20" s="135">
        <v>-2159118</v>
      </c>
      <c r="K20" s="2"/>
      <c r="L20" s="135">
        <v>-3576361814</v>
      </c>
      <c r="M20" s="2"/>
      <c r="N20" s="2">
        <v>0</v>
      </c>
      <c r="O20" s="21"/>
      <c r="P20" s="135">
        <v>67989354</v>
      </c>
      <c r="Q20" s="21"/>
      <c r="R20" s="22">
        <f>SUM(J20:P20)</f>
        <v>-3510531578</v>
      </c>
      <c r="S20" s="20"/>
      <c r="T20" s="135">
        <v>121473834</v>
      </c>
      <c r="U20" s="3"/>
      <c r="V20" s="135">
        <v>1289473447</v>
      </c>
      <c r="W20" s="22"/>
      <c r="X20" s="135">
        <v>9778547056</v>
      </c>
      <c r="Y20" s="20"/>
      <c r="Z20" s="22">
        <f>D20+F20+H20+R20+T20+V20+X20</f>
        <v>9169995373</v>
      </c>
      <c r="AA20" s="20"/>
      <c r="AB20" s="135">
        <v>188744666</v>
      </c>
      <c r="AC20" s="20"/>
      <c r="AD20" s="22">
        <f>Z20+AB20</f>
        <v>9358740039</v>
      </c>
    </row>
    <row r="21" spans="1:30" ht="16.5" customHeight="1">
      <c r="A21" s="6" t="s">
        <v>231</v>
      </c>
      <c r="B21" s="19"/>
      <c r="C21" s="20"/>
      <c r="D21" s="2"/>
      <c r="E21" s="2"/>
      <c r="F21" s="2"/>
      <c r="G21" s="2"/>
      <c r="H21" s="2"/>
      <c r="I21" s="21"/>
      <c r="J21" s="135"/>
      <c r="K21" s="2"/>
      <c r="L21" s="135"/>
      <c r="M21" s="2"/>
      <c r="N21" s="2"/>
      <c r="O21" s="21"/>
      <c r="P21" s="135"/>
      <c r="Q21" s="21"/>
      <c r="R21" s="22"/>
      <c r="S21" s="20"/>
      <c r="T21" s="135"/>
      <c r="U21" s="3"/>
      <c r="V21" s="135"/>
      <c r="W21" s="22"/>
      <c r="X21" s="135"/>
      <c r="Y21" s="20"/>
      <c r="Z21" s="22"/>
      <c r="AA21" s="20"/>
      <c r="AB21" s="135"/>
      <c r="AC21" s="20"/>
      <c r="AD21" s="22"/>
    </row>
    <row r="22" spans="1:30" ht="16.5" customHeight="1">
      <c r="A22" s="6" t="s">
        <v>230</v>
      </c>
      <c r="B22" s="23">
        <v>5</v>
      </c>
      <c r="C22" s="20"/>
      <c r="D22" s="4">
        <v>0</v>
      </c>
      <c r="E22" s="2"/>
      <c r="F22" s="4">
        <v>0</v>
      </c>
      <c r="G22" s="2"/>
      <c r="H22" s="4">
        <v>0</v>
      </c>
      <c r="I22" s="21"/>
      <c r="J22" s="139">
        <v>1270085</v>
      </c>
      <c r="K22" s="2"/>
      <c r="L22" s="139">
        <v>0</v>
      </c>
      <c r="M22" s="2"/>
      <c r="N22" s="4">
        <v>15853159</v>
      </c>
      <c r="O22" s="21"/>
      <c r="P22" s="139">
        <v>0</v>
      </c>
      <c r="Q22" s="21"/>
      <c r="R22" s="24">
        <f>SUM(J22:P22)</f>
        <v>17123244</v>
      </c>
      <c r="S22" s="20"/>
      <c r="T22" s="139">
        <v>0</v>
      </c>
      <c r="U22" s="3"/>
      <c r="V22" s="139">
        <v>0</v>
      </c>
      <c r="W22" s="22"/>
      <c r="X22" s="139">
        <v>-1144141371</v>
      </c>
      <c r="Y22" s="20"/>
      <c r="Z22" s="24">
        <f>R22+T22+V22+X22</f>
        <v>-1127018127</v>
      </c>
      <c r="AA22" s="20"/>
      <c r="AB22" s="139">
        <v>-6157706</v>
      </c>
      <c r="AC22" s="20"/>
      <c r="AD22" s="24">
        <f>Z22+AB22</f>
        <v>-1133175833</v>
      </c>
    </row>
    <row r="23" spans="1:30" ht="16.5" customHeight="1">
      <c r="A23" s="6"/>
      <c r="B23" s="19"/>
      <c r="C23" s="20"/>
      <c r="D23" s="2"/>
      <c r="E23" s="2"/>
      <c r="F23" s="2"/>
      <c r="G23" s="2"/>
      <c r="H23" s="2"/>
      <c r="I23" s="21"/>
      <c r="J23" s="2"/>
      <c r="K23" s="2"/>
      <c r="L23" s="2"/>
      <c r="M23" s="2"/>
      <c r="N23" s="2"/>
      <c r="O23" s="21"/>
      <c r="P23" s="2"/>
      <c r="Q23" s="21"/>
      <c r="R23" s="22"/>
      <c r="S23" s="20"/>
      <c r="T23" s="2"/>
      <c r="U23" s="3"/>
      <c r="V23" s="2"/>
      <c r="W23" s="22"/>
      <c r="X23" s="22"/>
      <c r="Y23" s="20"/>
      <c r="Z23" s="22"/>
      <c r="AA23" s="20"/>
      <c r="AB23" s="22"/>
      <c r="AC23" s="20"/>
      <c r="AD23" s="22"/>
    </row>
    <row r="24" spans="1:30" ht="16.5" customHeight="1">
      <c r="A24" s="19" t="s">
        <v>208</v>
      </c>
      <c r="B24" s="19"/>
      <c r="C24" s="20"/>
      <c r="D24" s="2">
        <f>D20+D22</f>
        <v>594292336</v>
      </c>
      <c r="E24" s="2"/>
      <c r="F24" s="2">
        <f>F20+F22</f>
        <v>895385444</v>
      </c>
      <c r="G24" s="2"/>
      <c r="H24" s="2">
        <f>H20+H22</f>
        <v>1354834</v>
      </c>
      <c r="I24" s="21"/>
      <c r="J24" s="2">
        <f>J20+J22</f>
        <v>-889033</v>
      </c>
      <c r="K24" s="2"/>
      <c r="L24" s="2">
        <f>L20+L22</f>
        <v>-3576361814</v>
      </c>
      <c r="M24" s="2"/>
      <c r="N24" s="2">
        <f>N20+N22</f>
        <v>15853159</v>
      </c>
      <c r="O24" s="21"/>
      <c r="P24" s="2">
        <f>P20+P22</f>
        <v>67989354</v>
      </c>
      <c r="Q24" s="21"/>
      <c r="R24" s="2">
        <f>R20+R22</f>
        <v>-3493408334</v>
      </c>
      <c r="S24" s="20"/>
      <c r="T24" s="2">
        <f>T20+T22</f>
        <v>121473834</v>
      </c>
      <c r="U24" s="3"/>
      <c r="V24" s="2">
        <f>V20+V22</f>
        <v>1289473447</v>
      </c>
      <c r="W24" s="22"/>
      <c r="X24" s="2">
        <f>X20+X22</f>
        <v>8634405685</v>
      </c>
      <c r="Y24" s="20"/>
      <c r="Z24" s="2">
        <f>Z20+Z22</f>
        <v>8042977246</v>
      </c>
      <c r="AA24" s="20"/>
      <c r="AB24" s="2">
        <f>AB20+AB22</f>
        <v>182586960</v>
      </c>
      <c r="AC24" s="20"/>
      <c r="AD24" s="2">
        <f>AD20+AD22</f>
        <v>8225564206</v>
      </c>
    </row>
    <row r="25" spans="1:30" ht="16.5" customHeight="1">
      <c r="A25" s="19"/>
      <c r="B25" s="19"/>
      <c r="C25" s="20"/>
      <c r="D25" s="2"/>
      <c r="E25" s="2"/>
      <c r="F25" s="2"/>
      <c r="G25" s="2"/>
      <c r="H25" s="2"/>
      <c r="I25" s="21"/>
      <c r="J25" s="2"/>
      <c r="K25" s="2"/>
      <c r="L25" s="2"/>
      <c r="M25" s="2"/>
      <c r="N25" s="2"/>
      <c r="O25" s="21"/>
      <c r="P25" s="2"/>
      <c r="Q25" s="21"/>
      <c r="R25" s="22"/>
      <c r="S25" s="20"/>
      <c r="T25" s="2"/>
      <c r="U25" s="3"/>
      <c r="V25" s="2"/>
      <c r="W25" s="22"/>
      <c r="X25" s="22"/>
      <c r="Y25" s="20"/>
      <c r="Z25" s="22"/>
      <c r="AA25" s="20"/>
      <c r="AB25" s="22"/>
      <c r="AC25" s="20"/>
      <c r="AD25" s="22"/>
    </row>
    <row r="26" spans="1:30" ht="16.5" customHeight="1">
      <c r="A26" s="19" t="s">
        <v>203</v>
      </c>
      <c r="B26" s="19"/>
      <c r="C26" s="20"/>
      <c r="D26" s="2"/>
      <c r="E26" s="2"/>
      <c r="F26" s="2"/>
      <c r="G26" s="2"/>
      <c r="H26" s="2"/>
      <c r="I26" s="21"/>
      <c r="J26" s="2"/>
      <c r="K26" s="2"/>
      <c r="L26" s="2"/>
      <c r="M26" s="2"/>
      <c r="N26" s="2"/>
      <c r="O26" s="21"/>
      <c r="P26" s="2"/>
      <c r="Q26" s="21"/>
      <c r="R26" s="22"/>
      <c r="S26" s="20"/>
      <c r="T26" s="2"/>
      <c r="U26" s="3"/>
      <c r="V26" s="2"/>
      <c r="W26" s="22"/>
      <c r="X26" s="22"/>
      <c r="Y26" s="20"/>
      <c r="Z26" s="22"/>
      <c r="AA26" s="20"/>
      <c r="AB26" s="22"/>
      <c r="AC26" s="20"/>
      <c r="AD26" s="22"/>
    </row>
    <row r="27" spans="1:30" ht="16.5" customHeight="1">
      <c r="A27" s="9" t="s">
        <v>115</v>
      </c>
      <c r="C27" s="3"/>
      <c r="D27" s="2">
        <v>0</v>
      </c>
      <c r="E27" s="2"/>
      <c r="F27" s="140">
        <v>0</v>
      </c>
      <c r="G27" s="2"/>
      <c r="H27" s="140">
        <v>0</v>
      </c>
      <c r="I27" s="2"/>
      <c r="J27" s="140">
        <v>0</v>
      </c>
      <c r="K27" s="2"/>
      <c r="L27" s="2">
        <v>0</v>
      </c>
      <c r="M27" s="2"/>
      <c r="N27" s="2">
        <v>0</v>
      </c>
      <c r="O27" s="21"/>
      <c r="P27" s="2">
        <v>0</v>
      </c>
      <c r="Q27" s="21"/>
      <c r="R27" s="22">
        <f>SUM(J27:P27)</f>
        <v>0</v>
      </c>
      <c r="S27" s="20"/>
      <c r="T27" s="2">
        <v>0</v>
      </c>
      <c r="U27" s="3"/>
      <c r="V27" s="2">
        <v>0</v>
      </c>
      <c r="W27" s="22"/>
      <c r="X27" s="135">
        <f>'PL 7-8 (6-month)'!G103</f>
        <v>544169694</v>
      </c>
      <c r="Y27" s="20"/>
      <c r="Z27" s="22">
        <f>D27+F27+H27+R27+T27+V27+X27</f>
        <v>544169694</v>
      </c>
      <c r="AA27" s="20"/>
      <c r="AB27" s="135">
        <f>'PL 7-8 (6-month)'!G104</f>
        <v>6667063</v>
      </c>
      <c r="AC27" s="20"/>
      <c r="AD27" s="22">
        <f t="shared" ref="AD27:AD30" si="0">Z27+AB27</f>
        <v>550836757</v>
      </c>
    </row>
    <row r="28" spans="1:30" ht="16.5" customHeight="1">
      <c r="A28" s="9" t="s">
        <v>88</v>
      </c>
      <c r="B28" s="23">
        <v>21</v>
      </c>
      <c r="C28" s="3"/>
      <c r="D28" s="2">
        <v>0</v>
      </c>
      <c r="E28" s="2"/>
      <c r="F28" s="140">
        <v>0</v>
      </c>
      <c r="G28" s="2"/>
      <c r="H28" s="140">
        <v>0</v>
      </c>
      <c r="I28" s="2"/>
      <c r="J28" s="140">
        <v>0</v>
      </c>
      <c r="K28" s="2"/>
      <c r="L28" s="2">
        <v>0</v>
      </c>
      <c r="M28" s="2"/>
      <c r="N28" s="2">
        <v>0</v>
      </c>
      <c r="O28" s="21"/>
      <c r="P28" s="2">
        <v>0</v>
      </c>
      <c r="Q28" s="21"/>
      <c r="R28" s="22">
        <f t="shared" ref="R28:R34" si="1">SUM(J28:P28)</f>
        <v>0</v>
      </c>
      <c r="S28" s="20"/>
      <c r="T28" s="2">
        <v>0</v>
      </c>
      <c r="U28" s="3"/>
      <c r="V28" s="2">
        <v>0</v>
      </c>
      <c r="W28" s="22"/>
      <c r="X28" s="135">
        <v>-594292036</v>
      </c>
      <c r="Y28" s="20"/>
      <c r="Z28" s="22">
        <f>D28+F28+H28+R28+T28+V28+X28</f>
        <v>-594292036</v>
      </c>
      <c r="AA28" s="20"/>
      <c r="AB28" s="135">
        <v>-18793184</v>
      </c>
      <c r="AC28" s="20"/>
      <c r="AD28" s="22">
        <f>Z28+AB28</f>
        <v>-613085220</v>
      </c>
    </row>
    <row r="29" spans="1:30" ht="16.5" customHeight="1">
      <c r="A29" s="6" t="s">
        <v>204</v>
      </c>
      <c r="B29" s="23"/>
      <c r="C29" s="3"/>
      <c r="D29" s="2">
        <v>0</v>
      </c>
      <c r="E29" s="2"/>
      <c r="F29" s="140">
        <v>0</v>
      </c>
      <c r="G29" s="2"/>
      <c r="H29" s="140">
        <v>0</v>
      </c>
      <c r="I29" s="2"/>
      <c r="J29" s="140">
        <v>0</v>
      </c>
      <c r="K29" s="2"/>
      <c r="L29" s="2">
        <v>0</v>
      </c>
      <c r="M29" s="2"/>
      <c r="N29" s="2">
        <v>0</v>
      </c>
      <c r="O29" s="21"/>
      <c r="P29" s="2">
        <v>0</v>
      </c>
      <c r="Q29" s="21"/>
      <c r="R29" s="22">
        <f t="shared" si="1"/>
        <v>0</v>
      </c>
      <c r="S29" s="20"/>
      <c r="T29" s="2">
        <v>0</v>
      </c>
      <c r="U29" s="3"/>
      <c r="V29" s="2">
        <v>0</v>
      </c>
      <c r="W29" s="22"/>
      <c r="X29" s="22">
        <v>0</v>
      </c>
      <c r="Y29" s="20"/>
      <c r="Z29" s="22">
        <f>D29+F29+H29+R29+T29+V29+X29</f>
        <v>0</v>
      </c>
      <c r="AA29" s="20"/>
      <c r="AB29" s="22">
        <v>0</v>
      </c>
      <c r="AC29" s="20"/>
      <c r="AD29" s="22">
        <v>0</v>
      </c>
    </row>
    <row r="30" spans="1:30" ht="16.5" customHeight="1">
      <c r="A30" s="9" t="s">
        <v>124</v>
      </c>
      <c r="C30" s="3"/>
      <c r="D30" s="2">
        <v>0</v>
      </c>
      <c r="E30" s="2"/>
      <c r="F30" s="140">
        <v>0</v>
      </c>
      <c r="G30" s="2"/>
      <c r="H30" s="140">
        <v>0</v>
      </c>
      <c r="I30" s="2"/>
      <c r="J30" s="140">
        <v>0</v>
      </c>
      <c r="K30" s="2"/>
      <c r="L30" s="2">
        <v>0</v>
      </c>
      <c r="M30" s="2"/>
      <c r="N30" s="2">
        <v>0</v>
      </c>
      <c r="O30" s="21"/>
      <c r="P30" s="2">
        <v>0</v>
      </c>
      <c r="Q30" s="21"/>
      <c r="R30" s="22">
        <f t="shared" si="1"/>
        <v>0</v>
      </c>
      <c r="S30" s="20"/>
      <c r="T30" s="2">
        <v>0</v>
      </c>
      <c r="U30" s="3"/>
      <c r="V30" s="2">
        <v>0</v>
      </c>
      <c r="W30" s="22"/>
      <c r="X30" s="22">
        <v>0</v>
      </c>
      <c r="Y30" s="20"/>
      <c r="Z30" s="22">
        <f>D30+F30+H30+R30+T30+V30+X30</f>
        <v>0</v>
      </c>
      <c r="AA30" s="20"/>
      <c r="AB30" s="22">
        <v>0</v>
      </c>
      <c r="AC30" s="20"/>
      <c r="AD30" s="22">
        <f t="shared" si="0"/>
        <v>0</v>
      </c>
    </row>
    <row r="31" spans="1:30" ht="16.5" customHeight="1">
      <c r="A31" s="9" t="s">
        <v>89</v>
      </c>
      <c r="B31" s="23"/>
      <c r="C31" s="3"/>
      <c r="D31" s="2">
        <v>0</v>
      </c>
      <c r="E31" s="2"/>
      <c r="F31" s="140">
        <v>0</v>
      </c>
      <c r="G31" s="2"/>
      <c r="H31" s="140">
        <v>0</v>
      </c>
      <c r="I31" s="2"/>
      <c r="J31" s="140">
        <v>0</v>
      </c>
      <c r="K31" s="2"/>
      <c r="L31" s="135">
        <v>146120737</v>
      </c>
      <c r="M31" s="2"/>
      <c r="N31" s="2">
        <v>0</v>
      </c>
      <c r="O31" s="21"/>
      <c r="P31" s="2">
        <v>0</v>
      </c>
      <c r="Q31" s="21"/>
      <c r="R31" s="22">
        <f t="shared" si="1"/>
        <v>146120737</v>
      </c>
      <c r="S31" s="20"/>
      <c r="T31" s="2">
        <v>0</v>
      </c>
      <c r="U31" s="3"/>
      <c r="V31" s="135">
        <v>79408941</v>
      </c>
      <c r="W31" s="22"/>
      <c r="X31" s="135">
        <v>-225529678</v>
      </c>
      <c r="Y31" s="20"/>
      <c r="Z31" s="22">
        <f>D31+F31+H31+R31+T31+V31+X31</f>
        <v>0</v>
      </c>
      <c r="AA31" s="20"/>
      <c r="AB31" s="2">
        <v>0</v>
      </c>
      <c r="AC31" s="20"/>
      <c r="AD31" s="22">
        <v>0</v>
      </c>
    </row>
    <row r="32" spans="1:30" ht="16.5" customHeight="1">
      <c r="A32" s="9" t="s">
        <v>44</v>
      </c>
      <c r="B32" s="23"/>
      <c r="C32" s="3"/>
      <c r="D32" s="2">
        <v>0</v>
      </c>
      <c r="E32" s="2"/>
      <c r="F32" s="140">
        <v>0</v>
      </c>
      <c r="G32" s="2"/>
      <c r="H32" s="140">
        <v>0</v>
      </c>
      <c r="I32" s="2"/>
      <c r="J32" s="140">
        <v>0</v>
      </c>
      <c r="K32" s="2"/>
      <c r="L32" s="2">
        <v>0</v>
      </c>
      <c r="M32" s="2"/>
      <c r="N32" s="2">
        <v>0</v>
      </c>
      <c r="O32" s="21"/>
      <c r="P32" s="2">
        <v>0</v>
      </c>
      <c r="Q32" s="21"/>
      <c r="R32" s="22">
        <f t="shared" si="1"/>
        <v>0</v>
      </c>
      <c r="S32" s="20"/>
      <c r="T32" s="2">
        <v>1686563</v>
      </c>
      <c r="U32" s="3"/>
      <c r="V32" s="2">
        <v>0</v>
      </c>
      <c r="W32" s="22"/>
      <c r="X32" s="135">
        <v>-1686563</v>
      </c>
      <c r="Y32" s="20"/>
      <c r="Z32" s="22">
        <f t="shared" ref="Z32" si="2">D32+F32+H32+R32+T32+V32+X32</f>
        <v>0</v>
      </c>
      <c r="AA32" s="20"/>
      <c r="AB32" s="2">
        <v>0</v>
      </c>
      <c r="AC32" s="20"/>
      <c r="AD32" s="22">
        <v>0</v>
      </c>
    </row>
    <row r="33" spans="1:30" ht="16.5" customHeight="1">
      <c r="A33" s="9" t="s">
        <v>205</v>
      </c>
      <c r="B33" s="5"/>
      <c r="C33" s="3"/>
      <c r="R33" s="22"/>
    </row>
    <row r="34" spans="1:30" ht="16.5" customHeight="1">
      <c r="A34" s="9" t="s">
        <v>206</v>
      </c>
      <c r="B34" s="5"/>
      <c r="C34" s="3"/>
      <c r="D34" s="4">
        <v>0</v>
      </c>
      <c r="E34" s="2"/>
      <c r="F34" s="141">
        <v>0</v>
      </c>
      <c r="G34" s="2"/>
      <c r="H34" s="141">
        <v>0</v>
      </c>
      <c r="I34" s="2"/>
      <c r="J34" s="139">
        <v>23023529</v>
      </c>
      <c r="K34" s="2"/>
      <c r="L34" s="139">
        <v>-711043370</v>
      </c>
      <c r="M34" s="2"/>
      <c r="N34" s="139">
        <v>-52973314</v>
      </c>
      <c r="O34" s="21"/>
      <c r="P34" s="4">
        <v>0</v>
      </c>
      <c r="Q34" s="21"/>
      <c r="R34" s="24">
        <f t="shared" si="1"/>
        <v>-740993155</v>
      </c>
      <c r="S34" s="20"/>
      <c r="T34" s="4">
        <v>0</v>
      </c>
      <c r="U34" s="3"/>
      <c r="V34" s="4">
        <v>0</v>
      </c>
      <c r="W34" s="22"/>
      <c r="X34" s="4">
        <v>0</v>
      </c>
      <c r="Y34" s="20"/>
      <c r="Z34" s="24">
        <f t="shared" ref="Z34" si="3">D34+F34+H34+R34+T34+V34+X34</f>
        <v>-740993155</v>
      </c>
      <c r="AA34" s="20"/>
      <c r="AB34" s="153">
        <v>-7284150</v>
      </c>
      <c r="AC34" s="20"/>
      <c r="AD34" s="24">
        <f>Z34+AB34</f>
        <v>-748277305</v>
      </c>
    </row>
    <row r="35" spans="1:30" ht="16.5" customHeight="1">
      <c r="A35" s="6"/>
      <c r="B35" s="6"/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6.5" customHeight="1" thickBot="1">
      <c r="A36" s="19" t="s">
        <v>210</v>
      </c>
      <c r="B36" s="19"/>
      <c r="C36" s="20"/>
      <c r="D36" s="25">
        <f>SUM(D24:D34)</f>
        <v>594292336</v>
      </c>
      <c r="E36" s="22"/>
      <c r="F36" s="25">
        <f>SUM(F24:F34)</f>
        <v>895385444</v>
      </c>
      <c r="G36" s="22"/>
      <c r="H36" s="25">
        <f>SUM(H24:H34)</f>
        <v>1354834</v>
      </c>
      <c r="I36" s="22"/>
      <c r="J36" s="25">
        <f>SUM(J24:J34)</f>
        <v>22134496</v>
      </c>
      <c r="K36" s="22"/>
      <c r="L36" s="25">
        <f>SUM(L24:L34)</f>
        <v>-4141284447</v>
      </c>
      <c r="M36" s="22"/>
      <c r="N36" s="25">
        <f>SUM(N24:N34)</f>
        <v>-37120155</v>
      </c>
      <c r="O36" s="22"/>
      <c r="P36" s="25">
        <f>SUM(P24:P34)</f>
        <v>67989354</v>
      </c>
      <c r="Q36" s="22"/>
      <c r="R36" s="25">
        <f>SUM(R24:R34)</f>
        <v>-4088280752</v>
      </c>
      <c r="S36" s="22"/>
      <c r="T36" s="25">
        <f>SUM(T24:T34)</f>
        <v>123160397</v>
      </c>
      <c r="U36" s="22"/>
      <c r="V36" s="25">
        <f>SUM(V24:V34)</f>
        <v>1368882388</v>
      </c>
      <c r="W36" s="22"/>
      <c r="X36" s="25">
        <f>SUM(X24:X34)</f>
        <v>8357067102</v>
      </c>
      <c r="Y36" s="22"/>
      <c r="Z36" s="25">
        <f>SUM(Z24:Z34)</f>
        <v>7251861749</v>
      </c>
      <c r="AA36" s="22"/>
      <c r="AB36" s="25">
        <f>SUM(AB24:AB34)</f>
        <v>163176689</v>
      </c>
      <c r="AC36" s="22"/>
      <c r="AD36" s="25">
        <f>SUM(AD24:AD34)</f>
        <v>7415038438</v>
      </c>
    </row>
    <row r="37" spans="1:30" ht="16.5" customHeight="1" thickTop="1">
      <c r="A37" s="10"/>
      <c r="B37" s="10"/>
      <c r="C37" s="7"/>
      <c r="D37" s="10"/>
      <c r="E37" s="10"/>
      <c r="F37" s="10"/>
      <c r="G37" s="10"/>
      <c r="H37" s="10"/>
      <c r="I37" s="10"/>
      <c r="J37" s="12"/>
      <c r="K37" s="8"/>
      <c r="L37" s="8"/>
      <c r="M37" s="8"/>
      <c r="N37" s="8"/>
      <c r="O37" s="10"/>
      <c r="P37" s="10"/>
      <c r="Q37" s="10"/>
      <c r="R37" s="8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2.15" customHeight="1"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1:30" ht="22.15" customHeight="1"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1:30" ht="20.25" customHeight="1"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1:30" ht="16.350000000000001" customHeight="1"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1:30" ht="16.350000000000001" customHeight="1"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1:30" ht="16.350000000000001" customHeight="1"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1:30" ht="16.350000000000001" customHeight="1"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1:30" ht="16.350000000000001" customHeight="1"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1:30" ht="16.350000000000001" customHeight="1"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1:30" ht="17.25" customHeight="1">
      <c r="A47" s="10"/>
      <c r="B47" s="10"/>
      <c r="C47" s="7"/>
      <c r="D47" s="10"/>
      <c r="E47" s="10"/>
      <c r="F47" s="10"/>
      <c r="G47" s="10"/>
      <c r="H47" s="10"/>
      <c r="I47" s="10"/>
      <c r="J47" s="8"/>
      <c r="K47" s="8"/>
      <c r="L47" s="8"/>
      <c r="M47" s="8"/>
      <c r="N47" s="8"/>
      <c r="O47" s="10"/>
      <c r="P47" s="10"/>
      <c r="Q47" s="10"/>
      <c r="R47" s="8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20.25" customHeight="1">
      <c r="A48" s="35" t="s">
        <v>26</v>
      </c>
      <c r="B48" s="35"/>
      <c r="C48" s="138"/>
      <c r="D48" s="138"/>
      <c r="E48" s="138"/>
      <c r="F48" s="24"/>
      <c r="G48" s="138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57"/>
      <c r="AA48" s="24"/>
      <c r="AB48" s="57"/>
      <c r="AC48" s="24"/>
      <c r="AD48" s="57"/>
    </row>
    <row r="49" spans="4:30" ht="16.350000000000001" customHeight="1"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4:30" ht="16.350000000000001" customHeight="1"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4:30" ht="16.350000000000001" customHeight="1"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4:30" ht="16.350000000000001" customHeight="1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4:30" ht="16.350000000000001" customHeight="1"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4:30" ht="16.350000000000001" customHeight="1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4:30" ht="16.350000000000001" customHeight="1"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</sheetData>
  <mergeCells count="7">
    <mergeCell ref="T14:V14"/>
    <mergeCell ref="T4:V4"/>
    <mergeCell ref="T5:V5"/>
    <mergeCell ref="D6:AD6"/>
    <mergeCell ref="J7:Z7"/>
    <mergeCell ref="J8:R8"/>
    <mergeCell ref="T13:X13"/>
  </mergeCells>
  <pageMargins left="0.4" right="0.4" top="0.5" bottom="0.6" header="0.49" footer="0.4"/>
  <pageSetup paperSize="9" scale="63" firstPageNumber="10" orientation="landscape" useFirstPageNumber="1" horizontalDpi="1200" verticalDpi="1200" r:id="rId1"/>
  <headerFooter>
    <oddFooter>&amp;R&amp;"Arial,Regular"&amp;9&amp;P</oddFooter>
    <firstFooter>&amp;R2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2C21-63E3-4B56-B339-4DDB1EC35193}">
  <dimension ref="A1:N43"/>
  <sheetViews>
    <sheetView zoomScale="90" zoomScaleNormal="90" zoomScaleSheetLayoutView="70" workbookViewId="0">
      <selection activeCell="C68" sqref="C68"/>
    </sheetView>
  </sheetViews>
  <sheetFormatPr defaultColWidth="9" defaultRowHeight="16.350000000000001" customHeight="1"/>
  <cols>
    <col min="1" max="1" width="33.75" style="9" customWidth="1"/>
    <col min="2" max="2" width="4.75" style="9" customWidth="1"/>
    <col min="3" max="3" width="0.625" style="23" customWidth="1"/>
    <col min="4" max="4" width="11.625" style="9" customWidth="1"/>
    <col min="5" max="5" width="0.625" style="9" customWidth="1"/>
    <col min="6" max="6" width="12.25" style="9" customWidth="1"/>
    <col min="7" max="7" width="0.625" style="9" customWidth="1"/>
    <col min="8" max="8" width="18.625" style="9" customWidth="1"/>
    <col min="9" max="9" width="0.625" style="9" customWidth="1"/>
    <col min="10" max="10" width="12.125" style="9" customWidth="1"/>
    <col min="11" max="11" width="0.625" style="9" customWidth="1"/>
    <col min="12" max="12" width="13.625" style="9" customWidth="1"/>
    <col min="13" max="13" width="0.625" style="9" customWidth="1"/>
    <col min="14" max="14" width="12.625" style="9" customWidth="1"/>
    <col min="15" max="16384" width="9" style="9"/>
  </cols>
  <sheetData>
    <row r="1" spans="1:14" ht="16.5" customHeight="1">
      <c r="A1" s="19" t="s">
        <v>0</v>
      </c>
      <c r="B1" s="19"/>
      <c r="C1" s="7"/>
      <c r="D1" s="19"/>
      <c r="E1" s="10"/>
      <c r="F1" s="10"/>
      <c r="G1" s="10"/>
      <c r="H1" s="10"/>
      <c r="I1" s="10"/>
      <c r="J1" s="10"/>
      <c r="K1" s="10"/>
      <c r="L1" s="10"/>
      <c r="M1" s="10"/>
    </row>
    <row r="2" spans="1:14" ht="16.5" customHeight="1">
      <c r="A2" s="19" t="s">
        <v>67</v>
      </c>
      <c r="B2" s="19"/>
      <c r="C2" s="7"/>
      <c r="D2" s="19"/>
      <c r="E2" s="19"/>
      <c r="F2" s="19"/>
      <c r="G2" s="19"/>
      <c r="H2" s="19"/>
      <c r="I2" s="19"/>
      <c r="J2" s="19"/>
      <c r="K2" s="19"/>
      <c r="L2" s="19"/>
      <c r="M2" s="10"/>
    </row>
    <row r="3" spans="1:14" ht="16.5" customHeight="1">
      <c r="A3" s="134" t="str">
        <f>'EQ 10'!A3</f>
        <v>For the six-month period ended 30 June 2025</v>
      </c>
      <c r="B3" s="134"/>
      <c r="C3" s="11"/>
      <c r="D3" s="134"/>
      <c r="E3" s="59"/>
      <c r="F3" s="59"/>
      <c r="G3" s="59"/>
      <c r="H3" s="59"/>
      <c r="I3" s="59"/>
      <c r="J3" s="59"/>
      <c r="K3" s="59"/>
      <c r="L3" s="59"/>
      <c r="M3" s="59"/>
      <c r="N3" s="57"/>
    </row>
    <row r="4" spans="1:14" ht="16.5" customHeight="1">
      <c r="A4" s="10"/>
      <c r="B4" s="10"/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6.5" customHeight="1">
      <c r="A5" s="10"/>
      <c r="B5" s="10"/>
      <c r="C5" s="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ht="16.5" customHeight="1">
      <c r="A6" s="10"/>
      <c r="B6" s="10"/>
      <c r="C6" s="7"/>
      <c r="D6" s="183" t="s">
        <v>90</v>
      </c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ht="16.5" customHeight="1">
      <c r="A7" s="6"/>
      <c r="B7" s="6"/>
      <c r="C7" s="7"/>
      <c r="D7" s="8"/>
      <c r="E7" s="8"/>
      <c r="F7" s="8"/>
      <c r="G7" s="8"/>
      <c r="H7" s="7" t="s">
        <v>143</v>
      </c>
      <c r="I7" s="8"/>
      <c r="J7" s="8"/>
      <c r="K7" s="8"/>
      <c r="L7" s="8"/>
      <c r="M7" s="8"/>
      <c r="N7" s="8"/>
    </row>
    <row r="8" spans="1:14" ht="16.5" customHeight="1">
      <c r="A8" s="6"/>
      <c r="B8" s="6"/>
      <c r="C8" s="7"/>
      <c r="D8" s="8" t="s">
        <v>71</v>
      </c>
      <c r="E8" s="8"/>
      <c r="F8" s="8"/>
      <c r="G8" s="8"/>
      <c r="H8" s="11" t="s">
        <v>144</v>
      </c>
      <c r="I8" s="8"/>
      <c r="J8" s="183" t="s">
        <v>145</v>
      </c>
      <c r="K8" s="183"/>
      <c r="L8" s="183"/>
      <c r="M8" s="8"/>
      <c r="N8" s="8"/>
    </row>
    <row r="9" spans="1:14" ht="16.5" customHeight="1">
      <c r="A9" s="6"/>
      <c r="B9" s="6"/>
      <c r="C9" s="7"/>
      <c r="D9" s="8" t="s">
        <v>75</v>
      </c>
      <c r="E9" s="8"/>
      <c r="F9" s="8" t="s">
        <v>76</v>
      </c>
      <c r="G9" s="8"/>
      <c r="H9" s="8" t="s">
        <v>229</v>
      </c>
      <c r="I9" s="8"/>
      <c r="J9" s="8" t="s">
        <v>74</v>
      </c>
      <c r="K9" s="8"/>
      <c r="L9" s="8"/>
      <c r="M9" s="8"/>
    </row>
    <row r="10" spans="1:14" ht="16.5" customHeight="1">
      <c r="A10" s="6"/>
      <c r="B10" s="6"/>
      <c r="C10" s="7"/>
      <c r="D10" s="8" t="s">
        <v>81</v>
      </c>
      <c r="E10" s="8"/>
      <c r="F10" s="8" t="s">
        <v>82</v>
      </c>
      <c r="G10" s="8"/>
      <c r="H10" s="8" t="s">
        <v>228</v>
      </c>
      <c r="I10" s="8"/>
      <c r="J10" s="8" t="s">
        <v>146</v>
      </c>
      <c r="K10" s="8"/>
      <c r="L10" s="8" t="s">
        <v>46</v>
      </c>
      <c r="M10" s="8"/>
      <c r="N10" s="8" t="s">
        <v>91</v>
      </c>
    </row>
    <row r="11" spans="1:14" ht="16.5" customHeight="1">
      <c r="A11" s="6"/>
      <c r="B11" s="16" t="s">
        <v>57</v>
      </c>
      <c r="C11" s="7"/>
      <c r="D11" s="17" t="s">
        <v>10</v>
      </c>
      <c r="E11" s="18"/>
      <c r="F11" s="17" t="s">
        <v>10</v>
      </c>
      <c r="G11" s="18"/>
      <c r="H11" s="17" t="s">
        <v>10</v>
      </c>
      <c r="I11" s="18"/>
      <c r="J11" s="17" t="s">
        <v>10</v>
      </c>
      <c r="K11" s="18"/>
      <c r="L11" s="17" t="s">
        <v>10</v>
      </c>
      <c r="M11" s="18"/>
      <c r="N11" s="17" t="s">
        <v>10</v>
      </c>
    </row>
    <row r="12" spans="1:14" ht="16.5" customHeight="1">
      <c r="A12" s="6"/>
      <c r="B12" s="6"/>
      <c r="C12" s="13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6.5" customHeight="1">
      <c r="A13" s="19" t="s">
        <v>141</v>
      </c>
      <c r="B13" s="19"/>
      <c r="C13" s="20"/>
      <c r="D13" s="135">
        <v>594292336</v>
      </c>
      <c r="E13" s="135"/>
      <c r="F13" s="135">
        <v>8541105044</v>
      </c>
      <c r="G13" s="135"/>
      <c r="H13" s="135">
        <v>1052326</v>
      </c>
      <c r="I13" s="135"/>
      <c r="J13" s="135">
        <v>59429234</v>
      </c>
      <c r="K13" s="50"/>
      <c r="L13" s="135">
        <v>48156403</v>
      </c>
      <c r="M13" s="22"/>
      <c r="N13" s="22">
        <f>SUM(D13:L13)</f>
        <v>9244035343</v>
      </c>
    </row>
    <row r="14" spans="1:14" ht="16.5" customHeight="1">
      <c r="A14" s="9" t="s">
        <v>115</v>
      </c>
      <c r="B14" s="19"/>
      <c r="C14" s="20"/>
      <c r="D14" s="143">
        <v>0</v>
      </c>
      <c r="E14" s="144"/>
      <c r="F14" s="143">
        <v>0</v>
      </c>
      <c r="G14" s="144"/>
      <c r="H14" s="143">
        <v>0</v>
      </c>
      <c r="I14" s="144"/>
      <c r="J14" s="143">
        <v>0</v>
      </c>
      <c r="K14" s="145"/>
      <c r="L14" s="143">
        <v>620729669</v>
      </c>
      <c r="M14" s="22"/>
      <c r="N14" s="22">
        <f t="shared" ref="N14" si="0">SUM(D14:L14)</f>
        <v>620729669</v>
      </c>
    </row>
    <row r="15" spans="1:14" ht="16.5" customHeight="1">
      <c r="A15" s="9" t="s">
        <v>88</v>
      </c>
      <c r="B15" s="83">
        <v>21</v>
      </c>
      <c r="C15" s="20"/>
      <c r="D15" s="139">
        <v>0</v>
      </c>
      <c r="E15" s="146"/>
      <c r="F15" s="139">
        <v>0</v>
      </c>
      <c r="G15" s="146"/>
      <c r="H15" s="139">
        <v>0</v>
      </c>
      <c r="I15" s="146"/>
      <c r="J15" s="139">
        <v>0</v>
      </c>
      <c r="K15" s="147"/>
      <c r="L15" s="139">
        <v>-653721239</v>
      </c>
      <c r="M15" s="22"/>
      <c r="N15" s="24">
        <f>SUM(D15:L15)</f>
        <v>-653721239</v>
      </c>
    </row>
    <row r="16" spans="1:14" ht="16.5" customHeight="1">
      <c r="A16" s="6"/>
      <c r="B16" s="6"/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16.5" customHeight="1" thickBot="1">
      <c r="A17" s="19" t="s">
        <v>142</v>
      </c>
      <c r="B17" s="19"/>
      <c r="C17" s="20"/>
      <c r="D17" s="25">
        <f>SUM(D13:D15)</f>
        <v>594292336</v>
      </c>
      <c r="E17" s="22"/>
      <c r="F17" s="25">
        <f>SUM(F13:F15)</f>
        <v>8541105044</v>
      </c>
      <c r="G17" s="22"/>
      <c r="H17" s="25">
        <f>SUM(H13:H15)</f>
        <v>1052326</v>
      </c>
      <c r="I17" s="22"/>
      <c r="J17" s="25">
        <f>SUM(J13:J15)</f>
        <v>59429234</v>
      </c>
      <c r="K17" s="22"/>
      <c r="L17" s="25">
        <f>SUM(L13:L15)</f>
        <v>15164833</v>
      </c>
      <c r="M17" s="22"/>
      <c r="N17" s="25">
        <f>SUM(N13:N15)</f>
        <v>9211043773</v>
      </c>
    </row>
    <row r="18" spans="1:14" ht="16.5" customHeight="1" thickTop="1">
      <c r="A18" s="19"/>
      <c r="B18" s="19"/>
      <c r="C18" s="20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1:14" ht="16.5" customHeight="1">
      <c r="A19" s="19"/>
      <c r="B19" s="19"/>
      <c r="C19" s="20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spans="1:14" ht="16.5" customHeight="1">
      <c r="A20" s="19" t="s">
        <v>148</v>
      </c>
      <c r="B20" s="19"/>
      <c r="C20" s="20"/>
      <c r="D20" s="135">
        <v>594292336</v>
      </c>
      <c r="E20" s="146"/>
      <c r="F20" s="135">
        <v>8541105044</v>
      </c>
      <c r="G20" s="146"/>
      <c r="H20" s="135">
        <v>1573053</v>
      </c>
      <c r="I20" s="146"/>
      <c r="J20" s="135">
        <v>59429234</v>
      </c>
      <c r="K20" s="147"/>
      <c r="L20" s="135">
        <v>11835187</v>
      </c>
      <c r="M20" s="22"/>
      <c r="N20" s="22">
        <f>SUM(D20:L20)</f>
        <v>9208234854</v>
      </c>
    </row>
    <row r="21" spans="1:14" ht="16.5" customHeight="1">
      <c r="A21" s="9" t="s">
        <v>115</v>
      </c>
      <c r="B21" s="23"/>
      <c r="C21" s="3"/>
      <c r="D21" s="143">
        <v>0</v>
      </c>
      <c r="E21" s="144"/>
      <c r="F21" s="143">
        <v>0</v>
      </c>
      <c r="G21" s="144"/>
      <c r="H21" s="143">
        <v>0</v>
      </c>
      <c r="I21" s="144"/>
      <c r="J21" s="143">
        <v>0</v>
      </c>
      <c r="K21" s="145"/>
      <c r="L21" s="143">
        <v>634728537</v>
      </c>
      <c r="M21" s="3"/>
      <c r="N21" s="2">
        <f>SUM(D21:L21)</f>
        <v>634728537</v>
      </c>
    </row>
    <row r="22" spans="1:14" ht="16.5" customHeight="1">
      <c r="A22" s="9" t="s">
        <v>88</v>
      </c>
      <c r="B22" s="83">
        <v>21</v>
      </c>
      <c r="C22" s="3"/>
      <c r="D22" s="139">
        <v>0</v>
      </c>
      <c r="E22" s="146"/>
      <c r="F22" s="139">
        <v>0</v>
      </c>
      <c r="G22" s="146"/>
      <c r="H22" s="139">
        <v>0</v>
      </c>
      <c r="I22" s="146"/>
      <c r="J22" s="139">
        <v>0</v>
      </c>
      <c r="K22" s="147"/>
      <c r="L22" s="139">
        <v>-594292036</v>
      </c>
      <c r="M22" s="3"/>
      <c r="N22" s="4">
        <f>SUM(D22:L22)</f>
        <v>-594292036</v>
      </c>
    </row>
    <row r="23" spans="1:14" ht="16.5" customHeight="1">
      <c r="A23" s="6"/>
      <c r="B23" s="6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 ht="16.5" customHeight="1" thickBot="1">
      <c r="A24" s="19" t="s">
        <v>149</v>
      </c>
      <c r="B24" s="19"/>
      <c r="C24" s="20"/>
      <c r="D24" s="25">
        <f>SUM(D20:D22)</f>
        <v>594292336</v>
      </c>
      <c r="E24" s="22"/>
      <c r="F24" s="25">
        <f>SUM(F20:F22)</f>
        <v>8541105044</v>
      </c>
      <c r="G24" s="22"/>
      <c r="H24" s="25">
        <f>SUM(H20:H22)</f>
        <v>1573053</v>
      </c>
      <c r="I24" s="22"/>
      <c r="J24" s="25">
        <f>SUM(J20:J22)</f>
        <v>59429234</v>
      </c>
      <c r="K24" s="22"/>
      <c r="L24" s="25">
        <f>SUM(L20:L22)</f>
        <v>52271688</v>
      </c>
      <c r="M24" s="22"/>
      <c r="N24" s="25">
        <f>SUM(N20:N22)</f>
        <v>9248671355</v>
      </c>
    </row>
    <row r="25" spans="1:14" ht="16.5" customHeight="1" thickTop="1">
      <c r="A25" s="19"/>
      <c r="B25" s="19"/>
      <c r="C25" s="20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14" ht="16.5" customHeight="1">
      <c r="A26" s="19"/>
      <c r="B26" s="19"/>
      <c r="C26" s="20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1:14" ht="16.5" customHeight="1">
      <c r="A27" s="19"/>
      <c r="B27" s="19"/>
      <c r="C27" s="20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6.5" customHeight="1">
      <c r="A28" s="19"/>
      <c r="B28" s="19"/>
      <c r="C28" s="20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6.5" customHeight="1">
      <c r="A29" s="19"/>
      <c r="B29" s="19"/>
      <c r="C29" s="20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 ht="13.5" customHeight="1">
      <c r="A30" s="19"/>
      <c r="B30" s="19"/>
      <c r="C30" s="20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ht="22.15" customHeight="1">
      <c r="A31" s="35" t="s">
        <v>26</v>
      </c>
      <c r="B31" s="35"/>
      <c r="C31" s="138"/>
      <c r="D31" s="138"/>
      <c r="E31" s="24"/>
      <c r="F31" s="24"/>
      <c r="G31" s="24"/>
      <c r="H31" s="24"/>
      <c r="I31" s="24"/>
      <c r="J31" s="24"/>
      <c r="K31" s="24"/>
      <c r="L31" s="24"/>
      <c r="M31" s="24"/>
      <c r="N31" s="57"/>
    </row>
    <row r="32" spans="1:14" ht="16.5" customHeight="1"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4:14" ht="16.5" customHeight="1"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4:14" ht="16.5" customHeight="1"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4:14" ht="16.5" customHeight="1"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4:14" ht="16.350000000000001" customHeight="1"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4:14" ht="16.350000000000001" customHeight="1"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4:14" ht="16.350000000000001" customHeight="1"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4:14" ht="16.350000000000001" customHeight="1"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4:14" ht="16.350000000000001" customHeight="1"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4:14" ht="16.350000000000001" customHeight="1"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4:14" ht="16.350000000000001" customHeight="1"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4:14" ht="16.350000000000001" customHeight="1"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</sheetData>
  <mergeCells count="2">
    <mergeCell ref="D6:N6"/>
    <mergeCell ref="J8:L8"/>
  </mergeCells>
  <pageMargins left="0.7" right="0.7" top="0.5" bottom="0.6" header="0.49" footer="0.4"/>
  <pageSetup paperSize="9" firstPageNumber="11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8DF7B-CB0A-4730-90A4-3D2E21EA057C}">
  <dimension ref="A1:L111"/>
  <sheetViews>
    <sheetView topLeftCell="A57" zoomScale="115" zoomScaleNormal="115" zoomScaleSheetLayoutView="100" workbookViewId="0">
      <selection activeCell="L82" sqref="L82"/>
    </sheetView>
  </sheetViews>
  <sheetFormatPr defaultColWidth="9" defaultRowHeight="16.5" customHeight="1"/>
  <cols>
    <col min="1" max="2" width="1.25" style="6" customWidth="1"/>
    <col min="3" max="3" width="40.625" style="6" customWidth="1"/>
    <col min="4" max="4" width="5.25" style="6" bestFit="1" customWidth="1"/>
    <col min="5" max="5" width="0.75" style="6" customWidth="1"/>
    <col min="6" max="6" width="12.625" style="22" customWidth="1"/>
    <col min="7" max="7" width="0.625" style="22" customWidth="1"/>
    <col min="8" max="8" width="12.625" style="22" customWidth="1"/>
    <col min="9" max="9" width="0.625" style="6" customWidth="1"/>
    <col min="10" max="10" width="12.625" style="22" customWidth="1"/>
    <col min="11" max="11" width="0.625" style="22" customWidth="1"/>
    <col min="12" max="12" width="12.625" style="22" customWidth="1"/>
    <col min="13" max="16384" width="9" style="6"/>
  </cols>
  <sheetData>
    <row r="1" spans="1:12" ht="16.5" customHeight="1">
      <c r="A1" s="10" t="s">
        <v>0</v>
      </c>
      <c r="B1" s="10"/>
      <c r="C1" s="10"/>
      <c r="D1" s="39"/>
      <c r="E1" s="39"/>
      <c r="F1" s="154"/>
      <c r="G1" s="154"/>
      <c r="H1" s="154"/>
      <c r="I1" s="39"/>
      <c r="J1" s="154"/>
      <c r="K1" s="154"/>
      <c r="L1" s="154"/>
    </row>
    <row r="2" spans="1:12" ht="16.5" customHeight="1">
      <c r="A2" s="31" t="s">
        <v>175</v>
      </c>
      <c r="B2" s="10"/>
      <c r="C2" s="10"/>
      <c r="D2" s="39"/>
      <c r="E2" s="39"/>
      <c r="F2" s="154"/>
      <c r="G2" s="154"/>
      <c r="H2" s="154"/>
      <c r="I2" s="39"/>
      <c r="J2" s="154"/>
      <c r="K2" s="154"/>
      <c r="L2" s="154"/>
    </row>
    <row r="3" spans="1:12" ht="16.5" customHeight="1">
      <c r="A3" s="155" t="str">
        <f>+'PL 7-8 (6-month)'!A61</f>
        <v>For the six-month period ended 30 June 2025</v>
      </c>
      <c r="B3" s="70"/>
      <c r="C3" s="70"/>
      <c r="D3" s="60"/>
      <c r="E3" s="60"/>
      <c r="F3" s="156"/>
      <c r="G3" s="156"/>
      <c r="H3" s="156"/>
      <c r="I3" s="60"/>
      <c r="J3" s="156"/>
      <c r="K3" s="156"/>
      <c r="L3" s="156"/>
    </row>
    <row r="4" spans="1:12" ht="16.5" customHeight="1">
      <c r="A4" s="31"/>
      <c r="B4" s="66"/>
      <c r="C4" s="66"/>
      <c r="D4" s="39"/>
      <c r="E4" s="39"/>
      <c r="F4" s="154"/>
      <c r="G4" s="154"/>
      <c r="H4" s="154"/>
      <c r="I4" s="39"/>
      <c r="J4" s="154"/>
      <c r="K4" s="154"/>
      <c r="L4" s="154"/>
    </row>
    <row r="5" spans="1:12" ht="16.5" customHeight="1">
      <c r="A5" s="39"/>
      <c r="B5" s="39"/>
      <c r="C5" s="142"/>
      <c r="D5" s="39"/>
      <c r="E5" s="39"/>
      <c r="F5" s="154"/>
      <c r="G5" s="154"/>
      <c r="H5" s="154"/>
      <c r="I5" s="39"/>
      <c r="J5" s="154"/>
      <c r="K5" s="154"/>
      <c r="L5" s="154"/>
    </row>
    <row r="6" spans="1:12" s="26" customFormat="1" ht="16.5" customHeight="1">
      <c r="A6" s="27"/>
      <c r="B6" s="66"/>
      <c r="C6" s="66"/>
      <c r="D6" s="67"/>
      <c r="E6" s="67"/>
      <c r="F6" s="178" t="s">
        <v>2</v>
      </c>
      <c r="G6" s="178"/>
      <c r="H6" s="178"/>
      <c r="I6" s="6"/>
      <c r="J6" s="178" t="s">
        <v>3</v>
      </c>
      <c r="K6" s="178"/>
      <c r="L6" s="185"/>
    </row>
    <row r="7" spans="1:12" s="26" customFormat="1" ht="16.5" customHeight="1">
      <c r="A7" s="27"/>
      <c r="B7" s="66"/>
      <c r="C7" s="66"/>
      <c r="D7" s="67"/>
      <c r="E7" s="67"/>
      <c r="F7" s="179" t="s">
        <v>4</v>
      </c>
      <c r="G7" s="179"/>
      <c r="H7" s="179"/>
      <c r="I7" s="6"/>
      <c r="J7" s="179" t="s">
        <v>4</v>
      </c>
      <c r="K7" s="179"/>
      <c r="L7" s="184"/>
    </row>
    <row r="8" spans="1:12" s="26" customFormat="1" ht="16.5" customHeight="1">
      <c r="A8" s="27"/>
      <c r="B8" s="66"/>
      <c r="C8" s="66"/>
      <c r="D8" s="67"/>
      <c r="E8" s="67"/>
      <c r="F8" s="18"/>
      <c r="G8" s="22"/>
      <c r="H8" s="157" t="s">
        <v>128</v>
      </c>
      <c r="I8" s="67"/>
      <c r="J8" s="18"/>
      <c r="K8" s="73"/>
      <c r="L8" s="18"/>
    </row>
    <row r="9" spans="1:12" s="26" customFormat="1" ht="16.5" customHeight="1">
      <c r="A9" s="27"/>
      <c r="B9" s="66"/>
      <c r="C9" s="66"/>
      <c r="D9" s="67"/>
      <c r="E9" s="67"/>
      <c r="F9" s="74" t="s">
        <v>184</v>
      </c>
      <c r="G9" s="22"/>
      <c r="H9" s="74" t="s">
        <v>184</v>
      </c>
      <c r="I9" s="67"/>
      <c r="J9" s="74" t="s">
        <v>184</v>
      </c>
      <c r="K9" s="73"/>
      <c r="L9" s="74" t="s">
        <v>184</v>
      </c>
    </row>
    <row r="10" spans="1:12" s="26" customFormat="1" ht="16.5" customHeight="1">
      <c r="A10" s="75"/>
      <c r="B10" s="66"/>
      <c r="C10" s="66"/>
      <c r="D10" s="158"/>
      <c r="E10" s="67"/>
      <c r="F10" s="40" t="s">
        <v>126</v>
      </c>
      <c r="G10" s="20"/>
      <c r="H10" s="40" t="s">
        <v>8</v>
      </c>
      <c r="I10" s="67"/>
      <c r="J10" s="40" t="s">
        <v>126</v>
      </c>
      <c r="K10" s="20"/>
      <c r="L10" s="40" t="s">
        <v>8</v>
      </c>
    </row>
    <row r="11" spans="1:12" s="26" customFormat="1" ht="16.5" customHeight="1">
      <c r="A11" s="75"/>
      <c r="B11" s="66"/>
      <c r="C11" s="66"/>
      <c r="D11" s="16" t="s">
        <v>9</v>
      </c>
      <c r="E11" s="67"/>
      <c r="F11" s="17" t="s">
        <v>10</v>
      </c>
      <c r="G11" s="76"/>
      <c r="H11" s="17" t="s">
        <v>10</v>
      </c>
      <c r="I11" s="67"/>
      <c r="J11" s="17" t="s">
        <v>10</v>
      </c>
      <c r="K11" s="76"/>
      <c r="L11" s="17" t="s">
        <v>10</v>
      </c>
    </row>
    <row r="12" spans="1:12" ht="16.5" customHeight="1">
      <c r="D12" s="158"/>
      <c r="F12" s="159"/>
      <c r="G12" s="159"/>
      <c r="H12" s="159"/>
      <c r="J12" s="159"/>
      <c r="K12" s="159"/>
      <c r="L12" s="159"/>
    </row>
    <row r="13" spans="1:12" ht="16.5" customHeight="1">
      <c r="A13" s="160" t="s">
        <v>116</v>
      </c>
      <c r="B13" s="19"/>
      <c r="D13" s="158"/>
    </row>
    <row r="14" spans="1:12" ht="16.5" customHeight="1">
      <c r="B14" s="6" t="s">
        <v>176</v>
      </c>
      <c r="D14" s="177">
        <v>18</v>
      </c>
      <c r="E14" s="161"/>
      <c r="F14" s="162">
        <v>14630910193</v>
      </c>
      <c r="G14" s="162"/>
      <c r="H14" s="49">
        <v>15059525625</v>
      </c>
      <c r="I14" s="163"/>
      <c r="J14" s="49">
        <v>0</v>
      </c>
      <c r="K14" s="162"/>
      <c r="L14" s="49">
        <v>0</v>
      </c>
    </row>
    <row r="15" spans="1:12" ht="16.5" customHeight="1">
      <c r="B15" s="6" t="s">
        <v>177</v>
      </c>
      <c r="D15" s="177">
        <v>18</v>
      </c>
      <c r="E15" s="161"/>
      <c r="F15" s="162">
        <v>-9205516972</v>
      </c>
      <c r="G15" s="162"/>
      <c r="H15" s="162">
        <v>-8326696036</v>
      </c>
      <c r="I15" s="163"/>
      <c r="J15" s="162">
        <v>0</v>
      </c>
      <c r="K15" s="162"/>
      <c r="L15" s="162">
        <v>0</v>
      </c>
    </row>
    <row r="16" spans="1:12" ht="16.5" customHeight="1">
      <c r="B16" s="6" t="s">
        <v>178</v>
      </c>
      <c r="D16" s="177">
        <v>18</v>
      </c>
      <c r="E16" s="161"/>
      <c r="F16" s="162">
        <v>6480543053</v>
      </c>
      <c r="G16" s="162"/>
      <c r="H16" s="162">
        <v>6740696077</v>
      </c>
      <c r="I16" s="163"/>
      <c r="J16" s="162">
        <v>0</v>
      </c>
      <c r="K16" s="162"/>
      <c r="L16" s="162">
        <v>0</v>
      </c>
    </row>
    <row r="17" spans="1:12" ht="16.5" customHeight="1">
      <c r="B17" s="6" t="s">
        <v>179</v>
      </c>
      <c r="D17" s="177">
        <v>18</v>
      </c>
      <c r="E17" s="161"/>
      <c r="F17" s="162">
        <v>-8562259062</v>
      </c>
      <c r="G17" s="162"/>
      <c r="H17" s="162">
        <v>-9985772948</v>
      </c>
      <c r="I17" s="163"/>
      <c r="J17" s="162">
        <v>0</v>
      </c>
      <c r="K17" s="162"/>
      <c r="L17" s="162">
        <v>0</v>
      </c>
    </row>
    <row r="18" spans="1:12" ht="16.5" customHeight="1">
      <c r="B18" s="6" t="s">
        <v>180</v>
      </c>
      <c r="D18" s="177">
        <v>18</v>
      </c>
      <c r="E18" s="161"/>
      <c r="F18" s="162">
        <v>-2623530714</v>
      </c>
      <c r="G18" s="162"/>
      <c r="H18" s="162">
        <v>-2537417965</v>
      </c>
      <c r="I18" s="163"/>
      <c r="J18" s="162">
        <v>0</v>
      </c>
      <c r="K18" s="162"/>
      <c r="L18" s="162">
        <v>0</v>
      </c>
    </row>
    <row r="19" spans="1:12" ht="16.5" customHeight="1">
      <c r="B19" s="6" t="s">
        <v>223</v>
      </c>
      <c r="D19" s="20"/>
      <c r="E19" s="161"/>
      <c r="F19" s="162">
        <v>27028839</v>
      </c>
      <c r="G19" s="162"/>
      <c r="H19" s="162">
        <v>5447796</v>
      </c>
      <c r="I19" s="163"/>
      <c r="J19" s="162">
        <v>84907171</v>
      </c>
      <c r="K19" s="162"/>
      <c r="L19" s="162">
        <v>6309644</v>
      </c>
    </row>
    <row r="20" spans="1:12" ht="16.5" customHeight="1">
      <c r="B20" s="6" t="s">
        <v>92</v>
      </c>
      <c r="D20" s="161"/>
      <c r="E20" s="161"/>
      <c r="F20" s="162">
        <v>81149612</v>
      </c>
      <c r="G20" s="162"/>
      <c r="H20" s="162">
        <v>86615290</v>
      </c>
      <c r="I20" s="163"/>
      <c r="J20" s="49">
        <v>658469</v>
      </c>
      <c r="K20" s="162"/>
      <c r="L20" s="49">
        <v>1327226</v>
      </c>
    </row>
    <row r="21" spans="1:12" ht="16.5" customHeight="1">
      <c r="B21" s="6" t="s">
        <v>93</v>
      </c>
      <c r="D21" s="161"/>
      <c r="E21" s="161"/>
      <c r="F21" s="162">
        <v>357879155</v>
      </c>
      <c r="G21" s="162"/>
      <c r="H21" s="49">
        <v>315671474</v>
      </c>
      <c r="I21" s="163"/>
      <c r="J21" s="162">
        <v>681250568</v>
      </c>
      <c r="K21" s="162"/>
      <c r="L21" s="162">
        <v>676788561</v>
      </c>
    </row>
    <row r="22" spans="1:12" ht="16.5" customHeight="1">
      <c r="B22" s="6" t="s">
        <v>54</v>
      </c>
      <c r="D22" s="161"/>
      <c r="E22" s="161"/>
      <c r="F22" s="162">
        <v>48680672</v>
      </c>
      <c r="G22" s="162"/>
      <c r="H22" s="162">
        <v>54939932</v>
      </c>
      <c r="I22" s="163"/>
      <c r="J22" s="49">
        <v>1</v>
      </c>
      <c r="K22" s="162"/>
      <c r="L22" s="49">
        <v>0</v>
      </c>
    </row>
    <row r="23" spans="1:12" ht="16.5" customHeight="1">
      <c r="B23" s="6" t="s">
        <v>56</v>
      </c>
      <c r="D23" s="20"/>
      <c r="E23" s="161"/>
      <c r="F23" s="162">
        <v>-388414311</v>
      </c>
      <c r="G23" s="162"/>
      <c r="H23" s="162">
        <v>-413411136</v>
      </c>
      <c r="I23" s="163"/>
      <c r="J23" s="162">
        <v>-45303557</v>
      </c>
      <c r="K23" s="162"/>
      <c r="L23" s="162">
        <v>-38854572</v>
      </c>
    </row>
    <row r="24" spans="1:12" ht="16.5" customHeight="1">
      <c r="B24" s="6" t="s">
        <v>94</v>
      </c>
      <c r="D24" s="161"/>
      <c r="E24" s="161"/>
      <c r="F24" s="162">
        <v>50970566</v>
      </c>
      <c r="G24" s="162"/>
      <c r="H24" s="162">
        <v>-64657974</v>
      </c>
      <c r="I24" s="163"/>
      <c r="J24" s="162">
        <v>-4587407</v>
      </c>
      <c r="K24" s="162"/>
      <c r="L24" s="162">
        <v>-199474</v>
      </c>
    </row>
    <row r="25" spans="1:12" ht="16.5" customHeight="1">
      <c r="B25" s="9" t="s">
        <v>95</v>
      </c>
      <c r="D25" s="161"/>
      <c r="E25" s="161"/>
      <c r="F25" s="162">
        <v>2701131611</v>
      </c>
      <c r="G25" s="162"/>
      <c r="H25" s="162">
        <v>2632517285</v>
      </c>
      <c r="I25" s="163"/>
      <c r="J25" s="49">
        <v>0</v>
      </c>
      <c r="K25" s="162"/>
      <c r="L25" s="49">
        <v>0</v>
      </c>
    </row>
    <row r="26" spans="1:12" ht="16.5" customHeight="1">
      <c r="B26" s="9" t="s">
        <v>96</v>
      </c>
      <c r="D26" s="161"/>
      <c r="E26" s="161"/>
      <c r="F26" s="162">
        <v>-2731008620</v>
      </c>
      <c r="G26" s="162"/>
      <c r="H26" s="49">
        <v>-3571791354</v>
      </c>
      <c r="I26" s="163"/>
      <c r="J26" s="162">
        <v>0</v>
      </c>
      <c r="K26" s="162"/>
      <c r="L26" s="162">
        <v>0</v>
      </c>
    </row>
    <row r="27" spans="1:12" ht="16.5" customHeight="1">
      <c r="B27" s="6" t="s">
        <v>97</v>
      </c>
      <c r="D27" s="161"/>
      <c r="E27" s="161"/>
      <c r="F27" s="164">
        <v>-394691165</v>
      </c>
      <c r="G27" s="162"/>
      <c r="H27" s="164">
        <v>-65434599</v>
      </c>
      <c r="I27" s="163"/>
      <c r="J27" s="164">
        <v>-970878</v>
      </c>
      <c r="K27" s="162"/>
      <c r="L27" s="164">
        <v>38741341</v>
      </c>
    </row>
    <row r="28" spans="1:12" ht="16.5" customHeight="1">
      <c r="D28" s="161"/>
      <c r="E28" s="161"/>
      <c r="F28" s="148"/>
      <c r="H28" s="148"/>
      <c r="I28" s="161"/>
      <c r="J28" s="148"/>
      <c r="L28" s="148"/>
    </row>
    <row r="29" spans="1:12" ht="16.5" customHeight="1">
      <c r="A29" s="9" t="s">
        <v>121</v>
      </c>
      <c r="D29" s="13"/>
      <c r="E29" s="13"/>
      <c r="F29" s="149">
        <f>SUM(F14:F27)</f>
        <v>472872857</v>
      </c>
      <c r="G29" s="148"/>
      <c r="H29" s="149">
        <f>SUM(H14:H27)</f>
        <v>-69768533</v>
      </c>
      <c r="I29" s="13"/>
      <c r="J29" s="149">
        <f>SUM(J14:J27)</f>
        <v>715954367</v>
      </c>
      <c r="K29" s="148"/>
      <c r="L29" s="149">
        <f>SUM(L14:L27)</f>
        <v>684112726</v>
      </c>
    </row>
    <row r="30" spans="1:12" ht="16.5" customHeight="1">
      <c r="A30" s="9"/>
    </row>
    <row r="31" spans="1:12" ht="16.5" customHeight="1">
      <c r="A31" s="27" t="s">
        <v>117</v>
      </c>
      <c r="D31" s="13"/>
      <c r="E31" s="13"/>
      <c r="F31" s="49"/>
      <c r="H31" s="49"/>
      <c r="I31" s="13"/>
      <c r="J31" s="49"/>
      <c r="L31" s="49"/>
    </row>
    <row r="32" spans="1:12" ht="16.5" customHeight="1">
      <c r="B32" s="165" t="s">
        <v>118</v>
      </c>
      <c r="D32" s="13"/>
      <c r="E32" s="13"/>
      <c r="F32" s="49"/>
      <c r="H32" s="49"/>
      <c r="I32" s="13"/>
      <c r="J32" s="49"/>
      <c r="L32" s="49"/>
    </row>
    <row r="33" spans="1:12" ht="16.5" customHeight="1">
      <c r="B33" s="165"/>
      <c r="C33" s="9" t="s">
        <v>222</v>
      </c>
      <c r="D33" s="13"/>
      <c r="E33" s="13"/>
      <c r="F33" s="49"/>
      <c r="H33" s="49"/>
      <c r="I33" s="13"/>
      <c r="J33" s="49"/>
      <c r="L33" s="49"/>
    </row>
    <row r="34" spans="1:12" ht="16.5" customHeight="1">
      <c r="B34" s="165"/>
      <c r="C34" s="6" t="s">
        <v>98</v>
      </c>
      <c r="D34" s="13"/>
      <c r="E34" s="13"/>
      <c r="F34" s="149">
        <v>299064</v>
      </c>
      <c r="G34" s="162"/>
      <c r="H34" s="149">
        <v>322430</v>
      </c>
      <c r="I34" s="163"/>
      <c r="J34" s="149">
        <v>0</v>
      </c>
      <c r="K34" s="162"/>
      <c r="L34" s="149">
        <v>0</v>
      </c>
    </row>
    <row r="35" spans="1:12" ht="16.5" customHeight="1">
      <c r="D35" s="161"/>
      <c r="E35" s="161"/>
      <c r="F35" s="148"/>
      <c r="H35" s="148"/>
      <c r="I35" s="161"/>
      <c r="J35" s="148"/>
      <c r="L35" s="148"/>
    </row>
    <row r="36" spans="1:12" ht="16.5" customHeight="1">
      <c r="C36" s="9" t="s">
        <v>119</v>
      </c>
      <c r="D36" s="13"/>
      <c r="E36" s="13"/>
      <c r="F36" s="149">
        <f>SUM(F32:F34)</f>
        <v>299064</v>
      </c>
      <c r="G36" s="148"/>
      <c r="H36" s="149">
        <f>SUM(H32:H34)</f>
        <v>322430</v>
      </c>
      <c r="I36" s="13"/>
      <c r="J36" s="149">
        <f>SUM(J32:J34)</f>
        <v>0</v>
      </c>
      <c r="K36" s="148"/>
      <c r="L36" s="149">
        <f>SUM(L32:L34)</f>
        <v>0</v>
      </c>
    </row>
    <row r="38" spans="1:12" ht="16.5" customHeight="1">
      <c r="B38" s="165" t="s">
        <v>99</v>
      </c>
    </row>
    <row r="39" spans="1:12" ht="16.5" customHeight="1">
      <c r="C39" s="9" t="s">
        <v>100</v>
      </c>
      <c r="D39" s="161"/>
      <c r="E39" s="161"/>
      <c r="F39" s="162">
        <v>-6044896</v>
      </c>
      <c r="G39" s="162"/>
      <c r="H39" s="162">
        <v>-25896044</v>
      </c>
      <c r="I39" s="163"/>
      <c r="J39" s="162">
        <v>0</v>
      </c>
      <c r="K39" s="162"/>
      <c r="L39" s="162">
        <v>0</v>
      </c>
    </row>
    <row r="40" spans="1:12" ht="16.5" customHeight="1">
      <c r="C40" s="9" t="s">
        <v>101</v>
      </c>
      <c r="D40" s="161"/>
      <c r="E40" s="161"/>
      <c r="F40" s="164">
        <v>-27544860</v>
      </c>
      <c r="G40" s="162"/>
      <c r="H40" s="164">
        <v>-31717635</v>
      </c>
      <c r="I40" s="163"/>
      <c r="J40" s="164">
        <v>0</v>
      </c>
      <c r="K40" s="162"/>
      <c r="L40" s="164">
        <v>0</v>
      </c>
    </row>
    <row r="41" spans="1:12" ht="16.5" customHeight="1">
      <c r="B41" s="9"/>
      <c r="D41" s="161"/>
      <c r="E41" s="161"/>
      <c r="I41" s="161"/>
    </row>
    <row r="42" spans="1:12" ht="16.5" customHeight="1">
      <c r="A42" s="27"/>
      <c r="C42" s="9" t="s">
        <v>102</v>
      </c>
      <c r="F42" s="24">
        <f>SUM(F38:F40)</f>
        <v>-33589756</v>
      </c>
      <c r="H42" s="24">
        <f>SUM(H38:H40)</f>
        <v>-57613679</v>
      </c>
      <c r="J42" s="24">
        <f>SUM(J38:J40)</f>
        <v>0</v>
      </c>
      <c r="L42" s="24">
        <f>SUM(L38:L40)</f>
        <v>0</v>
      </c>
    </row>
    <row r="43" spans="1:12" ht="16.5" customHeight="1">
      <c r="B43" s="9"/>
    </row>
    <row r="44" spans="1:12" ht="16.5" customHeight="1">
      <c r="A44" s="9" t="s">
        <v>103</v>
      </c>
      <c r="F44" s="24">
        <f>F42+F36</f>
        <v>-33290692</v>
      </c>
      <c r="H44" s="24">
        <f>H42+H36</f>
        <v>-57291249</v>
      </c>
      <c r="J44" s="24">
        <f>J42+J36</f>
        <v>0</v>
      </c>
      <c r="L44" s="24">
        <f>L42+L36</f>
        <v>0</v>
      </c>
    </row>
    <row r="45" spans="1:12" ht="16.5" customHeight="1">
      <c r="A45" s="9"/>
    </row>
    <row r="46" spans="1:12" ht="16.5" customHeight="1">
      <c r="A46" s="9"/>
    </row>
    <row r="47" spans="1:12" ht="16.5" customHeight="1">
      <c r="A47" s="9"/>
    </row>
    <row r="48" spans="1:12" ht="9.75" customHeight="1">
      <c r="A48" s="9"/>
    </row>
    <row r="49" spans="1:12" ht="16.5" customHeight="1">
      <c r="A49" s="9"/>
    </row>
    <row r="50" spans="1:12" ht="16.5" customHeight="1">
      <c r="A50" s="9"/>
    </row>
    <row r="51" spans="1:12" ht="16.5" customHeight="1">
      <c r="A51" s="9"/>
    </row>
    <row r="52" spans="1:12" ht="16.5" customHeight="1">
      <c r="A52" s="9"/>
    </row>
    <row r="53" spans="1:12" ht="16.5" customHeight="1">
      <c r="A53" s="9"/>
    </row>
    <row r="54" spans="1:12" ht="12">
      <c r="A54" s="9"/>
    </row>
    <row r="55" spans="1:12" ht="24.95" customHeight="1">
      <c r="A55" s="9"/>
    </row>
    <row r="56" spans="1:12" ht="22.15" customHeight="1">
      <c r="A56" s="35" t="s">
        <v>26</v>
      </c>
      <c r="B56" s="35"/>
      <c r="C56" s="35"/>
      <c r="D56" s="35"/>
      <c r="E56" s="35"/>
      <c r="F56" s="24"/>
      <c r="G56" s="24"/>
      <c r="H56" s="24"/>
      <c r="I56" s="35"/>
      <c r="J56" s="24"/>
      <c r="K56" s="24"/>
      <c r="L56" s="24"/>
    </row>
    <row r="57" spans="1:12" ht="16.5" customHeight="1">
      <c r="A57" s="10" t="str">
        <f>A1</f>
        <v>Dhipaya Group Holdings Public Company Limited</v>
      </c>
      <c r="B57" s="10"/>
      <c r="C57" s="10"/>
      <c r="D57" s="39"/>
      <c r="E57" s="39"/>
      <c r="F57" s="154"/>
      <c r="G57" s="154"/>
      <c r="H57" s="154"/>
      <c r="I57" s="39"/>
      <c r="J57" s="154"/>
      <c r="K57" s="154"/>
      <c r="L57" s="154"/>
    </row>
    <row r="58" spans="1:12" ht="16.5" customHeight="1">
      <c r="A58" s="31" t="s">
        <v>221</v>
      </c>
      <c r="B58" s="10"/>
      <c r="C58" s="10"/>
      <c r="D58" s="39"/>
      <c r="E58" s="39"/>
      <c r="F58" s="154"/>
      <c r="G58" s="154"/>
      <c r="H58" s="154"/>
      <c r="I58" s="39"/>
      <c r="J58" s="154"/>
      <c r="K58" s="154"/>
      <c r="L58" s="154"/>
    </row>
    <row r="59" spans="1:12" ht="16.5" customHeight="1">
      <c r="A59" s="155" t="str">
        <f>A3</f>
        <v>For the six-month period ended 30 June 2025</v>
      </c>
      <c r="B59" s="70"/>
      <c r="C59" s="70"/>
      <c r="D59" s="60"/>
      <c r="E59" s="60"/>
      <c r="F59" s="156"/>
      <c r="G59" s="156"/>
      <c r="H59" s="156"/>
      <c r="I59" s="60"/>
      <c r="J59" s="156"/>
      <c r="K59" s="156"/>
      <c r="L59" s="156"/>
    </row>
    <row r="60" spans="1:12" ht="16.5" customHeight="1">
      <c r="A60" s="10"/>
      <c r="B60" s="39"/>
      <c r="C60" s="39"/>
      <c r="D60" s="39"/>
      <c r="E60" s="39"/>
      <c r="F60" s="154"/>
      <c r="G60" s="154"/>
      <c r="H60" s="154"/>
      <c r="I60" s="39"/>
      <c r="J60" s="154"/>
      <c r="K60" s="154"/>
      <c r="L60" s="154"/>
    </row>
    <row r="61" spans="1:12" ht="16.5" customHeight="1">
      <c r="A61" s="10"/>
      <c r="B61" s="39"/>
      <c r="C61" s="39"/>
      <c r="D61" s="39"/>
      <c r="E61" s="39"/>
      <c r="F61" s="154"/>
      <c r="G61" s="154"/>
      <c r="H61" s="154"/>
      <c r="I61" s="39"/>
      <c r="J61" s="154"/>
      <c r="K61" s="154"/>
      <c r="L61" s="154"/>
    </row>
    <row r="62" spans="1:12" s="26" customFormat="1" ht="16.5" customHeight="1">
      <c r="A62" s="27"/>
      <c r="B62" s="66"/>
      <c r="C62" s="66"/>
      <c r="D62" s="67"/>
      <c r="E62" s="67"/>
      <c r="F62" s="178" t="s">
        <v>2</v>
      </c>
      <c r="G62" s="178"/>
      <c r="H62" s="178"/>
      <c r="I62" s="6"/>
      <c r="J62" s="178" t="s">
        <v>3</v>
      </c>
      <c r="K62" s="178"/>
      <c r="L62" s="185"/>
    </row>
    <row r="63" spans="1:12" s="26" customFormat="1" ht="16.5" customHeight="1">
      <c r="A63" s="27"/>
      <c r="B63" s="66"/>
      <c r="C63" s="66"/>
      <c r="D63" s="67"/>
      <c r="E63" s="67"/>
      <c r="F63" s="179" t="s">
        <v>4</v>
      </c>
      <c r="G63" s="179"/>
      <c r="H63" s="179"/>
      <c r="I63" s="6"/>
      <c r="J63" s="179" t="s">
        <v>4</v>
      </c>
      <c r="K63" s="179"/>
      <c r="L63" s="184"/>
    </row>
    <row r="64" spans="1:12" s="26" customFormat="1" ht="16.5" customHeight="1">
      <c r="A64" s="27"/>
      <c r="B64" s="66"/>
      <c r="C64" s="66"/>
      <c r="D64" s="67"/>
      <c r="E64" s="67"/>
      <c r="F64" s="18"/>
      <c r="G64" s="22"/>
      <c r="H64" s="157" t="s">
        <v>128</v>
      </c>
      <c r="I64" s="67"/>
      <c r="J64" s="18"/>
      <c r="K64" s="73"/>
      <c r="L64" s="18"/>
    </row>
    <row r="65" spans="1:12" s="26" customFormat="1" ht="16.5" customHeight="1">
      <c r="A65" s="27"/>
      <c r="B65" s="66"/>
      <c r="C65" s="66"/>
      <c r="D65" s="67"/>
      <c r="E65" s="67"/>
      <c r="F65" s="74" t="s">
        <v>184</v>
      </c>
      <c r="G65" s="22"/>
      <c r="H65" s="74" t="s">
        <v>184</v>
      </c>
      <c r="I65" s="67"/>
      <c r="J65" s="74" t="s">
        <v>184</v>
      </c>
      <c r="K65" s="73"/>
      <c r="L65" s="74" t="s">
        <v>184</v>
      </c>
    </row>
    <row r="66" spans="1:12" s="26" customFormat="1" ht="16.5" customHeight="1">
      <c r="A66" s="75"/>
      <c r="B66" s="66"/>
      <c r="C66" s="66"/>
      <c r="D66" s="67"/>
      <c r="E66" s="67"/>
      <c r="F66" s="40" t="s">
        <v>126</v>
      </c>
      <c r="G66" s="20"/>
      <c r="H66" s="40" t="s">
        <v>8</v>
      </c>
      <c r="I66" s="67"/>
      <c r="J66" s="40" t="s">
        <v>126</v>
      </c>
      <c r="K66" s="20"/>
      <c r="L66" s="40" t="s">
        <v>8</v>
      </c>
    </row>
    <row r="67" spans="1:12" s="26" customFormat="1" ht="16.5" customHeight="1">
      <c r="A67" s="75"/>
      <c r="B67" s="66"/>
      <c r="C67" s="66"/>
      <c r="D67" s="16" t="s">
        <v>9</v>
      </c>
      <c r="E67" s="67"/>
      <c r="F67" s="17" t="s">
        <v>10</v>
      </c>
      <c r="G67" s="76"/>
      <c r="H67" s="17" t="s">
        <v>10</v>
      </c>
      <c r="I67" s="67"/>
      <c r="J67" s="17" t="s">
        <v>10</v>
      </c>
      <c r="K67" s="76"/>
      <c r="L67" s="17" t="s">
        <v>10</v>
      </c>
    </row>
    <row r="68" spans="1:12" ht="16.5" customHeight="1">
      <c r="A68" s="9"/>
    </row>
    <row r="69" spans="1:12" ht="16.5" customHeight="1">
      <c r="A69" s="27" t="s">
        <v>120</v>
      </c>
      <c r="F69" s="49"/>
      <c r="H69" s="49"/>
      <c r="J69" s="49"/>
      <c r="L69" s="49"/>
    </row>
    <row r="70" spans="1:12" ht="16.5" customHeight="1">
      <c r="A70" s="27"/>
      <c r="B70" s="6" t="s">
        <v>55</v>
      </c>
      <c r="F70" s="162">
        <v>-17341370</v>
      </c>
      <c r="G70" s="162"/>
      <c r="H70" s="162">
        <v>-17341370</v>
      </c>
      <c r="I70" s="163"/>
      <c r="J70" s="162">
        <v>-17341370</v>
      </c>
      <c r="K70" s="162"/>
      <c r="L70" s="162">
        <v>-17341370</v>
      </c>
    </row>
    <row r="71" spans="1:12" ht="16.5" customHeight="1">
      <c r="B71" s="9" t="s">
        <v>104</v>
      </c>
      <c r="D71" s="161"/>
      <c r="E71" s="161"/>
      <c r="F71" s="162">
        <v>-25547426</v>
      </c>
      <c r="G71" s="162"/>
      <c r="H71" s="162">
        <v>-25257458</v>
      </c>
      <c r="I71" s="163"/>
      <c r="J71" s="162">
        <v>-3784076</v>
      </c>
      <c r="K71" s="162"/>
      <c r="L71" s="162">
        <v>-585076</v>
      </c>
    </row>
    <row r="72" spans="1:12" ht="16.5" customHeight="1">
      <c r="B72" s="9" t="s">
        <v>88</v>
      </c>
      <c r="D72" s="161"/>
      <c r="E72" s="161"/>
      <c r="F72" s="164">
        <v>-613085220</v>
      </c>
      <c r="G72" s="162"/>
      <c r="H72" s="164">
        <v>-669391920</v>
      </c>
      <c r="I72" s="163"/>
      <c r="J72" s="164">
        <v>-594292036</v>
      </c>
      <c r="K72" s="162"/>
      <c r="L72" s="164">
        <v>-653721239</v>
      </c>
    </row>
    <row r="73" spans="1:12" ht="16.5" customHeight="1">
      <c r="D73" s="161"/>
      <c r="E73" s="161"/>
      <c r="I73" s="161"/>
    </row>
    <row r="74" spans="1:12" ht="16.5" customHeight="1">
      <c r="A74" s="9" t="s">
        <v>105</v>
      </c>
      <c r="D74" s="161"/>
      <c r="E74" s="161"/>
      <c r="F74" s="24">
        <f>SUM(F70:F73)</f>
        <v>-655974016</v>
      </c>
      <c r="H74" s="24">
        <f>SUM(H70:H73)</f>
        <v>-711990748</v>
      </c>
      <c r="I74" s="161"/>
      <c r="J74" s="24">
        <f>SUM(J70:J73)</f>
        <v>-615417482</v>
      </c>
      <c r="L74" s="24">
        <f>SUM(L70:L73)</f>
        <v>-671647685</v>
      </c>
    </row>
    <row r="75" spans="1:12" ht="16.5" customHeight="1">
      <c r="D75" s="161"/>
      <c r="E75" s="161"/>
      <c r="I75" s="161"/>
    </row>
    <row r="76" spans="1:12" ht="16.5" customHeight="1">
      <c r="A76" s="27" t="s">
        <v>106</v>
      </c>
      <c r="B76" s="27"/>
      <c r="D76" s="161"/>
      <c r="E76" s="161"/>
      <c r="F76" s="49">
        <f>F29+F36+F42+F74</f>
        <v>-216391851</v>
      </c>
      <c r="G76" s="49"/>
      <c r="H76" s="49">
        <f>H29+H36+H42+H74</f>
        <v>-839050530</v>
      </c>
      <c r="I76" s="161"/>
      <c r="J76" s="49">
        <f>J29+J36+J42+J74</f>
        <v>100536885</v>
      </c>
      <c r="K76" s="49"/>
      <c r="L76" s="49">
        <f>L29+L36+L42+L74</f>
        <v>12465041</v>
      </c>
    </row>
    <row r="77" spans="1:12" ht="16.5" customHeight="1">
      <c r="A77" s="9" t="s">
        <v>181</v>
      </c>
      <c r="D77" s="150">
        <v>9</v>
      </c>
      <c r="E77" s="161"/>
      <c r="F77" s="149">
        <v>1781041573</v>
      </c>
      <c r="G77" s="162"/>
      <c r="H77" s="149">
        <v>2607629149</v>
      </c>
      <c r="I77" s="166"/>
      <c r="J77" s="149">
        <f>'BS 2-4'!N16</f>
        <v>50878713</v>
      </c>
      <c r="K77" s="6"/>
      <c r="L77" s="149">
        <v>291171065</v>
      </c>
    </row>
    <row r="78" spans="1:12" ht="16.5" customHeight="1">
      <c r="D78" s="161"/>
      <c r="E78" s="161"/>
      <c r="F78" s="148"/>
      <c r="H78" s="148"/>
      <c r="I78" s="161"/>
      <c r="J78" s="148"/>
      <c r="L78" s="148"/>
    </row>
    <row r="79" spans="1:12" ht="16.5" customHeight="1" thickBot="1">
      <c r="A79" s="27" t="s">
        <v>182</v>
      </c>
      <c r="D79" s="150">
        <v>9</v>
      </c>
      <c r="E79" s="161"/>
      <c r="F79" s="151">
        <f>SUM(F76:F78)</f>
        <v>1564649722</v>
      </c>
      <c r="G79" s="148"/>
      <c r="H79" s="151">
        <f>SUM(H76:H78)</f>
        <v>1768578619</v>
      </c>
      <c r="I79" s="161"/>
      <c r="J79" s="151">
        <f>SUM(J76:J78)</f>
        <v>151415598</v>
      </c>
      <c r="K79" s="148"/>
      <c r="L79" s="151">
        <f>SUM(L76:L78)</f>
        <v>303636106</v>
      </c>
    </row>
    <row r="80" spans="1:12" ht="16.5" customHeight="1" thickTop="1"/>
    <row r="81" spans="1:12" ht="16.5" customHeight="1">
      <c r="A81" s="19" t="s">
        <v>107</v>
      </c>
      <c r="F81" s="6"/>
      <c r="G81" s="6"/>
      <c r="H81" s="6"/>
      <c r="J81" s="6"/>
      <c r="K81" s="6"/>
      <c r="L81" s="6"/>
    </row>
    <row r="82" spans="1:12" ht="16.5" customHeight="1">
      <c r="F82" s="6"/>
      <c r="G82" s="6"/>
      <c r="H82" s="6"/>
      <c r="J82" s="6"/>
      <c r="K82" s="6"/>
      <c r="L82" s="6"/>
    </row>
    <row r="83" spans="1:12" ht="16.5" customHeight="1">
      <c r="A83" s="6" t="s">
        <v>183</v>
      </c>
      <c r="F83" s="168">
        <v>626040</v>
      </c>
      <c r="G83" s="167"/>
      <c r="H83" s="168">
        <v>5897040</v>
      </c>
      <c r="I83" s="167"/>
      <c r="J83" s="162">
        <v>0</v>
      </c>
      <c r="K83" s="167"/>
      <c r="L83" s="162">
        <v>0</v>
      </c>
    </row>
    <row r="84" spans="1:12" ht="16.5" customHeight="1">
      <c r="A84" s="6" t="s">
        <v>108</v>
      </c>
      <c r="F84" s="168">
        <v>25160</v>
      </c>
      <c r="G84" s="167"/>
      <c r="H84" s="168">
        <v>725160</v>
      </c>
      <c r="I84" s="167"/>
      <c r="J84" s="162">
        <v>0</v>
      </c>
      <c r="K84" s="167"/>
      <c r="L84" s="162">
        <v>0</v>
      </c>
    </row>
    <row r="85" spans="1:12" ht="16.5" customHeight="1">
      <c r="A85" s="6" t="s">
        <v>109</v>
      </c>
      <c r="D85" s="152">
        <v>15.2</v>
      </c>
      <c r="F85" s="168">
        <v>28257096.190000001</v>
      </c>
      <c r="G85" s="167"/>
      <c r="H85" s="168">
        <v>56386822.999999993</v>
      </c>
      <c r="I85" s="167"/>
      <c r="J85" s="168">
        <v>1523353.49</v>
      </c>
      <c r="K85" s="167"/>
      <c r="L85" s="168">
        <v>18814436</v>
      </c>
    </row>
    <row r="86" spans="1:12" ht="16.5" customHeight="1">
      <c r="A86" s="6" t="s">
        <v>110</v>
      </c>
      <c r="F86" s="49"/>
      <c r="G86" s="49"/>
      <c r="H86" s="49"/>
      <c r="I86" s="49"/>
      <c r="J86" s="49"/>
      <c r="K86" s="49"/>
      <c r="L86" s="49"/>
    </row>
    <row r="87" spans="1:12" ht="16.5" customHeight="1">
      <c r="B87" s="6" t="s">
        <v>111</v>
      </c>
      <c r="F87" s="49"/>
      <c r="G87" s="49"/>
      <c r="H87" s="49"/>
      <c r="I87" s="49"/>
      <c r="J87" s="49"/>
      <c r="K87" s="49"/>
      <c r="L87" s="49"/>
    </row>
    <row r="88" spans="1:12" ht="16.5" customHeight="1">
      <c r="B88" s="6" t="s">
        <v>112</v>
      </c>
      <c r="F88" s="49"/>
      <c r="G88" s="49"/>
      <c r="H88" s="49"/>
      <c r="I88" s="49"/>
      <c r="J88" s="49"/>
      <c r="K88" s="49"/>
      <c r="L88" s="49"/>
    </row>
    <row r="89" spans="1:12" ht="16.5" customHeight="1">
      <c r="B89" s="6" t="s">
        <v>113</v>
      </c>
      <c r="F89" s="162">
        <v>0</v>
      </c>
      <c r="G89" s="167"/>
      <c r="H89" s="168">
        <v>99535714</v>
      </c>
      <c r="I89" s="167"/>
      <c r="J89" s="162">
        <v>0</v>
      </c>
      <c r="K89" s="167"/>
      <c r="L89" s="162">
        <v>0</v>
      </c>
    </row>
    <row r="90" spans="1:12" ht="16.5" customHeight="1">
      <c r="F90" s="6"/>
      <c r="G90" s="6"/>
      <c r="H90" s="6"/>
      <c r="J90" s="6"/>
      <c r="L90" s="6"/>
    </row>
    <row r="91" spans="1:12" ht="16.5" customHeight="1">
      <c r="F91" s="6"/>
      <c r="G91" s="6"/>
      <c r="H91" s="6"/>
      <c r="J91" s="6"/>
      <c r="L91" s="6"/>
    </row>
    <row r="92" spans="1:12" ht="16.5" customHeight="1">
      <c r="F92" s="6"/>
      <c r="G92" s="6"/>
      <c r="H92" s="6"/>
      <c r="J92" s="6"/>
      <c r="L92" s="6"/>
    </row>
    <row r="93" spans="1:12" ht="16.5" customHeight="1">
      <c r="F93" s="6"/>
      <c r="G93" s="6"/>
      <c r="H93" s="6"/>
      <c r="J93" s="6"/>
      <c r="L93" s="6"/>
    </row>
    <row r="94" spans="1:12" ht="16.5" customHeight="1">
      <c r="F94" s="6"/>
      <c r="G94" s="6"/>
      <c r="H94" s="6"/>
      <c r="J94" s="6"/>
      <c r="L94" s="6"/>
    </row>
    <row r="95" spans="1:12" ht="16.5" customHeight="1">
      <c r="F95" s="6"/>
      <c r="G95" s="6"/>
      <c r="H95" s="6"/>
      <c r="J95" s="6"/>
      <c r="L95" s="6"/>
    </row>
    <row r="96" spans="1:12" ht="22.5" customHeight="1">
      <c r="F96" s="6"/>
      <c r="G96" s="6"/>
      <c r="H96" s="6"/>
      <c r="J96" s="6"/>
      <c r="L96" s="6"/>
    </row>
    <row r="97" spans="1:12" ht="16.5" customHeight="1">
      <c r="F97" s="6"/>
      <c r="G97" s="6"/>
      <c r="H97" s="6"/>
      <c r="J97" s="6"/>
      <c r="L97" s="6"/>
    </row>
    <row r="98" spans="1:12" ht="16.5" customHeight="1">
      <c r="F98" s="6"/>
      <c r="G98" s="6"/>
      <c r="H98" s="6"/>
      <c r="J98" s="6"/>
      <c r="L98" s="6"/>
    </row>
    <row r="99" spans="1:12" ht="21.75" customHeight="1">
      <c r="F99" s="6"/>
      <c r="G99" s="6"/>
      <c r="H99" s="6"/>
      <c r="J99" s="6"/>
      <c r="L99" s="6"/>
    </row>
    <row r="100" spans="1:12" ht="16.5" customHeight="1">
      <c r="F100" s="6"/>
      <c r="G100" s="6"/>
      <c r="H100" s="6"/>
      <c r="J100" s="6"/>
      <c r="L100" s="6"/>
    </row>
    <row r="101" spans="1:12" ht="16.5" customHeight="1">
      <c r="F101" s="6"/>
      <c r="G101" s="6"/>
      <c r="H101" s="6"/>
      <c r="J101" s="6"/>
      <c r="L101" s="6"/>
    </row>
    <row r="102" spans="1:12" ht="16.5" customHeight="1">
      <c r="F102" s="6"/>
      <c r="G102" s="6"/>
      <c r="H102" s="6"/>
      <c r="J102" s="6"/>
      <c r="L102" s="6"/>
    </row>
    <row r="103" spans="1:12" ht="16.5" customHeight="1">
      <c r="F103" s="6"/>
      <c r="G103" s="6"/>
      <c r="H103" s="6"/>
      <c r="J103" s="6"/>
      <c r="L103" s="6"/>
    </row>
    <row r="104" spans="1:12" ht="16.5" customHeight="1">
      <c r="F104" s="6"/>
      <c r="G104" s="6"/>
      <c r="H104" s="6"/>
      <c r="J104" s="6"/>
      <c r="L104" s="6"/>
    </row>
    <row r="105" spans="1:12" ht="16.5" customHeight="1">
      <c r="F105" s="6"/>
      <c r="G105" s="6"/>
      <c r="H105" s="6"/>
      <c r="J105" s="6"/>
      <c r="L105" s="6"/>
    </row>
    <row r="106" spans="1:12" ht="16.5" customHeight="1">
      <c r="F106" s="6"/>
      <c r="G106" s="6"/>
      <c r="H106" s="6"/>
      <c r="J106" s="6"/>
      <c r="L106" s="6"/>
    </row>
    <row r="107" spans="1:12" ht="16.5" customHeight="1">
      <c r="F107" s="6"/>
      <c r="G107" s="6"/>
      <c r="H107" s="6"/>
      <c r="J107" s="6"/>
      <c r="L107" s="6"/>
    </row>
    <row r="108" spans="1:12" ht="16.5" customHeight="1">
      <c r="F108" s="6"/>
      <c r="G108" s="6"/>
      <c r="H108" s="6"/>
      <c r="J108" s="6"/>
      <c r="L108" s="6"/>
    </row>
    <row r="109" spans="1:12" ht="16.5" customHeight="1">
      <c r="F109" s="6"/>
      <c r="G109" s="6"/>
      <c r="H109" s="6"/>
      <c r="J109" s="6"/>
      <c r="L109" s="6"/>
    </row>
    <row r="110" spans="1:12" ht="18.75" customHeight="1">
      <c r="F110" s="6"/>
      <c r="G110" s="6"/>
      <c r="H110" s="6"/>
      <c r="J110" s="6"/>
      <c r="L110" s="6"/>
    </row>
    <row r="111" spans="1:12" ht="22.15" customHeight="1">
      <c r="A111" s="35" t="str">
        <f>+A56</f>
        <v>The accompanying notes form part of this interim financial information.</v>
      </c>
      <c r="B111" s="35"/>
      <c r="C111" s="35"/>
      <c r="D111" s="35"/>
      <c r="E111" s="35"/>
      <c r="F111" s="24"/>
      <c r="G111" s="24"/>
      <c r="H111" s="24"/>
      <c r="I111" s="35"/>
      <c r="J111" s="24"/>
      <c r="K111" s="24"/>
      <c r="L111" s="24"/>
    </row>
  </sheetData>
  <mergeCells count="8">
    <mergeCell ref="F63:H63"/>
    <mergeCell ref="J63:L63"/>
    <mergeCell ref="F6:H6"/>
    <mergeCell ref="J6:L6"/>
    <mergeCell ref="F7:H7"/>
    <mergeCell ref="J7:L7"/>
    <mergeCell ref="F62:H62"/>
    <mergeCell ref="J62:L62"/>
  </mergeCells>
  <pageMargins left="0.8" right="0.5" top="0.5" bottom="0.6" header="0.49" footer="0.4"/>
  <pageSetup paperSize="9" scale="82" firstPageNumber="12" orientation="portrait" useFirstPageNumber="1" horizontalDpi="1200" verticalDpi="1200" r:id="rId1"/>
  <headerFooter>
    <oddFooter>&amp;R&amp;"Arial,Regular"&amp;9&amp;P</oddFooter>
    <firstFooter>&amp;R2</first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B441A376CC5B40838EB62EAF38E1CD" ma:contentTypeVersion="15" ma:contentTypeDescription="สร้างเอกสารใหม่" ma:contentTypeScope="" ma:versionID="050d7eec61bcd207e6d89e385b2f2385">
  <xsd:schema xmlns:xsd="http://www.w3.org/2001/XMLSchema" xmlns:xs="http://www.w3.org/2001/XMLSchema" xmlns:p="http://schemas.microsoft.com/office/2006/metadata/properties" xmlns:ns2="62f6402d-d83c-4e93-a1fe-7acb564e4d46" xmlns:ns3="57bf0166-6ab9-4d31-bb86-8cd35e2d772a" targetNamespace="http://schemas.microsoft.com/office/2006/metadata/properties" ma:root="true" ma:fieldsID="125d19caf6568d46d0a77329b4812853" ns2:_="" ns3:_="">
    <xsd:import namespace="62f6402d-d83c-4e93-a1fe-7acb564e4d46"/>
    <xsd:import namespace="57bf0166-6ab9-4d31-bb86-8cd35e2d7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6402d-d83c-4e93-a1fe-7acb564e4d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2ef50f7e-d493-4597-8443-5f3fee5dda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f0166-6ab9-4d31-bb86-8cd35e2d77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191eb17-a609-4d75-9339-ea82f42ebc2b}" ma:internalName="TaxCatchAll" ma:showField="CatchAllData" ma:web="57bf0166-6ab9-4d31-bb86-8cd35e2d77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f6402d-d83c-4e93-a1fe-7acb564e4d46">
      <Terms xmlns="http://schemas.microsoft.com/office/infopath/2007/PartnerControls"/>
    </lcf76f155ced4ddcb4097134ff3c332f>
    <TaxCatchAll xmlns="57bf0166-6ab9-4d31-bb86-8cd35e2d772a" xsi:nil="true"/>
  </documentManagement>
</p:properties>
</file>

<file path=customXml/itemProps1.xml><?xml version="1.0" encoding="utf-8"?>
<ds:datastoreItem xmlns:ds="http://schemas.openxmlformats.org/officeDocument/2006/customXml" ds:itemID="{CA4927B9-6A68-4135-ABAF-ED7900861F40}"/>
</file>

<file path=customXml/itemProps2.xml><?xml version="1.0" encoding="utf-8"?>
<ds:datastoreItem xmlns:ds="http://schemas.openxmlformats.org/officeDocument/2006/customXml" ds:itemID="{49A8D0D6-EDE0-4B0B-91BD-86485447B6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009B1C-1AFE-48D1-91F6-77606AD215BD}">
  <ds:schemaRefs>
    <ds:schemaRef ds:uri="c5e7f796-a762-4818-bb6c-7d2552fefad0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143fe5c9-70ff-4ee8-baa6-fb2c532e0aaf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BS 2-4</vt:lpstr>
      <vt:lpstr>PL 5-6 (3-month)</vt:lpstr>
      <vt:lpstr>PL 7-8 (6-month)</vt:lpstr>
      <vt:lpstr>EQ 9</vt:lpstr>
      <vt:lpstr>EQ 10</vt:lpstr>
      <vt:lpstr>EQ 11</vt:lpstr>
      <vt:lpstr>CF12-13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</dc:creator>
  <cp:keywords/>
  <dc:description/>
  <cp:lastModifiedBy>Kawin Imsamai (TH)</cp:lastModifiedBy>
  <cp:revision/>
  <cp:lastPrinted>2025-08-14T07:55:27Z</cp:lastPrinted>
  <dcterms:created xsi:type="dcterms:W3CDTF">2009-02-23T10:22:48Z</dcterms:created>
  <dcterms:modified xsi:type="dcterms:W3CDTF">2025-08-14T11:08:46Z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d6aa48f-5ea3-4df9-940a-fee9968a059a_Enabled">
    <vt:lpwstr>true</vt:lpwstr>
  </property>
  <property fmtid="{D5CDD505-2E9C-101B-9397-08002B2CF9AE}" pid="3" name="MSIP_Label_cd6aa48f-5ea3-4df9-940a-fee9968a059a_SetDate">
    <vt:lpwstr>2023-07-23T15:34:09Z</vt:lpwstr>
  </property>
  <property fmtid="{D5CDD505-2E9C-101B-9397-08002B2CF9AE}" pid="4" name="MSIP_Label_cd6aa48f-5ea3-4df9-940a-fee9968a059a_Method">
    <vt:lpwstr>Privileged</vt:lpwstr>
  </property>
  <property fmtid="{D5CDD505-2E9C-101B-9397-08002B2CF9AE}" pid="5" name="MSIP_Label_cd6aa48f-5ea3-4df9-940a-fee9968a059a_Name">
    <vt:lpwstr>Public - Not Protected</vt:lpwstr>
  </property>
  <property fmtid="{D5CDD505-2E9C-101B-9397-08002B2CF9AE}" pid="6" name="MSIP_Label_cd6aa48f-5ea3-4df9-940a-fee9968a059a_SiteId">
    <vt:lpwstr>9d9217a5-0363-442b-910c-adfac4b22fe2</vt:lpwstr>
  </property>
  <property fmtid="{D5CDD505-2E9C-101B-9397-08002B2CF9AE}" pid="7" name="MSIP_Label_cd6aa48f-5ea3-4df9-940a-fee9968a059a_ActionId">
    <vt:lpwstr>e3b133c0-95dc-4ba8-b819-f1bc3f7e724c</vt:lpwstr>
  </property>
  <property fmtid="{D5CDD505-2E9C-101B-9397-08002B2CF9AE}" pid="8" name="MSIP_Label_cd6aa48f-5ea3-4df9-940a-fee9968a059a_ContentBits">
    <vt:lpwstr>0</vt:lpwstr>
  </property>
  <property fmtid="{D5CDD505-2E9C-101B-9397-08002B2CF9AE}" pid="9" name="ContentTypeId">
    <vt:lpwstr>0x010100A2B441A376CC5B40838EB62EAF38E1CD</vt:lpwstr>
  </property>
  <property fmtid="{D5CDD505-2E9C-101B-9397-08002B2CF9AE}" pid="10" name="MediaServiceImageTags">
    <vt:lpwstr/>
  </property>
</Properties>
</file>