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udompornt002\Documents\SPRC Q3 2021\FS 20.10.2021 (typist)\"/>
    </mc:Choice>
  </mc:AlternateContent>
  <xr:revisionPtr revIDLastSave="0" documentId="13_ncr:1_{BECCF0B0-7444-42FC-BFA9-167745C29CF8}" xr6:coauthVersionLast="46" xr6:coauthVersionMax="46" xr10:uidLastSave="{00000000-0000-0000-0000-000000000000}"/>
  <bookViews>
    <workbookView xWindow="-120" yWindow="-120" windowWidth="29040" windowHeight="15840" tabRatio="822" xr2:uid="{00000000-000D-0000-FFFF-FFFF00000000}"/>
  </bookViews>
  <sheets>
    <sheet name="BS 2-4 (TH)" sheetId="7" r:id="rId1"/>
    <sheet name="PL 5 (TH) (3M)" sheetId="6" r:id="rId2"/>
    <sheet name="PL 6 (TH) (9M)" sheetId="2" r:id="rId3"/>
    <sheet name="Equity 7 USD (TH)" sheetId="3" r:id="rId4"/>
    <sheet name="Equity 8 THB (TH)" sheetId="4" r:id="rId5"/>
    <sheet name="CF 9-10 (TH)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</externalReferences>
  <definedNames>
    <definedName name="\A" localSheetId="1">#REF!</definedName>
    <definedName name="\A">#REF!</definedName>
    <definedName name="\E" localSheetId="1">#REF!</definedName>
    <definedName name="\E">#REF!</definedName>
    <definedName name="\F" localSheetId="1">#REF!</definedName>
    <definedName name="\F">#REF!</definedName>
    <definedName name="\G" localSheetId="1">#REF!</definedName>
    <definedName name="\G">#REF!</definedName>
    <definedName name="\M" localSheetId="1">#REF!</definedName>
    <definedName name="\M">#REF!</definedName>
    <definedName name="\P" localSheetId="1">#REF!</definedName>
    <definedName name="\P">#REF!</definedName>
    <definedName name="\S" localSheetId="1">#REF!</definedName>
    <definedName name="\S">#REF!</definedName>
    <definedName name="\U" localSheetId="1">#REF!</definedName>
    <definedName name="\U">#REF!</definedName>
    <definedName name="\W" localSheetId="1">#REF!</definedName>
    <definedName name="\W">#REF!</definedName>
    <definedName name="___DAY1" localSheetId="1">#REF!</definedName>
    <definedName name="___DAY1">#REF!</definedName>
    <definedName name="___MAC1" localSheetId="1">#REF!</definedName>
    <definedName name="___MAC1">#REF!</definedName>
    <definedName name="___PER1" localSheetId="1">#REF!</definedName>
    <definedName name="___PER1">#REF!</definedName>
    <definedName name="___PER2" localSheetId="1">#REF!</definedName>
    <definedName name="___PER2">#REF!</definedName>
    <definedName name="___PER3" localSheetId="1">#REF!</definedName>
    <definedName name="___PER3">#REF!</definedName>
    <definedName name="___PR1" localSheetId="1">#REF!</definedName>
    <definedName name="___PR1">#REF!</definedName>
    <definedName name="___SUM1" localSheetId="1">#REF!</definedName>
    <definedName name="___SUM1">#REF!</definedName>
    <definedName name="__DAY1" localSheetId="1">#REF!</definedName>
    <definedName name="__DAY1">#REF!</definedName>
    <definedName name="__MAC1" localSheetId="1">#REF!</definedName>
    <definedName name="__MAC1">#REF!</definedName>
    <definedName name="__PER1" localSheetId="1">#REF!</definedName>
    <definedName name="__PER1">#REF!</definedName>
    <definedName name="__PER2" localSheetId="1">#REF!</definedName>
    <definedName name="__PER2">#REF!</definedName>
    <definedName name="__PER3" localSheetId="1">#REF!</definedName>
    <definedName name="__PER3">#REF!</definedName>
    <definedName name="__PR1" localSheetId="1">#REF!</definedName>
    <definedName name="__PR1">#REF!</definedName>
    <definedName name="__SUM1" localSheetId="1">#REF!</definedName>
    <definedName name="__SUM1">#REF!</definedName>
    <definedName name="_AlFRT2">[1]OYTD!$B$28:$C$35</definedName>
    <definedName name="_DAY1" localSheetId="1">#REF!</definedName>
    <definedName name="_DAY1">#REF!</definedName>
    <definedName name="_MAC1" localSheetId="1">#REF!</definedName>
    <definedName name="_MAC1">#REF!</definedName>
    <definedName name="_Order1" hidden="1">255</definedName>
    <definedName name="_PER1" localSheetId="1">#REF!</definedName>
    <definedName name="_PER1">#REF!</definedName>
    <definedName name="_PER2" localSheetId="1">#REF!</definedName>
    <definedName name="_PER2">#REF!</definedName>
    <definedName name="_PER3" localSheetId="1">#REF!</definedName>
    <definedName name="_PER3">#REF!</definedName>
    <definedName name="_PPOFF_B" localSheetId="1">[1]IYTD!#REF!</definedName>
    <definedName name="_PPOFF_B">[1]IYTD!#REF!</definedName>
    <definedName name="_PR1" localSheetId="1">#REF!</definedName>
    <definedName name="_PR1">#REF!</definedName>
    <definedName name="_SUM1" localSheetId="1">#REF!</definedName>
    <definedName name="_SUM1">#REF!</definedName>
    <definedName name="_Table1_In1" localSheetId="0" hidden="1">#REF!</definedName>
    <definedName name="_Table1_In1" localSheetId="4" hidden="1">'Equity 8 THB (TH)'!#REF!</definedName>
    <definedName name="_Table1_In1" localSheetId="1" hidden="1">#REF!</definedName>
    <definedName name="_Table1_In1" hidden="1">#REF!</definedName>
    <definedName name="_Table1_Out" localSheetId="0" hidden="1">#REF!</definedName>
    <definedName name="_Table1_Out" localSheetId="4" hidden="1">'Equity 8 THB (TH)'!#REF!</definedName>
    <definedName name="_Table1_Out" localSheetId="1" hidden="1">#REF!</definedName>
    <definedName name="_Table1_Out" hidden="1">#REF!</definedName>
    <definedName name="a" localSheetId="1">[2]Uncertainties!#REF!</definedName>
    <definedName name="a">[2]Uncertainties!#REF!</definedName>
    <definedName name="aa_alba_captain" localSheetId="1">[3]Uncertainties!#REF!</definedName>
    <definedName name="aa_alba_captain">[3]Uncertainties!#REF!</definedName>
    <definedName name="aa_alit_oman_var" localSheetId="1">[4]inp_ns!#REF!</definedName>
    <definedName name="aa_alit_oman_var">[4]inp_ns!#REF!</definedName>
    <definedName name="aa_brent_cpc_blend" localSheetId="1">[3]Uncertainties!#REF!</definedName>
    <definedName name="aa_brent_cpc_blend">[3]Uncertainties!#REF!</definedName>
    <definedName name="aa_brent_doba_spot" localSheetId="1">[3]Uncertainties!#REF!</definedName>
    <definedName name="aa_brent_doba_spot">[3]Uncertainties!#REF!</definedName>
    <definedName name="aa_brent_doba_term" localSheetId="1">[3]Uncertainties!#REF!</definedName>
    <definedName name="aa_brent_doba_term">[3]Uncertainties!#REF!</definedName>
    <definedName name="aa_brent_flotta" localSheetId="1">[3]Uncertainties!#REF!</definedName>
    <definedName name="aa_brent_flotta">[3]Uncertainties!#REF!</definedName>
    <definedName name="aa_brent_statfjord" localSheetId="1">[3]Uncertainties!#REF!</definedName>
    <definedName name="aa_brent_statfjord">[3]Uncertainties!#REF!</definedName>
    <definedName name="aa_dub_tapis_var" localSheetId="1">[4]inp_ns!#REF!</definedName>
    <definedName name="aa_dub_tapis_var">[4]inp_ns!#REF!</definedName>
    <definedName name="aa_duri_tapis_var" localSheetId="1">[4]inp_ns!#REF!</definedName>
    <definedName name="aa_duri_tapis_var">[4]inp_ns!#REF!</definedName>
    <definedName name="aa_kern_hunt_var" localSheetId="1">[4]inp_ns!#REF!</definedName>
    <definedName name="aa_kern_hunt_var">[4]inp_ns!#REF!</definedName>
    <definedName name="aa_kern_ingl_var" localSheetId="1">[4]inp_ns!#REF!</definedName>
    <definedName name="aa_kern_ingl_var">[4]inp_ns!#REF!</definedName>
    <definedName name="aa_kern_lh_var" localSheetId="1">[4]inp_ns!#REF!</definedName>
    <definedName name="aa_kern_lh_var">[4]inp_ns!#REF!</definedName>
    <definedName name="aa_kern_ptarg_var" localSheetId="1">[4]inp_ns!#REF!</definedName>
    <definedName name="aa_kern_ptarg_var">[4]inp_ns!#REF!</definedName>
    <definedName name="aa_minas_tapis_var" localSheetId="1">[4]inp_ns!#REF!</definedName>
    <definedName name="aa_minas_tapis_var">[4]inp_ns!#REF!</definedName>
    <definedName name="aa_oman_duri_var" localSheetId="1">[4]inp_ns!#REF!</definedName>
    <definedName name="aa_oman_duri_var">[4]inp_ns!#REF!</definedName>
    <definedName name="aa_oman_minas_var" localSheetId="1">[4]inp_ns!#REF!</definedName>
    <definedName name="aa_oman_minas_var">[4]inp_ns!#REF!</definedName>
    <definedName name="aa_wti_kern_var" localSheetId="1">[4]inp_ns!#REF!</definedName>
    <definedName name="aa_wti_kern_var">[4]inp_ns!#REF!</definedName>
    <definedName name="aa_wti_oman_var" localSheetId="1">[4]inp_ns!#REF!</definedName>
    <definedName name="aa_wti_oman_var">[4]inp_ns!#REF!</definedName>
    <definedName name="aa_wti_wcans_var" localSheetId="1">[4]inp_ns!#REF!</definedName>
    <definedName name="aa_wti_wcans_var">[4]inp_ns!#REF!</definedName>
    <definedName name="aaaaaaaaaaaaaa" localSheetId="1">[4]const!#REF!</definedName>
    <definedName name="aaaaaaaaaaaaaa">[4]const!#REF!</definedName>
    <definedName name="aapb_alitmaya_diff" localSheetId="1">[4]inp_ns!#REF!</definedName>
    <definedName name="aapb_alitmaya_diff">[4]inp_ns!#REF!</definedName>
    <definedName name="aapb_althvy_diff" localSheetId="1">[4]inp_ns!#REF!</definedName>
    <definedName name="aapb_althvy_diff">[4]inp_ns!#REF!</definedName>
    <definedName name="aapb_altmed_diff" localSheetId="1">[4]inp_ns!#REF!</definedName>
    <definedName name="aapb_altmed_diff">[4]inp_ns!#REF!</definedName>
    <definedName name="aapb_brentalba_diff" localSheetId="1">[4]inp_ns!#REF!</definedName>
    <definedName name="aapb_brentalba_diff">[4]inp_ns!#REF!</definedName>
    <definedName name="aapb_crk_pct" localSheetId="1">[4]inp_ns!#REF!</definedName>
    <definedName name="aapb_crk_pct">[4]inp_ns!#REF!</definedName>
    <definedName name="aapb_cumene_fdstk_sprd" localSheetId="1">[5]Uncertainties!#REF!</definedName>
    <definedName name="aapb_cumene_fdstk_sprd">[5]Uncertainties!#REF!</definedName>
    <definedName name="aapb_ethylene_sprd" localSheetId="1">[5]Uncertainties!#REF!</definedName>
    <definedName name="aapb_ethylene_sprd">[5]Uncertainties!#REF!</definedName>
    <definedName name="aapb_for_marg" localSheetId="1">[4]inp_ns!#REF!</definedName>
    <definedName name="aapb_for_marg">[4]inp_ns!#REF!</definedName>
    <definedName name="aapb_hvycrd_pen" localSheetId="1">[4]inp_ns!#REF!</definedName>
    <definedName name="aapb_hvycrd_pen">[4]inp_ns!#REF!</definedName>
    <definedName name="aapb_jet_dsl" localSheetId="1">[4]inp_ns!#REF!</definedName>
    <definedName name="aapb_jet_dsl">[4]inp_ns!#REF!</definedName>
    <definedName name="aapb_lhd">[4]inp_ns!$C$6</definedName>
    <definedName name="aapb_meoh" localSheetId="1">[5]Uncertainties!#REF!</definedName>
    <definedName name="aapb_meoh">[5]Uncertainties!#REF!</definedName>
    <definedName name="aapb_mtbe" localSheetId="1">[5]Uncertainties!#REF!</definedName>
    <definedName name="aapb_mtbe">[5]Uncertainties!#REF!</definedName>
    <definedName name="aapb_ny_rul_.05dsl_diff" localSheetId="1">[4]inp_ns!#REF!</definedName>
    <definedName name="aapb_ny_rul_.05dsl_diff">[4]inp_ns!#REF!</definedName>
    <definedName name="aapb_pp_sprd" localSheetId="1">[5]Uncertainties!#REF!</definedName>
    <definedName name="aapb_pp_sprd">[5]Uncertainties!#REF!</definedName>
    <definedName name="aapb_prop_eth_sprd" localSheetId="1">[5]Uncertainties!#REF!</definedName>
    <definedName name="aapb_prop_eth_sprd">[5]Uncertainties!#REF!</definedName>
    <definedName name="aapb_prop_marg" localSheetId="1">[5]Uncertainties!#REF!</definedName>
    <definedName name="aapb_prop_marg">[5]Uncertainties!#REF!</definedName>
    <definedName name="aapb_rdam_150_rul_diff" localSheetId="1">[4]inp_ns!#REF!</definedName>
    <definedName name="aapb_rdam_150_rul_diff">[4]inp_ns!#REF!</definedName>
    <definedName name="aapb_rg_prop_prem" localSheetId="1">[5]Uncertainties!#REF!</definedName>
    <definedName name="aapb_rg_prop_prem">[5]Uncertainties!#REF!</definedName>
    <definedName name="aapb_styrene_fdstk_sprd" localSheetId="1">[5]Uncertainties!#REF!</definedName>
    <definedName name="aapb_styrene_fdstk_sprd">[5]Uncertainties!#REF!</definedName>
    <definedName name="aapb_sweet_margin" localSheetId="1">[4]inp_ns!#REF!</definedName>
    <definedName name="aapb_sweet_margin">[4]inp_ns!#REF!</definedName>
    <definedName name="aapb_wcamed_wcans_var" localSheetId="1">[4]inp_ns!#REF!</definedName>
    <definedName name="aapb_wcamed_wcans_var">[4]inp_ns!#REF!</definedName>
    <definedName name="aapb_wti_alit_diff" localSheetId="1">[4]inp_ns!#REF!</definedName>
    <definedName name="aapb_wti_alit_diff">[4]inp_ns!#REF!</definedName>
    <definedName name="aapb_wti_amed_diff" localSheetId="1">[4]inp_ns!#REF!</definedName>
    <definedName name="aapb_wti_amed_diff">[4]inp_ns!#REF!</definedName>
    <definedName name="aapb_wti_brent_diff" localSheetId="1">[4]inp_ns!#REF!</definedName>
    <definedName name="aapb_wti_brent_diff">[4]inp_ns!#REF!</definedName>
    <definedName name="aapb_wti_cush_mid" localSheetId="1">[4]inp_ns!#REF!</definedName>
    <definedName name="aapb_wti_cush_mid">[4]inp_ns!#REF!</definedName>
    <definedName name="aapb_wti_dub_diff" localSheetId="1">[4]inp_ns!#REF!</definedName>
    <definedName name="aapb_wti_dub_diff">[4]inp_ns!#REF!</definedName>
    <definedName name="aapb_wti_dubai_diff" localSheetId="1">[4]inp_ns!#REF!</definedName>
    <definedName name="aapb_wti_dubai_diff">[4]inp_ns!#REF!</definedName>
    <definedName name="aapb_wti_isthm_diff" localSheetId="1">[4]inp_ns!#REF!</definedName>
    <definedName name="aapb_wti_isthm_diff">[4]inp_ns!#REF!</definedName>
    <definedName name="aapb_wti_lls_diff" localSheetId="1">[4]inp_ns!#REF!</definedName>
    <definedName name="aapb_wti_lls_diff">[4]inp_ns!#REF!</definedName>
    <definedName name="aapb_wti_marg_pen" localSheetId="1">[4]inp_ns!#REF!</definedName>
    <definedName name="aapb_wti_marg_pen">[4]inp_ns!#REF!</definedName>
    <definedName name="aapb_wti_trans_gc" localSheetId="1">[4]inp_ns!#REF!</definedName>
    <definedName name="aapb_wti_trans_gc">[4]inp_ns!#REF!</definedName>
    <definedName name="aapb_wti_wcans_diff" localSheetId="1">[4]inp_ns!#REF!</definedName>
    <definedName name="aapb_wti_wcans_diff">[4]inp_ns!#REF!</definedName>
    <definedName name="aapb_wti_wts_diff" localSheetId="1">[4]inp_ns!#REF!</definedName>
    <definedName name="aapb_wti_wts_diff">[4]inp_ns!#REF!</definedName>
    <definedName name="aapb_wtimaya_diff" localSheetId="1">[4]inp_ns!#REF!</definedName>
    <definedName name="aapb_wtimaya_diff">[4]inp_ns!#REF!</definedName>
    <definedName name="aapb_wts_crkmrgn" localSheetId="1">[4]inp_ns!#REF!</definedName>
    <definedName name="aapb_wts_crkmrgn">[4]inp_ns!#REF!</definedName>
    <definedName name="aapb_wtsmaya_diff" localSheetId="1">[4]inp_ns!#REF!</definedName>
    <definedName name="aapb_wtsmaya_diff">[4]inp_ns!#REF!</definedName>
    <definedName name="abc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dj" localSheetId="1">#REF!</definedName>
    <definedName name="adj">#REF!</definedName>
    <definedName name="aframax_indo_jap_100">[5]WS!$D$79:$T$79</definedName>
    <definedName name="ahvy_cok_rv_95" localSheetId="1">[4]const!#REF!</definedName>
    <definedName name="ahvy_cok_rv_95">[4]const!#REF!</definedName>
    <definedName name="ahvy_crk_rv_95" localSheetId="1">[4]const!#REF!</definedName>
    <definedName name="ahvy_crk_rv_95">[4]const!#REF!</definedName>
    <definedName name="ahvy_gc_refgate">[4]crud!$B$27:$R$27</definedName>
    <definedName name="ahvy_seas_qtr">[4]const!$B$126:$E$126</definedName>
    <definedName name="ahvy_wc_rg">[6]crud!$B$389:$O$389</definedName>
    <definedName name="AL_comp">[1]Out!$B$44:$C$51</definedName>
    <definedName name="AL_Dom">[1]Out!$B$55:$C$71</definedName>
    <definedName name="AL_ECRT">[1]Out!$B$80:$C$87</definedName>
    <definedName name="AL_FRT1">[1]Out!$B$20:$C$27</definedName>
    <definedName name="AL_FRT2">[1]Out!$B$28:$C$35</definedName>
    <definedName name="AL_FRT3">[1]Out!$B$36:$C$43</definedName>
    <definedName name="Al_LFLP">[1]Out!$B$52:$C$54</definedName>
    <definedName name="AL_OFF">[1]Out!$B$96:$C$104</definedName>
    <definedName name="AL_ORT">[1]Out!$B$72:$C$79</definedName>
    <definedName name="AL_WCRT">[1]Out!$B$88:$C$95</definedName>
    <definedName name="alba_bbl_mt">[3]afpk!$AX$96</definedName>
    <definedName name="alba_cok_rv_95" localSheetId="1">[4]const!#REF!</definedName>
    <definedName name="alba_cok_rv_95">[4]const!#REF!</definedName>
    <definedName name="alba_crk_rv_95" localSheetId="1">[4]const!#REF!</definedName>
    <definedName name="alba_crk_rv_95">[4]const!#REF!</definedName>
    <definedName name="alba_refgate">[4]crud!$B$53:$R$53</definedName>
    <definedName name="Alba_revised__CIF">[3]crud!$B$279:$S$279</definedName>
    <definedName name="alba_trans_neth" localSheetId="1">[7]trans!#REF!</definedName>
    <definedName name="alba_trans_neth">[7]trans!#REF!</definedName>
    <definedName name="alit_aextralit_diff">[8]const!$B$417</definedName>
    <definedName name="alit_cok_rv_95" localSheetId="1">[4]const!#REF!</definedName>
    <definedName name="alit_cok_rv_95">[4]const!#REF!</definedName>
    <definedName name="alit_crk_rv_95" localSheetId="1">[4]const!#REF!</definedName>
    <definedName name="alit_crk_rv_95">[4]const!#REF!</definedName>
    <definedName name="alit_dub_corr" localSheetId="1">[4]const!#REF!</definedName>
    <definedName name="alit_dub_corr">[4]const!#REF!</definedName>
    <definedName name="alit_gc_refgate">[4]crud!$B$19:$R$19</definedName>
    <definedName name="alit_oman_corr" localSheetId="1">[4]const!#REF!</definedName>
    <definedName name="alit_oman_corr">[4]const!#REF!</definedName>
    <definedName name="alit_oman_var" localSheetId="1">[4]inp_ns!#REF!</definedName>
    <definedName name="alit_oman_var">[4]inp_ns!#REF!</definedName>
    <definedName name="alit_seas_qtr">[4]const!$B$128:$E$128</definedName>
    <definedName name="alit_sumwin">[9]const!$B$156:$C$156</definedName>
    <definedName name="alit_wc_rg">[8]crud!$B$228:$O$228</definedName>
    <definedName name="alitmaya_diff" localSheetId="1">[4]inp_ns!#REF!</definedName>
    <definedName name="alitmaya_diff">[4]inp_ns!#REF!</definedName>
    <definedName name="alky_pul_diff">[8]inp_ns!$B$13</definedName>
    <definedName name="all_data" localSheetId="1">#REF!</definedName>
    <definedName name="all_data">#REF!</definedName>
    <definedName name="alloc_metric" localSheetId="1">#REF!</definedName>
    <definedName name="alloc_metric">#REF!</definedName>
    <definedName name="AlternativesTable">'[10]1'!$A$4:$B$10</definedName>
    <definedName name="althvy_diff_var" localSheetId="1">[4]inp_ns!#REF!</definedName>
    <definedName name="althvy_diff_var">[4]inp_ns!#REF!</definedName>
    <definedName name="altmed_diff_var" localSheetId="1">[4]inp_ns!#REF!</definedName>
    <definedName name="altmed_diff_var">[4]inp_ns!#REF!</definedName>
    <definedName name="amed_basra_diff" localSheetId="1">[4]const!#REF!</definedName>
    <definedName name="amed_basra_diff">[4]const!#REF!</definedName>
    <definedName name="amed_crk_rv_95" localSheetId="1">[4]const!#REF!</definedName>
    <definedName name="amed_crk_rv_95">[4]const!#REF!</definedName>
    <definedName name="amed_gc_refgate">[4]crud!$B$23:$R$23</definedName>
    <definedName name="amed_seas_qtr">[4]const!$B$127:$E$127</definedName>
    <definedName name="amed_sumwin">[9]const!$B$155:$C$155</definedName>
    <definedName name="amed_wc_rg">[8]crud!$B$238:$O$238</definedName>
    <definedName name="anoa_tapis_diff">[6]const!$B$262</definedName>
    <definedName name="ans_oman_const" localSheetId="1">[4]const!#REF!</definedName>
    <definedName name="ans_oman_const">[4]const!#REF!</definedName>
    <definedName name="ans_oman_crkrv" localSheetId="1">[4]const!#REF!</definedName>
    <definedName name="ans_oman_crkrv">[4]const!#REF!</definedName>
    <definedName name="ans_oman_hcp" localSheetId="1">[4]const!#REF!</definedName>
    <definedName name="ans_oman_hcp">[4]const!#REF!</definedName>
    <definedName name="ans_oman_lhd" localSheetId="1">[4]const!#REF!</definedName>
    <definedName name="ans_oman_lhd">[4]const!#REF!</definedName>
    <definedName name="ans_oman_var" localSheetId="1">[4]inp_ns!#REF!</definedName>
    <definedName name="ans_oman_var">[4]inp_ns!#REF!</definedName>
    <definedName name="ans_sumwin">[8]const!$B$154:$C$154</definedName>
    <definedName name="ans_wc_fees">[8]crud!$B$199:$O$199</definedName>
    <definedName name="ans_wc_term">[8]crud!$B$204:$O$204</definedName>
    <definedName name="anscount" hidden="1">7</definedName>
    <definedName name="APICutter1" localSheetId="1">#REF!</definedName>
    <definedName name="APICutter1">#REF!</definedName>
    <definedName name="APICutter2" localSheetId="1">#REF!</definedName>
    <definedName name="APICutter2">#REF!</definedName>
    <definedName name="APICutter3" localSheetId="1">#REF!</definedName>
    <definedName name="APICutter3">#REF!</definedName>
    <definedName name="APICutter4" localSheetId="1">#REF!</definedName>
    <definedName name="APICutter4">#REF!</definedName>
    <definedName name="APIspec" localSheetId="1">#REF!</definedName>
    <definedName name="APIspec">#REF!</definedName>
    <definedName name="Arab_Light_Sing_fob">[7]crud!$B$132:$R$132</definedName>
    <definedName name="arab_lt_bbl_mt">[7]const!$F$216</definedName>
    <definedName name="arab_med_bbl_mt">[7]const!$F$217</definedName>
    <definedName name="Arab_Medium_Sing_fob">[7]crud!$B$134:$R$134</definedName>
    <definedName name="Arab_xlight_Sing_fob">[11]crud!$B$126:$R$126</definedName>
    <definedName name="AS2DocOpenMode" hidden="1">"AS2DocumentEdit"</definedName>
    <definedName name="AS2ReportLS" hidden="1">1</definedName>
    <definedName name="AS2SyncStepLS" hidden="1">0</definedName>
    <definedName name="AS2TickmarkLS" localSheetId="0" hidden="1">#REF!</definedName>
    <definedName name="AS2TickmarkLS" localSheetId="1" hidden="1">#REF!</definedName>
    <definedName name="AS2TickmarkLS" hidden="1">#REF!</definedName>
    <definedName name="AS2VersionLS" hidden="1">300</definedName>
    <definedName name="asian_gc_px">[6]inp_ns!$B$133</definedName>
    <definedName name="asph_marg_frcst">[6]inp_frct!$B$134:$O$134</definedName>
    <definedName name="Asphalt_NPV_Reneg" localSheetId="1">#REF!</definedName>
    <definedName name="Asphalt_NPV_Reneg">#REF!</definedName>
    <definedName name="Asphalt_Prc">[1]IN!$B$247:$C$247</definedName>
    <definedName name="Asset_names">'[12]Time Series'!$A$7:$IV$7</definedName>
    <definedName name="Attribute_names">'[12]Time Series'!$B$1:$B$65536</definedName>
    <definedName name="bach_ho_bbl_mt">[5]const!$F$265</definedName>
    <definedName name="bach_ho_minas_diff">[7]const!$C$633</definedName>
    <definedName name="baseoil_gr2_gr1">[6]const!$B$320</definedName>
    <definedName name="baseoil_marg">[8]inp_frct!$B$97:$O$97</definedName>
    <definedName name="basra_rg">[4]crud!$B$41:$R$41</definedName>
    <definedName name="basra_wc_rg">[8]crud!$B$326:$O$326</definedName>
    <definedName name="BBLs">158.987</definedName>
    <definedName name="belida_seas_qtr">[6]const!$B$123:$E$123</definedName>
    <definedName name="belida_trans_diff">[6]const!$B$261</definedName>
    <definedName name="benz_marg">[4]inp_ns!$B$108</definedName>
    <definedName name="bfo_hsfo_marg">[4]const!$B$278</definedName>
    <definedName name="BG_Del" hidden="1">15</definedName>
    <definedName name="BG_Ins" hidden="1">4</definedName>
    <definedName name="BG_Mod" hidden="1">6</definedName>
    <definedName name="blackwax_trucked_crude_fcst">[4]inp_frct!$B$108:$R$108</definedName>
    <definedName name="boscan_trans_hi">[6]inp_frct!$B$160:$O$160</definedName>
    <definedName name="BOTTOMCRT" localSheetId="1">#REF!</definedName>
    <definedName name="BOTTOMCRT">#REF!</definedName>
    <definedName name="Bow_River_FOB">[4]crud!$B$154:$R$154</definedName>
    <definedName name="Bow_River_Transport">[4]const!$B$317</definedName>
    <definedName name="brent_alba_cokrv" localSheetId="1">[4]const!#REF!</definedName>
    <definedName name="brent_alba_cokrv">[4]const!#REF!</definedName>
    <definedName name="brent_alba_const" localSheetId="1">[4]const!#REF!</definedName>
    <definedName name="brent_alba_const">[4]const!#REF!</definedName>
    <definedName name="brent_alba_hcp" localSheetId="1">[4]const!#REF!</definedName>
    <definedName name="brent_alba_hcp">[4]const!#REF!</definedName>
    <definedName name="brent_alba_lhd" localSheetId="1">[4]const!#REF!</definedName>
    <definedName name="brent_alba_lhd">[4]const!#REF!</definedName>
    <definedName name="brent_bbl_mt">[3]const!$F$215</definedName>
    <definedName name="brent_cok_rv_95" localSheetId="1">[4]const!#REF!</definedName>
    <definedName name="brent_cok_rv_95">[4]const!#REF!</definedName>
    <definedName name="brent_crk_rv_95" localSheetId="1">[4]const!#REF!</definedName>
    <definedName name="brent_crk_rv_95">[4]const!#REF!</definedName>
    <definedName name="Brent_FOB">[3]crud!$B$56:$S$56</definedName>
    <definedName name="brent_gc_trans" localSheetId="1">[4]inp_frct!#REF!</definedName>
    <definedName name="brent_gc_trans">[4]inp_frct!#REF!</definedName>
    <definedName name="brentalba_diff" localSheetId="1">[4]inp_ns!#REF!</definedName>
    <definedName name="brentalba_diff">[4]inp_ns!#REF!</definedName>
    <definedName name="BUNKERS">#N/A</definedName>
    <definedName name="burnaby_other_crude_cost">[4]const!$B$441</definedName>
    <definedName name="cabinda_trans_wc">[6]inp_frct!$B$177:$O$177</definedName>
    <definedName name="CalcData">#N/A</definedName>
    <definedName name="calref_other_crude_cost">[4]const!$B$427</definedName>
    <definedName name="can_mixsweet_wti_frct">[4]inp_frct!$B$105:$R$105</definedName>
    <definedName name="can_syn_wti_frct">[4]inp_frct!$B$104:$R$104</definedName>
    <definedName name="canadon_seco_trans_wc">[6]inp_frct!$B$162:$O$162</definedName>
    <definedName name="Cap">[13]Conv!$F$75</definedName>
    <definedName name="Captain__dlvd">[3]crud!$B$280:$S$280</definedName>
    <definedName name="captain_bbl_mt">[3]const!$F$237</definedName>
    <definedName name="captain_trans_neth" localSheetId="1">[7]trans!#REF!</definedName>
    <definedName name="captain_trans_neth">[7]trans!#REF!</definedName>
    <definedName name="carb_la_conv_rul">[6]inp_ser!$B$137:$O$137</definedName>
    <definedName name="carbprem_used">[8]inp_ser!$B$79:$O$79</definedName>
    <definedName name="cart_wti_marg">[4]const!$B$347</definedName>
    <definedName name="CASH" localSheetId="1">#REF!</definedName>
    <definedName name="CASH">#REF!</definedName>
    <definedName name="CBOpexConv">[14]Settings!$P$11</definedName>
    <definedName name="CBWorkbookPriority" hidden="1">-911611058</definedName>
    <definedName name="cf" localSheetId="1">#REF!</definedName>
    <definedName name="cf">#REF!</definedName>
    <definedName name="ChangeRange" localSheetId="1">[15]!ChangeRange</definedName>
    <definedName name="ChangeRange">[15]!ChangeRange</definedName>
    <definedName name="ChangeScale" localSheetId="1">[15]!ChangeScale</definedName>
    <definedName name="ChangeScale">[15]!ChangeScale</definedName>
    <definedName name="Chart">'[16]FlyBars #1 '!$L$4:$T$48</definedName>
    <definedName name="Chart2">'[16]FlyBars #2'!$L$4:$T$49</definedName>
    <definedName name="Check" localSheetId="1">[17]!Check</definedName>
    <definedName name="Check">[17]!Check</definedName>
    <definedName name="CN" localSheetId="1">#REF!</definedName>
    <definedName name="CN">#REF!</definedName>
    <definedName name="cndseco_seas_qtr">[6]const!$B$130:$E$130</definedName>
    <definedName name="coke_mmbtu_efo">[6]const!$B$172</definedName>
    <definedName name="coke_mmbtu_ton">[6]const!$B$171</definedName>
    <definedName name="coke_sulf_diff">[6]const!$B$173</definedName>
    <definedName name="CompanyName">[18]Inputs!$D$7</definedName>
    <definedName name="Consol_Range" localSheetId="1">#REF!</definedName>
    <definedName name="Consol_Range">#REF!</definedName>
    <definedName name="Cost" localSheetId="1">#REF!</definedName>
    <definedName name="Cost">#REF!</definedName>
    <definedName name="COUNTER" localSheetId="1">#REF!</definedName>
    <definedName name="COUNTER">#REF!</definedName>
    <definedName name="CPC_Blend_FOB">[3]crud!$B$275:$S$275</definedName>
    <definedName name="_xlnm.Criteria" localSheetId="1">#REF!</definedName>
    <definedName name="_xlnm.Criteria">#REF!</definedName>
    <definedName name="crk_mar_used">[9]inp_ser!$B$30:$O$30</definedName>
    <definedName name="crk_pct" localSheetId="1">[4]inp_ns!#REF!</definedName>
    <definedName name="crk_pct">[4]inp_ns!#REF!</definedName>
    <definedName name="crude_diff_brent_axl">[7]assess!$B$937:$R$937</definedName>
    <definedName name="crude_price_adjust">[8]crud!$B$460:$O$460</definedName>
    <definedName name="CU1_DSL_EP">[19]Main!$E$188</definedName>
    <definedName name="CU1_HGO_EP">[19]Main!$E$190</definedName>
    <definedName name="CU1_HSR_EP">[19]Main!$E$186</definedName>
    <definedName name="CU1_JET_EP">[19]Main!$E$187</definedName>
    <definedName name="cumene_fdstk_sprd" localSheetId="1">[5]assess!#REF!</definedName>
    <definedName name="cumene_fdstk_sprd">[5]assess!#REF!</definedName>
    <definedName name="CurrentMonth">[18]Inputs!$D$8</definedName>
    <definedName name="currmo" localSheetId="4">#N/A</definedName>
    <definedName name="currmo">#N/A</definedName>
    <definedName name="currmoytd">#N/A</definedName>
    <definedName name="cust_fee">[6]const!$C$9</definedName>
    <definedName name="Data_Expand">OFFSET([20]Stocks02!$A$1,0,0,COUNTA([20]Stocks02!$A$1:$A$65536),45)</definedName>
    <definedName name="_xlnm.Data_Form" localSheetId="1">#REF!</definedName>
    <definedName name="_xlnm.Data_Form">#REF!</definedName>
    <definedName name="DATA1" localSheetId="1">#REF!</definedName>
    <definedName name="DATA1">#REF!</definedName>
    <definedName name="DATA10" localSheetId="1">#REF!</definedName>
    <definedName name="DATA10">#REF!</definedName>
    <definedName name="DATA11" localSheetId="1">#REF!</definedName>
    <definedName name="DATA11">#REF!</definedName>
    <definedName name="DATA12" localSheetId="1">#REF!</definedName>
    <definedName name="DATA12">#REF!</definedName>
    <definedName name="DATA13" localSheetId="1">#REF!</definedName>
    <definedName name="DATA13">#REF!</definedName>
    <definedName name="DATA14" localSheetId="1">#REF!</definedName>
    <definedName name="DATA14">#REF!</definedName>
    <definedName name="DATA2" localSheetId="1">#REF!</definedName>
    <definedName name="DATA2">#REF!</definedName>
    <definedName name="DATA3" localSheetId="1">#REF!</definedName>
    <definedName name="DATA3">#REF!</definedName>
    <definedName name="DATA4" localSheetId="1">#REF!</definedName>
    <definedName name="DATA4">#REF!</definedName>
    <definedName name="DATA5" localSheetId="1">#REF!</definedName>
    <definedName name="DATA5">#REF!</definedName>
    <definedName name="DATA6" localSheetId="1">#REF!</definedName>
    <definedName name="DATA6">#REF!</definedName>
    <definedName name="DATA7" localSheetId="1">#REF!</definedName>
    <definedName name="DATA7">#REF!</definedName>
    <definedName name="DATA8" localSheetId="1">#REF!</definedName>
    <definedName name="DATA8">#REF!</definedName>
    <definedName name="DATA9" localSheetId="1">#REF!</definedName>
    <definedName name="DATA9">#REF!</definedName>
    <definedName name="_xlnm.Database" localSheetId="1">#REF!</definedName>
    <definedName name="_xlnm.Database">#REF!</definedName>
    <definedName name="DataRange">[15]Prices!$B$1,[15]Prices!$C$5:$D$17,[15]Prices!$C$20:$D$23</definedName>
    <definedName name="DATE" localSheetId="1">#REF!</definedName>
    <definedName name="DATE">#REF!</definedName>
    <definedName name="Days">[21]Inputs!$D$9</definedName>
    <definedName name="days_Nov" localSheetId="1">'[22]Summary Report (new)'!#REF!</definedName>
    <definedName name="days_Nov">'[22]Summary Report (new)'!#REF!</definedName>
    <definedName name="days_Oct" localSheetId="1">'[22]Summary Report (new)'!#REF!</definedName>
    <definedName name="days_Oct">'[22]Summary Report (new)'!#REF!</definedName>
    <definedName name="dbrang" localSheetId="1">#REF!</definedName>
    <definedName name="dbrang">#REF!</definedName>
    <definedName name="DensCutter1" localSheetId="1">#REF!</definedName>
    <definedName name="DensCutter1">#REF!</definedName>
    <definedName name="DensCutter2" localSheetId="1">#REF!</definedName>
    <definedName name="DensCutter2">#REF!</definedName>
    <definedName name="DensCutter3" localSheetId="1">#REF!</definedName>
    <definedName name="DensCutter3">#REF!</definedName>
    <definedName name="DensCutter4" localSheetId="1">#REF!</definedName>
    <definedName name="DensCutter4">#REF!</definedName>
    <definedName name="DIESEL_API">[19]Blending!$E$93</definedName>
    <definedName name="DIESEL_CETANE">[19]Blending!$G$93</definedName>
    <definedName name="DIESEL_CS122">[19]Blending!$I$93</definedName>
    <definedName name="DIESEL_POUR">[19]Blending!$J$93</definedName>
    <definedName name="diff_2dsl1">[4]inp_ns!$B$20</definedName>
    <definedName name="diff_2dsl5">[4]inp_ns!$B$19</definedName>
    <definedName name="dii_cost" localSheetId="1">[4]const!#REF!</definedName>
    <definedName name="dii_cost">[4]const!#REF!</definedName>
    <definedName name="DiscRate">[23]Assumptions!$B$8</definedName>
    <definedName name="DIVISION">[24]BUInfo!$E$3:$L$238</definedName>
    <definedName name="Dom_FO_Prc">[1]IN!$B$248:$C$250</definedName>
    <definedName name="DOMESTIC">#N/A</definedName>
    <definedName name="dsl_lco_delta">[4]inp_ns!$B$22</definedName>
    <definedName name="DSL_SUL">[19]Blending!$H$93</definedName>
    <definedName name="dub_cok_rv_95" localSheetId="1">[4]const!#REF!</definedName>
    <definedName name="dub_cok_rv_95">[4]const!#REF!</definedName>
    <definedName name="dub_crk_rv_95" localSheetId="1">[4]const!#REF!</definedName>
    <definedName name="dub_crk_rv_95">[4]const!#REF!</definedName>
    <definedName name="dub_minas_corr" localSheetId="1">[4]const!#REF!</definedName>
    <definedName name="dub_minas_corr">[4]const!#REF!</definedName>
    <definedName name="dub_tap_const" localSheetId="1">[4]const!#REF!</definedName>
    <definedName name="dub_tap_const">[4]const!#REF!</definedName>
    <definedName name="dub_tap_hcp" localSheetId="1">[4]const!#REF!</definedName>
    <definedName name="dub_tap_hcp">[4]const!#REF!</definedName>
    <definedName name="dub_tap_lhd" localSheetId="1">[4]const!#REF!</definedName>
    <definedName name="dub_tap_lhd">[4]const!#REF!</definedName>
    <definedName name="dub_tap_toprv" localSheetId="1">[4]const!#REF!</definedName>
    <definedName name="dub_tap_toprv">[4]const!#REF!</definedName>
    <definedName name="dub_tapis_var" localSheetId="1">[4]inp_ns!#REF!</definedName>
    <definedName name="dub_tapis_var">[4]inp_ns!#REF!</definedName>
    <definedName name="dubai_bbl_mt">[7]const!$F$222</definedName>
    <definedName name="Dubai_fob">[7]crud!$B$44:$R$44</definedName>
    <definedName name="dubfe_crk_rv_95" localSheetId="1">[4]const!#REF!</definedName>
    <definedName name="dubfe_crk_rv_95">[4]const!#REF!</definedName>
    <definedName name="dubfe_top_rv_95" localSheetId="1">[4]const!#REF!</definedName>
    <definedName name="dubfe_top_rv_95">[4]const!#REF!</definedName>
    <definedName name="duration_mult" localSheetId="1">#REF!</definedName>
    <definedName name="duration_mult">#REF!</definedName>
    <definedName name="durfe_crk_rv_95" localSheetId="1">[4]const!#REF!</definedName>
    <definedName name="durfe_crk_rv_95">[4]const!#REF!</definedName>
    <definedName name="durfe_top_rv_95" localSheetId="1">[4]const!#REF!</definedName>
    <definedName name="durfe_top_rv_95">[4]const!#REF!</definedName>
    <definedName name="duri_cok_rv_95" localSheetId="1">[4]const!#REF!</definedName>
    <definedName name="duri_cok_rv_95">[4]const!#REF!</definedName>
    <definedName name="duri_crk_rv">[8]crud!$B$294:$O$294</definedName>
    <definedName name="duri_crk_rv_95" localSheetId="1">[4]const!#REF!</definedName>
    <definedName name="duri_crk_rv_95">[4]const!#REF!</definedName>
    <definedName name="duri_fe_toprv">[8]crud!$B$455:$O$455</definedName>
    <definedName name="duri_rg">[8]crud!$B$301:$O$301</definedName>
    <definedName name="duri_seas_qtr">[6]const!$B$120:$E$120</definedName>
    <definedName name="duri_sumwin">[8]const!$B$149:$C$149</definedName>
    <definedName name="duty_hiapi">[8]const!$C$15</definedName>
    <definedName name="Earnings">"K:\oil_acct\earnings\[0499earn.xls]Earn 100%"</definedName>
    <definedName name="EII">[25]EII!$A$1:$K$40</definedName>
    <definedName name="Ekofisk_fob">[3]crud!$B$284:$S$284</definedName>
    <definedName name="ekofisk_trans_neth" localSheetId="1">[7]trans!#REF!</definedName>
    <definedName name="ekofisk_trans_neth">[7]trans!#REF!</definedName>
    <definedName name="emp_gc_refgate">[4]crud!$B$43:$R$43</definedName>
    <definedName name="empire_seas_qtr">[4]const!$B$129:$E$129</definedName>
    <definedName name="empire_sumwin">[9]const!$B$157:$C$157</definedName>
    <definedName name="endbal" localSheetId="4">#N/A</definedName>
    <definedName name="endbal">#N/A</definedName>
    <definedName name="endbalprior">#N/A</definedName>
    <definedName name="es_gc_prop">[6]const!$B$233</definedName>
    <definedName name="es_iso_buy">[6]const!$B$231</definedName>
    <definedName name="es_nbu_buy">[6]const!$B$230</definedName>
    <definedName name="es_nbu_sale">[6]const!$B$229</definedName>
    <definedName name="es_pro_sale">[6]const!$B$228</definedName>
    <definedName name="es_vgo_purch_bp">[6]es!$B$46:$Z$46</definedName>
    <definedName name="escalante_fob" localSheetId="1">[11]crud!#REF!</definedName>
    <definedName name="escalante_fob">[11]crud!#REF!</definedName>
    <definedName name="ethylben_ppb">[4]const!$B$159</definedName>
    <definedName name="ethylene_sprd" localSheetId="1">[5]assess!#REF!</definedName>
    <definedName name="ethylene_sprd">[5]assess!#REF!</definedName>
    <definedName name="etoh_carbrul_marg">[8]inp_frct!$B$77:$O$77</definedName>
    <definedName name="etoh_gcfrt">[4]const!$B$180</definedName>
    <definedName name="etoh_gcrul_marg">[4]inp_frct!$B$101:$R$101</definedName>
    <definedName name="etoh_mtnfrt">[4]const!$B$179</definedName>
    <definedName name="etoh_prem">[8]inp_ns!$B$118</definedName>
    <definedName name="etoh_taxcredit">[8]const!$B$176</definedName>
    <definedName name="etoh_wcfrt">[4]const!$B$178</definedName>
    <definedName name="Exch">[1]IN!$C$9</definedName>
    <definedName name="exp_jet_p">[8]inp_ns!$B$71</definedName>
    <definedName name="_xlnm.Extract" localSheetId="1">#REF!</definedName>
    <definedName name="_xlnm.Extract">#REF!</definedName>
    <definedName name="FCcurrmo" localSheetId="1">#REF!</definedName>
    <definedName name="FCcurrmo">#REF!</definedName>
    <definedName name="FCendbal" localSheetId="4">#N/A</definedName>
    <definedName name="FCendbal">#N/A</definedName>
    <definedName name="Fedcost">[1]Out!$B$202:$C$219</definedName>
    <definedName name="FeedCost">[1]Out!$B$119:$C$125</definedName>
    <definedName name="FEEDSTOCK">#N/A</definedName>
    <definedName name="Feedstock_Rates">[1]Out!$B$105:$C$111</definedName>
    <definedName name="Fife_fob">[3]crud!$B$285:$S$285</definedName>
    <definedName name="fife_trans_neth" localSheetId="1">[7]trans!#REF!</definedName>
    <definedName name="fife_trans_neth">[7]trans!#REF!</definedName>
    <definedName name="FinancialImpact">'[26]Pick Lists'!$E$1:$E$4</definedName>
    <definedName name="Finish_Stocks_L">[1]IN!$B$11:$C$37</definedName>
    <definedName name="first_year" localSheetId="1">[27]calc!#REF!</definedName>
    <definedName name="first_year">[27]calc!#REF!</definedName>
    <definedName name="flatrate_arab_lt_arc">[7]trans!$B$126:$R$126</definedName>
    <definedName name="flatrate_arablt_src">[7]trans!$B$101:$R$101</definedName>
    <definedName name="flatrate_arabmed_src">[7]trans!$B$102:$R$102</definedName>
    <definedName name="flatrate_bachho_src">[5]trans!$B$114:$R$114</definedName>
    <definedName name="flatrate_ceiba_origin_afr" localSheetId="1">[7]trans!#REF!</definedName>
    <definedName name="flatrate_ceiba_origin_afr">[7]trans!#REF!</definedName>
    <definedName name="flatrate_dubai_arc">[7]trans!$B$125:$R$125</definedName>
    <definedName name="flatrate_dubai_src">[7]trans!$B$109:$R$109</definedName>
    <definedName name="flatrate_forties_origin_afr" localSheetId="1">[7]trans!#REF!</definedName>
    <definedName name="flatrate_forties_origin_afr">[7]trans!#REF!</definedName>
    <definedName name="flatrate_kuwait_src">[7]trans!$B$108:$R$108</definedName>
    <definedName name="flatrate_lower_zakum_src">[7]trans!$B$107:$R$107</definedName>
    <definedName name="flatrate_masila_arc">[7]trans!$B$124:$R$124</definedName>
    <definedName name="flatrate_masila_origin_afr" localSheetId="1">[7]trans!#REF!</definedName>
    <definedName name="flatrate_masila_origin_afr">[7]trans!#REF!</definedName>
    <definedName name="flatrate_murban_src">[7]trans!$B$105:$R$105</definedName>
    <definedName name="flatrate_nemba_origin_afr" localSheetId="1">[7]trans!#REF!</definedName>
    <definedName name="flatrate_nemba_origin_afr">[7]trans!#REF!</definedName>
    <definedName name="flatrate_oman_arc">[7]trans!$B$119:$R$119</definedName>
    <definedName name="flatrate_oman_src">[7]trans!$B$104:$R$104</definedName>
    <definedName name="flatrate_oseberg_origin_afr" localSheetId="1">[7]trans!#REF!</definedName>
    <definedName name="flatrate_oseberg_origin_afr">[7]trans!#REF!</definedName>
    <definedName name="flatrate_qatar_marine_arc">[7]trans!$B$123:$R$123</definedName>
    <definedName name="flatrate_sollemvoe_milford">[3]assess!$B$902:$R$902</definedName>
    <definedName name="flatrate_sollemvoe_rdam">[3]assess!$B$903:$R$903</definedName>
    <definedName name="flatrate_statfjord_pem" localSheetId="1">[7]trans!#REF!</definedName>
    <definedName name="flatrate_statfjord_pem">[7]trans!#REF!</definedName>
    <definedName name="flatrate_upper_zakum_arc">[7]trans!$B$121:$R$121</definedName>
    <definedName name="flotta_bbl_mt">[3]const!$F$236</definedName>
    <definedName name="Flotta_fob">[3]crud!$B$292:$S$292</definedName>
    <definedName name="flotta_trans_neth" localSheetId="1">[7]trans!#REF!</definedName>
    <definedName name="flotta_trans_neth">[7]trans!#REF!</definedName>
    <definedName name="FO_SPGR">[19]Blending!$F$160</definedName>
    <definedName name="FO_SUL">[19]Blending!$G$160</definedName>
    <definedName name="FO_VIS">[19]Blending!$E$160</definedName>
    <definedName name="for_marg_adj" localSheetId="1">[4]inp_ns!#REF!</definedName>
    <definedName name="for_marg_adj">[4]inp_ns!#REF!</definedName>
    <definedName name="Format" localSheetId="1">#REF!</definedName>
    <definedName name="Format">#REF!</definedName>
    <definedName name="forties_bbl_mt">[3]const!$F$217</definedName>
    <definedName name="Forties_fob">[3]crud!$B$286:$S$286</definedName>
    <definedName name="forties_trans_neth" localSheetId="1">[7]trans!#REF!</definedName>
    <definedName name="forties_trans_neth">[7]trans!#REF!</definedName>
    <definedName name="fr8_blackoil_pnw">[28]assess!$B$891:$R$891</definedName>
    <definedName name="fr8_mtbe_uswc" localSheetId="1">[3]assess!#REF!</definedName>
    <definedName name="fr8_mtbe_uswc">[3]assess!#REF!</definedName>
    <definedName name="fr8_summer_c4_edmn_burnaby" localSheetId="1">[3]assess!#REF!</definedName>
    <definedName name="fr8_summer_c4_edmn_burnaby">[3]assess!#REF!</definedName>
    <definedName name="Freeze" localSheetId="4">#N/A</definedName>
    <definedName name="Freeze">#N/A</definedName>
    <definedName name="Freight" localSheetId="1">#REF!</definedName>
    <definedName name="Freight">#REF!</definedName>
    <definedName name="frt_wc_gc">[6]const!$B$190</definedName>
    <definedName name="FuelCosts">[1]Out!$B$126:$C$134</definedName>
    <definedName name="FUGDUB" localSheetId="1">#REF!</definedName>
    <definedName name="FUGDUB">#REF!</definedName>
    <definedName name="FUGDUBASP" localSheetId="1">#REF!</definedName>
    <definedName name="FUGDUBASP">#REF!</definedName>
    <definedName name="FUGMUR" localSheetId="1">#REF!</definedName>
    <definedName name="FUGMUR">#REF!</definedName>
    <definedName name="FUGTAP" localSheetId="1">#REF!</definedName>
    <definedName name="FUGTAP">#REF!</definedName>
    <definedName name="gc_anode_coke">[4]inp_frct!$B$134:$R$134</definedName>
    <definedName name="gc_asia_disc">[6]ngl_chem!$B$48:$O$48</definedName>
    <definedName name="gc_c3_rg_marg">[6]inp_frct!$B$62:$O$62</definedName>
    <definedName name="gc_coke">[4]inp_frct!$B$131:$R$131</definedName>
    <definedName name="gc_coke_var">[4]inp_ns!$B$26</definedName>
    <definedName name="gc_dsl_0.5" localSheetId="1">[11]prod!#REF!</definedName>
    <definedName name="gc_dsl_0.5">[11]prod!#REF!</definedName>
    <definedName name="gc_dsl_02">[8]prod!$B$38:$O$38</definedName>
    <definedName name="gc_dsl_1.0" localSheetId="1">[11]prod!#REF!</definedName>
    <definedName name="gc_dsl_1.0">[11]prod!#REF!</definedName>
    <definedName name="gc_dsl_seas_qtr">[6]const!$B$16:$E$16</definedName>
    <definedName name="gc_dsl_sumwin">[8]const!$B$42:$C$42</definedName>
    <definedName name="gc_hsd_lsd">[4]inp_ns!$B$18</definedName>
    <definedName name="gc_hsfo">[8]prod!$B$46:$O$46</definedName>
    <definedName name="gc_hsvgo_qtr">[6]const!$B$18:$E$18</definedName>
    <definedName name="gc_hsvgo_sumwin">[8]const!$B$43:$C$43</definedName>
    <definedName name="gc_jet">[8]prod!$B$36:$O$36</definedName>
    <definedName name="gc_jet_seas_qtr">[4]const!$B$9:$E$9</definedName>
    <definedName name="gc_jet_sumwin">[9]const!$B$41:$C$41</definedName>
    <definedName name="gc_lsd">[8]prod!$B$39:$O$39</definedName>
    <definedName name="gc_lsf_07">[3]prod!$B$57:$R$57</definedName>
    <definedName name="gc_lsfo">[3]prod!$B$56:$R$56</definedName>
    <definedName name="gc_lsvgo_qtr">[6]const!$B$19:$E$19</definedName>
    <definedName name="gc_lsvgo_sumwin">[8]const!$B$44:$C$44</definedName>
    <definedName name="gc_mog_seas_qtr">[6]const!$B$14:$E$14</definedName>
    <definedName name="gc_mog_sumwin">[8]const!$B$39:$C$39</definedName>
    <definedName name="gc_mul_winoxy" localSheetId="1">[11]prod!#REF!</definedName>
    <definedName name="gc_mul_winoxy">[11]prod!#REF!</definedName>
    <definedName name="gc_pul">[6]prod!$B$29:$O$29</definedName>
    <definedName name="gc_pul_rfg">[3]prod!$B$35:$R$35</definedName>
    <definedName name="gc_pul_winoxy" localSheetId="1">[11]prod!#REF!</definedName>
    <definedName name="gc_pul_winoxy">[11]prod!#REF!</definedName>
    <definedName name="gc_pulrul">[8]inp_ser!$B$38:$O$38</definedName>
    <definedName name="gc_pulrul_qtr">[6]const!$B$17:$E$17</definedName>
    <definedName name="gc_pulrul_sumwin">[8]const!$B$40:$C$40</definedName>
    <definedName name="gc_rul">[8]prod!$B$20:$O$20</definedName>
    <definedName name="gc_rul_rfg">[4]prod!$B$25:$R$25</definedName>
    <definedName name="gc_rul_winoxy" localSheetId="1">[11]prod!#REF!</definedName>
    <definedName name="gc_rul_winoxy">[11]prod!#REF!</definedName>
    <definedName name="gc_wc_lsvgo">[8]const!$B$202</definedName>
    <definedName name="gc_wcalky">[8]const!$B$203</definedName>
    <definedName name="gc220n_100n_diff">[8]const!$B$195</definedName>
    <definedName name="gc220r_100r_diff">[6]const!$B$321</definedName>
    <definedName name="gc600n_100n_diff">[8]const!$B$196</definedName>
    <definedName name="gc600r_100r_diff">[6]const!$B$322</definedName>
    <definedName name="gcmeth_used">[4]inp_frct!$B$77:$R$77</definedName>
    <definedName name="gcmtbe_used">[4]inp_frct!$B$84:$R$84</definedName>
    <definedName name="gcvgo_disc">[8]inp_ns!$B$23</definedName>
    <definedName name="gcvgo_lshs_diff">[8]inp_ns!$B$24</definedName>
    <definedName name="GFUGDUB" localSheetId="1">#REF!</definedName>
    <definedName name="GFUGDUB">#REF!</definedName>
    <definedName name="GFUGDUBASP" localSheetId="1">#REF!</definedName>
    <definedName name="GFUGDUBASP">#REF!</definedName>
    <definedName name="GFUGMUR" localSheetId="1">#REF!</definedName>
    <definedName name="GFUGMUR">#REF!</definedName>
    <definedName name="GFUGTAP" localSheetId="1">#REF!</definedName>
    <definedName name="GFUGTAP">#REF!</definedName>
    <definedName name="girasol_es_refgate" localSheetId="1">[11]trans!#REF!</definedName>
    <definedName name="girasol_es_refgate">[11]trans!#REF!</definedName>
    <definedName name="Girasol_FOB" localSheetId="1">[11]crud!#REF!</definedName>
    <definedName name="Girasol_FOB">[11]crud!#REF!</definedName>
    <definedName name="girasol_rg">[6]crud!$B$613:$O$613</definedName>
    <definedName name="girasol_trans_es" localSheetId="1">[11]trans!#REF!</definedName>
    <definedName name="girasol_trans_es">[11]trans!#REF!</definedName>
    <definedName name="GM_CosaFd">[1]Out!$B$145:$C$179</definedName>
    <definedName name="GM_TotFd">[1]Out!$B$135:$C$144</definedName>
    <definedName name="GO" localSheetId="1">#REF!</definedName>
    <definedName name="GO">#REF!</definedName>
    <definedName name="GPR" localSheetId="1">#REF!</definedName>
    <definedName name="GPR">#REF!</definedName>
    <definedName name="GSRDUB" localSheetId="1">#REF!</definedName>
    <definedName name="GSRDUB">#REF!</definedName>
    <definedName name="GSRMUR" localSheetId="1">#REF!</definedName>
    <definedName name="GSRMUR">#REF!</definedName>
    <definedName name="GSRTAP" localSheetId="1">#REF!</definedName>
    <definedName name="GSRTAP">#REF!</definedName>
    <definedName name="harb_fee">[6]const!$C$8</definedName>
    <definedName name="Header" localSheetId="4">#N/A</definedName>
    <definedName name="Header">#N/A</definedName>
    <definedName name="HFO" localSheetId="1">#REF!</definedName>
    <definedName name="HFO">#REF!</definedName>
    <definedName name="hi_asph_marg">[6]const!$B$291</definedName>
    <definedName name="hi_asph_seas_qtr">[6]const!$B$93:$E$93</definedName>
    <definedName name="hi_avgas">[6]const!$B$281</definedName>
    <definedName name="hi_bfo_marg">[6]const!$B$289</definedName>
    <definedName name="hi_c3_marg">[6]const!$B$287</definedName>
    <definedName name="hi_gc_hsdsl">[6]const!$B$285</definedName>
    <definedName name="hi_gc_lsdsl">[6]const!$B$284</definedName>
    <definedName name="hi_gc_mogas">[6]const!$B$276</definedName>
    <definedName name="hi_mc3_marg">[6]const!$B$288</definedName>
    <definedName name="hi_naph_marg">[6]const!$B$280</definedName>
    <definedName name="hi_pul_rul_diff">[6]const!$B$283</definedName>
    <definedName name="hi_rich_vgo">[8]const!$B$326</definedName>
    <definedName name="hi_wc_hsfo">[6]const!$B$290</definedName>
    <definedName name="hi_wc_jet">[6]inp_ns!$B$77</definedName>
    <definedName name="hi_wc_mogas_trans">[6]inp_frct!$B$180:$O$180</definedName>
    <definedName name="hi_wc_trans">[8]const!$B$293</definedName>
    <definedName name="hi_wc_vgo_trans">[6]inp_frct!$B$181:$O$181</definedName>
    <definedName name="hi_widuri_rg">[6]crud!$B$485:$O$485</definedName>
    <definedName name="HiVal" localSheetId="1">#REF!</definedName>
    <definedName name="HiVal">#REF!</definedName>
    <definedName name="hsfwc_gc_used">[8]inp_ser!$B$99:$O$99</definedName>
    <definedName name="HSKDUB" localSheetId="1">#REF!</definedName>
    <definedName name="HSKDUB">#REF!</definedName>
    <definedName name="HSKMUR" localSheetId="1">#REF!</definedName>
    <definedName name="HSKMUR">#REF!</definedName>
    <definedName name="HSKTAP" localSheetId="1">#REF!</definedName>
    <definedName name="HSKTAP">#REF!</definedName>
    <definedName name="hunt_cok_rv_95" localSheetId="1">[4]const!#REF!</definedName>
    <definedName name="hunt_cok_rv_95">[4]const!#REF!</definedName>
    <definedName name="hunt_crk_rv_95" localSheetId="1">[4]const!#REF!</definedName>
    <definedName name="hunt_crk_rv_95">[4]const!#REF!</definedName>
    <definedName name="hunt_rg">[6]crud!$B$579:$O$579</definedName>
    <definedName name="IBLC">[1]IN!$B$227:$C$236</definedName>
    <definedName name="Imports_BPCD">[1]Out!$B$299:$C$310</definedName>
    <definedName name="Imports_Pricing">[1]IN!$B$449:$C$460</definedName>
    <definedName name="In_Calc" localSheetId="1">[17]!In_Calc</definedName>
    <definedName name="In_Calc">[17]!In_Calc</definedName>
    <definedName name="INCOME" localSheetId="1">#REF!</definedName>
    <definedName name="INCOME">#REF!</definedName>
    <definedName name="infl_chem">[6]inp_ser!$B$9:$O$9</definedName>
    <definedName name="infl_crud">[3]assess!$B$6:$R$6</definedName>
    <definedName name="infl_lhd">[8]inp_ser!$B$8:$O$8</definedName>
    <definedName name="infl_marg">[8]inp_ser!$B$7:$O$7</definedName>
    <definedName name="ingl_cok_rv_95" localSheetId="1">[4]const!#REF!</definedName>
    <definedName name="ingl_cok_rv_95">[4]const!#REF!</definedName>
    <definedName name="ingl_crk_rv_95" localSheetId="1">[4]const!#REF!</definedName>
    <definedName name="ingl_crk_rv_95">[4]const!#REF!</definedName>
    <definedName name="ingl_rg">[6]crud!$B$569:$O$569</definedName>
    <definedName name="Inputs" localSheetId="1">#REF!</definedName>
    <definedName name="Inputs">#REF!</definedName>
    <definedName name="Ins" localSheetId="1">#REF!</definedName>
    <definedName name="Ins">#REF!</definedName>
    <definedName name="InYtd" localSheetId="1">[1]IYTD!#REF!</definedName>
    <definedName name="InYtd">[1]IYTD!#REF!</definedName>
    <definedName name="InYtdCol" localSheetId="1">[1]IYTD!#REF!</definedName>
    <definedName name="InYtdCol">[1]IYTD!#REF!</definedName>
    <definedName name="isomax_lsvgo_prem">[6]const!$B$220</definedName>
    <definedName name="isthm_crk_rv_95" localSheetId="1">[4]const!#REF!</definedName>
    <definedName name="isthm_crk_rv_95">[4]const!#REF!</definedName>
    <definedName name="isthmus_crudefee">[6]crud!$B$58:$O$58</definedName>
    <definedName name="isthmus_fob">[6]crud!$B$59:$O$59</definedName>
    <definedName name="isthmus_trans_wc">[8]const!$B$221</definedName>
    <definedName name="JET" localSheetId="1">#REF!</definedName>
    <definedName name="JET">#REF!</definedName>
    <definedName name="jeta_jp8_marg">[6]const!$B$211</definedName>
    <definedName name="jetwc_gc_used">[8]inp_ser!$B$89:$O$89</definedName>
    <definedName name="JGC" localSheetId="1">#REF!</definedName>
    <definedName name="JGC">#REF!</definedName>
    <definedName name="kern_cok_rv_95" localSheetId="1">[4]const!#REF!</definedName>
    <definedName name="kern_cok_rv_95">[4]const!#REF!</definedName>
    <definedName name="kern_cokrv">[6]crud!$B$540:$O$540</definedName>
    <definedName name="kern_crk_rv_95" localSheetId="1">[4]const!#REF!</definedName>
    <definedName name="kern_crk_rv_95">[4]const!#REF!</definedName>
    <definedName name="kern_hunt_corr" localSheetId="1">[4]const!#REF!</definedName>
    <definedName name="kern_hunt_corr">[4]const!#REF!</definedName>
    <definedName name="kern_hunt_var" localSheetId="1">[4]inp_ns!#REF!</definedName>
    <definedName name="kern_hunt_var">[4]inp_ns!#REF!</definedName>
    <definedName name="kern_ingl_corr" localSheetId="1">[4]const!#REF!</definedName>
    <definedName name="kern_ingl_corr">[4]const!#REF!</definedName>
    <definedName name="kern_ingl_var" localSheetId="1">[4]inp_ns!#REF!</definedName>
    <definedName name="kern_ingl_var">[4]inp_ns!#REF!</definedName>
    <definedName name="kern_lh_corr" localSheetId="1">[4]const!#REF!</definedName>
    <definedName name="kern_lh_corr">[4]const!#REF!</definedName>
    <definedName name="kern_lh_var" localSheetId="1">[4]inp_ns!#REF!</definedName>
    <definedName name="kern_lh_var">[4]inp_ns!#REF!</definedName>
    <definedName name="kern_ptarg_corr" localSheetId="1">[4]const!#REF!</definedName>
    <definedName name="kern_ptarg_corr">[4]const!#REF!</definedName>
    <definedName name="kern_ptarg_var" localSheetId="1">[4]inp_ns!#REF!</definedName>
    <definedName name="kern_ptarg_var">[4]inp_ns!#REF!</definedName>
    <definedName name="kern_rg">[6]crud!$B$545:$O$545</definedName>
    <definedName name="kern_seas_qtr">[6]const!$B$129:$E$129</definedName>
    <definedName name="kuw_wc_rg">[8]crud!$B$256:$O$256</definedName>
    <definedName name="kuwait_bbl_mt">[7]const!$F$225</definedName>
    <definedName name="Kuwait_fob">[7]crud!$B$197:$R$197</definedName>
    <definedName name="Kynoch_Sales">[1]IN!$B$71:$C$84</definedName>
    <definedName name="la_c3_used">[8]ngl_chem!$B$11:$O$11</definedName>
    <definedName name="la_c4_used">[8]ngl_chem!$B$12:$O$12</definedName>
    <definedName name="la_ic4_used">[8]ngl_chem!$B$13:$O$13</definedName>
    <definedName name="la_ngaso_used" localSheetId="1">#REF!</definedName>
    <definedName name="la_ngaso_used">#REF!</definedName>
    <definedName name="la_sf_disc">[8]inp_ns!$B$66</definedName>
    <definedName name="la_sf_jet_disc">[8]inp_ns!$B$67</definedName>
    <definedName name="lad_prem">[8]inp_ser!$B$117:$O$117</definedName>
    <definedName name="lbs_metricton">[6]const!$B$168</definedName>
    <definedName name="LEFTCORNER" localSheetId="1">#REF!</definedName>
    <definedName name="LEFTCORNER">#REF!</definedName>
    <definedName name="LFO" localSheetId="1">#REF!</definedName>
    <definedName name="LFO">#REF!</definedName>
    <definedName name="lh_cok_rv_95" localSheetId="1">[4]const!#REF!</definedName>
    <definedName name="lh_cok_rv_95">[4]const!#REF!</definedName>
    <definedName name="lh_crk_rv_95" localSheetId="1">[4]const!#REF!</definedName>
    <definedName name="lh_crk_rv_95">[4]const!#REF!</definedName>
    <definedName name="lhd_used">[4]prod!$B$9:$R$9</definedName>
    <definedName name="limcount" hidden="1">2</definedName>
    <definedName name="line63_rg">[6]crud!$B$557:$O$557</definedName>
    <definedName name="Liverpool_Bay_fob">[3]crud!$B$287:$S$287</definedName>
    <definedName name="lls_cok_rv_95" localSheetId="1">[4]const!#REF!</definedName>
    <definedName name="lls_cok_rv_95">[4]const!#REF!</definedName>
    <definedName name="lls_crk_rv_95" localSheetId="1">[4]const!#REF!</definedName>
    <definedName name="lls_crk_rv_95">[4]const!#REF!</definedName>
    <definedName name="lower_zakum_bbl_mt">[7]const!$F$224</definedName>
    <definedName name="lower_zakum_murban_diff">[7]const!$C$632</definedName>
    <definedName name="lowsulfurdiesel" localSheetId="0" hidden="1">{"PAGE1",#N/A,FALSE,"YIELDS";"PAGE2",#N/A,FALSE,"YIELDS";"PAGE3",#N/A,FALSE,"YIELDS"}</definedName>
    <definedName name="lowsulfurdiesel" localSheetId="4" hidden="1">{"PAGE1",#N/A,FALSE,"YIELDS";"PAGE2",#N/A,FALSE,"YIELDS";"PAGE3",#N/A,FALSE,"YIELDS"}</definedName>
    <definedName name="lowsulfurdiesel" hidden="1">{"PAGE1",#N/A,FALSE,"YIELDS";"PAGE2",#N/A,FALSE,"YIELDS";"PAGE3",#N/A,FALSE,"YIELDS"}</definedName>
    <definedName name="LP06PS06matrix">[29]LP06PS06!$A$3:$C$32</definedName>
    <definedName name="LPG_Con">1.7301</definedName>
    <definedName name="lsdslwc_gc_used">[8]inp_ser!$B$94:$O$94</definedName>
    <definedName name="lsf_hsf_used">[4]inp_ser!$B$47:$R$47</definedName>
    <definedName name="lsf7_lsf_used">[4]inp_ser!$B$52:$R$52</definedName>
    <definedName name="lsvgo_prem">[8]inp_ns!$B$25</definedName>
    <definedName name="LSWR" localSheetId="1">#REF!</definedName>
    <definedName name="LSWR">#REF!</definedName>
    <definedName name="lt_hvy_cokrv" localSheetId="1">[4]const!#REF!</definedName>
    <definedName name="lt_hvy_cokrv">[4]const!#REF!</definedName>
    <definedName name="lt_hvy_const" localSheetId="1">[4]const!#REF!</definedName>
    <definedName name="lt_hvy_const">[4]const!#REF!</definedName>
    <definedName name="lt_hvy_hcp" localSheetId="1">[4]const!#REF!</definedName>
    <definedName name="lt_hvy_hcp">[4]const!#REF!</definedName>
    <definedName name="lt_hvy_lhd" localSheetId="1">[4]const!#REF!</definedName>
    <definedName name="lt_hvy_lhd">[4]const!#REF!</definedName>
    <definedName name="lt_med_cokrv" localSheetId="1">[4]const!#REF!</definedName>
    <definedName name="lt_med_cokrv">[4]const!#REF!</definedName>
    <definedName name="lt_med_const" localSheetId="1">[4]const!#REF!</definedName>
    <definedName name="lt_med_const">[4]const!#REF!</definedName>
    <definedName name="lt_med_crkrv" localSheetId="1">[4]const!#REF!</definedName>
    <definedName name="lt_med_crkrv">[4]const!#REF!</definedName>
    <definedName name="lt_med_hcp" localSheetId="1">[4]const!#REF!</definedName>
    <definedName name="lt_med_hcp">[4]const!#REF!</definedName>
    <definedName name="lt_med_lhd" localSheetId="1">[4]const!#REF!</definedName>
    <definedName name="lt_med_lhd">[4]const!#REF!</definedName>
    <definedName name="lube_market_marg">[8]const!$B$194</definedName>
    <definedName name="MA_07" localSheetId="1">#REF!</definedName>
    <definedName name="MA_07">#REF!</definedName>
    <definedName name="MACRO" localSheetId="1">#REF!</definedName>
    <definedName name="MACRO">#REF!</definedName>
    <definedName name="Mandji_FOB">[7]crud!$B$109:$R$109</definedName>
    <definedName name="mandji_rg">[6]crud!$B$633:$O$633</definedName>
    <definedName name="ManualChangeRange" localSheetId="1">[15]!ManualChangeRange</definedName>
    <definedName name="ManualChangeRange">[15]!ManualChangeRange</definedName>
    <definedName name="masila_bbl_mt">[7]const!$F$231</definedName>
    <definedName name="Masila_fob">[7]crud!$B$144:$R$144</definedName>
    <definedName name="maya_boscan_diff">[6]const!$B$429</definedName>
    <definedName name="maya_crk_rv_95" localSheetId="1">[4]const!#REF!</definedName>
    <definedName name="maya_crk_rv_95">[4]const!#REF!</definedName>
    <definedName name="maya_fob">[6]crud!$B$74:$O$74</definedName>
    <definedName name="maya_gc_refgate">[4]crud!$B$31:$R$31</definedName>
    <definedName name="maya_merey_diff">[4]const!$B$383</definedName>
    <definedName name="maya_seas_qtr">[4]const!$B$125:$E$125</definedName>
    <definedName name="maya_sumwin">[9]const!$B$154:$C$154</definedName>
    <definedName name="Maya_Transport_Cost" localSheetId="1">[3]camodel!#REF!</definedName>
    <definedName name="Maya_Transport_Cost">[3]camodel!#REF!</definedName>
    <definedName name="Maya_WC_FOB" localSheetId="1">[4]crud!#REF!</definedName>
    <definedName name="Maya_WC_FOB">[4]crud!#REF!</definedName>
    <definedName name="Maya_WC_Transport" localSheetId="1">[4]inp_frct!#REF!</definedName>
    <definedName name="Maya_WC_Transport">[4]inp_frct!#REF!</definedName>
    <definedName name="mb_c3_seas_qtr">[4]const!$B$19:$E$19</definedName>
    <definedName name="mb_c3_sumwin">[9]const!$B$46:$C$46</definedName>
    <definedName name="mb_c3_used">[6]ngl_chem!$B$6:$O$6</definedName>
    <definedName name="mb_c4_used">[8]ngl_chem!$B$7:$O$7</definedName>
    <definedName name="mb_ic4_seas_qtr">[4]const!$B$21:$E$21</definedName>
    <definedName name="mb_ic4_sumwin">[9]const!$B$48:$C$48</definedName>
    <definedName name="mb_ic4_used">[6]ngl_chem!$B$8:$O$8</definedName>
    <definedName name="mb_nc4_seas_qtr">[4]const!$B$20:$E$20</definedName>
    <definedName name="mb_nc4_sumwin">[9]const!$B$47:$C$47</definedName>
    <definedName name="mb_ngaso_seas_qtr">[6]const!$B$28:$E$28</definedName>
    <definedName name="mb_ngaso_sumwin">[8]const!$B$49:$C$49</definedName>
    <definedName name="mb_ngaso_used">[8]ngl_chem!$B$9:$O$9</definedName>
    <definedName name="mcthPrice_Petro">[30]Petro_Price!$A$2:$T$2</definedName>
    <definedName name="med_gasoil_0.2">[3]prod!$B$247:$R$247</definedName>
    <definedName name="med_hsfo_3.0">[3]prod!$B$249:$R$249</definedName>
    <definedName name="med_jetkero">[3]prod!$B$246:$R$246</definedName>
    <definedName name="med_lsfo_1.0">[3]prod!$B$248:$R$248</definedName>
    <definedName name="med_naphtha">[3]prod!$B$242:$R$242</definedName>
    <definedName name="med_prem1.5">[3]prod!$B$244:$R$244</definedName>
    <definedName name="mgd_used">[4]inp_ser!$B$26:$R$26</definedName>
    <definedName name="mideast_gc_trans" localSheetId="1">[4]inp_frct!#REF!</definedName>
    <definedName name="mideast_gc_trans">[4]inp_frct!#REF!</definedName>
    <definedName name="minas_bachho">[6]const!$B$404</definedName>
    <definedName name="minas_cinta" localSheetId="1">[4]const!#REF!</definedName>
    <definedName name="minas_cinta">[4]const!#REF!</definedName>
    <definedName name="minas_cok_rv_95" localSheetId="1">[4]const!#REF!</definedName>
    <definedName name="minas_cok_rv_95">[4]const!#REF!</definedName>
    <definedName name="minas_crk_rv">[8]crud!$B$282:$O$282</definedName>
    <definedName name="minas_crk_rv_95" localSheetId="1">[4]const!#REF!</definedName>
    <definedName name="minas_crk_rv_95">[4]const!#REF!</definedName>
    <definedName name="minas_daqing" localSheetId="1">[4]const!#REF!</definedName>
    <definedName name="minas_daqing">[4]const!#REF!</definedName>
    <definedName name="minas_fe_toprv">[6]crud!$B$663:$N$663</definedName>
    <definedName name="Minas_FOB">[7]crud!$B$65:$R$65</definedName>
    <definedName name="minas_rangdong">[6]const!$B$406</definedName>
    <definedName name="minas_rg">[8]crud!$B$290:$O$290</definedName>
    <definedName name="minas_seas_qtr">[6]const!$B$119:$E$119</definedName>
    <definedName name="minas_sumwin">[8]const!$B$148:$C$148</definedName>
    <definedName name="minas_tap_corr" localSheetId="1">[4]const!#REF!</definedName>
    <definedName name="minas_tap_corr">[4]const!#REF!</definedName>
    <definedName name="minas_tapis_var" localSheetId="1">[4]inp_ns!#REF!</definedName>
    <definedName name="minas_tapis_var">[4]inp_ns!#REF!</definedName>
    <definedName name="minas_trans_sing" localSheetId="1">[4]inp_frct!#REF!</definedName>
    <definedName name="minas_trans_sing">[4]inp_frct!#REF!</definedName>
    <definedName name="minfe_crk_rv_95" localSheetId="1">[4]const!#REF!</definedName>
    <definedName name="minfe_crk_rv_95">[4]const!#REF!</definedName>
    <definedName name="minfe_top_rv_95" localSheetId="1">[4]const!#REF!</definedName>
    <definedName name="minfe_top_rv_95">[4]const!#REF!</definedName>
    <definedName name="mmbtu_efo">[8]const!$B$168</definedName>
    <definedName name="MOGAS_RON">[19]Blending!$E$50</definedName>
    <definedName name="MogasPrem" localSheetId="1">#REF!</definedName>
    <definedName name="MogasPrem">#REF!</definedName>
    <definedName name="month">3</definedName>
    <definedName name="Months">[31]Calc!$G$2:$G$13</definedName>
    <definedName name="mps_gc_refgate">[4]crud!$B$46:$R$46</definedName>
    <definedName name="mtbe_marg">[8]inp_frct!$B$69:$O$69</definedName>
    <definedName name="mtbewc_gc_used">[8]inp_frct!$B$74:$O$74</definedName>
    <definedName name="murban_bbl_mt">[7]const!$F$246</definedName>
    <definedName name="Murban_FOB">[7]crud!$B$60:$R$60</definedName>
    <definedName name="mxcv_mxbv">[6]inp_frct!$B$73:$O$73</definedName>
    <definedName name="myton_trucked_crude_fcst">[4]inp_frct!$B$109:$R$109</definedName>
    <definedName name="Naphtha_Con">1.5038</definedName>
    <definedName name="natgas_seas_qtr">[6]const!$B$137:$E$137</definedName>
    <definedName name="natgas_sumwin">[8]const!$B$144:$C$144</definedName>
    <definedName name="neth_transfer_diesel">[3]assess!$B$1052:$R$1052</definedName>
    <definedName name="neth_transfer_gasoil">[3]assess!$B$1053:$R$1053</definedName>
    <definedName name="neth_transfer_jet">[3]assess!$B$1051:$R$1051</definedName>
    <definedName name="neth_transfer_prem_mogas">[3]assess!$B$1046:$R$1046</definedName>
    <definedName name="neth_transfer_usf_sum">[3]assess!$B$1049:$R$1049</definedName>
    <definedName name="neth_transfer_usm_sum">[3]assess!$B$1048:$R$1048</definedName>
    <definedName name="neth_transfer_usm_win">[3]assess!$B$1047:$R$1047</definedName>
    <definedName name="nethref_alkylate_factor">[4]const!$B$470</definedName>
    <definedName name="nethref_butane_cost">[4]const!$B$466</definedName>
    <definedName name="nethref_butane_factor">[4]const!$B$465</definedName>
    <definedName name="nethref_butylenes_cost">[4]const!$B$468</definedName>
    <definedName name="nethref_dsvgo_cost">[4]const!$B$475</definedName>
    <definedName name="nethref_ibutane_cost">[4]const!$B$467</definedName>
    <definedName name="nethref_lsar_cost">[4]const!$B$473</definedName>
    <definedName name="nethref_other_crude_cost">[4]const!$B$463</definedName>
    <definedName name="nethref_plat_cost">[4]const!$B$476</definedName>
    <definedName name="nethref_propane_factor">[4]const!$B$464</definedName>
    <definedName name="nethref_pygas_cost">[4]const!$B$477</definedName>
    <definedName name="nethref_russian_go">[4]const!$B$469</definedName>
    <definedName name="nethref_vgo_cost">[4]const!$B$474</definedName>
    <definedName name="Newname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g_96">[8]const!$B$518</definedName>
    <definedName name="ng_balt_diff" localSheetId="1">[4]inp_frct!#REF!</definedName>
    <definedName name="ng_balt_diff">[4]inp_frct!#REF!</definedName>
    <definedName name="ng_calf_diff">[6]inp_frct!$B$22:$O$22</definedName>
    <definedName name="ng_elpaso_diff" localSheetId="1">[4]inp_frct!#REF!</definedName>
    <definedName name="ng_elpaso_diff">[4]inp_frct!#REF!</definedName>
    <definedName name="ng_elseg_diff">[6]inp_frct!$B$18:$O$18</definedName>
    <definedName name="ng_mb_diff">[4]inp_frct!$B$28:$R$28</definedName>
    <definedName name="ng_newmex_diff" localSheetId="1">[4]inp_frct!#REF!</definedName>
    <definedName name="ng_newmex_diff">[4]inp_frct!#REF!</definedName>
    <definedName name="ng_pasc_diff">[4]inp_frct!$B$27:$R$27</definedName>
    <definedName name="ng_phoenix_diff" localSheetId="1">[4]inp_frct!#REF!</definedName>
    <definedName name="ng_phoenix_diff">[4]inp_frct!#REF!</definedName>
    <definedName name="ng_rich_diff">[8]const!$B$9</definedName>
    <definedName name="ng_richbch_diff" localSheetId="1">[4]inp_frct!#REF!</definedName>
    <definedName name="ng_richbch_diff">[4]inp_frct!#REF!</definedName>
    <definedName name="ng_slake_diff">[4]inp_frct!$B$30:$R$30</definedName>
    <definedName name="ng_tucson_diff" localSheetId="1">[4]inp_frct!#REF!</definedName>
    <definedName name="ng_tucson_diff">[4]inp_frct!#REF!</definedName>
    <definedName name="ng_used_tc">[8]inp_frct!$B$14:$O$14</definedName>
    <definedName name="ng_willbr_diff" localSheetId="1">[4]inp_frct!#REF!</definedName>
    <definedName name="ng_willbr_diff">[4]inp_frct!#REF!</definedName>
    <definedName name="ng_zbrg_tc">[3]assess!$B$709:$R$709</definedName>
    <definedName name="NNewname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um" localSheetId="1">#REF!</definedName>
    <definedName name="Num">#REF!</definedName>
    <definedName name="Num_inc" localSheetId="1">#REF!</definedName>
    <definedName name="Num_inc">#REF!</definedName>
    <definedName name="num_years_data">'[12]Time Series'!$F$3</definedName>
    <definedName name="nwe_brent_dsvgo">[3]assess!$B$1024:$R$1024</definedName>
    <definedName name="nwe_brent_lsar">[3]assess!$B$1022:$R$1022</definedName>
    <definedName name="nwe_brent_lsvgo">[3]assess!$B$1023:$R$1023</definedName>
    <definedName name="nwe_cg_pul_rul">[4]inp_ns!$B$172</definedName>
    <definedName name="nwe_ws_suezmax_dirty">[3]assess!$B$899:$R$899</definedName>
    <definedName name="ny_fo_1_3_diff">[3]assess!$B$571:$R$571</definedName>
    <definedName name="ny_rul_.05dsl_diff" localSheetId="1">[4]inp_ns!#REF!</definedName>
    <definedName name="ny_rul_.05dsl_diff">[4]inp_ns!#REF!</definedName>
    <definedName name="nyh_diesel_0.05">[3]prod!$B$263:$R$263</definedName>
    <definedName name="nyh_diesel_15ppm">[3]prod!$B$264:$R$264</definedName>
    <definedName name="nyh_gasoil_0.2">[3]prod!$B$262:$R$262</definedName>
    <definedName name="nyh_hsfo_3.0">[3]prod!$B$268:$R$268</definedName>
    <definedName name="nyh_jetkero">[3]prod!$B$261:$R$261</definedName>
    <definedName name="nyh_lsfo_0.3">[3]prod!$B$271:$R$271</definedName>
    <definedName name="nyh_lsfo_0.7">[3]prod!$B$270:$R$270</definedName>
    <definedName name="nyh_lsfo_1.0">[3]prod!$B$269:$R$269</definedName>
    <definedName name="nyh_pul">[3]prod!$B$257:$R$257</definedName>
    <definedName name="nyh_rfg_pul">[3]prod!$B$259:$R$259</definedName>
    <definedName name="nyh_rfg_rul">[3]prod!$B$258:$R$258</definedName>
    <definedName name="nyh_rul">[3]prod!$B$256:$R$256</definedName>
    <definedName name="nyh_vgo_0.5">[3]prod!$B$265:$R$265</definedName>
    <definedName name="nyh_vgo_1.0">[3]prod!$B$266:$R$266</definedName>
    <definedName name="nyh_vgo_2.0">[3]prod!$B$267:$R$267</definedName>
    <definedName name="OA_07" localSheetId="1">#REF!</definedName>
    <definedName name="OA_07">#REF!</definedName>
    <definedName name="oman_bbl_mt">[7]const!$F$223</definedName>
    <definedName name="oman_cok_rv_95" localSheetId="1">[4]const!#REF!</definedName>
    <definedName name="oman_cok_rv_95">[4]const!#REF!</definedName>
    <definedName name="oman_crk_rv">[8]crud!$B$270:$O$270</definedName>
    <definedName name="oman_dur_cokrv" localSheetId="1">[4]const!#REF!</definedName>
    <definedName name="oman_dur_cokrv">[4]const!#REF!</definedName>
    <definedName name="oman_dur_const" localSheetId="1">[4]const!#REF!</definedName>
    <definedName name="oman_dur_const">[4]const!#REF!</definedName>
    <definedName name="oman_dur_crkrv" localSheetId="1">[4]const!#REF!</definedName>
    <definedName name="oman_dur_crkrv">[4]const!#REF!</definedName>
    <definedName name="oman_dur_hcp" localSheetId="1">[4]const!#REF!</definedName>
    <definedName name="oman_dur_hcp">[4]const!#REF!</definedName>
    <definedName name="oman_dur_lhd" localSheetId="1">[4]const!#REF!</definedName>
    <definedName name="oman_dur_lhd">[4]const!#REF!</definedName>
    <definedName name="oman_duri_var" localSheetId="1">[4]inp_ns!#REF!</definedName>
    <definedName name="oman_duri_var">[4]inp_ns!#REF!</definedName>
    <definedName name="Oman_FOB">[7]crud!$B$63:$R$63</definedName>
    <definedName name="oman_hi_rg">[6]crud!$B$436:$O$436</definedName>
    <definedName name="oman_masila_diff" localSheetId="1">[4]const!#REF!</definedName>
    <definedName name="oman_masila_diff">[4]const!#REF!</definedName>
    <definedName name="oman_min_const" localSheetId="1">[4]const!#REF!</definedName>
    <definedName name="oman_min_const">[4]const!#REF!</definedName>
    <definedName name="oman_min_crkrv" localSheetId="1">[4]const!#REF!</definedName>
    <definedName name="oman_min_crkrv">[4]const!#REF!</definedName>
    <definedName name="oman_min_hcp" localSheetId="1">[4]const!#REF!</definedName>
    <definedName name="oman_min_hcp">[4]const!#REF!</definedName>
    <definedName name="oman_min_lhd" localSheetId="1">[4]const!#REF!</definedName>
    <definedName name="oman_min_lhd">[4]const!#REF!</definedName>
    <definedName name="oman_minas_corr" localSheetId="1">[4]const!#REF!</definedName>
    <definedName name="oman_minas_corr">[4]const!#REF!</definedName>
    <definedName name="oman_minas_crude" localSheetId="1">[4]const!#REF!</definedName>
    <definedName name="oman_minas_crude">[4]const!#REF!</definedName>
    <definedName name="oman_minas_lhd" localSheetId="1">[4]const!#REF!</definedName>
    <definedName name="oman_minas_lhd">[4]const!#REF!</definedName>
    <definedName name="oman_minas_var" localSheetId="1">[4]inp_ns!#REF!</definedName>
    <definedName name="oman_minas_var">[4]inp_ns!#REF!</definedName>
    <definedName name="oman_qatar" localSheetId="1">[3]assess!#REF!</definedName>
    <definedName name="oman_qatar">[3]assess!#REF!</definedName>
    <definedName name="oman_seas_qtr">[6]const!$B$121:$E$121</definedName>
    <definedName name="oman_sumwin">[8]const!$B$163:$C$163</definedName>
    <definedName name="oman_wc_rg">[8]crud!$B$277:$O$277</definedName>
    <definedName name="Onspec" localSheetId="1">#REF!</definedName>
    <definedName name="Onspec">#REF!</definedName>
    <definedName name="Onstream" localSheetId="1">#REF!</definedName>
    <definedName name="Onstream">#REF!</definedName>
    <definedName name="Opex" localSheetId="1">[25]Opex!#REF!</definedName>
    <definedName name="Opex">[25]Opex!#REF!</definedName>
    <definedName name="Opn" localSheetId="1">#REF!</definedName>
    <definedName name="Opn">#REF!</definedName>
    <definedName name="Oriente_FOB">[7]crud!$B$81:$R$81</definedName>
    <definedName name="oriente_gc_rg">[4]crud!$B$58:$R$58</definedName>
    <definedName name="oriente_hi_refgate">[6]crud!$B$508:$O$508</definedName>
    <definedName name="oseberg_bbl_mt">[3]const!$F$218</definedName>
    <definedName name="Oseberg_fob">[3]crud!$B$289:$S$289</definedName>
    <definedName name="OSHA">[25]OSHA!$A$1:$E$41</definedName>
    <definedName name="other_sum">[25]data_opx!$A$194:$F$207</definedName>
    <definedName name="OutYtd" localSheetId="1">[1]OYTD!#REF!</definedName>
    <definedName name="OutYtd">[1]OYTD!#REF!</definedName>
    <definedName name="OutYtdCol" localSheetId="1">[1]OYTD!#REF!</definedName>
    <definedName name="OutYtdCol">[1]OYTD!#REF!</definedName>
    <definedName name="Overland">#N/A</definedName>
    <definedName name="P2_" localSheetId="1">#REF!</definedName>
    <definedName name="P2_">#REF!</definedName>
    <definedName name="Page" localSheetId="1">#REF!</definedName>
    <definedName name="Page">#REF!</definedName>
    <definedName name="PAR_FOB">[4]crud!$B$155:$R$155</definedName>
    <definedName name="pas_afp_ngaso">[4]const!$B$280</definedName>
    <definedName name="pas_c3_sales">[4]const!$B$281</definedName>
    <definedName name="pas_c4_trans">[4]const!$B$283</definedName>
    <definedName name="pas_gc_avgas_diff">[4]const!$B$287</definedName>
    <definedName name="pas_gc_benz">[4]const!$B$273</definedName>
    <definedName name="pas_gc_c3mix">[4]const!$B$277</definedName>
    <definedName name="pas_gc_jet_diff">[4]const!$B$289</definedName>
    <definedName name="pas_gc_lsdsl_diff">[4]const!$B$290</definedName>
    <definedName name="pas_gc_mogas_diff">[4]const!$B$288</definedName>
    <definedName name="pas_gc_mtbe">[4]const!$B$271</definedName>
    <definedName name="pas_gc_mxyl">[4]inp_ns!$B$109</definedName>
    <definedName name="pas_gc_px_trans">[4]inp_frct!$B$61:$R$61</definedName>
    <definedName name="pas_gc_tolu">[4]const!$B$272</definedName>
    <definedName name="pas_gc_vgo">[4]const!$B$270</definedName>
    <definedName name="pas_heptane_penhex">[4]const!$B$293</definedName>
    <definedName name="pas_hsgo_2dsl_diff">[4]const!$B$292</definedName>
    <definedName name="pas_mc4_fract">[9]const!$B$336</definedName>
    <definedName name="pas_mc4_trans">[4]const!$B$286</definedName>
    <definedName name="pas_naph_diff">[4]const!$B$284</definedName>
    <definedName name="pas_penhep_diff">[9]const!$B$328</definedName>
    <definedName name="pas_penhep_trans">[4]const!$B$279</definedName>
    <definedName name="pas_pp_mix_disc">[4]const!$B$282</definedName>
    <definedName name="pas_px_disc">[4]const!$B$275</definedName>
    <definedName name="pas_sponge_shot_diff">[4]const!$B$291</definedName>
    <definedName name="pem_transfer_bunkers">[3]assess!$B$1043:$R$1043</definedName>
    <definedName name="pem_transfer_gasoil_sum">[3]assess!$B$1042:$R$1042</definedName>
    <definedName name="pem_transfer_gasoil_win">[3]assess!$B$1041:$R$1041</definedName>
    <definedName name="pem_transfer_heavy_fo">[3]assess!$B$1044:$R$1044</definedName>
    <definedName name="pem_transfer_kerojet">[3]assess!$B$1038:$R$1038</definedName>
    <definedName name="pem_transfer_pb_rplc_gaso">[3]assess!$B$1036:$R$1036</definedName>
    <definedName name="pem_transfer_prem_mogas">[3]assess!$B$1035:$R$1035</definedName>
    <definedName name="pem_transfer_ulsd_ireland">[3]assess!$B$1040:$R$1040</definedName>
    <definedName name="pem_transfer_ulsd_uk">[3]assess!$B$1039:$R$1039</definedName>
    <definedName name="pemref_alkylate_factor">[4]const!$B$450</definedName>
    <definedName name="pemref_butane_cost">[4]const!$B$446</definedName>
    <definedName name="pemref_butane_factor">[4]const!$B$445</definedName>
    <definedName name="pemref_butylenes_cost">[4]const!$B$448</definedName>
    <definedName name="pemref_dsvgo_cost">[4]const!$B$455</definedName>
    <definedName name="pemref_hcgo_diff">[4]const!$B$452</definedName>
    <definedName name="pemref_ibutane_cost">[4]const!$B$447</definedName>
    <definedName name="pemref_lcgo_factor">[4]const!$B$451</definedName>
    <definedName name="pemref_lsar_cost">[4]const!$B$453</definedName>
    <definedName name="pemref_plat_cost">[4]const!$B$456</definedName>
    <definedName name="pemref_propane_factor">[4]const!$B$444</definedName>
    <definedName name="pemref_pygas_cost">[4]const!$B$457</definedName>
    <definedName name="pemref_russian_go">[4]const!$B$449</definedName>
    <definedName name="pemref_vgo_cost">[4]const!$B$454</definedName>
    <definedName name="penhex_fee">[8]const!$B$193</definedName>
    <definedName name="Period">[31]Calc!$A$2:$A$13</definedName>
    <definedName name="Plan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1" localSheetId="1">#REF!</definedName>
    <definedName name="PLAN1">#REF!</definedName>
    <definedName name="PLAN3" localSheetId="1">#REF!</definedName>
    <definedName name="PLAN3">#REF!</definedName>
    <definedName name="PMGS" localSheetId="1">#REF!</definedName>
    <definedName name="PMGS">#REF!</definedName>
    <definedName name="pnw_la_rul">[8]inp_ser!$B$122:$O$122</definedName>
    <definedName name="pnw_la_trans">[6]const!$B$216</definedName>
    <definedName name="pnw_mog_8sum4win">[8]const!$B$89:$C$89</definedName>
    <definedName name="pnw_mog_seas_qtr">[6]const!$B$57:$E$57</definedName>
    <definedName name="pnw_rul">[6]prod!$B$94:$O$94</definedName>
    <definedName name="pnw_sf_trans">[8]const!$B$242</definedName>
    <definedName name="PP_Comp_Prc">[1]IN!$B$161:$C$168</definedName>
    <definedName name="PP_ECRT" localSheetId="1">#REF!</definedName>
    <definedName name="PP_ECRT">#REF!</definedName>
    <definedName name="PP_ECRT_Prc">[1]IN!$B$193:$C$200</definedName>
    <definedName name="PP_FRT1_Prc">[1]IN!$B$113:$C$120</definedName>
    <definedName name="PP_FRT2_Prc">[1]IN!$B$129:$C$136</definedName>
    <definedName name="PP_FRT3_Prc">[1]IN!$B$145:$C$152</definedName>
    <definedName name="PP_OFF_B" localSheetId="1">[1]IN!#REF!</definedName>
    <definedName name="PP_OFF_B">[1]IN!#REF!</definedName>
    <definedName name="PP_OFF_Prc">[1]IN!$B$217:$C$226</definedName>
    <definedName name="PP_ORT_Prc">[1]IN!$B$177:$C$184</definedName>
    <definedName name="pp_sprd" localSheetId="1">[5]assess!#REF!</definedName>
    <definedName name="pp_sprd">[5]assess!#REF!</definedName>
    <definedName name="PP_WCRT_Prc">[1]IN!$B$209:$C$216</definedName>
    <definedName name="PREG_SD_07" localSheetId="1">#REF!</definedName>
    <definedName name="PREG_SD_07">#REF!</definedName>
    <definedName name="PREG_SLO_07" localSheetId="1">#REF!</definedName>
    <definedName name="PREG_SLO_07">#REF!</definedName>
    <definedName name="PRINT" localSheetId="1">#REF!</definedName>
    <definedName name="PRINT">#REF!</definedName>
    <definedName name="_xlnm.Print_Area" localSheetId="0">'BS 2-4 (TH)'!$A$1:$M$121</definedName>
    <definedName name="_xlnm.Print_Area" localSheetId="5">'CF 9-10 (TH)'!$A$1:$M$85</definedName>
    <definedName name="_xlnm.Print_Area" localSheetId="1">'PL 5 (TH) (3M)'!$A$1:$M$49</definedName>
    <definedName name="_xlnm.Print_Area" localSheetId="2">'PL 6 (TH) (9M)'!$A$1:$M$49</definedName>
    <definedName name="prior_endbal">#N/A</definedName>
    <definedName name="Prit" localSheetId="1">#REF!</definedName>
    <definedName name="Prit">#REF!</definedName>
    <definedName name="Products" localSheetId="1">#REF!</definedName>
    <definedName name="Products">#REF!</definedName>
    <definedName name="prop_eth_sprd" localSheetId="1">[5]assess!#REF!</definedName>
    <definedName name="prop_eth_sprd">[5]assess!#REF!</definedName>
    <definedName name="prop_marg" localSheetId="1">[5]assess!#REF!</definedName>
    <definedName name="prop_marg">[5]assess!#REF!</definedName>
    <definedName name="propyl_ppb">[9]const!$B$167</definedName>
    <definedName name="propyl_ppg">[4]const!$B$160</definedName>
    <definedName name="PRTCRT" localSheetId="1">#REF!</definedName>
    <definedName name="PRTCRT">#REF!</definedName>
    <definedName name="PRTCRT_TITLE" localSheetId="1">#REF!</definedName>
    <definedName name="PRTCRT_TITLE">#REF!</definedName>
    <definedName name="PRTEXT" localSheetId="1">#REF!</definedName>
    <definedName name="PRTEXT">#REF!</definedName>
    <definedName name="PRTEXT_TITLE" localSheetId="1">#REF!</definedName>
    <definedName name="PRTEXT_TITLE">#REF!</definedName>
    <definedName name="PRTOVL" localSheetId="1">#REF!</definedName>
    <definedName name="PRTOVL">#REF!</definedName>
    <definedName name="PRTOVL_TITLE" localSheetId="1">#REF!</definedName>
    <definedName name="PRTOVL_TITLE">#REF!</definedName>
    <definedName name="ptarg_cok_rv_95" localSheetId="1">[4]const!#REF!</definedName>
    <definedName name="ptarg_cok_rv_95">[4]const!#REF!</definedName>
    <definedName name="ptarg_crk_rv_95" localSheetId="1">[4]const!#REF!</definedName>
    <definedName name="ptarg_crk_rv_95">[4]const!#REF!</definedName>
    <definedName name="ptarg_rg">[6]crud!$B$554:$O$554</definedName>
    <definedName name="px_trans_wc_asia">[6]inp_ns!$B$134</definedName>
    <definedName name="pxmx_diff_98">[6]inp_frct!$B$68:$O$68</definedName>
    <definedName name="Qatar_FOB">[11]crud!$B$102:$R$102</definedName>
    <definedName name="Qatar_Marine" localSheetId="1">#REF!</definedName>
    <definedName name="Qatar_Marine">#REF!</definedName>
    <definedName name="qatar_marine_bbl_mt">[7]const!$F$232</definedName>
    <definedName name="qatar_rg">[6]crud!$B$623:$O$623</definedName>
    <definedName name="quarter_date_ref">[8]es!$B$7:$Q$7</definedName>
    <definedName name="Quicky" localSheetId="1">#REF!</definedName>
    <definedName name="Quicky">#REF!</definedName>
    <definedName name="rang_swt_wti_marg">[4]const!$B$343</definedName>
    <definedName name="rang_wti_marg">[4]const!$B$338</definedName>
    <definedName name="RawData" localSheetId="1">#REF!</definedName>
    <definedName name="RawData">#REF!</definedName>
    <definedName name="rdam_1pct_fo_bg_cg">[4]inp_ns!$B$179</definedName>
    <definedName name="rdam_380bunk_3pctfo_bg">[3]assess!$B$617:$R$617</definedName>
    <definedName name="rdam_cif_fob_diesel">[3]assess!$B$1030:$R$1030</definedName>
    <definedName name="rdam_cif_fob_gasoil">[3]assess!$B$1031:$R$1031</definedName>
    <definedName name="rdam_cif_fob_jet">[3]assess!$B$1029:$R$1029</definedName>
    <definedName name="rdam_cif_fob_prem">[3]assess!$B$1028:$R$1028</definedName>
    <definedName name="rdam_dsl_10_50_diff">[4]inp_ns!$B$185</definedName>
    <definedName name="rdam_dsl_50_350_diff">[4]inp_ns!$B$184</definedName>
    <definedName name="rdam_dsl_bg_cg">[4]inp_ns!$B$177</definedName>
    <definedName name="rdam_dsl_go_diff">[4]inp_ns!$B$176</definedName>
    <definedName name="rdam_gasoil_no2">[3]prod!$B$230:$R$230</definedName>
    <definedName name="rdam_go_bg_cg">[4]inp_ns!$B$178</definedName>
    <definedName name="rdam_hsfo_3.5">[3]prod!$B$233:$R$233</definedName>
    <definedName name="rdam_jet_bg_nwecg">[4]inp_ns!$B$175</definedName>
    <definedName name="rdam_jetkero">[3]prod!$B$229:$R$229</definedName>
    <definedName name="rdam_lsfo_1.0">[3]prod!$B$232:$R$232</definedName>
    <definedName name="rdam_lswr_hsfo_diff">[3]assess!$B$647:$R$647</definedName>
    <definedName name="rdam_methanol">[3]assess!$B$652:$R$652</definedName>
    <definedName name="rdam_naphtha">[3]prod!$B$225:$R$225</definedName>
    <definedName name="rdam_pul_10_50_diff">[4]inp_ns!$B$183</definedName>
    <definedName name="rdam_pul_50_150_diff">[4]inp_ns!$B$182</definedName>
    <definedName name="rdam_pul_bg_nwe_cg">[4]inp_ns!$B$174</definedName>
    <definedName name="rdam_rul">[3]prod!$B$226:$R$226</definedName>
    <definedName name="rdam_rul_bg_nwe_cg">[4]inp_ns!$B$173</definedName>
    <definedName name="_xlnm.Recorder" localSheetId="1">#REF!</definedName>
    <definedName name="_xlnm.Recorder">#REF!</definedName>
    <definedName name="REFDUB" localSheetId="1">#REF!</definedName>
    <definedName name="REFDUB">#REF!</definedName>
    <definedName name="REFMUR" localSheetId="1">#REF!</definedName>
    <definedName name="REFMUR">#REF!</definedName>
    <definedName name="REFTAP" localSheetId="1">#REF!</definedName>
    <definedName name="REFTAP">#REF!</definedName>
    <definedName name="Report1">'[16]1999-Current'!$K$4:$AN$84</definedName>
    <definedName name="Report2">'[16]1999-Current'!$AI$4:$AN$84</definedName>
    <definedName name="ResetScale" localSheetId="1">[15]!ResetScale</definedName>
    <definedName name="ResetScale">[15]!ResetScale</definedName>
    <definedName name="revision_date">[6]inp_ser!$A$3</definedName>
    <definedName name="rg_prop_prem" localSheetId="1">[5]assess!#REF!</definedName>
    <definedName name="rg_prop_prem">[5]assess!#REF!</definedName>
    <definedName name="ric_fuel_opex">[8]const!$B$363</definedName>
    <definedName name="ric_iso_buy">[8]const!$B$359</definedName>
    <definedName name="ric_iso_sale">[8]const!$B$360</definedName>
    <definedName name="ric_isobtms_disc">[6]const!$B$334</definedName>
    <definedName name="ric_lnc_hsvgo_disc">[6]const!$B$333</definedName>
    <definedName name="ric_lnc_isobtms_diff">[8]const!$B$364</definedName>
    <definedName name="ric_nbu_buy">[8]const!$B$358</definedName>
    <definedName name="ric_nbu_sale">[8]const!$B$357</definedName>
    <definedName name="ric_ng_h2_ratio">[8]inp_frct!$B$100:$O$100</definedName>
    <definedName name="ric_nonfuel_opex">[8]const!$B$362</definedName>
    <definedName name="ric_opex_basis">[8]inp_frct!$B$99:$O$99</definedName>
    <definedName name="ric_pro_sale">[8]const!$B$356</definedName>
    <definedName name="rich_haw_dirty">[8]const!$B$289</definedName>
    <definedName name="rincon_trans_wc">[8]const!$B$229</definedName>
    <definedName name="rlop_lpg_seas_qtr">[6]const!$B$58:$E$58</definedName>
    <definedName name="rlop_lpg_sumwin">[8]const!$B$80:$C$80</definedName>
    <definedName name="rlop_lpg_t3145">[8]inp_frct!$B$98:$O$98</definedName>
    <definedName name="rngCandEUnits">"$Millions"</definedName>
    <definedName name="rngcurryr">1998</definedName>
    <definedName name="rngPrice_Petro">[30]Petro_Price!$A$2:$T$600</definedName>
    <definedName name="rngrptunit">"CUSA PRODUCTION"</definedName>
    <definedName name="rngStock_A">[30]Petro_2008!$A$1:$P$600</definedName>
    <definedName name="ron92_ron95_diff">[7]const!$C$535</definedName>
    <definedName name="ron97_ron95_diff">[7]const!$C$536</definedName>
    <definedName name="ror" localSheetId="1">[27]calc!#REF!</definedName>
    <definedName name="ror">[27]calc!#REF!</definedName>
    <definedName name="Ross_Blend_fob">[3]crud!$B$290:$S$290</definedName>
    <definedName name="ross_blend_trans_neth" localSheetId="1">[7]trans!#REF!</definedName>
    <definedName name="ross_blend_trans_neth">[7]trans!#REF!</definedName>
    <definedName name="RU_Names" localSheetId="4">OFFSET('Equity 8 THB (TH)'!#REF!,0,0,COUNTA('Equity 8 THB (TH)'!#REF!),1)</definedName>
    <definedName name="RU_Names" localSheetId="1">OFFSET(#REF!,0,0,COUNTA(#REF!),1)</definedName>
    <definedName name="RU_Names">OFFSET(#REF!,0,0,COUNTA(#REF!),1)</definedName>
    <definedName name="rulwc_gc_used">[4]inp_ser!$B$67:$R$67</definedName>
    <definedName name="S_LPG_Costs">[1]IN!$B$289:$C$293</definedName>
    <definedName name="SamQuestions">'[16]Q&amp;A'!$E$2:$O$49</definedName>
    <definedName name="SD_07" localSheetId="1">#REF!</definedName>
    <definedName name="SD_07">#REF!</definedName>
    <definedName name="sencount" hidden="1">491</definedName>
    <definedName name="SET_DSL1_CUT">[19]Main!$E$1119</definedName>
    <definedName name="SET_JET1_CUT">[19]Main!$E$1121</definedName>
    <definedName name="SetFlag" localSheetId="1">[15]!SetFlag</definedName>
    <definedName name="SetFlag">[15]!SetFlag</definedName>
    <definedName name="sf_la_lad">[6]const!$B$339</definedName>
    <definedName name="sf_la_lsd">[6]const!$B$338</definedName>
    <definedName name="ShiftScale" localSheetId="1">[15]!ShiftScale</definedName>
    <definedName name="ShiftScale">[15]!ShiftScale</definedName>
    <definedName name="Show" localSheetId="4">#N/A</definedName>
    <definedName name="Show">#N/A</definedName>
    <definedName name="sing_95u_bpmt">[4]const!$B$419</definedName>
    <definedName name="sing_97rl_bpmt">[4]const!$B$418</definedName>
    <definedName name="sing_C3_Dubai_ratio">[7]assess!$B$700:$R$700</definedName>
    <definedName name="sing_C3ene_PUL95_diff">[7]assess!$B$710:$R$710</definedName>
    <definedName name="sing_c4_Dubai_ratio">[7]assess!$B$705:$R$705</definedName>
    <definedName name="sing_calf_clean">[6]inp_frct!$B$170:$O$170</definedName>
    <definedName name="sing_dsl_lsd_hsd_diff">[7]assess!$B$715:$R$715</definedName>
    <definedName name="sing_dsl_ulsd_hsd_diff">[7]assess!$B$720:$R$720</definedName>
    <definedName name="sing_dsl05">[4]prod!$B$188:$R$188</definedName>
    <definedName name="sing_fo">[7]prod!$B$212:$R$212</definedName>
    <definedName name="sing_go_bpmt">[4]const!$B$423</definedName>
    <definedName name="sing_haw_calf">[6]inp_frct!$B$175:$O$175</definedName>
    <definedName name="sing_haw_dirty">[8]const!$B$290</definedName>
    <definedName name="sing_hsfo_380">[7]prod!$B$213:$R$213</definedName>
    <definedName name="sing_jet">[7]prod!$B$209:$R$209</definedName>
    <definedName name="sing_jet_bpmt">[4]const!$B$422</definedName>
    <definedName name="sing_lpg_bpmt">[4]const!$B$425</definedName>
    <definedName name="sing_mtbe_pul95_diff">[7]assess!$B$725:$R$725</definedName>
    <definedName name="sing_naphtha">[7]prod!$B$205:$R$205</definedName>
    <definedName name="sing_prem">[7]prod!$B$217:$R$217</definedName>
    <definedName name="sing_sulfur">[7]assess!$B$730:$R$730</definedName>
    <definedName name="sl_gc_tolu">[4]const!$B$325</definedName>
    <definedName name="slc_bowriver_seas_qtr">[4]const!$B$100:$E$100</definedName>
    <definedName name="slc_cpmr_seas_qtr">[4]const!$B$99:$E$99</definedName>
    <definedName name="slc_fg_diff">[4]const!$B$365</definedName>
    <definedName name="slc_gasolefin_diff">[4]const!$B$358</definedName>
    <definedName name="slc_gc_avgas">[4]const!$B$361</definedName>
    <definedName name="slc_gc_hsdsl">[4]const!$B$356</definedName>
    <definedName name="slc_gc_hsf">[4]const!$B$360</definedName>
    <definedName name="slc_gc_jet">[4]const!$B$355</definedName>
    <definedName name="slc_gc_lsdsl">[4]const!$B$357</definedName>
    <definedName name="slc_gc_pul">[4]const!$B$354</definedName>
    <definedName name="slc_gc_rul">[4]const!$B$353</definedName>
    <definedName name="slc_hsd_processfee">[4]const!$B$359</definedName>
    <definedName name="slc_ic4_sale">[4]const!$B$335</definedName>
    <definedName name="slc_jp8_jet">[4]const!$B$364</definedName>
    <definedName name="slc_mb_c3">[4]const!$B$332</definedName>
    <definedName name="slc_mb_ic4">[4]const!$B$334</definedName>
    <definedName name="slc_mb_nc4">[4]const!$B$333</definedName>
    <definedName name="slc_mb_ngaso">[4]const!$B$337</definedName>
    <definedName name="slc_mc4_marg">[4]const!$B$336</definedName>
    <definedName name="slc_mog_seas_qtr">[4]const!$B$92:$E$92</definedName>
    <definedName name="slc_mogas_txprice">[4]const!$B$351</definedName>
    <definedName name="slc_mul_seas_qtr">[4]const!$B$93:$E$93</definedName>
    <definedName name="slc_pl_impact_00">[4]const!$B$97:$E$97</definedName>
    <definedName name="slc_pl_impact_01">[4]const!$B$98:$E$98</definedName>
    <definedName name="slc_pul_seas_qtr">[4]const!$B$94:$E$94</definedName>
    <definedName name="SLO_07" localSheetId="1">#REF!</definedName>
    <definedName name="SLO_07">#REF!</definedName>
    <definedName name="spill_fee">[6]const!$C$7</definedName>
    <definedName name="SpinnerChange" localSheetId="1">[15]!SpinnerChange</definedName>
    <definedName name="SpinnerChange">[15]!SpinnerChange</definedName>
    <definedName name="SPM" localSheetId="1">#REF!</definedName>
    <definedName name="SPM">#REF!</definedName>
    <definedName name="SPRC" localSheetId="1">#REF!</definedName>
    <definedName name="SPRC">#REF!</definedName>
    <definedName name="SRDUB" localSheetId="1">#REF!</definedName>
    <definedName name="SRDUB">#REF!</definedName>
    <definedName name="SRMUR" localSheetId="1">#REF!</definedName>
    <definedName name="SRMUR">#REF!</definedName>
    <definedName name="SRTAP" localSheetId="1">#REF!</definedName>
    <definedName name="SRTAP">#REF!</definedName>
    <definedName name="Starting_year">'[12]Time Series'!$F$4</definedName>
    <definedName name="Statfjord_fob">[3]crud!$B$291:$S$291</definedName>
    <definedName name="statfjord_trans_neth" localSheetId="1">[7]trans!#REF!</definedName>
    <definedName name="statfjord_trans_neth">[7]trans!#REF!</definedName>
    <definedName name="stretch">'[16]1999-Current'!$AT$10:$BB$84</definedName>
    <definedName name="StudyName">[13]Download!$E$4</definedName>
    <definedName name="StudyYear">[13]Download!$E$3</definedName>
    <definedName name="styrene_fdstk_sprd" localSheetId="1">[5]assess!#REF!</definedName>
    <definedName name="styrene_fdstk_sprd">[5]assess!#REF!</definedName>
    <definedName name="sulf_lbs_gal">[8]const!$B$180</definedName>
    <definedName name="Sulfur_Con">0.5596</definedName>
    <definedName name="swws_post_wti">[4]const!$B$350</definedName>
    <definedName name="TA_07" localSheetId="1">#REF!</definedName>
    <definedName name="TA_07">#REF!</definedName>
    <definedName name="tap_duri_corr" localSheetId="1">[4]const!#REF!</definedName>
    <definedName name="tap_duri_corr">[4]const!#REF!</definedName>
    <definedName name="tapfe_crk_rv_95" localSheetId="1">[4]const!#REF!</definedName>
    <definedName name="tapfe_crk_rv_95">[4]const!#REF!</definedName>
    <definedName name="tapfe_top_rv_95" localSheetId="1">[4]const!#REF!</definedName>
    <definedName name="tapfe_top_rv_95">[4]const!#REF!</definedName>
    <definedName name="tapis_belida">[6]const!$B$401</definedName>
    <definedName name="tapis_cok_rv_95" localSheetId="1">[4]const!#REF!</definedName>
    <definedName name="tapis_cok_rv_95">[4]const!#REF!</definedName>
    <definedName name="tapis_crk_rv_95" localSheetId="1">[4]const!#REF!</definedName>
    <definedName name="tapis_crk_rv_95">[4]const!#REF!</definedName>
    <definedName name="tapis_duri_var" localSheetId="1">[4]inp_ns!#REF!</definedName>
    <definedName name="tapis_duri_var">[4]inp_ns!#REF!</definedName>
    <definedName name="tapis_fe_toprv">[6]crud!$B$658:$O$658</definedName>
    <definedName name="Tapis_fob">[7]crud!$B$139:$R$139</definedName>
    <definedName name="tapis_rg">[6]crud!$B$477:$O$477</definedName>
    <definedName name="tapis_seas_qtr">[6]const!$B$122:$E$122</definedName>
    <definedName name="TARGET" localSheetId="1">#REF!</definedName>
    <definedName name="TARGET">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2" localSheetId="1">#REF!</definedName>
    <definedName name="TEST2">#REF!</definedName>
    <definedName name="TEST3" localSheetId="1">#REF!</definedName>
    <definedName name="TEST3">#REF!</definedName>
    <definedName name="TEST4" localSheetId="1">#REF!</definedName>
    <definedName name="TEST4">#REF!</definedName>
    <definedName name="TEST5" localSheetId="1">#REF!</definedName>
    <definedName name="TEST5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etra_marg">[8]inp_ns!$B$115</definedName>
    <definedName name="TextRefCopy1" localSheetId="1">#REF!</definedName>
    <definedName name="TextRefCopy1">#REF!</definedName>
    <definedName name="TextRefCopyRangeCount" hidden="1">3</definedName>
    <definedName name="Title" localSheetId="4">#N/A</definedName>
    <definedName name="Title">#N/A</definedName>
    <definedName name="tkn_hsvgo_prem">[8]const!$B$248</definedName>
    <definedName name="ToggleGridlines" localSheetId="1">[15]!ToggleGridlines</definedName>
    <definedName name="ToggleGridlines">[15]!ToggleGridlines</definedName>
    <definedName name="tol_comm_grade" localSheetId="1">#REF!</definedName>
    <definedName name="tol_comm_grade">#REF!</definedName>
    <definedName name="tolu_bv_rg">[4]inp_ns!$B$107</definedName>
    <definedName name="tolu_nitr_bv">[8]inp_ns!$B$110</definedName>
    <definedName name="tolu_nitr_com">[8]inp_ns!$B$111</definedName>
    <definedName name="trashme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SA">#N/A</definedName>
    <definedName name="TTrashme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U_07" localSheetId="1">#REF!</definedName>
    <definedName name="U_07">#REF!</definedName>
    <definedName name="ucbo_ref_sales_diff">[8]const!$B$353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PDATE" localSheetId="1">#REF!</definedName>
    <definedName name="UPDATE">#REF!</definedName>
    <definedName name="upper_zakum_bbl_mt">[7]const!$F$230</definedName>
    <definedName name="upper_zakum_dubai_diff">[7]const!$C$635</definedName>
    <definedName name="upper_zakum_oriente_diff">[7]const!$C$631</definedName>
    <definedName name="urals_bbl_mt">[3]const!$F$231</definedName>
    <definedName name="Urals_Med">[3]crud!$B$210:$S$210</definedName>
    <definedName name="urals_trans_neth" localSheetId="1">[7]trans!#REF!</definedName>
    <definedName name="urals_trans_neth">[7]trans!#REF!</definedName>
    <definedName name="use_cv">[6]const!$B$167</definedName>
    <definedName name="vasconia_leona_diff">[6]const!$B$399</definedName>
    <definedName name="VisCutter1" localSheetId="1">#REF!</definedName>
    <definedName name="VisCutter1">#REF!</definedName>
    <definedName name="VisCutter2" localSheetId="1">#REF!</definedName>
    <definedName name="VisCutter2">#REF!</definedName>
    <definedName name="VisCutter3" localSheetId="1">#REF!</definedName>
    <definedName name="VisCutter3">#REF!</definedName>
    <definedName name="VisCutter4" localSheetId="1">#REF!</definedName>
    <definedName name="VisCutter4">#REF!</definedName>
    <definedName name="VisSpec" localSheetId="1">#REF!</definedName>
    <definedName name="VisSpec">#REF!</definedName>
    <definedName name="wc_100n_fullreal">[8]prod!$B$138:$O$138</definedName>
    <definedName name="wc_100r">[6]prod!$B$156:$O$156</definedName>
    <definedName name="wc_100r_fullreal">[6]prod!$B$153:$O$153</definedName>
    <definedName name="wc_7r_ucbo">[6]prod!$B$164:$O$164</definedName>
    <definedName name="wc_alit_cok_rv_95" localSheetId="1">[4]const!#REF!</definedName>
    <definedName name="wc_alit_cok_rv_95">[4]const!#REF!</definedName>
    <definedName name="wc_alit_crk_rv_95" localSheetId="1">[4]const!#REF!</definedName>
    <definedName name="wc_alit_crk_rv_95">[4]const!#REF!</definedName>
    <definedName name="wc_alky">[6]prod!$B$117:$O$117</definedName>
    <definedName name="wc_alta_go">[8]const!$B$234</definedName>
    <definedName name="wc_alta_resid">[8]const!$B$235</definedName>
    <definedName name="wc_amed_cok_rv_95" localSheetId="1">[4]const!#REF!</definedName>
    <definedName name="wc_amed_cok_rv_95">[4]const!#REF!</definedName>
    <definedName name="wc_amed_crk_rv_95" localSheetId="1">[4]const!#REF!</definedName>
    <definedName name="wc_amed_crk_rv_95">[4]const!#REF!</definedName>
    <definedName name="wc_ans_refgate">[8]crud!$B$205:$O$205</definedName>
    <definedName name="wc_ans_seas_qtr">[6]const!$B$126:$E$126</definedName>
    <definedName name="wc_ans_spot">[8]crud!$B$203:$O$203</definedName>
    <definedName name="wc_asphalt">[6]prod!$B$151:$O$151</definedName>
    <definedName name="wc_avgas_pul_diff">[8]const!$B$207</definedName>
    <definedName name="wc_axlit_rg">[6]crud!$B$397:$O$397</definedName>
    <definedName name="WC_Basra_Ref_Gate" localSheetId="1">[4]crud!#REF!</definedName>
    <definedName name="WC_Basra_Ref_Gate">[4]crud!#REF!</definedName>
    <definedName name="wc_bunker_c">[8]prod!$B$127:$O$127</definedName>
    <definedName name="wc_c3_8sum4win">[8]const!$B$86:$C$86</definedName>
    <definedName name="wc_c3_seas_qtr">[6]const!$B$53:$E$53</definedName>
    <definedName name="wc_c4_seas_qtr">[8]const!$B$63:$E$63</definedName>
    <definedName name="wc_c4_sumwin">[8]const!$B$77:$C$77</definedName>
    <definedName name="wc_coke">[6]inp_frct!$B$132:$O$132</definedName>
    <definedName name="wc_dsl_8sum4win">[8]const!$B$85:$C$85</definedName>
    <definedName name="wc_dsl_contract">[6]const!$B$223</definedName>
    <definedName name="wc_dsl_seas_qtr">[6]const!$B$51:$E$51</definedName>
    <definedName name="wc_exp_dsl05">[4]prod!$B$128:$R$128</definedName>
    <definedName name="wc_gc_100n">[8]const!$B$201</definedName>
    <definedName name="wc_gc_convmogas">[8]const!$B$240</definedName>
    <definedName name="wc_gc_tolu">[8]const!$B$206</definedName>
    <definedName name="wc_hsd_lsd">[8]inp_ns!$B$76</definedName>
    <definedName name="wc_hsfo">[6]prod!$B$143:$O$143</definedName>
    <definedName name="wc_hsfo_hco">[8]const!$B$236</definedName>
    <definedName name="wc_ic4_8sum4win">[8]const!$B$88:$C$88</definedName>
    <definedName name="wc_ic4_seas_qtr">[6]const!$B$55:$E$55</definedName>
    <definedName name="wc_jet">[6]prod!$B$124:$O$124</definedName>
    <definedName name="wc_jet_8sum4win">[8]const!$B$84:$C$84</definedName>
    <definedName name="wc_jet_contract">[6]const!$B$222</definedName>
    <definedName name="wc_jet_seas_qtr">[6]const!$B$50:$E$50</definedName>
    <definedName name="wc_jp8_marg">[8]const!$B$239</definedName>
    <definedName name="wc_lco_exp">[8]const!$B$238</definedName>
    <definedName name="wc_lco_imp">[8]const!$B$237</definedName>
    <definedName name="wc_lsvgo_purch">[6]prod!$B$130:$O$130</definedName>
    <definedName name="wc_lswr">[8]prod!$B$120:$O$120</definedName>
    <definedName name="wc_lswr_sr">[8]prod!$B$121:$O$121</definedName>
    <definedName name="wc_masila_rg">[8]crud!$B$266:$O$266</definedName>
    <definedName name="WC_Maya_Refgate" localSheetId="1">[4]crud!#REF!</definedName>
    <definedName name="WC_Maya_Refgate">[4]crud!#REF!</definedName>
    <definedName name="wc_mog_8sum4win">[8]const!$B$82:$C$82</definedName>
    <definedName name="wc_mog_seas_qtr">[6]const!$B$49:$E$49</definedName>
    <definedName name="wc_mog_winoxy">[6]const!$B$60:$C$60</definedName>
    <definedName name="wc_mul_carbob">[6]prod!$B$106:$O$106</definedName>
    <definedName name="wc_murban_rg">[6]crud!$B$423:$O$423</definedName>
    <definedName name="wc_NAPO_rg">[4]crud!$B$127:$R$127</definedName>
    <definedName name="wc_nc4_8sum4win">[8]const!$B$87:$C$87</definedName>
    <definedName name="wc_oman_cok_rv_95" localSheetId="1">[4]const!#REF!</definedName>
    <definedName name="wc_oman_cok_rv_95">[4]const!#REF!</definedName>
    <definedName name="wc_oman_crk_rv_95" localSheetId="1">[4]const!#REF!</definedName>
    <definedName name="wc_oman_crk_rv_95">[4]const!#REF!</definedName>
    <definedName name="wc_oriente_rg">[6]crud!$B$507:$O$507</definedName>
    <definedName name="wc_pen_diff">[8]const!$B$208</definedName>
    <definedName name="wc_pul_carbob">[6]prod!$B$114:$O$114</definedName>
    <definedName name="wc_pulrul_8sum4win">[8]const!$B$83:$C$83</definedName>
    <definedName name="wc_pulrul_qtr">[6]const!$B$52:$E$52</definedName>
    <definedName name="wc_pulrul_winoxy">[6]const!$B$61:$C$61</definedName>
    <definedName name="wc_ref_wax">[8]inp_frct!$B$92:$O$92</definedName>
    <definedName name="wc_rul">[8]prod!$B$88:$O$88</definedName>
    <definedName name="wc_rul_carbob">[6]prod!$B$99:$O$99</definedName>
    <definedName name="wc_rul_isolt_diff">[8]const!$B$246</definedName>
    <definedName name="wc_rul_rfg_carb">[6]prod!$B$98:$O$98</definedName>
    <definedName name="wc_semiref_wax">[8]inp_frct!$B$91:$O$91</definedName>
    <definedName name="wc_tol_comm">[6]ngl_chem!$B$61:$O$61</definedName>
    <definedName name="wc_ucbo">[8]const!$B$352</definedName>
    <definedName name="wc_unref_wax">[8]inp_frct!$B$90:$O$90</definedName>
    <definedName name="wc_waxy_lsvgo">[8]prod!$B$122:$O$122</definedName>
    <definedName name="wc100n_1501R">[8]const!$B$354</definedName>
    <definedName name="wc100n_38001R">[8]const!$B$355</definedName>
    <definedName name="wc100n_ucbo5cst">[8]const!$B$250</definedName>
    <definedName name="wcamed_wcans_diff" localSheetId="1">[4]const!#REF!</definedName>
    <definedName name="wcamed_wcans_diff">[4]const!#REF!</definedName>
    <definedName name="wcamed_wcans_var" localSheetId="1">[4]inp_ns!#REF!</definedName>
    <definedName name="wcamed_wcans_var">[4]inp_ns!#REF!</definedName>
    <definedName name="wcans_crkrv">[8]crud!$B$195:$O$195</definedName>
    <definedName name="wcans_isthmus_marg">[8]const!$B$415</definedName>
    <definedName name="wcans_orien_marg">[8]const!$B$416</definedName>
    <definedName name="wcans_termcontract_const" localSheetId="1">[4]const!#REF!</definedName>
    <definedName name="wcans_termcontract_const">[4]const!#REF!</definedName>
    <definedName name="wcmeth_used">[8]inp_frct!$B$61:$O$61</definedName>
    <definedName name="wcmtbe_used">[8]inp_frct!$B$64:$O$64</definedName>
    <definedName name="wcpulrul_used">[8]inp_ser!$B$112:$O$112</definedName>
    <definedName name="wcvgolshs_used">[8]inp_ser!$B$142:$O$142</definedName>
    <definedName name="wdr_sl_disc" localSheetId="1">[4]const!#REF!</definedName>
    <definedName name="wdr_sl_disc">[4]const!#REF!</definedName>
    <definedName name="West_Coast">#N/A</definedName>
    <definedName name="widuri_rg">[8]crud!$B$321:$O$321</definedName>
    <definedName name="widuri_seas_qtr">[6]const!$B$118:$E$118</definedName>
    <definedName name="widuri_sumwin">[8]const!$B$147:$C$147</definedName>
    <definedName name="WORK" localSheetId="1">#REF!</definedName>
    <definedName name="WORK">#REF!</definedName>
    <definedName name="wrn.ALL." localSheetId="0" hidden="1">{"PAGE1",#N/A,FALSE,"YIELDS";"PAGE2",#N/A,FALSE,"YIELDS";"PAGE3",#N/A,FALSE,"YIELDS"}</definedName>
    <definedName name="wrn.ALL." localSheetId="4" hidden="1">{"PAGE1",#N/A,FALSE,"YIELDS";"PAGE2",#N/A,FALSE,"YIELDS";"PAGE3",#N/A,FALSE,"YIELDS"}</definedName>
    <definedName name="wrn.ALL." hidden="1">{"PAGE1",#N/A,FALSE,"YIELDS";"PAGE2",#N/A,FALSE,"YIELDS";"PAGE3",#N/A,FALSE,"YIELDS"}</definedName>
    <definedName name="wrn.charts." localSheetId="0" hidden="1">{"newyork",#N/A,FALSE,"Plots-Annually";"florida",#N/A,FALSE,"Plots-Annually"}</definedName>
    <definedName name="wrn.charts." localSheetId="4" hidden="1">{"newyork",#N/A,FALSE,"Plots-Annually";"florida",#N/A,FALSE,"Plots-Annually"}</definedName>
    <definedName name="wrn.charts." hidden="1">{"newyork",#N/A,FALSE,"Plots-Annually";"florida",#N/A,FALSE,"Plots-Annually"}</definedName>
    <definedName name="wrn.condensate." localSheetId="0" hidden="1">{"condensate",#N/A,FALSE,"CNTRYTYPE"}</definedName>
    <definedName name="wrn.condensate." localSheetId="4" hidden="1">{"condensate",#N/A,FALSE,"CNTRYTYPE"}</definedName>
    <definedName name="wrn.condensate." hidden="1">{"condensate",#N/A,FALSE,"CNTRYTYPE"}</definedName>
    <definedName name="wrn.crude." localSheetId="0" hidden="1">{"Padd1crd",#N/A,FALSE,"REFINERY";"padd2crd",#N/A,FALSE,"REFINERY";"padd3crd",#N/A,FALSE,"REFINERY";"padd4crd",#N/A,FALSE,"REFINERY";"padd5crd",#N/A,FALSE,"REFINERY"}</definedName>
    <definedName name="wrn.crude." localSheetId="4" hidden="1">{"Padd1crd",#N/A,FALSE,"REFINERY";"padd2crd",#N/A,FALSE,"REFINERY";"padd3crd",#N/A,FALSE,"REFINERY";"padd4crd",#N/A,FALSE,"REFINERY";"padd5crd",#N/A,FALSE,"REFINERY"}</definedName>
    <definedName name="wrn.crude." hidden="1">{"Padd1crd",#N/A,FALSE,"REFINERY";"padd2crd",#N/A,FALSE,"REFINERY";"padd3crd",#N/A,FALSE,"REFINERY";"padd4crd",#N/A,FALSE,"REFINERY";"padd5crd",#N/A,FALSE,"REFINERY"}</definedName>
    <definedName name="wrn.DELTA." localSheetId="0" hidden="1">{"table II 1",#N/A,FALSE,"DTables";"table II 2",#N/A,FALSE,"DTables";"table III 3",#N/A,FALSE,"DTables";"table III 4",#N/A,FALSE,"DTables"}</definedName>
    <definedName name="wrn.DELTA." localSheetId="4" hidden="1">{"table II 1",#N/A,FALSE,"DTables";"table II 2",#N/A,FALSE,"DTables";"table III 3",#N/A,FALSE,"DTables";"table III 4",#N/A,FALSE,"DTables"}</definedName>
    <definedName name="wrn.DELTA." hidden="1">{"table II 1",#N/A,FALSE,"DTables";"table II 2",#N/A,FALSE,"DTables";"table III 3",#N/A,FALSE,"DTables";"table III 4",#N/A,FALSE,"DTables"}</definedName>
    <definedName name="wrn.Demand._.MT." localSheetId="0" hidden="1">{"Demand by Product MT",#N/A,TRUE,"PRDEMPOR";"Demand by Sector MT",#N/A,TRUE,"PRDEMPOR"}</definedName>
    <definedName name="wrn.Demand._.MT." localSheetId="4" hidden="1">{"Demand by Product MT",#N/A,TRUE,"PRDEMPOR";"Demand by Sector MT",#N/A,TRUE,"PRDEMPOR"}</definedName>
    <definedName name="wrn.Demand._.MT." hidden="1">{"Demand by Product MT",#N/A,TRUE,"PRDEMPOR";"Demand by Sector MT",#N/A,TRUE,"PRDEMPOR"}</definedName>
    <definedName name="wrn.Demand._.MTOE." localSheetId="0" hidden="1">{"Demand by Product MTOE",#N/A,TRUE,"PRDEMPOR";"Demand by Sector MTOE",#N/A,TRUE,"PRDEMPOR"}</definedName>
    <definedName name="wrn.Demand._.MTOE." localSheetId="4" hidden="1">{"Demand by Product MTOE",#N/A,TRUE,"PRDEMPOR";"Demand by Sector MTOE",#N/A,TRUE,"PRDEMPOR"}</definedName>
    <definedName name="wrn.Demand._.MTOE." hidden="1">{"Demand by Product MTOE",#N/A,TRUE,"PRDEMPOR";"Demand by Sector MTOE",#N/A,TRUE,"PRDEMPOR"}</definedName>
    <definedName name="wrn.GASCOND." localSheetId="0" hidden="1">{"GASCOND",#N/A,FALSE,"CONDENSATE";"CRUDECOND",#N/A,FALSE,"CONDENSATE";"TOTALCOND",#N/A,FALSE,"CONDENSATE"}</definedName>
    <definedName name="wrn.GASCOND." localSheetId="4" hidden="1">{"GASCOND",#N/A,FALSE,"CONDENSATE";"CRUDECOND",#N/A,FALSE,"CONDENSATE";"TOTALCOND",#N/A,FALSE,"CONDENSATE"}</definedName>
    <definedName name="wrn.GASCOND." hidden="1">{"GASCOND",#N/A,FALSE,"CONDENSATE";"CRUDECOND",#N/A,FALSE,"CONDENSATE";"TOTALCOND",#N/A,FALSE,"CONDENSATE"}</definedName>
    <definedName name="wrn.GASODEM." localSheetId="0" hidden="1">{"monthly",#N/A,FALSE,"GASODEM";"qtr to yr",#N/A,FALSE,"GASODEM"}</definedName>
    <definedName name="wrn.GASODEM." localSheetId="4" hidden="1">{"monthly",#N/A,FALSE,"GASODEM";"qtr to yr",#N/A,FALSE,"GASODEM"}</definedName>
    <definedName name="wrn.GASODEM." hidden="1">{"monthly",#N/A,FALSE,"GASODEM";"qtr to yr",#N/A,FALSE,"GASODEM"}</definedName>
    <definedName name="wrn.heavy." localSheetId="0" hidden="1">{"heavy",#N/A,FALSE,"CNTRYTYPE"}</definedName>
    <definedName name="wrn.heavy." localSheetId="4" hidden="1">{"heavy",#N/A,FALSE,"CNTRYTYPE"}</definedName>
    <definedName name="wrn.heavy." hidden="1">{"heavy",#N/A,FALSE,"CNTRYTYPE"}</definedName>
    <definedName name="wrn.Input._.and._.Growths." localSheetId="0" hidden="1">{"Product Demands Input",#N/A,TRUE,"PRDEMPOR";"Annual Growth Rates",#N/A,TRUE,"PRDEMPOR"}</definedName>
    <definedName name="wrn.Input._.and._.Growths." localSheetId="4" hidden="1">{"Product Demands Input",#N/A,TRUE,"PRDEMPOR";"Annual Growth Rates",#N/A,TRUE,"PRDEMPOR"}</definedName>
    <definedName name="wrn.Input._.and._.Growths." hidden="1">{"Product Demands Input",#N/A,TRUE,"PRDEMPOR";"Annual Growth Rates",#N/A,TRUE,"PRDEMPOR"}</definedName>
    <definedName name="wrn.light._.sour." localSheetId="0" hidden="1">{"light sour",#N/A,FALSE,"CNTRYTYPE"}</definedName>
    <definedName name="wrn.light._.sour." localSheetId="4" hidden="1">{"light sour",#N/A,FALSE,"CNTRYTYPE"}</definedName>
    <definedName name="wrn.light._.sour." hidden="1">{"light sour",#N/A,FALSE,"CNTRYTYPE"}</definedName>
    <definedName name="wrn.New._.York." localSheetId="0" hidden="1">{"NY PRICES",#N/A,FALSE,"CURRENT";"NY PRICES B",#N/A,FALSE,"CURRENT";"NY PRICES",#N/A,FALSE,"CONSTANT";"NY PRICES B",#N/A,FALSE,"CONSTANT"}</definedName>
    <definedName name="wrn.New._.York." localSheetId="4" hidden="1">{"NY PRICES",#N/A,FALSE,"CURRENT";"NY PRICES B",#N/A,FALSE,"CURRENT";"NY PRICES",#N/A,FALSE,"CONSTANT";"NY PRICES B",#N/A,FALSE,"CONSTANT"}</definedName>
    <definedName name="wrn.New._.York." hidden="1">{"NY PRICES",#N/A,FALSE,"CURRENT";"NY PRICES B",#N/A,FALSE,"CURRENT";"NY PRICES",#N/A,FALSE,"CONSTANT";"NY PRICES B",#N/A,FALSE,"CONSTANT"}</definedName>
    <definedName name="wrn.Print._.All." localSheetId="0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localSheetId="4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hidden="1">{"Print Summary",#N/A,TRUE,"BASIN";"99 Outlook vs 98 Actual",#N/A,TRUE,"BASIN";"99 Outlook vs 99 Obj",#N/A,TRUE,"BASIN";"00 vs 99 Outlook",#N/A,TRUE,"BASIN";"01 vs 00",#N/A,TRUE,"BASIN";"02 vs 01",#N/A,TRUE,"BASIN"}</definedName>
    <definedName name="wrn.Print._.BU._.and._.PC._.Print._.Summaries.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localSheetId="0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localSheetId="4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localSheetId="0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localSheetId="4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localSheetId="0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localSheetId="4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localSheetId="0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localSheetId="4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Harvest._.Package.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lots." localSheetId="0" hidden="1">{"Plot1",#N/A,FALSE,"Plots";"plot2",#N/A,FALSE,"Plots";"plot3",#N/A,FALSE,"Plots";"plot4",#N/A,FALSE,"Plots";"plot5",#N/A,FALSE,"Plots";"plot6",#N/A,FALSE,"Plots"}</definedName>
    <definedName name="wrn.Print._.Plots." localSheetId="4" hidden="1">{"Plot1",#N/A,FALSE,"Plots";"plot2",#N/A,FALSE,"Plots";"plot3",#N/A,FALSE,"Plots";"plot4",#N/A,FALSE,"Plots";"plot5",#N/A,FALSE,"Plots";"plot6",#N/A,FALSE,"Plots"}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WPC._.Package." localSheetId="0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localSheetId="4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localSheetId="0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localSheetId="4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REFINERY." localSheetId="0" hidden="1">{"Padd I to III",#N/A,FALSE,"REFINERY";"Padd IV to US",#N/A,FALSE,"REFINERY";"Crude Balance I",#N/A,FALSE,"REFINERY";"Crude Balance II",#N/A,FALSE,"REFINERY"}</definedName>
    <definedName name="wrn.REFINERY." localSheetId="4" hidden="1">{"Padd I to III",#N/A,FALSE,"REFINERY";"Padd IV to US",#N/A,FALSE,"REFINERY";"Crude Balance I",#N/A,FALSE,"REFINERY";"Crude Balance II",#N/A,FALSE,"REFINERY"}</definedName>
    <definedName name="wrn.REFINERY." hidden="1">{"Padd I to III",#N/A,FALSE,"REFINERY";"Padd IV to US",#N/A,FALSE,"REFINERY";"Crude Balance I",#N/A,FALSE,"REFINERY";"Crude Balance II",#N/A,FALSE,"REFINERY"}</definedName>
    <definedName name="wrn.region." localSheetId="0" hidden="1">{"Region",#N/A,FALSE,"CNTRYTYPE"}</definedName>
    <definedName name="wrn.region." localSheetId="4" hidden="1">{"Region",#N/A,FALSE,"CNTRYTYPE"}</definedName>
    <definedName name="wrn.region." hidden="1">{"Region",#N/A,FALSE,"CNTRYTYPE"}</definedName>
    <definedName name="wrn.SAMPLE." localSheetId="0" hidden="1">{#N/A,#N/A,TRUE,"Crude";#N/A,#N/A,TRUE,"Products"}</definedName>
    <definedName name="wrn.SAMPLE." localSheetId="4" hidden="1">{#N/A,#N/A,TRUE,"Crude";#N/A,#N/A,TRUE,"Products"}</definedName>
    <definedName name="wrn.SAMPLE." hidden="1">{#N/A,#N/A,TRUE,"Crude";#N/A,#N/A,TRUE,"Products"}</definedName>
    <definedName name="wrn.Sim._.Report._.Printing." localSheetId="0" hidden="1">{"SIM Report",#N/A,FALSE,"Output";"Price Report",#N/A,FALSE,"Data Input "}</definedName>
    <definedName name="wrn.Sim._.Report._.Printing." localSheetId="4" hidden="1">{"SIM Report",#N/A,FALSE,"Output";"Price Report",#N/A,FALSE,"Data Input "}</definedName>
    <definedName name="wrn.Sim._.Report._.Printing." hidden="1">{"SIM Report",#N/A,FALSE,"Output";"Price Report",#N/A,FALSE,"Data Input "}</definedName>
    <definedName name="wrn.SUBREGION." localSheetId="0" hidden="1">{"SUBREGION",#N/A,FALSE,"CNTRYTYPE"}</definedName>
    <definedName name="wrn.SUBREGION." localSheetId="4" hidden="1">{"SUBREGION",#N/A,FALSE,"CNTRYTYPE"}</definedName>
    <definedName name="wrn.SUBREGION." hidden="1">{"SUBREGION",#N/A,FALSE,"CNTRYTYPE"}</definedName>
    <definedName name="wrn.Summary." localSheetId="0" hidden="1">{"Growth Supply Demand",#N/A,TRUE,"Summary";"Primary Energy Balance",#N/A,TRUE,"Summary"}</definedName>
    <definedName name="wrn.Summary." localSheetId="4" hidden="1">{"Growth Supply Demand",#N/A,TRUE,"Summary";"Primary Energy Balance",#N/A,TRUE,"Summary"}</definedName>
    <definedName name="wrn.Summary." hidden="1">{"Growth Supply Demand",#N/A,TRUE,"Summary";"Primary Energy Balance",#N/A,TRUE,"Summary"}</definedName>
    <definedName name="wrn.sweet." localSheetId="0" hidden="1">{"sweet",#N/A,FALSE,"CNTRYTYPE"}</definedName>
    <definedName name="wrn.sweet." localSheetId="4" hidden="1">{"sweet",#N/A,FALSE,"CNTRYTYPE"}</definedName>
    <definedName name="wrn.sweet." hidden="1">{"sweet",#N/A,FALSE,"CNTRYTYPE"}</definedName>
    <definedName name="wrn.Tables." localSheetId="0" hidden="1">{"Current",#N/A,FALSE,"Currentcal";"Current B",#N/A,FALSE,"Currentcal";"Constant",#N/A,FALSE,"Constantcal";"Constant B",#N/A,FALSE,"Constantcal"}</definedName>
    <definedName name="wrn.Tables." localSheetId="4" hidden="1">{"Current",#N/A,FALSE,"Currentcal";"Current B",#N/A,FALSE,"Currentcal";"Constant",#N/A,FALSE,"Constantcal";"Constant B",#N/A,FALSE,"Constantcal"}</definedName>
    <definedName name="wrn.Tables." hidden="1">{"Current",#N/A,FALSE,"Currentcal";"Current B",#N/A,FALSE,"Currentcal";"Constant",#N/A,FALSE,"Constantcal";"Constant B",#N/A,FALSE,"Constantcal"}</definedName>
    <definedName name="wrn.total." localSheetId="0" hidden="1">{"total",#N/A,FALSE,"CNTRYTYPE"}</definedName>
    <definedName name="wrn.total." localSheetId="4" hidden="1">{"total",#N/A,FALSE,"CNTRYTYPE"}</definedName>
    <definedName name="wrn.total." hidden="1">{"total",#N/A,FALSE,"CNTRYTYPE"}</definedName>
    <definedName name="ws_fact_arablt_arc">[7]trans!$B$302:$R$302</definedName>
    <definedName name="ws_fact_arablt_src">[7]trans!$B$290:$R$290</definedName>
    <definedName name="ws_fact_arabmed_src">[7]trans!$B$293:$R$293</definedName>
    <definedName name="ws_fact_dubai_arc">[7]trans!$B$300:$R$300</definedName>
    <definedName name="ws_fact_dubai_src">[7]trans!$B$291:$R$291</definedName>
    <definedName name="ws_fact_murban_src">[7]trans!$B$297:$R$297</definedName>
    <definedName name="wti_alba_diff" localSheetId="1">[4]const!#REF!</definedName>
    <definedName name="wti_alba_diff">[4]const!#REF!</definedName>
    <definedName name="wti_alit_cokrv" localSheetId="1">[4]const!#REF!</definedName>
    <definedName name="wti_alit_cokrv">[4]const!#REF!</definedName>
    <definedName name="wti_alit_const" localSheetId="1">[4]const!#REF!</definedName>
    <definedName name="wti_alit_const">[4]const!#REF!</definedName>
    <definedName name="wti_alit_corr" localSheetId="1">[4]const!#REF!</definedName>
    <definedName name="wti_alit_corr">[4]const!#REF!</definedName>
    <definedName name="wti_alit_diff" localSheetId="1">[4]inp_ns!#REF!</definedName>
    <definedName name="wti_alit_diff">[4]inp_ns!#REF!</definedName>
    <definedName name="wti_alit_hcp" localSheetId="1">[4]const!#REF!</definedName>
    <definedName name="wti_alit_hcp">[4]const!#REF!</definedName>
    <definedName name="wti_alit_lhd" localSheetId="1">[4]const!#REF!</definedName>
    <definedName name="wti_alit_lhd">[4]const!#REF!</definedName>
    <definedName name="wti_amed_const" localSheetId="1">[4]const!#REF!</definedName>
    <definedName name="wti_amed_const">[4]const!#REF!</definedName>
    <definedName name="wti_amed_crkrv" localSheetId="1">[4]const!#REF!</definedName>
    <definedName name="wti_amed_crkrv">[4]const!#REF!</definedName>
    <definedName name="wti_amed_diff" localSheetId="1">[4]inp_ns!#REF!</definedName>
    <definedName name="wti_amed_diff">[4]inp_ns!#REF!</definedName>
    <definedName name="wti_amed_hcp" localSheetId="1">[4]const!#REF!</definedName>
    <definedName name="wti_amed_hcp">[4]const!#REF!</definedName>
    <definedName name="wti_amed_lhd" localSheetId="1">[4]const!#REF!</definedName>
    <definedName name="wti_amed_lhd">[4]const!#REF!</definedName>
    <definedName name="wti_brent_const" localSheetId="1">[4]const!#REF!</definedName>
    <definedName name="wti_brent_const">[4]const!#REF!</definedName>
    <definedName name="wti_brent_corr" localSheetId="1">[4]const!#REF!</definedName>
    <definedName name="wti_brent_corr">[4]const!#REF!</definedName>
    <definedName name="wti_brent_crkrv" localSheetId="1">[4]const!#REF!</definedName>
    <definedName name="wti_brent_crkrv">[4]const!#REF!</definedName>
    <definedName name="wti_brent_diff" localSheetId="1">[4]inp_ns!#REF!</definedName>
    <definedName name="wti_brent_diff">[4]inp_ns!#REF!</definedName>
    <definedName name="wti_brent_hcp" localSheetId="1">[4]const!#REF!</definedName>
    <definedName name="wti_brent_hcp">[4]const!#REF!</definedName>
    <definedName name="wti_brent_lhd" localSheetId="1">[4]const!#REF!</definedName>
    <definedName name="wti_brent_lhd">[4]const!#REF!</definedName>
    <definedName name="wti_cabinda">[6]const!$B$419</definedName>
    <definedName name="wti_canadon_seco">[6]const!$B$416</definedName>
    <definedName name="wti_cok_rv_95" localSheetId="1">[4]const!#REF!</definedName>
    <definedName name="wti_cok_rv_95">[4]const!#REF!</definedName>
    <definedName name="wti_cokrv">[6]crud!$B$84:$O$84</definedName>
    <definedName name="wti_crk_rv_95" localSheetId="1">[4]const!#REF!</definedName>
    <definedName name="wti_crk_rv_95">[4]const!#REF!</definedName>
    <definedName name="wti_crkrv">[8]crud!$B$62:$O$62</definedName>
    <definedName name="wti_cush_mid" localSheetId="1">[4]inp_ns!#REF!</definedName>
    <definedName name="wti_cush_mid">[4]inp_ns!#REF!</definedName>
    <definedName name="wti_dub_corr" localSheetId="1">[4]const!#REF!</definedName>
    <definedName name="wti_dub_corr">[4]const!#REF!</definedName>
    <definedName name="wti_dub_diff" localSheetId="1">[4]inp_ns!#REF!</definedName>
    <definedName name="wti_dub_diff">[4]inp_ns!#REF!</definedName>
    <definedName name="wti_dubai_const" localSheetId="1">[4]const!#REF!</definedName>
    <definedName name="wti_dubai_const">[4]const!#REF!</definedName>
    <definedName name="wti_dubai_crkrv" localSheetId="1">[4]const!#REF!</definedName>
    <definedName name="wti_dubai_crkrv">[4]const!#REF!</definedName>
    <definedName name="wti_dubai_diff" localSheetId="1">[4]inp_ns!#REF!</definedName>
    <definedName name="wti_dubai_diff">[4]inp_ns!#REF!</definedName>
    <definedName name="wti_dubai_hcp" localSheetId="1">[4]const!#REF!</definedName>
    <definedName name="wti_dubai_hcp">[4]const!#REF!</definedName>
    <definedName name="wti_dubai_lhd" localSheetId="1">[4]const!#REF!</definedName>
    <definedName name="wti_dubai_lhd">[4]const!#REF!</definedName>
    <definedName name="wti_escalante">[6]const!$B$418</definedName>
    <definedName name="wti_isthm_const" localSheetId="1">[4]const!#REF!</definedName>
    <definedName name="wti_isthm_const">[4]const!#REF!</definedName>
    <definedName name="wti_isthm_crkrv" localSheetId="1">[4]const!#REF!</definedName>
    <definedName name="wti_isthm_crkrv">[4]const!#REF!</definedName>
    <definedName name="wti_isthm_diff" localSheetId="1">[4]inp_ns!#REF!</definedName>
    <definedName name="wti_isthm_diff">[4]inp_ns!#REF!</definedName>
    <definedName name="wti_isthm_hcp" localSheetId="1">[4]const!#REF!</definedName>
    <definedName name="wti_isthm_hcp">[4]const!#REF!</definedName>
    <definedName name="wti_isthm_lhd" localSheetId="1">[4]const!#REF!</definedName>
    <definedName name="wti_isthm_lhd">[4]const!#REF!</definedName>
    <definedName name="wti_kern_cokrv" localSheetId="1">[4]const!#REF!</definedName>
    <definedName name="wti_kern_cokrv">[4]const!#REF!</definedName>
    <definedName name="wti_kern_const" localSheetId="1">[4]const!#REF!</definedName>
    <definedName name="wti_kern_const">[4]const!#REF!</definedName>
    <definedName name="wti_kern_corr" localSheetId="1">[4]const!#REF!</definedName>
    <definedName name="wti_kern_corr">[4]const!#REF!</definedName>
    <definedName name="wti_kern_hcp" localSheetId="1">[4]const!#REF!</definedName>
    <definedName name="wti_kern_hcp">[4]const!#REF!</definedName>
    <definedName name="wti_kern_lhd" localSheetId="1">[4]const!#REF!</definedName>
    <definedName name="wti_kern_lhd">[4]const!#REF!</definedName>
    <definedName name="wti_kern_var" localSheetId="1">[4]inp_ns!#REF!</definedName>
    <definedName name="wti_kern_var">[4]inp_ns!#REF!</definedName>
    <definedName name="wti_lls_corr" localSheetId="1">[4]const!#REF!</definedName>
    <definedName name="wti_lls_corr">[4]const!#REF!</definedName>
    <definedName name="wti_lls_diff" localSheetId="1">[4]inp_ns!#REF!</definedName>
    <definedName name="wti_lls_diff">[4]inp_ns!#REF!</definedName>
    <definedName name="wti_marg_pen" localSheetId="1">[4]inp_ns!#REF!</definedName>
    <definedName name="wti_marg_pen">[4]inp_ns!#REF!</definedName>
    <definedName name="wti_maya_const" localSheetId="1">[4]const!#REF!</definedName>
    <definedName name="wti_maya_const">[4]const!#REF!</definedName>
    <definedName name="wti_maya_crkrv" localSheetId="1">[4]const!#REF!</definedName>
    <definedName name="wti_maya_crkrv">[4]const!#REF!</definedName>
    <definedName name="wti_maya_hcp" localSheetId="1">[4]const!#REF!</definedName>
    <definedName name="wti_maya_hcp">[4]const!#REF!</definedName>
    <definedName name="wti_maya_lhd" localSheetId="1">[4]const!#REF!</definedName>
    <definedName name="wti_maya_lhd">[4]const!#REF!</definedName>
    <definedName name="wti_oman_corr" localSheetId="1">[4]const!#REF!</definedName>
    <definedName name="wti_oman_corr">[4]const!#REF!</definedName>
    <definedName name="wti_refgate">[4]crud!$B$11:$R$11</definedName>
    <definedName name="wti_rincon">[8]const!$B$442</definedName>
    <definedName name="wti_topalit_diff">[4]const!$B$373</definedName>
    <definedName name="wti_tran_gc" localSheetId="1">[4]inp_ns!#REF!</definedName>
    <definedName name="wti_tran_gc">[4]inp_ns!#REF!</definedName>
    <definedName name="wti_used_cur">[9]inp_frct!$B$7:$O$7</definedName>
    <definedName name="wti_used_tc">[8]inp_frct!$B$8:$O$8</definedName>
    <definedName name="wti_wcans_var" localSheetId="1">[4]inp_ns!#REF!</definedName>
    <definedName name="wti_wcans_var">[4]inp_ns!#REF!</definedName>
    <definedName name="wti_wts_const" localSheetId="1">[4]const!#REF!</definedName>
    <definedName name="wti_wts_const">[4]const!#REF!</definedName>
    <definedName name="wti_wts_crkrv" localSheetId="1">[4]const!#REF!</definedName>
    <definedName name="wti_wts_crkrv">[4]const!#REF!</definedName>
    <definedName name="wti_wts_diff" localSheetId="1">[4]inp_ns!#REF!</definedName>
    <definedName name="wti_wts_diff">[4]inp_ns!#REF!</definedName>
    <definedName name="wti_wts_hcp" localSheetId="1">[4]const!#REF!</definedName>
    <definedName name="wti_wts_hcp">[4]const!#REF!</definedName>
    <definedName name="wti_wts_lhd" localSheetId="1">[4]const!#REF!</definedName>
    <definedName name="wti_wts_lhd">[4]const!#REF!</definedName>
    <definedName name="wtimaya_diff" localSheetId="1">[4]inp_ns!#REF!</definedName>
    <definedName name="wtimaya_diff">[4]inp_ns!#REF!</definedName>
    <definedName name="wts_crk_rv_95" localSheetId="1">[4]const!#REF!</definedName>
    <definedName name="wts_crk_rv_95">[4]const!#REF!</definedName>
    <definedName name="wts_crkmrgn" localSheetId="1">[4]inp_ns!#REF!</definedName>
    <definedName name="wts_crkmrgn">[4]inp_ns!#REF!</definedName>
    <definedName name="wts_gc_rg">[4]crud!$B$15:$R$15</definedName>
    <definedName name="wts_maya_const" localSheetId="1">[4]const!#REF!</definedName>
    <definedName name="wts_maya_const">[4]const!#REF!</definedName>
    <definedName name="wts_maya_corr" localSheetId="1">[4]const!#REF!</definedName>
    <definedName name="wts_maya_corr">[4]const!#REF!</definedName>
    <definedName name="wts_maya_crkrv" localSheetId="1">[4]const!#REF!</definedName>
    <definedName name="wts_maya_crkrv">[4]const!#REF!</definedName>
    <definedName name="wts_maya_hcp" localSheetId="1">[4]const!#REF!</definedName>
    <definedName name="wts_maya_hcp">[4]const!#REF!</definedName>
    <definedName name="wts_maya_lhd" localSheetId="1">[4]const!#REF!</definedName>
    <definedName name="wts_maya_lhd">[4]const!#REF!</definedName>
    <definedName name="wtsmaya_diff" localSheetId="1">[4]inp_ns!#REF!</definedName>
    <definedName name="wtsmaya_diff">[4]inp_ns!#REF!</definedName>
    <definedName name="wyom_wti_marg">[4]const!$B$339</definedName>
    <definedName name="wyoming_sweet_uline_fcst">[4]inp_frct!$B$107:$R$107</definedName>
    <definedName name="X98Projection_Variance_List_List" localSheetId="1">#REF!</definedName>
    <definedName name="X98Projection_Variance_List_List">#REF!</definedName>
    <definedName name="xaxis" localSheetId="1">#REF!</definedName>
    <definedName name="xaxis">#REF!</definedName>
    <definedName name="xxxxx" localSheetId="0" hidden="1">{"monthly",#N/A,FALSE,"GASODEM";"qtr to yr",#N/A,FALSE,"GASODEM"}</definedName>
    <definedName name="xxxxx" localSheetId="4" hidden="1">{"monthly",#N/A,FALSE,"GASODEM";"qtr to yr",#N/A,FALSE,"GASODEM"}</definedName>
    <definedName name="xxxxx" hidden="1">{"monthly",#N/A,FALSE,"GASODEM";"qtr to yr",#N/A,FALSE,"GASODEM"}</definedName>
    <definedName name="xyl_marg">[4]inp_ns!$B$112</definedName>
    <definedName name="xylene_ppb">[6]const!$B$164</definedName>
    <definedName name="Year1" localSheetId="1">#REF!</definedName>
    <definedName name="Year1">#REF!</definedName>
    <definedName name="Year2" localSheetId="1">#REF!</definedName>
    <definedName name="Year2">#REF!</definedName>
    <definedName name="Year3" localSheetId="1">#REF!</definedName>
    <definedName name="Year3">#REF!</definedName>
    <definedName name="Yield07">'[32]BZ06Budget2007-1'!$A$3:$C$31</definedName>
    <definedName name="Yield08">'[32]BZ06Budget2008-2'!$A$3:$C$31</definedName>
    <definedName name="Yield09">'[32]BZ06Budget2009-3'!$A$3:$C$31</definedName>
    <definedName name="Z_11235CBD_0CCB_4486_AA4F_CA92AD336A56_.wvu.PrintArea" localSheetId="0" hidden="1">'BS 2-4 (TH)'!$A$1:$M$121</definedName>
    <definedName name="Z_11235CBD_0CCB_4486_AA4F_CA92AD336A56_.wvu.PrintArea" localSheetId="5" hidden="1">'CF 9-10 (TH)'!$A$1:$M$85</definedName>
    <definedName name="Z_11235CBD_0CCB_4486_AA4F_CA92AD336A56_.wvu.PrintArea" localSheetId="1" hidden="1">'PL 5 (TH) (3M)'!$A$1:$M$49</definedName>
    <definedName name="Z_11235CBD_0CCB_4486_AA4F_CA92AD336A56_.wvu.PrintArea" localSheetId="2" hidden="1">'PL 6 (TH) (9M)'!$A$1:$M$49</definedName>
    <definedName name="Z_3ADC5DF9_48C9_438C_BE20_4745EE779127_.wvu.PrintArea" localSheetId="0" hidden="1">'BS 2-4 (TH)'!$A$1:$M$121</definedName>
    <definedName name="Z_3ADC5DF9_48C9_438C_BE20_4745EE779127_.wvu.PrintArea" localSheetId="5" hidden="1">'CF 9-10 (TH)'!$A$1:$M$85</definedName>
    <definedName name="Z_3ADC5DF9_48C9_438C_BE20_4745EE779127_.wvu.PrintArea" localSheetId="1" hidden="1">'PL 5 (TH) (3M)'!$A$1:$M$49</definedName>
    <definedName name="Z_3ADC5DF9_48C9_438C_BE20_4745EE779127_.wvu.PrintArea" localSheetId="2" hidden="1">'PL 6 (TH) (9M)'!$A$1:$M$49</definedName>
    <definedName name="Z_4FC184A7_E52D_4B27_B191_AF1662E4123C_.wvu.PrintArea" localSheetId="0" hidden="1">'BS 2-4 (TH)'!$A$1:$M$121</definedName>
    <definedName name="Z_4FC184A7_E52D_4B27_B191_AF1662E4123C_.wvu.PrintArea" localSheetId="5" hidden="1">'CF 9-10 (TH)'!$A$1:$M$85</definedName>
    <definedName name="Z_4FC184A7_E52D_4B27_B191_AF1662E4123C_.wvu.PrintArea" localSheetId="1" hidden="1">'PL 5 (TH) (3M)'!$A$1:$M$49</definedName>
    <definedName name="Z_4FC184A7_E52D_4B27_B191_AF1662E4123C_.wvu.PrintArea" localSheetId="2" hidden="1">'PL 6 (TH) (9M)'!$A$1:$M$49</definedName>
    <definedName name="zero" localSheetId="0" hidden="1">{"SIM Report",#N/A,FALSE,"Output";"Price Report",#N/A,FALSE,"Data Input "}</definedName>
    <definedName name="zero" localSheetId="4" hidden="1">{"SIM Report",#N/A,FALSE,"Output";"Price Report",#N/A,FALSE,"Data Input "}</definedName>
    <definedName name="zero" hidden="1">{"SIM Report",#N/A,FALSE,"Output";"Price Report",#N/A,FALSE,"Data Input 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43" i="6" l="1"/>
  <c r="K43" i="6"/>
  <c r="I43" i="6"/>
  <c r="G43" i="6"/>
  <c r="M46" i="2"/>
  <c r="K46" i="2"/>
  <c r="I46" i="2"/>
  <c r="G46" i="2"/>
  <c r="G75" i="5"/>
  <c r="G70" i="5"/>
  <c r="M67" i="5"/>
  <c r="K67" i="5"/>
  <c r="I67" i="5"/>
  <c r="G67" i="5"/>
  <c r="G55" i="5"/>
  <c r="I55" i="5"/>
  <c r="K55" i="5"/>
  <c r="M55" i="5"/>
  <c r="G40" i="5"/>
  <c r="I40" i="5"/>
  <c r="K40" i="5"/>
  <c r="M40" i="5"/>
  <c r="G33" i="5"/>
  <c r="P21" i="4"/>
  <c r="P16" i="4"/>
  <c r="P18" i="4"/>
  <c r="P19" i="4"/>
  <c r="F16" i="4"/>
  <c r="H16" i="4"/>
  <c r="J16" i="4"/>
  <c r="L16" i="4"/>
  <c r="N16" i="4"/>
  <c r="P14" i="4"/>
  <c r="P13" i="4"/>
  <c r="P12" i="4"/>
  <c r="N19" i="3"/>
  <c r="L19" i="3"/>
  <c r="J19" i="3"/>
  <c r="H19" i="3"/>
  <c r="F19" i="3"/>
  <c r="N17" i="3"/>
  <c r="N14" i="3"/>
  <c r="N10" i="3" l="1"/>
  <c r="L14" i="3"/>
  <c r="M42" i="2"/>
  <c r="I40" i="2"/>
  <c r="G40" i="2"/>
  <c r="G42" i="2"/>
  <c r="K40" i="2"/>
  <c r="M40" i="2"/>
  <c r="G30" i="2"/>
  <c r="M27" i="2"/>
  <c r="G22" i="2"/>
  <c r="I22" i="2"/>
  <c r="K22" i="2"/>
  <c r="M22" i="2"/>
  <c r="G16" i="2"/>
  <c r="G13" i="2"/>
  <c r="G39" i="6"/>
  <c r="G37" i="6"/>
  <c r="I37" i="6"/>
  <c r="K37" i="6"/>
  <c r="M37" i="6"/>
  <c r="M39" i="6" s="1"/>
  <c r="G29" i="6"/>
  <c r="I29" i="6"/>
  <c r="K29" i="6"/>
  <c r="M29" i="6"/>
  <c r="G26" i="6"/>
  <c r="I26" i="6"/>
  <c r="K26" i="6"/>
  <c r="M26" i="6"/>
  <c r="M22" i="6"/>
  <c r="K22" i="6"/>
  <c r="I22" i="6"/>
  <c r="G22" i="6"/>
  <c r="G16" i="6"/>
  <c r="M13" i="6"/>
  <c r="K13" i="6"/>
  <c r="I13" i="6"/>
  <c r="G13" i="6"/>
  <c r="J14" i="3"/>
  <c r="H14" i="3"/>
  <c r="F14" i="3"/>
  <c r="G110" i="7"/>
  <c r="G72" i="7"/>
  <c r="G30" i="7"/>
  <c r="G62" i="7"/>
  <c r="G19" i="7"/>
  <c r="M33" i="5"/>
  <c r="K30" i="7" l="1"/>
  <c r="A85" i="5" l="1"/>
  <c r="A1" i="6" l="1"/>
  <c r="M13" i="2"/>
  <c r="M16" i="2" s="1"/>
  <c r="M30" i="2" s="1"/>
  <c r="I13" i="2"/>
  <c r="I16" i="2" s="1"/>
  <c r="I27" i="2" s="1"/>
  <c r="I30" i="2" s="1"/>
  <c r="A1" i="2"/>
  <c r="N12" i="3"/>
  <c r="N11" i="3"/>
  <c r="K33" i="5"/>
  <c r="A45" i="5"/>
  <c r="M70" i="5"/>
  <c r="M75" i="5" s="1"/>
  <c r="I33" i="5"/>
  <c r="I42" i="2" l="1"/>
  <c r="M16" i="6"/>
  <c r="I16" i="6"/>
  <c r="I70" i="5"/>
  <c r="I75" i="5" s="1"/>
  <c r="A121" i="7"/>
  <c r="M110" i="7"/>
  <c r="I110" i="7"/>
  <c r="A83" i="7"/>
  <c r="A82" i="7"/>
  <c r="M70" i="7"/>
  <c r="M72" i="7" s="1"/>
  <c r="K70" i="7"/>
  <c r="I70" i="7"/>
  <c r="G70" i="7"/>
  <c r="M62" i="7"/>
  <c r="K62" i="7"/>
  <c r="I62" i="7"/>
  <c r="A44" i="7"/>
  <c r="A85" i="7" s="1"/>
  <c r="A42" i="7"/>
  <c r="M30" i="7"/>
  <c r="I30" i="7"/>
  <c r="M19" i="7"/>
  <c r="K19" i="7"/>
  <c r="I19" i="7"/>
  <c r="I32" i="7" s="1"/>
  <c r="I39" i="6" l="1"/>
  <c r="M32" i="7"/>
  <c r="I72" i="7"/>
  <c r="M112" i="7"/>
  <c r="I112" i="7"/>
  <c r="K32" i="7"/>
  <c r="K72" i="7"/>
  <c r="G32" i="7"/>
  <c r="K16" i="6" l="1"/>
  <c r="N21" i="4"/>
  <c r="J21" i="4"/>
  <c r="H21" i="4"/>
  <c r="F21" i="4"/>
  <c r="A43" i="5"/>
  <c r="K13" i="2"/>
  <c r="K16" i="2" s="1"/>
  <c r="K27" i="2" s="1"/>
  <c r="K30" i="2" s="1"/>
  <c r="G27" i="2"/>
  <c r="L21" i="4" l="1"/>
  <c r="K110" i="7" s="1"/>
  <c r="K112" i="7" s="1"/>
  <c r="K39" i="6"/>
  <c r="K70" i="5"/>
  <c r="K75" i="5" l="1"/>
  <c r="K42" i="2"/>
  <c r="G112" i="7" l="1"/>
</calcChain>
</file>

<file path=xl/sharedStrings.xml><?xml version="1.0" encoding="utf-8"?>
<sst xmlns="http://schemas.openxmlformats.org/spreadsheetml/2006/main" count="307" uniqueCount="169">
  <si>
    <t>งบแสดงฐานะการเงิน</t>
  </si>
  <si>
    <t>หน่วย: ดอลลาร์สหรัฐอเมริกา</t>
  </si>
  <si>
    <t>หน่วย: บาท</t>
  </si>
  <si>
    <t>ยังไม่ได้ตรวจสอบ</t>
  </si>
  <si>
    <t>ตรวจสอบแล้ว</t>
  </si>
  <si>
    <t>31 ธันวาคม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</si>
  <si>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</si>
  <si>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</si>
  <si>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</si>
  <si>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</si>
  <si>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 xml:space="preserve">ลูกหนี้การค้าและลูกหนี้อื่น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</si>
  <si>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</si>
  <si>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</si>
  <si>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</si>
  <si>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</si>
  <si>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</si>
  <si>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</si>
  <si>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</si>
  <si>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</si>
  <si>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</si>
  <si>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</si>
  <si>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</si>
  <si>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</si>
  <si>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</si>
  <si>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</si>
  <si>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ทุนเรือนหุ้น</t>
  </si>
  <si>
    <t>ทุนจดทะเบียน</t>
  </si>
  <si>
    <t>ทุนที่ออกและชำระแล้ว</t>
  </si>
  <si>
    <t>ส่วนเกินมูลค่าหุ้น</t>
  </si>
  <si>
    <t>กำไรสะสม</t>
  </si>
  <si>
    <t>จัดสรรแล้ว - ทุนสำรองตามกฎหมาย</t>
  </si>
  <si>
    <t>ยังไม่ได้จัดสรร</t>
  </si>
  <si>
    <t xml:space="preserve">บริษัท สตาร์ ปิโตรเลียม รีไฟน์นิ่ง จำกัด (มหาชน) </t>
  </si>
  <si>
    <t>รายได้จากการขาย</t>
  </si>
  <si>
    <t>รายได้รวม</t>
  </si>
  <si>
    <t>ต้นทุนขาย</t>
  </si>
  <si>
    <t>รายได้อื่น</t>
  </si>
  <si>
    <t>กำไรจากอัตราแลกเปลี่ยน</t>
  </si>
  <si>
    <t>ค่าใช้จ่ายในการบริหาร</t>
  </si>
  <si>
    <t>ค่าใช้จ่ายอื่น</t>
  </si>
  <si>
    <t>ต้นทุนทางการเงิน</t>
  </si>
  <si>
    <t>รายการที่จะไม่จัดประเภทรายการใหม่</t>
  </si>
  <si>
    <t>เข้าไปไว้ในกำไรหรือขาดทุนในภายหลัง</t>
  </si>
  <si>
    <t>ทุนที่ออกและ</t>
  </si>
  <si>
    <t>จัดสรรแล้ว</t>
  </si>
  <si>
    <t>รวมส่วนของ</t>
  </si>
  <si>
    <t>ชำระแล้ว</t>
  </si>
  <si>
    <t>ทุนสำรองตามกฎหมาย</t>
  </si>
  <si>
    <t>องค์ประกอบอื่นของ</t>
  </si>
  <si>
    <t xml:space="preserve">งบกระแสเงินสด </t>
  </si>
  <si>
    <t>กระแสเงินสดจากกิจกรรมดำเนินงาน</t>
  </si>
  <si>
    <t>รายการปรับปรุง</t>
  </si>
  <si>
    <t>รายได้ทางการเงิน</t>
  </si>
  <si>
    <t>ค่าใช้จ่ายทางการเงิน</t>
  </si>
  <si>
    <t>ค่าเสื่อมราคา</t>
  </si>
  <si>
    <t>ค่าตัดจำหน่าย</t>
  </si>
  <si>
    <t>ลูกหนี้การค้าและลูกหนี้อื่น</t>
  </si>
  <si>
    <t xml:space="preserve">สินค้าคงเหลือ </t>
  </si>
  <si>
    <t>รับดอกเบี้ย</t>
  </si>
  <si>
    <t>จ่ายดอกเบี้ย</t>
  </si>
  <si>
    <t>จ่ายภาษีเงินได้</t>
  </si>
  <si>
    <t>กระแสเงินสดจากกิจกรรมลงทุน</t>
  </si>
  <si>
    <t>เงินสดสุทธิที่ใช้ไปในกิจกรรมลงทุน</t>
  </si>
  <si>
    <t>กระแสเงินสดจากกิจกรรมจัดหาเงิน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</si>
  <si>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</si>
  <si>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</si>
  <si>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รายการที่ไม่กระทบเงินสด</t>
  </si>
  <si>
    <t>งบกำไรขาดทุนเบ็ดเสร็จ</t>
  </si>
  <si>
    <t>หมายเหตุประกอบข้อมูลทางการเงินระหว่างกาลแบบย่อเป็นส่วนหนึ่งของข้อมูลทางการเงินระหว่างกาลนี้</t>
  </si>
  <si>
    <t>กำไรขาดทุนเบ็ดเสร็จรวมสำหรับงวด</t>
  </si>
  <si>
    <t>งบกระแสเงินสด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</si>
  <si>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</si>
  <si>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</si>
  <si>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</si>
  <si>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เจ้าของ</t>
  </si>
  <si>
    <t>งบแสดงการเปลี่ยนแปลงส่วนของเจ้าของ (ยังไม่ได้ตรวจสอบ)</t>
  </si>
  <si>
    <t>หนี้สินและส่วนของเจ้าของ</t>
  </si>
  <si>
    <t>องค์ประกอบอื่นของส่วนของเจ้าของ</t>
  </si>
  <si>
    <t>สินทรัพย์ไม่มีตัวตน</t>
  </si>
  <si>
    <t>ผลต่างของ</t>
  </si>
  <si>
    <t>การเปลี่ยนแปลงของสินทรัพย์</t>
  </si>
  <si>
    <t>และหนี้สินดำเนินงาน</t>
  </si>
  <si>
    <t>ภาษีสรรพสามิตค้างจ่าย</t>
  </si>
  <si>
    <t>ค่าใช้จ่ายผลประโยชน์พนักงาน</t>
  </si>
  <si>
    <t>หลังการเลิกจ้างหรือเกษียณอายุ</t>
  </si>
  <si>
    <t>ภาษีเงินได้จ่ายล่วงหน้า</t>
  </si>
  <si>
    <t>การวัดมูลค่าใหม่ของภาระผูกพัน</t>
  </si>
  <si>
    <t>สินทรัพย์หมุนเวียนและไม่หมุนเวียนอื่น</t>
  </si>
  <si>
    <t>หนี้สินหมุนเวียนและไม่หมุนเวียนอื่น</t>
  </si>
  <si>
    <t>ผลประโยชน์พนักงาน สุทธิจากภาษี</t>
  </si>
  <si>
    <t>ตามกฎหมาย</t>
  </si>
  <si>
    <t>ทุนสำรอง</t>
  </si>
  <si>
    <t>ก๊าซปิโตรเลียมเหลวและน้ำมัน</t>
  </si>
  <si>
    <t>เงินชดเชยจากการจำหน่าย</t>
  </si>
  <si>
    <t>ผลต่างของอัตราแลกเปลี่ยนจาก</t>
  </si>
  <si>
    <t>การแปลงค่างบการเงิน</t>
  </si>
  <si>
    <t>สินค้าคงเหลือ</t>
  </si>
  <si>
    <t>การซื้ออุปกรณ์และสินทรัพย์ไม่มีตัวตน</t>
  </si>
  <si>
    <t>โดยยังไม่ได้ชำระเงิน</t>
  </si>
  <si>
    <t>ที่ดิน อาคารและอุปกรณ์</t>
  </si>
  <si>
    <t>สินทรัพย์ภาษีเงินได้รอการตัดบัญชี</t>
  </si>
  <si>
    <t xml:space="preserve">หุ้นสามัญจำนวน 4,335,902,125 หุ้น </t>
  </si>
  <si>
    <t>มูลค่าตราไว้หุ้นละ 6.92 บาท</t>
  </si>
  <si>
    <t>มูลค่าที่ชำระแล้วหุ้นละ 6.92 บาท</t>
  </si>
  <si>
    <t>พ.ศ. 2563</t>
  </si>
  <si>
    <t>ยอดคงเหลือ วันที่ 1 มกราคม พ.ศ. 2563</t>
  </si>
  <si>
    <t>จ่ายเงินปันผล</t>
  </si>
  <si>
    <t>ส่วนของเงินกู้ยืมระยะยาวจากสถาบันการเงิน</t>
  </si>
  <si>
    <t>เงินกู้ยืมระยะยาวจากสถาบันการเงิน</t>
  </si>
  <si>
    <t xml:space="preserve">   </t>
  </si>
  <si>
    <t>หนี้สินอนุพันธ์ทางการเงิน</t>
  </si>
  <si>
    <t>ของอนุพันธ์ทางการเงิน</t>
  </si>
  <si>
    <t>ภาษีมูลค่าเพิ่มค้างจ่าย</t>
  </si>
  <si>
    <t>ภาษีเงินได้นิติบุคคล</t>
  </si>
  <si>
    <t>กำไร (ขาดทุน) ขั้นต้น</t>
  </si>
  <si>
    <t>กำไร (ขาดทุน) สำหรับงวด</t>
  </si>
  <si>
    <t>กำไร (ขาดทุน) ต่อหุ้น</t>
  </si>
  <si>
    <t>กำไร (ขาดทุน) ต่อหุ้นขั้นพื้นฐาน</t>
  </si>
  <si>
    <t>กำไร (ขาดทุน) ก่อนค่าใช้จ่าย</t>
  </si>
  <si>
    <t>กำไรขาดทุนเบ็ดเสร็จอื่น</t>
  </si>
  <si>
    <t>เงินปันผลจ่ายให้ผู้ถือหุ้น</t>
  </si>
  <si>
    <t>เงินสดรับจากเงินกู้ยืมระยะยาว</t>
  </si>
  <si>
    <t>จากสถาบันการเงิน</t>
  </si>
  <si>
    <r>
      <t>หนี้สินและส่วนเจ้าของ</t>
    </r>
    <r>
      <rPr>
        <sz val="13"/>
        <rFont val="Browallia New"/>
        <family val="2"/>
      </rPr>
      <t xml:space="preserve"> (ต่อ)</t>
    </r>
  </si>
  <si>
    <t>พ.ศ. 2564</t>
  </si>
  <si>
    <t>สินทรัพย์อนุพันธ์ทางการเงิน</t>
  </si>
  <si>
    <t xml:space="preserve">กรรมการ   _______________________________________   กรรมการ   ________________________________________  </t>
  </si>
  <si>
    <t xml:space="preserve">                  (นายไบรอัน โมนาโค ซัททัน)</t>
  </si>
  <si>
    <t>ที่ถึงกำหนดชำระภายในหนึ่งปี</t>
  </si>
  <si>
    <t>ยอดคงเหลือ วันที่ 1 มกราคม พ.ศ. 2564</t>
  </si>
  <si>
    <t>อัตราแลกเปลี่ยนจาก</t>
  </si>
  <si>
    <t>กำไร (ขาดทุน) ก่อนภาษีเงินได้</t>
  </si>
  <si>
    <t>ขาดทุนจากการจำหน่ายสินทรัพย์</t>
  </si>
  <si>
    <t>เงินสดจ่ายจากเงินกู้ยืมระยะยาว</t>
  </si>
  <si>
    <t xml:space="preserve">เงินสดสุทธิได้มา (ใช้ไป) </t>
  </si>
  <si>
    <t>จากกิจกรรมดำเนินงาน</t>
  </si>
  <si>
    <t>เงินสดได้มา (ใช้ไป) จากการดำเนินงาน</t>
  </si>
  <si>
    <t>กำไรก่อนค่าใช้จ่าย</t>
  </si>
  <si>
    <t>กำไรขั้นต้น</t>
  </si>
  <si>
    <t>กำไรก่อนภาษีเงินได้</t>
  </si>
  <si>
    <t>กำไรสำหรับงวด</t>
  </si>
  <si>
    <t>กำไรต่อหุ้น</t>
  </si>
  <si>
    <t>กำไรต่อหุ้นขั้นพื้นฐาน</t>
  </si>
  <si>
    <t>ขาดทุนจากสินค้าและวัสดุอื่นล้าสมัย</t>
  </si>
  <si>
    <t xml:space="preserve"> จากกิจกรรมจัดหาเงิน</t>
  </si>
  <si>
    <t>เพิ่มขึ้นสุทธิ</t>
  </si>
  <si>
    <t>การแปลงค่าเงินต่างประเทศ</t>
  </si>
  <si>
    <t>รายการปรับปรุงจาก</t>
  </si>
  <si>
    <t>เงินสดสุทธิ (ใช้ไป) ได้มา</t>
  </si>
  <si>
    <t>กำไรขาดทุนเบ็ดเสร็จอื่นสำหรับงวด สุทธิจากภาษี</t>
  </si>
  <si>
    <t>เงินสดจ่ายเพื่อซื้ออุปกรณ์และ</t>
  </si>
  <si>
    <t>ณ วันที่ 30 กันยายน พ.ศ. 2564</t>
  </si>
  <si>
    <t>30 กันยายน</t>
  </si>
  <si>
    <t>สำหรับงวดสามเดือนสิ้นสุดวันที่ 30 กันยายน พ.ศ. 2564</t>
  </si>
  <si>
    <t>ยอดคงเหลือ วันที่ 30 กันยายน พ.ศ. 2563</t>
  </si>
  <si>
    <t>ยอดคงเหลือ วันที่ 30 กันยายน พ.ศ. 2564</t>
  </si>
  <si>
    <t>ยอดคงเหลือวันที่ 30 กันยายน พ.ศ. 2563</t>
  </si>
  <si>
    <t>ยอดคงเหลือวันที่ 30 กันยายน พ.ศ. 2564</t>
  </si>
  <si>
    <t>สำหรับงวดเก้าเดือนสิ้นสุดวันที่ 30 กันยายน พ.ศ. 2564</t>
  </si>
  <si>
    <t>ภาษีเงินได้รับคืน</t>
  </si>
  <si>
    <t>(ขาดทุน) กำไรจากอัตราแลกเปลี่ยน</t>
  </si>
  <si>
    <t>(ขาดทุน) กำไรจากมูลค่ายุติธรรม</t>
  </si>
  <si>
    <t>(ขาดทุน) กำไร จากมูลค่ายุติธรรม</t>
  </si>
  <si>
    <t>ขาดทุน (กำไร) จากมูลค่ายุติธรรม</t>
  </si>
  <si>
    <t xml:space="preserve">               (นายโรเบิร์ต โจเซฟ โดบริค)</t>
  </si>
  <si>
    <t>ขาดทุนจากการลดมูลค่าสินค้าคงเหลือ</t>
  </si>
  <si>
    <t>เงินสดจ่ายสุทธิจาก
เงินกู้ยืมระยะสั้น</t>
  </si>
  <si>
    <t>เงินสดและรายการเทียบเท่าเงินสด (ลดลง)</t>
  </si>
  <si>
    <t>กำไรขาดทุนเบ็ดเสร็จอื่นสำหรับงวด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</si>
</sst>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#,##0;\(#,##0\);\-"/>
    <numFmt numFmtId="166" formatCode="_(#,##0_);\(#,##0\);_(&quot;-&quot;??_)"/>
    <numFmt numFmtId="167" formatCode="#,##0;\(#,##0\)"/>
    <numFmt numFmtId="168" formatCode="#,##0;\ \(#,##0\);\-"/>
    <numFmt numFmtId="169" formatCode="#,##0.00;\(#,##0.00\);\-"/>
  </numFmts>
  <fonts count="31">
    <font>
      <sz val="10"/>
      <name val="Times New Roman"/>
      <family val="1"/>
      <charset val="222"/>
    </font>
    <font>
      <sz val="10"/>
      <name val="Times New Roman"/>
      <family val="1"/>
      <charset val="222"/>
    </font>
    <font>
      <sz val="14"/>
      <name val="Cordia New"/>
      <family val="2"/>
    </font>
    <font>
      <sz val="14"/>
      <name val="Cordia New"/>
      <family val="2"/>
      <charset val="222"/>
    </font>
    <font>
      <b/>
      <sz val="13"/>
      <name val="Browallia New"/>
      <family val="2"/>
    </font>
    <font>
      <sz val="13"/>
      <name val="Browallia New"/>
      <family val="2"/>
    </font>
    <font>
      <sz val="13"/>
      <color indexed="8"/>
      <name val="Browallia New"/>
      <family val="2"/>
    </font>
    <font>
      <sz val="13"/>
      <color indexed="18"/>
      <name val="Browallia New"/>
      <family val="2"/>
    </font>
    <font>
      <b/>
      <sz val="13"/>
      <color indexed="8"/>
      <name val="Browallia New"/>
      <family val="2"/>
    </font>
    <font>
      <sz val="13"/>
      <color indexed="23"/>
      <name val="Browallia New"/>
      <family val="2"/>
    </font>
    <font>
      <i/>
      <sz val="13"/>
      <name val="Browallia Ne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3"/>
      <color theme="1"/>
      <name val="Browallia New"/>
      <family val="2"/>
    </font>
    <font>
      <sz val="10"/>
      <name val="Arial"/>
      <family val="2"/>
    </font>
    <font>
      <sz val="10"/>
      <name val="ApFont"/>
      <charset val="22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AFAFA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0" applyNumberFormat="0" applyBorder="0" applyAlignment="0" applyProtection="0"/>
    <xf numFmtId="0" fontId="14" fillId="27" borderId="5" applyNumberFormat="0" applyAlignment="0" applyProtection="0"/>
    <xf numFmtId="0" fontId="15" fillId="28" borderId="6" applyNumberFormat="0" applyAlignment="0" applyProtection="0"/>
    <xf numFmtId="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30" borderId="5" applyNumberFormat="0" applyAlignment="0" applyProtection="0"/>
    <xf numFmtId="0" fontId="22" fillId="0" borderId="10" applyNumberFormat="0" applyFill="0" applyAlignment="0" applyProtection="0"/>
    <xf numFmtId="0" fontId="23" fillId="31" borderId="0" applyNumberFormat="0" applyBorder="0" applyAlignment="0" applyProtection="0"/>
    <xf numFmtId="0" fontId="2" fillId="0" borderId="0"/>
    <xf numFmtId="0" fontId="3" fillId="0" borderId="0"/>
    <xf numFmtId="0" fontId="2" fillId="0" borderId="0"/>
    <xf numFmtId="0" fontId="1" fillId="0" borderId="0"/>
    <xf numFmtId="0" fontId="11" fillId="32" borderId="11" applyNumberFormat="0" applyFont="0" applyAlignment="0" applyProtection="0"/>
    <xf numFmtId="0" fontId="24" fillId="27" borderId="12" applyNumberFormat="0" applyAlignment="0" applyProtection="0"/>
    <xf numFmtId="0" fontId="25" fillId="0" borderId="0" applyNumberFormat="0" applyFill="0" applyBorder="0" applyAlignment="0" applyProtection="0"/>
    <xf numFmtId="0" fontId="26" fillId="0" borderId="13" applyNumberFormat="0" applyFill="0" applyAlignment="0" applyProtection="0"/>
    <xf numFmtId="0" fontId="27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29" fillId="0" borderId="0"/>
    <xf numFmtId="4" fontId="30" fillId="0" borderId="0" applyFont="0" applyFill="0" applyBorder="0" applyAlignment="0" applyProtection="0"/>
  </cellStyleXfs>
  <cellXfs count="250">
    <xf numFmtId="0" fontId="0" fillId="0" borderId="0" xfId="0"/>
    <xf numFmtId="0" fontId="5" fillId="0" borderId="0" xfId="39" applyFont="1" applyFill="1" applyAlignment="1">
      <alignment vertical="center"/>
    </xf>
    <xf numFmtId="0" fontId="5" fillId="33" borderId="0" xfId="39" applyFont="1" applyFill="1" applyAlignment="1">
      <alignment vertical="center"/>
    </xf>
    <xf numFmtId="0" fontId="4" fillId="0" borderId="0" xfId="39" applyFont="1" applyFill="1" applyAlignment="1">
      <alignment vertical="center"/>
    </xf>
    <xf numFmtId="165" fontId="28" fillId="33" borderId="1" xfId="0" applyNumberFormat="1" applyFont="1" applyFill="1" applyBorder="1" applyAlignment="1">
      <alignment horizontal="right" vertical="center"/>
    </xf>
    <xf numFmtId="0" fontId="28" fillId="33" borderId="0" xfId="39" applyFont="1" applyFill="1" applyAlignment="1">
      <alignment vertical="center"/>
    </xf>
    <xf numFmtId="3" fontId="28" fillId="0" borderId="0" xfId="28" applyNumberFormat="1" applyFont="1" applyFill="1" applyAlignment="1">
      <alignment vertical="center"/>
    </xf>
    <xf numFmtId="3" fontId="28" fillId="33" borderId="0" xfId="28" applyNumberFormat="1" applyFont="1" applyFill="1" applyAlignment="1">
      <alignment vertical="center"/>
    </xf>
    <xf numFmtId="165" fontId="28" fillId="33" borderId="2" xfId="0" applyNumberFormat="1" applyFont="1" applyFill="1" applyBorder="1" applyAlignment="1">
      <alignment horizontal="right" vertical="center"/>
    </xf>
    <xf numFmtId="3" fontId="5" fillId="0" borderId="0" xfId="28" applyNumberFormat="1" applyFont="1" applyFill="1" applyAlignment="1">
      <alignment vertical="top"/>
    </xf>
    <xf numFmtId="3" fontId="5" fillId="0" borderId="0" xfId="28" applyNumberFormat="1" applyFont="1" applyFill="1" applyAlignment="1">
      <alignment horizontal="right" vertical="center"/>
    </xf>
    <xf numFmtId="3" fontId="5" fillId="0" borderId="3" xfId="28" applyNumberFormat="1" applyFont="1" applyFill="1" applyBorder="1" applyAlignment="1">
      <alignment vertical="center"/>
    </xf>
    <xf numFmtId="3" fontId="5" fillId="0" borderId="3" xfId="28" applyNumberFormat="1" applyFont="1" applyFill="1" applyBorder="1" applyAlignment="1">
      <alignment horizontal="right" vertical="center"/>
    </xf>
    <xf numFmtId="3" fontId="4" fillId="0" borderId="0" xfId="28" applyNumberFormat="1" applyFont="1" applyFill="1" applyBorder="1" applyAlignment="1">
      <alignment horizontal="right" vertical="center"/>
    </xf>
    <xf numFmtId="3" fontId="4" fillId="0" borderId="0" xfId="28" quotePrefix="1" applyNumberFormat="1" applyFont="1" applyFill="1" applyBorder="1" applyAlignment="1">
      <alignment horizontal="right" vertical="center"/>
    </xf>
    <xf numFmtId="3" fontId="4" fillId="0" borderId="3" xfId="28" applyNumberFormat="1" applyFont="1" applyFill="1" applyBorder="1" applyAlignment="1">
      <alignment horizontal="right" vertical="center"/>
    </xf>
    <xf numFmtId="3" fontId="4" fillId="0" borderId="0" xfId="28" applyNumberFormat="1" applyFont="1" applyFill="1" applyAlignment="1">
      <alignment vertical="center"/>
    </xf>
    <xf numFmtId="165" fontId="4" fillId="0" borderId="0" xfId="39" applyNumberFormat="1" applyFont="1" applyFill="1" applyBorder="1" applyAlignment="1">
      <alignment horizontal="right" vertical="center"/>
    </xf>
    <xf numFmtId="165" fontId="5" fillId="0" borderId="0" xfId="28" applyNumberFormat="1" applyFont="1" applyFill="1" applyBorder="1" applyAlignment="1">
      <alignment horizontal="right"/>
    </xf>
    <xf numFmtId="3" fontId="5" fillId="0" borderId="0" xfId="28" applyNumberFormat="1" applyFont="1" applyFill="1" applyBorder="1" applyAlignment="1">
      <alignment vertical="center"/>
    </xf>
    <xf numFmtId="165" fontId="5" fillId="0" borderId="3" xfId="28" applyNumberFormat="1" applyFont="1" applyFill="1" applyBorder="1" applyAlignment="1">
      <alignment horizontal="right"/>
    </xf>
    <xf numFmtId="165" fontId="5" fillId="0" borderId="0" xfId="28" applyNumberFormat="1" applyFont="1" applyFill="1"/>
    <xf numFmtId="165" fontId="5" fillId="0" borderId="0" xfId="28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167" fontId="5" fillId="0" borderId="0" xfId="0" applyNumberFormat="1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vertical="center"/>
    </xf>
    <xf numFmtId="165" fontId="5" fillId="0" borderId="0" xfId="28" applyNumberFormat="1" applyFont="1" applyFill="1" applyBorder="1"/>
    <xf numFmtId="165" fontId="5" fillId="0" borderId="4" xfId="28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Fill="1" applyAlignment="1">
      <alignment horizontal="centerContinuous" vertical="center"/>
    </xf>
    <xf numFmtId="165" fontId="5" fillId="0" borderId="0" xfId="0" applyNumberFormat="1" applyFont="1" applyFill="1" applyAlignment="1">
      <alignment horizontal="centerContinuous" vertical="center"/>
    </xf>
    <xf numFmtId="165" fontId="5" fillId="0" borderId="0" xfId="0" applyNumberFormat="1" applyFont="1" applyFill="1" applyAlignment="1">
      <alignment horizontal="right" vertical="center"/>
    </xf>
    <xf numFmtId="0" fontId="4" fillId="0" borderId="3" xfId="39" applyFont="1" applyFill="1" applyBorder="1" applyAlignment="1">
      <alignment vertical="center"/>
    </xf>
    <xf numFmtId="0" fontId="5" fillId="0" borderId="3" xfId="0" applyFont="1" applyFill="1" applyBorder="1" applyAlignment="1">
      <alignment horizontal="centerContinuous" vertical="center"/>
    </xf>
    <xf numFmtId="165" fontId="5" fillId="0" borderId="3" xfId="0" applyNumberFormat="1" applyFont="1" applyFill="1" applyBorder="1" applyAlignment="1">
      <alignment horizontal="centerContinuous" vertical="center"/>
    </xf>
    <xf numFmtId="165" fontId="5" fillId="0" borderId="3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Continuous" vertical="center"/>
    </xf>
    <xf numFmtId="165" fontId="5" fillId="0" borderId="0" xfId="0" applyNumberFormat="1" applyFont="1" applyFill="1" applyBorder="1" applyAlignment="1">
      <alignment horizontal="centerContinuous" vertical="center"/>
    </xf>
    <xf numFmtId="0" fontId="4" fillId="0" borderId="0" xfId="39" applyFont="1" applyFill="1" applyBorder="1" applyAlignment="1">
      <alignment horizontal="right" vertical="center"/>
    </xf>
    <xf numFmtId="0" fontId="5" fillId="0" borderId="0" xfId="39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165" fontId="5" fillId="0" borderId="0" xfId="0" applyNumberFormat="1" applyFont="1" applyFill="1" applyAlignment="1">
      <alignment vertical="center"/>
    </xf>
    <xf numFmtId="165" fontId="8" fillId="0" borderId="3" xfId="39" applyNumberFormat="1" applyFont="1" applyFill="1" applyBorder="1" applyAlignment="1">
      <alignment horizontal="right" vertical="center"/>
    </xf>
    <xf numFmtId="168" fontId="5" fillId="0" borderId="0" xfId="0" applyNumberFormat="1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65" fontId="8" fillId="0" borderId="0" xfId="39" applyNumberFormat="1" applyFont="1" applyFill="1" applyBorder="1" applyAlignment="1">
      <alignment horizontal="right" vertical="center"/>
    </xf>
    <xf numFmtId="0" fontId="4" fillId="0" borderId="0" xfId="39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4" fontId="5" fillId="0" borderId="0" xfId="28" applyFont="1" applyFill="1" applyAlignment="1">
      <alignment vertical="center"/>
    </xf>
    <xf numFmtId="0" fontId="4" fillId="0" borderId="3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right" vertical="center"/>
    </xf>
    <xf numFmtId="4" fontId="5" fillId="0" borderId="0" xfId="28" applyFont="1" applyFill="1" applyBorder="1" applyAlignment="1">
      <alignment horizontal="left" vertical="center"/>
    </xf>
    <xf numFmtId="4" fontId="5" fillId="0" borderId="0" xfId="28" applyFont="1" applyFill="1" applyBorder="1" applyAlignment="1">
      <alignment horizontal="centerContinuous" vertical="center"/>
    </xf>
    <xf numFmtId="0" fontId="5" fillId="0" borderId="0" xfId="40" applyFont="1" applyFill="1" applyAlignment="1">
      <alignment vertical="center"/>
    </xf>
    <xf numFmtId="167" fontId="5" fillId="0" borderId="0" xfId="40" applyNumberFormat="1" applyFont="1" applyFill="1" applyAlignment="1">
      <alignment vertical="center"/>
    </xf>
    <xf numFmtId="0" fontId="7" fillId="0" borderId="0" xfId="40" applyFont="1" applyFill="1" applyAlignment="1">
      <alignment vertical="center"/>
    </xf>
    <xf numFmtId="0" fontId="5" fillId="0" borderId="3" xfId="40" applyFont="1" applyFill="1" applyBorder="1" applyAlignment="1">
      <alignment vertical="center"/>
    </xf>
    <xf numFmtId="167" fontId="5" fillId="0" borderId="3" xfId="40" applyNumberFormat="1" applyFont="1" applyFill="1" applyBorder="1" applyAlignment="1">
      <alignment vertical="center"/>
    </xf>
    <xf numFmtId="0" fontId="4" fillId="0" borderId="0" xfId="40" applyFont="1" applyFill="1" applyBorder="1" applyAlignment="1">
      <alignment vertical="center"/>
    </xf>
    <xf numFmtId="0" fontId="5" fillId="0" borderId="0" xfId="40" applyFont="1" applyFill="1" applyBorder="1" applyAlignment="1">
      <alignment vertical="center"/>
    </xf>
    <xf numFmtId="167" fontId="5" fillId="0" borderId="0" xfId="40" applyNumberFormat="1" applyFont="1" applyFill="1" applyBorder="1" applyAlignment="1">
      <alignment vertical="center"/>
    </xf>
    <xf numFmtId="167" fontId="4" fillId="0" borderId="0" xfId="40" applyNumberFormat="1" applyFont="1" applyFill="1" applyBorder="1" applyAlignment="1">
      <alignment horizontal="right" vertical="center"/>
    </xf>
    <xf numFmtId="167" fontId="4" fillId="0" borderId="0" xfId="40" applyNumberFormat="1" applyFont="1" applyFill="1" applyAlignment="1">
      <alignment horizontal="right" vertical="center"/>
    </xf>
    <xf numFmtId="0" fontId="4" fillId="0" borderId="0" xfId="40" applyFont="1" applyFill="1" applyAlignment="1">
      <alignment horizontal="right" vertical="center"/>
    </xf>
    <xf numFmtId="167" fontId="4" fillId="0" borderId="1" xfId="40" applyNumberFormat="1" applyFont="1" applyFill="1" applyBorder="1" applyAlignment="1">
      <alignment horizontal="right" vertical="center" wrapText="1"/>
    </xf>
    <xf numFmtId="167" fontId="4" fillId="0" borderId="0" xfId="4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167" fontId="4" fillId="0" borderId="0" xfId="40" applyNumberFormat="1" applyFont="1" applyFill="1" applyAlignment="1">
      <alignment vertical="center"/>
    </xf>
    <xf numFmtId="167" fontId="4" fillId="0" borderId="0" xfId="40" applyNumberFormat="1" applyFont="1" applyFill="1" applyBorder="1" applyAlignment="1">
      <alignment vertical="center"/>
    </xf>
    <xf numFmtId="0" fontId="9" fillId="0" borderId="0" xfId="40" applyFont="1" applyFill="1" applyAlignment="1">
      <alignment vertical="center"/>
    </xf>
    <xf numFmtId="167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168" fontId="5" fillId="0" borderId="0" xfId="0" applyNumberFormat="1" applyFont="1" applyFill="1" applyAlignment="1">
      <alignment horizontal="centerContinuous" vertical="center"/>
    </xf>
    <xf numFmtId="0" fontId="4" fillId="0" borderId="3" xfId="0" applyFont="1" applyFill="1" applyBorder="1" applyAlignment="1">
      <alignment horizontal="left" vertical="center"/>
    </xf>
    <xf numFmtId="168" fontId="5" fillId="0" borderId="3" xfId="0" applyNumberFormat="1" applyFont="1" applyFill="1" applyBorder="1" applyAlignment="1">
      <alignment horizontal="centerContinuous" vertical="center"/>
    </xf>
    <xf numFmtId="168" fontId="5" fillId="0" borderId="0" xfId="0" applyNumberFormat="1" applyFont="1" applyFill="1" applyBorder="1" applyAlignment="1">
      <alignment horizontal="centerContinuous" vertical="center"/>
    </xf>
    <xf numFmtId="167" fontId="5" fillId="0" borderId="0" xfId="0" applyNumberFormat="1" applyFont="1" applyFill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5" fontId="5" fillId="0" borderId="0" xfId="41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168" fontId="5" fillId="0" borderId="0" xfId="0" applyNumberFormat="1" applyFont="1" applyFill="1" applyAlignment="1">
      <alignment horizontal="right" vertical="center"/>
    </xf>
    <xf numFmtId="0" fontId="10" fillId="0" borderId="0" xfId="0" applyFont="1" applyFill="1" applyAlignment="1">
      <alignment vertical="center"/>
    </xf>
    <xf numFmtId="164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horizontal="right" vertical="center"/>
    </xf>
    <xf numFmtId="3" fontId="4" fillId="33" borderId="0" xfId="28" applyNumberFormat="1" applyFont="1" applyFill="1" applyAlignment="1">
      <alignment vertical="center"/>
    </xf>
    <xf numFmtId="3" fontId="4" fillId="33" borderId="0" xfId="28" applyNumberFormat="1" applyFont="1" applyFill="1" applyBorder="1" applyAlignment="1">
      <alignment horizontal="right" vertical="center"/>
    </xf>
    <xf numFmtId="0" fontId="5" fillId="33" borderId="0" xfId="39" applyFont="1" applyFill="1" applyAlignment="1">
      <alignment vertical="top"/>
    </xf>
    <xf numFmtId="3" fontId="5" fillId="33" borderId="0" xfId="28" applyNumberFormat="1" applyFont="1" applyFill="1" applyAlignment="1">
      <alignment vertical="top"/>
    </xf>
    <xf numFmtId="168" fontId="28" fillId="33" borderId="1" xfId="0" applyNumberFormat="1" applyFont="1" applyFill="1" applyBorder="1" applyAlignment="1">
      <alignment vertical="top"/>
    </xf>
    <xf numFmtId="0" fontId="28" fillId="33" borderId="0" xfId="39" applyFont="1" applyFill="1" applyAlignment="1">
      <alignment vertical="top"/>
    </xf>
    <xf numFmtId="165" fontId="5" fillId="33" borderId="0" xfId="28" applyNumberFormat="1" applyFont="1" applyFill="1"/>
    <xf numFmtId="165" fontId="5" fillId="33" borderId="0" xfId="28" applyNumberFormat="1" applyFont="1" applyFill="1" applyAlignment="1">
      <alignment horizontal="right" vertical="center"/>
    </xf>
    <xf numFmtId="165" fontId="5" fillId="33" borderId="0" xfId="28" applyNumberFormat="1" applyFont="1" applyFill="1" applyBorder="1" applyAlignment="1">
      <alignment horizontal="right"/>
    </xf>
    <xf numFmtId="165" fontId="5" fillId="33" borderId="3" xfId="28" applyNumberFormat="1" applyFont="1" applyFill="1" applyBorder="1" applyAlignment="1">
      <alignment horizontal="right"/>
    </xf>
    <xf numFmtId="165" fontId="5" fillId="33" borderId="0" xfId="28" applyNumberFormat="1" applyFont="1" applyFill="1" applyBorder="1"/>
    <xf numFmtId="165" fontId="5" fillId="33" borderId="4" xfId="28" applyNumberFormat="1" applyFont="1" applyFill="1" applyBorder="1" applyAlignment="1">
      <alignment horizontal="right"/>
    </xf>
    <xf numFmtId="165" fontId="5" fillId="0" borderId="3" xfId="41" applyNumberFormat="1" applyFont="1" applyFill="1" applyBorder="1" applyAlignment="1">
      <alignment horizontal="right" vertical="center"/>
    </xf>
    <xf numFmtId="165" fontId="5" fillId="0" borderId="3" xfId="28" applyNumberFormat="1" applyFont="1" applyFill="1" applyBorder="1" applyAlignment="1">
      <alignment horizontal="right" vertical="center"/>
    </xf>
    <xf numFmtId="165" fontId="5" fillId="0" borderId="0" xfId="28" applyNumberFormat="1" applyFont="1" applyFill="1" applyBorder="1" applyAlignment="1">
      <alignment horizontal="right" vertical="center"/>
    </xf>
    <xf numFmtId="165" fontId="5" fillId="0" borderId="4" xfId="41" applyNumberFormat="1" applyFont="1" applyFill="1" applyBorder="1" applyAlignment="1">
      <alignment horizontal="right" vertical="center"/>
    </xf>
    <xf numFmtId="165" fontId="5" fillId="33" borderId="0" xfId="0" applyNumberFormat="1" applyFont="1" applyFill="1" applyAlignment="1">
      <alignment horizontal="right" vertical="center"/>
    </xf>
    <xf numFmtId="165" fontId="5" fillId="0" borderId="4" xfId="0" applyNumberFormat="1" applyFont="1" applyFill="1" applyBorder="1" applyAlignment="1">
      <alignment horizontal="right" vertical="center"/>
    </xf>
    <xf numFmtId="165" fontId="5" fillId="0" borderId="3" xfId="0" applyNumberFormat="1" applyFont="1" applyFill="1" applyBorder="1" applyAlignment="1">
      <alignment vertical="center"/>
    </xf>
    <xf numFmtId="165" fontId="5" fillId="33" borderId="0" xfId="0" applyNumberFormat="1" applyFont="1" applyFill="1" applyAlignment="1">
      <alignment vertical="center"/>
    </xf>
    <xf numFmtId="0" fontId="5" fillId="0" borderId="1" xfId="40" applyFont="1" applyFill="1" applyBorder="1" applyAlignment="1">
      <alignment vertical="center"/>
    </xf>
    <xf numFmtId="0" fontId="7" fillId="0" borderId="1" xfId="40" applyFont="1" applyFill="1" applyBorder="1" applyAlignment="1">
      <alignment vertical="center"/>
    </xf>
    <xf numFmtId="0" fontId="5" fillId="0" borderId="1" xfId="39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3" fontId="5" fillId="0" borderId="0" xfId="28" applyNumberFormat="1" applyFont="1" applyFill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39" applyFont="1" applyAlignment="1">
      <alignment vertical="center"/>
    </xf>
    <xf numFmtId="0" fontId="5" fillId="0" borderId="0" xfId="39" applyFont="1" applyAlignment="1">
      <alignment vertical="center"/>
    </xf>
    <xf numFmtId="165" fontId="5" fillId="0" borderId="0" xfId="39" applyNumberFormat="1" applyFont="1" applyAlignment="1">
      <alignment horizontal="right" vertical="center"/>
    </xf>
    <xf numFmtId="0" fontId="4" fillId="0" borderId="3" xfId="0" applyFont="1" applyBorder="1" applyAlignment="1">
      <alignment vertical="center"/>
    </xf>
    <xf numFmtId="0" fontId="5" fillId="0" borderId="3" xfId="39" applyFont="1" applyBorder="1" applyAlignment="1">
      <alignment vertical="center"/>
    </xf>
    <xf numFmtId="0" fontId="5" fillId="0" borderId="3" xfId="39" applyFont="1" applyBorder="1" applyAlignment="1">
      <alignment horizontal="center" vertical="center"/>
    </xf>
    <xf numFmtId="165" fontId="5" fillId="0" borderId="3" xfId="39" applyNumberFormat="1" applyFont="1" applyBorder="1" applyAlignment="1">
      <alignment horizontal="right" vertical="center"/>
    </xf>
    <xf numFmtId="0" fontId="4" fillId="0" borderId="0" xfId="39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165" fontId="4" fillId="0" borderId="0" xfId="0" quotePrefix="1" applyNumberFormat="1" applyFont="1" applyAlignment="1">
      <alignment horizontal="right" vertical="center"/>
    </xf>
    <xf numFmtId="0" fontId="4" fillId="0" borderId="0" xfId="39" applyFont="1" applyAlignment="1">
      <alignment horizontal="center" vertical="center"/>
    </xf>
    <xf numFmtId="165" fontId="4" fillId="0" borderId="0" xfId="39" applyNumberFormat="1" applyFont="1" applyAlignment="1">
      <alignment horizontal="right" vertical="center"/>
    </xf>
    <xf numFmtId="165" fontId="28" fillId="33" borderId="0" xfId="0" applyNumberFormat="1" applyFont="1" applyFill="1" applyAlignment="1">
      <alignment horizontal="right" vertical="center"/>
    </xf>
    <xf numFmtId="165" fontId="28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3" fontId="5" fillId="0" borderId="0" xfId="0" applyNumberFormat="1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39" applyFont="1" applyAlignment="1">
      <alignment vertical="center"/>
    </xf>
    <xf numFmtId="165" fontId="5" fillId="0" borderId="1" xfId="47" applyNumberFormat="1" applyFont="1" applyFill="1" applyBorder="1" applyAlignment="1">
      <alignment horizontal="right" vertical="center"/>
    </xf>
    <xf numFmtId="0" fontId="28" fillId="0" borderId="0" xfId="39" applyFont="1" applyAlignment="1">
      <alignment horizontal="center" vertical="center"/>
    </xf>
    <xf numFmtId="165" fontId="28" fillId="0" borderId="0" xfId="39" applyNumberFormat="1" applyFont="1" applyAlignment="1">
      <alignment horizontal="right" vertical="center"/>
    </xf>
    <xf numFmtId="165" fontId="28" fillId="0" borderId="1" xfId="0" applyNumberFormat="1" applyFont="1" applyBorder="1" applyAlignment="1">
      <alignment horizontal="right" vertical="center"/>
    </xf>
    <xf numFmtId="0" fontId="28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165" fontId="28" fillId="0" borderId="2" xfId="0" applyNumberFormat="1" applyFont="1" applyBorder="1" applyAlignment="1">
      <alignment horizontal="right" vertical="center"/>
    </xf>
    <xf numFmtId="0" fontId="4" fillId="0" borderId="0" xfId="39" applyFont="1" applyAlignment="1">
      <alignment horizontal="left" vertical="top"/>
    </xf>
    <xf numFmtId="0" fontId="5" fillId="0" borderId="0" xfId="39" applyFont="1" applyAlignment="1">
      <alignment vertical="top"/>
    </xf>
    <xf numFmtId="0" fontId="5" fillId="0" borderId="0" xfId="39" applyFont="1" applyAlignment="1">
      <alignment horizontal="center" vertical="top"/>
    </xf>
    <xf numFmtId="165" fontId="5" fillId="0" borderId="0" xfId="39" applyNumberFormat="1" applyFont="1" applyAlignment="1">
      <alignment horizontal="right" vertical="top"/>
    </xf>
    <xf numFmtId="0" fontId="4" fillId="0" borderId="0" xfId="39" applyFont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168" fontId="28" fillId="33" borderId="0" xfId="0" applyNumberFormat="1" applyFont="1" applyFill="1" applyAlignment="1">
      <alignment vertical="top"/>
    </xf>
    <xf numFmtId="168" fontId="28" fillId="0" borderId="0" xfId="0" applyNumberFormat="1" applyFont="1" applyAlignment="1">
      <alignment vertical="top"/>
    </xf>
    <xf numFmtId="0" fontId="28" fillId="0" borderId="0" xfId="39" applyFont="1" applyAlignment="1">
      <alignment vertical="top"/>
    </xf>
    <xf numFmtId="168" fontId="28" fillId="0" borderId="1" xfId="0" applyNumberFormat="1" applyFont="1" applyBorder="1" applyAlignment="1">
      <alignment vertical="top"/>
    </xf>
    <xf numFmtId="0" fontId="28" fillId="0" borderId="0" xfId="0" applyFont="1" applyAlignment="1">
      <alignment vertical="top"/>
    </xf>
    <xf numFmtId="3" fontId="28" fillId="33" borderId="0" xfId="39" applyNumberFormat="1" applyFont="1" applyFill="1" applyAlignment="1">
      <alignment vertical="top"/>
    </xf>
    <xf numFmtId="3" fontId="28" fillId="0" borderId="0" xfId="39" applyNumberFormat="1" applyFont="1" applyAlignment="1">
      <alignment vertical="top"/>
    </xf>
    <xf numFmtId="0" fontId="5" fillId="0" borderId="0" xfId="39" applyFont="1" applyAlignment="1">
      <alignment horizontal="left" vertical="top"/>
    </xf>
    <xf numFmtId="166" fontId="5" fillId="0" borderId="0" xfId="39" applyNumberFormat="1" applyFont="1" applyAlignment="1">
      <alignment horizontal="right" vertical="top"/>
    </xf>
    <xf numFmtId="165" fontId="5" fillId="0" borderId="0" xfId="0" applyNumberFormat="1" applyFont="1"/>
    <xf numFmtId="165" fontId="5" fillId="0" borderId="0" xfId="39" applyNumberFormat="1" applyFont="1" applyAlignment="1">
      <alignment vertical="center"/>
    </xf>
    <xf numFmtId="165" fontId="5" fillId="0" borderId="3" xfId="0" applyNumberFormat="1" applyFont="1" applyBorder="1"/>
    <xf numFmtId="165" fontId="5" fillId="0" borderId="3" xfId="39" applyNumberFormat="1" applyFont="1" applyBorder="1" applyAlignment="1">
      <alignment vertical="center"/>
    </xf>
    <xf numFmtId="0" fontId="4" fillId="0" borderId="3" xfId="39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167" fontId="5" fillId="0" borderId="0" xfId="0" applyNumberFormat="1" applyFont="1" applyAlignment="1">
      <alignment vertical="center"/>
    </xf>
    <xf numFmtId="165" fontId="5" fillId="33" borderId="2" xfId="0" applyNumberFormat="1" applyFont="1" applyFill="1" applyBorder="1" applyAlignment="1">
      <alignment horizontal="right" vertical="center"/>
    </xf>
    <xf numFmtId="165" fontId="5" fillId="0" borderId="2" xfId="0" applyNumberFormat="1" applyFont="1" applyBorder="1" applyAlignment="1">
      <alignment horizontal="right" vertical="center"/>
    </xf>
    <xf numFmtId="166" fontId="5" fillId="0" borderId="0" xfId="39" applyNumberFormat="1" applyFont="1" applyAlignment="1">
      <alignment horizontal="right" vertical="center"/>
    </xf>
    <xf numFmtId="0" fontId="5" fillId="0" borderId="0" xfId="0" applyFont="1" applyFill="1"/>
    <xf numFmtId="3" fontId="5" fillId="0" borderId="0" xfId="0" applyNumberFormat="1" applyFont="1" applyFill="1" applyAlignment="1">
      <alignment vertical="center"/>
    </xf>
    <xf numFmtId="165" fontId="8" fillId="33" borderId="0" xfId="39" applyNumberFormat="1" applyFont="1" applyFill="1" applyBorder="1" applyAlignment="1">
      <alignment horizontal="right" vertical="center"/>
    </xf>
    <xf numFmtId="165" fontId="6" fillId="33" borderId="0" xfId="0" applyNumberFormat="1" applyFont="1" applyFill="1" applyBorder="1" applyAlignment="1">
      <alignment vertical="center"/>
    </xf>
    <xf numFmtId="0" fontId="5" fillId="33" borderId="0" xfId="0" applyFont="1" applyFill="1" applyAlignment="1">
      <alignment vertical="center"/>
    </xf>
    <xf numFmtId="165" fontId="5" fillId="33" borderId="3" xfId="0" applyNumberFormat="1" applyFont="1" applyFill="1" applyBorder="1" applyAlignment="1">
      <alignment vertical="center"/>
    </xf>
    <xf numFmtId="0" fontId="7" fillId="33" borderId="0" xfId="0" applyFont="1" applyFill="1" applyAlignment="1">
      <alignment vertical="center"/>
    </xf>
    <xf numFmtId="165" fontId="6" fillId="33" borderId="0" xfId="0" applyNumberFormat="1" applyFont="1" applyFill="1" applyBorder="1" applyAlignment="1">
      <alignment horizontal="right" vertical="center"/>
    </xf>
    <xf numFmtId="3" fontId="5" fillId="33" borderId="0" xfId="0" applyNumberFormat="1" applyFont="1" applyFill="1" applyAlignment="1">
      <alignment vertical="center"/>
    </xf>
    <xf numFmtId="165" fontId="5" fillId="33" borderId="3" xfId="0" applyNumberFormat="1" applyFont="1" applyFill="1" applyBorder="1" applyAlignment="1">
      <alignment horizontal="right" vertical="center"/>
    </xf>
    <xf numFmtId="165" fontId="5" fillId="33" borderId="0" xfId="0" applyNumberFormat="1" applyFont="1" applyFill="1" applyBorder="1" applyAlignment="1">
      <alignment vertical="center"/>
    </xf>
    <xf numFmtId="165" fontId="5" fillId="33" borderId="0" xfId="0" applyNumberFormat="1" applyFont="1" applyFill="1" applyBorder="1" applyAlignment="1">
      <alignment horizontal="right" vertical="center"/>
    </xf>
    <xf numFmtId="165" fontId="4" fillId="33" borderId="0" xfId="0" applyNumberFormat="1" applyFont="1" applyFill="1" applyBorder="1" applyAlignment="1">
      <alignment horizontal="right" vertical="center"/>
    </xf>
    <xf numFmtId="165" fontId="5" fillId="33" borderId="4" xfId="0" applyNumberFormat="1" applyFont="1" applyFill="1" applyBorder="1" applyAlignment="1">
      <alignment horizontal="right" vertical="center"/>
    </xf>
    <xf numFmtId="165" fontId="5" fillId="33" borderId="3" xfId="28" applyNumberFormat="1" applyFont="1" applyFill="1" applyBorder="1" applyAlignment="1">
      <alignment horizontal="right" vertical="center"/>
    </xf>
    <xf numFmtId="165" fontId="5" fillId="33" borderId="1" xfId="40" applyNumberFormat="1" applyFont="1" applyFill="1" applyBorder="1" applyAlignment="1">
      <alignment vertical="center"/>
    </xf>
    <xf numFmtId="168" fontId="5" fillId="33" borderId="0" xfId="0" applyNumberFormat="1" applyFont="1" applyFill="1" applyBorder="1" applyAlignment="1">
      <alignment vertical="center"/>
    </xf>
    <xf numFmtId="3" fontId="5" fillId="33" borderId="0" xfId="28" applyNumberFormat="1" applyFont="1" applyFill="1" applyAlignment="1">
      <alignment vertical="center"/>
    </xf>
    <xf numFmtId="168" fontId="5" fillId="33" borderId="0" xfId="0" applyNumberFormat="1" applyFont="1" applyFill="1" applyAlignment="1">
      <alignment vertical="center"/>
    </xf>
    <xf numFmtId="165" fontId="5" fillId="33" borderId="0" xfId="41" applyNumberFormat="1" applyFont="1" applyFill="1" applyBorder="1" applyAlignment="1">
      <alignment horizontal="right" vertical="center"/>
    </xf>
    <xf numFmtId="165" fontId="5" fillId="33" borderId="3" xfId="41" applyNumberFormat="1" applyFont="1" applyFill="1" applyBorder="1" applyAlignment="1">
      <alignment horizontal="right" vertical="center"/>
    </xf>
    <xf numFmtId="0" fontId="5" fillId="33" borderId="0" xfId="0" applyFont="1" applyFill="1" applyBorder="1" applyAlignment="1">
      <alignment horizontal="right" vertical="center"/>
    </xf>
    <xf numFmtId="165" fontId="5" fillId="33" borderId="0" xfId="28" applyNumberFormat="1" applyFont="1" applyFill="1" applyBorder="1" applyAlignment="1">
      <alignment horizontal="right" vertical="center"/>
    </xf>
    <xf numFmtId="165" fontId="5" fillId="33" borderId="4" xfId="41" applyNumberFormat="1" applyFont="1" applyFill="1" applyBorder="1" applyAlignment="1">
      <alignment horizontal="right" vertical="center"/>
    </xf>
    <xf numFmtId="167" fontId="4" fillId="0" borderId="1" xfId="4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0" fontId="5" fillId="0" borderId="0" xfId="39" applyFont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39" applyFont="1" applyBorder="1" applyAlignment="1">
      <alignment horizontal="center" vertical="center"/>
    </xf>
    <xf numFmtId="0" fontId="5" fillId="0" borderId="0" xfId="39" applyFont="1" applyAlignment="1">
      <alignment horizontal="center" vertical="center"/>
    </xf>
    <xf numFmtId="165" fontId="5" fillId="33" borderId="0" xfId="48" applyNumberFormat="1" applyFont="1" applyFill="1" applyAlignment="1">
      <alignment horizontal="right" vertical="center"/>
    </xf>
    <xf numFmtId="0" fontId="5" fillId="0" borderId="0" xfId="48" applyFont="1" applyAlignment="1">
      <alignment vertical="center"/>
    </xf>
    <xf numFmtId="165" fontId="5" fillId="0" borderId="0" xfId="48" applyNumberFormat="1" applyFont="1" applyAlignment="1">
      <alignment horizontal="right" vertical="center"/>
    </xf>
    <xf numFmtId="0" fontId="5" fillId="0" borderId="0" xfId="48" applyFont="1" applyAlignment="1">
      <alignment horizontal="center" vertical="center"/>
    </xf>
    <xf numFmtId="3" fontId="5" fillId="0" borderId="0" xfId="48" applyNumberFormat="1" applyFont="1" applyAlignment="1">
      <alignment vertical="center"/>
    </xf>
    <xf numFmtId="165" fontId="5" fillId="33" borderId="1" xfId="48" applyNumberFormat="1" applyFont="1" applyFill="1" applyBorder="1" applyAlignment="1">
      <alignment horizontal="right" vertical="center"/>
    </xf>
    <xf numFmtId="165" fontId="5" fillId="0" borderId="1" xfId="48" applyNumberFormat="1" applyFont="1" applyBorder="1" applyAlignment="1">
      <alignment horizontal="right" vertical="center"/>
    </xf>
    <xf numFmtId="165" fontId="5" fillId="0" borderId="0" xfId="48" applyNumberFormat="1" applyFont="1" applyAlignment="1">
      <alignment vertical="center"/>
    </xf>
    <xf numFmtId="165" fontId="5" fillId="33" borderId="0" xfId="48" applyNumberFormat="1" applyFont="1" applyFill="1" applyAlignment="1">
      <alignment vertical="center"/>
    </xf>
    <xf numFmtId="165" fontId="5" fillId="33" borderId="0" xfId="49" applyNumberFormat="1" applyFont="1" applyFill="1" applyBorder="1" applyAlignment="1">
      <alignment horizontal="right" vertical="center"/>
    </xf>
    <xf numFmtId="3" fontId="5" fillId="0" borderId="0" xfId="49" applyNumberFormat="1" applyFont="1" applyFill="1" applyAlignment="1">
      <alignment vertical="center"/>
    </xf>
    <xf numFmtId="165" fontId="5" fillId="0" borderId="0" xfId="49" applyNumberFormat="1" applyFont="1" applyFill="1" applyBorder="1" applyAlignment="1">
      <alignment horizontal="right" vertical="center"/>
    </xf>
    <xf numFmtId="165" fontId="28" fillId="33" borderId="1" xfId="48" applyNumberFormat="1" applyFont="1" applyFill="1" applyBorder="1" applyAlignment="1">
      <alignment horizontal="right" vertical="center"/>
    </xf>
    <xf numFmtId="0" fontId="28" fillId="0" borderId="0" xfId="48" applyFont="1" applyAlignment="1">
      <alignment vertical="center"/>
    </xf>
    <xf numFmtId="165" fontId="28" fillId="0" borderId="1" xfId="48" applyNumberFormat="1" applyFont="1" applyBorder="1" applyAlignment="1">
      <alignment horizontal="right" vertical="center"/>
    </xf>
    <xf numFmtId="165" fontId="28" fillId="33" borderId="0" xfId="48" applyNumberFormat="1" applyFont="1" applyFill="1" applyAlignment="1">
      <alignment horizontal="right" vertical="center"/>
    </xf>
    <xf numFmtId="0" fontId="28" fillId="0" borderId="0" xfId="48" applyFont="1" applyAlignment="1">
      <alignment horizontal="center" vertical="center"/>
    </xf>
    <xf numFmtId="165" fontId="28" fillId="0" borderId="0" xfId="48" applyNumberFormat="1" applyFont="1" applyAlignment="1">
      <alignment horizontal="right" vertical="center"/>
    </xf>
    <xf numFmtId="169" fontId="5" fillId="33" borderId="0" xfId="41" applyNumberFormat="1" applyFont="1" applyFill="1" applyAlignment="1">
      <alignment horizontal="right" vertical="center"/>
    </xf>
    <xf numFmtId="169" fontId="5" fillId="0" borderId="0" xfId="41" applyNumberFormat="1" applyFont="1" applyAlignment="1">
      <alignment horizontal="right" vertical="center"/>
    </xf>
    <xf numFmtId="164" fontId="5" fillId="33" borderId="0" xfId="48" applyNumberFormat="1" applyFont="1" applyFill="1" applyAlignment="1">
      <alignment vertical="center"/>
    </xf>
    <xf numFmtId="164" fontId="5" fillId="0" borderId="0" xfId="48" applyNumberFormat="1" applyFont="1" applyAlignment="1">
      <alignment vertical="center"/>
    </xf>
    <xf numFmtId="169" fontId="5" fillId="0" borderId="0" xfId="48" applyNumberFormat="1" applyFont="1" applyAlignment="1">
      <alignment vertical="center"/>
    </xf>
    <xf numFmtId="165" fontId="5" fillId="0" borderId="0" xfId="40" applyNumberFormat="1" applyFont="1" applyAlignment="1">
      <alignment vertical="center"/>
    </xf>
    <xf numFmtId="165" fontId="5" fillId="0" borderId="0" xfId="40" applyNumberFormat="1" applyFont="1" applyAlignment="1">
      <alignment horizontal="right" vertical="center"/>
    </xf>
    <xf numFmtId="165" fontId="5" fillId="0" borderId="1" xfId="40" applyNumberFormat="1" applyFont="1" applyBorder="1" applyAlignment="1">
      <alignment horizontal="right" vertical="center"/>
    </xf>
    <xf numFmtId="165" fontId="5" fillId="0" borderId="1" xfId="40" applyNumberFormat="1" applyFont="1" applyBorder="1" applyAlignment="1">
      <alignment vertical="center"/>
    </xf>
    <xf numFmtId="165" fontId="5" fillId="33" borderId="0" xfId="40" applyNumberFormat="1" applyFont="1" applyFill="1" applyAlignment="1">
      <alignment vertical="center"/>
    </xf>
    <xf numFmtId="165" fontId="5" fillId="33" borderId="1" xfId="40" applyNumberFormat="1" applyFont="1" applyFill="1" applyBorder="1" applyAlignment="1">
      <alignment horizontal="right" vertical="center"/>
    </xf>
    <xf numFmtId="165" fontId="5" fillId="33" borderId="0" xfId="40" applyNumberFormat="1" applyFont="1" applyFill="1" applyAlignment="1">
      <alignment horizontal="right" vertical="center"/>
    </xf>
    <xf numFmtId="0" fontId="4" fillId="0" borderId="1" xfId="39" applyFont="1" applyBorder="1" applyAlignment="1">
      <alignment horizontal="center" vertical="center"/>
    </xf>
    <xf numFmtId="165" fontId="4" fillId="0" borderId="1" xfId="39" applyNumberFormat="1" applyFont="1" applyBorder="1" applyAlignment="1">
      <alignment horizontal="center" vertical="center"/>
    </xf>
    <xf numFmtId="0" fontId="5" fillId="0" borderId="3" xfId="39" applyFont="1" applyBorder="1" applyAlignment="1">
      <alignment horizontal="left" vertical="center" wrapText="1"/>
    </xf>
    <xf numFmtId="0" fontId="4" fillId="0" borderId="3" xfId="39" applyFont="1" applyBorder="1" applyAlignment="1">
      <alignment horizontal="center" vertical="center"/>
    </xf>
    <xf numFmtId="165" fontId="4" fillId="0" borderId="3" xfId="39" applyNumberFormat="1" applyFont="1" applyBorder="1" applyAlignment="1">
      <alignment horizontal="center" vertical="center"/>
    </xf>
    <xf numFmtId="0" fontId="5" fillId="0" borderId="0" xfId="39" applyFont="1" applyAlignment="1">
      <alignment horizontal="center" vertical="center"/>
    </xf>
    <xf numFmtId="165" fontId="5" fillId="0" borderId="0" xfId="39" applyNumberFormat="1" applyFont="1" applyAlignment="1">
      <alignment horizontal="center" vertical="center"/>
    </xf>
    <xf numFmtId="0" fontId="5" fillId="0" borderId="1" xfId="39" applyFont="1" applyFill="1" applyBorder="1" applyAlignment="1">
      <alignment horizontal="left" vertical="center" wrapText="1"/>
    </xf>
    <xf numFmtId="0" fontId="4" fillId="0" borderId="3" xfId="39" applyFont="1" applyFill="1" applyBorder="1" applyAlignment="1">
      <alignment horizontal="center" vertical="center"/>
    </xf>
    <xf numFmtId="165" fontId="4" fillId="0" borderId="3" xfId="39" applyNumberFormat="1" applyFont="1" applyFill="1" applyBorder="1" applyAlignment="1">
      <alignment horizontal="center" vertical="center"/>
    </xf>
    <xf numFmtId="0" fontId="5" fillId="0" borderId="3" xfId="39" applyFont="1" applyFill="1" applyBorder="1" applyAlignment="1">
      <alignment horizontal="left" vertical="center" wrapText="1"/>
    </xf>
    <xf numFmtId="167" fontId="4" fillId="0" borderId="3" xfId="4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5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 customBuiltin="1"/>
    <cellStyle name="Comma 5 2" xfId="49" xr:uid="{79B4A8F2-EDD4-4CBE-9963-FA8D15F149F9}"/>
    <cellStyle name="Comma_SPRC_page 5-6" xfId="47" xr:uid="{892A3617-F978-4409-90E3-AFEA4A1C61B7}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 customBuiltin="1"/>
    <cellStyle name="Normal 23" xfId="38" xr:uid="{00000000-0005-0000-0000-000026000000}"/>
    <cellStyle name="Normal 6" xfId="48" xr:uid="{FD7855D2-2905-48DD-BF17-FD9567BE1FA1}"/>
    <cellStyle name="Normal_Mar12_SPRC FS02-Thai" xfId="39" xr:uid="{00000000-0005-0000-0000-000027000000}"/>
    <cellStyle name="Normal_SPRC_page 5-6" xfId="40" xr:uid="{00000000-0005-0000-0000-000028000000}"/>
    <cellStyle name="Normal_SPRCstatement01-Eng" xfId="41" xr:uid="{00000000-0005-0000-0000-000029000000}"/>
    <cellStyle name="Note" xfId="42" builtinId="10" customBuiltin="1"/>
    <cellStyle name="Output" xfId="43" builtinId="21" customBuiltin="1"/>
    <cellStyle name="Title" xfId="44" builtinId="15" customBuiltin="1"/>
    <cellStyle name="Total" xfId="45" builtinId="25" customBuiltin="1"/>
    <cellStyle name="Warning Text" xfId="46" builtinId="11" customBuiltin="1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theme" Target="theme/theme1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3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vpkntdfs1\Share\REFPLAN\PROFPLAN\2004\Data\Month\7Jul\6S_SLID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asivimonr\AppData\Local\Microsoft\Windows\Temporary%20Internet%20Files\Content.Outlook\7A5VCX3A\Chevrn\Planning\Staff\Subjects\Portfolio%20Analysis\Evergreen\Model\Targets\Upstream_Asset_Dat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asivimonr\AppData\Local\Microsoft\Windows\Temporary%20Internet%20Files\Content.Outlook\7A5VCX3A\AMEA\Refinery%20&amp;%20Supply\Business%20Plan\2007PLN\2.%20BPlan%20Assumptions\Price_Model_BP_2007_rev_06-23-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asivimonr\AppData\Local\Microsoft\Windows\Temporary%20Internet%20Files\Content.Outlook\7A5VCX3A\Chevrn\Planning\Staff\Subjects\Portfolio%20Analysis\Evergreen\Model\UpstreamInterfaceMid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STUDY\NSA\2002\Output%20Diskette%20Files\Client%20Deliverables\N_alky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F\2.%20MIS\Business%20Plan\ChevronTexaco\BP2008\Template%20submit\SPRC08_new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rice%20Trac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555-share1\Share\Finance\2003%20Forecast\OpEx%20Reports\Opexcompare2003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vpkntdfs1\Share\REFPLAN\PROFPLAN\2004\Data\Month\7Jul\2calc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asivimonr\AppData\Local\Microsoft\Windows\Temporary%20Internet%20Files\Content.Outlook\7A5VCX3A\CF\5.%20Accounting%20Services\CF52\Costing\RRC\History\2006\122006%20Costing%20-%20RRCavg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555-share1\share\Documents%20and%20Settings\VRSA\Local%20Settings\Temp\Genref%20on%20Excel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ocuments%20and%20Settings\aiws\Local%20Settings\Temp\GR_Price_Model_2006_Master_21_jul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555-share1\CPDS\Finance\FinRep\SBU_Client_Access\Refining\CA_Refining\Bus_Plan\2003-2005%20Business%20Plan\Worksheets\Richmond20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asivimonr\AppData\Local\Microsoft\Windows\Temporary%20Internet%20Files\Content.Outlook\7A5VCX3A\CF\5.%20Accounting%20Services\CF52\Costing\SPRC\HISTORY\2009\032009%20Costing%20-%20SPRC%20market%20as%20LCM%20AVG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04_Apr03\Performance_Monitoring_Apr03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555-share1\share\Chevrn\Planning\Staff\Subjects\Portfolio%20Analysis\Evergreen\Model\Aggregation_Corp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asivimonr\AppData\Local\Microsoft\Windows\Temporary%20Internet%20Files\Content.Outlook\7A5VCX3A\Corporation\Accounts\INVENTOR\4199%20Fintemplate\2005\4199_Jul05_FinDMR_Ver15r3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555-share1\share\WINNT\Profiles\wksz\Desktop\My%20Briefcase\1998\REF98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vpkntdfs1.chvpk.chevrontexaco.net\share\CTGD\Procurement\Analyst%20Savings%20Reports\DASHBOARD\2005%20DASHBOARD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sms-nova3\finance$\TEMP\SEArea_9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rbc-file1\group\Supply\Operation%20Plans\2006%20Plan\Pricing\GR_Price_Model_2006_BP_7-22-0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2007%20Business%20Plan\Plan%202007%20(Solomon%202004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asivimonr\AppData\Local\Microsoft\Windows\Temporary%20Internet%20Files\Content.Outlook\7A5VCX3A\Documents%20and%20Settings\aiws\Local%20Settings\Temp\GR_Price_Model_2006_Master_21_july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New%20Folder\261007\Model%20BP2008\LP\ARC_BP08_010807LP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VPKNTDFS1.CHVPK.CHEVRONTEXACO.NET\SHARE\Documents%20and%20Settings\adkj\Local%20Settings\Temporary%20Internet%20Files\OLK3\FAMM%202004%20scorecard%20rev%2011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asivimonr\AppData\Local\Microsoft\Windows\Temporary%20Internet%20Files\Content.Outlook\7A5VCX3A\Documents%20and%20Settings\cwcu\Local%20Settings\Temp\StockBalanceFoongMu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vpkntdfs1\Share\CTGD\Global%20Refining\Strategy%20&amp;%20Planning\Price%20Model\GR_Price_Model_2005_Master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asivimonr\AppData\Local\Microsoft\Windows\Temporary%20Internet%20Files\Content.Outlook\7A5VCX3A\AMEA\Refinery%20&amp;%20Supply\Business%20Plan\2007PLN\2.%20BPlan%20Assumptions\Price_Model_BP_2007_rev_0%206-29-20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vpkntdfs1\Share\CTGD\Global%20Refining\Strategy%20&amp;%20Planning\Business%20Plan\2005-2007\Template%20Development\2004%20US%20Ref%20Templates\FRCST2004_Curren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asivimonr\AppData\Local\Microsoft\Windows\Temporary%20Internet%20Files\Content.Outlook\7A5VCX3A\AMEA\Refinery%20&amp;%20Supply\Business%20Plan\2007PLN\2.%20BPlan%20Assumptions\Price_Model_07_rev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555-share1\share\CPDS\Finance\FinRep\SBU_Client_Access\Refining\RHQ\Bus_Plan\2002-2004\FRCST2002_Current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555-share1\Share\Finance\2003%20Forecast\OpEx%20Reports\CPDS\Finance\FinRep\SBU_Client_Access\Refining\RHQ\Bus_Plan\2001-2003\FRCST2001_Curre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play"/>
      <sheetName val="ChangeLog"/>
      <sheetName val="IN"/>
      <sheetName val="IYTD"/>
      <sheetName val="Out"/>
      <sheetName val="OYTD"/>
      <sheetName val="KeyRefInd"/>
      <sheetName val="EarnCapt $"/>
      <sheetName val="EarnCapt Rand"/>
      <sheetName val="ProdSum"/>
      <sheetName val="ProdPlan data"/>
      <sheetName val="VC"/>
      <sheetName val="FC"/>
      <sheetName val="DataPrce"/>
      <sheetName val="DataVol"/>
      <sheetName val="Cash Flow break down"/>
      <sheetName val="PrtDia"/>
      <sheetName val="ss_name"/>
      <sheetName val="Module1"/>
    </sheetNames>
    <sheetDataSet>
      <sheetData sheetId="0" refreshError="1"/>
      <sheetData sheetId="1" refreshError="1"/>
      <sheetData sheetId="2" refreshError="1">
        <row r="7">
          <cell r="C7">
            <v>31</v>
          </cell>
        </row>
        <row r="9">
          <cell r="C9">
            <v>0.16339000000000001</v>
          </cell>
        </row>
        <row r="11">
          <cell r="B11" t="str">
            <v>Finished Products</v>
          </cell>
          <cell r="C11" t="str">
            <v>Litres</v>
          </cell>
        </row>
        <row r="12">
          <cell r="B12" t="str">
            <v>Jet</v>
          </cell>
          <cell r="C12">
            <v>14017433</v>
          </cell>
        </row>
        <row r="13">
          <cell r="B13" t="str">
            <v>Mogas 97</v>
          </cell>
          <cell r="C13">
            <v>40886122</v>
          </cell>
        </row>
        <row r="14">
          <cell r="B14" t="str">
            <v>Mogas 93 R</v>
          </cell>
          <cell r="C14">
            <v>12504545</v>
          </cell>
        </row>
        <row r="15">
          <cell r="B15" t="str">
            <v>Mogas 95 U</v>
          </cell>
          <cell r="C15">
            <v>15032641</v>
          </cell>
        </row>
        <row r="16">
          <cell r="B16" t="str">
            <v>Mogas 91 U</v>
          </cell>
          <cell r="C16">
            <v>1</v>
          </cell>
        </row>
        <row r="17">
          <cell r="B17" t="str">
            <v>IK</v>
          </cell>
          <cell r="C17">
            <v>6481146</v>
          </cell>
        </row>
        <row r="18">
          <cell r="B18" t="str">
            <v>PK</v>
          </cell>
          <cell r="C18">
            <v>0</v>
          </cell>
        </row>
        <row r="19">
          <cell r="B19" t="str">
            <v>Diesel</v>
          </cell>
          <cell r="C19">
            <v>26685285</v>
          </cell>
        </row>
        <row r="20">
          <cell r="B20" t="str">
            <v>Intermediate Fuel Oil Blend</v>
          </cell>
          <cell r="C20">
            <v>4549653</v>
          </cell>
        </row>
        <row r="21">
          <cell r="B21" t="str">
            <v>Marin Resid FO (RMF 25)</v>
          </cell>
          <cell r="C21">
            <v>21331961</v>
          </cell>
        </row>
        <row r="22">
          <cell r="B22" t="str">
            <v>Hvy Furnace Oil (CKS 142)</v>
          </cell>
          <cell r="C22">
            <v>0</v>
          </cell>
        </row>
        <row r="23">
          <cell r="B23" t="str">
            <v>Cutback Bitumen MC3000-C</v>
          </cell>
          <cell r="C23">
            <v>0</v>
          </cell>
        </row>
        <row r="24">
          <cell r="B24" t="str">
            <v>Cutback Bitumen MC 30</v>
          </cell>
          <cell r="C24">
            <v>412270</v>
          </cell>
        </row>
        <row r="25">
          <cell r="B25" t="str">
            <v>Cutback Bitumen RC 250</v>
          </cell>
          <cell r="C25">
            <v>0</v>
          </cell>
        </row>
        <row r="26">
          <cell r="B26" t="str">
            <v>Road Grade B4 (150/200)</v>
          </cell>
          <cell r="C26">
            <v>0</v>
          </cell>
        </row>
        <row r="27">
          <cell r="B27" t="str">
            <v>Road Grade B8 (80/100)</v>
          </cell>
          <cell r="C27">
            <v>1465246</v>
          </cell>
        </row>
        <row r="28">
          <cell r="B28" t="str">
            <v>Road Grade B12 (60/70)</v>
          </cell>
          <cell r="C28">
            <v>128973</v>
          </cell>
        </row>
        <row r="29">
          <cell r="B29" t="str">
            <v>Stable 60abit emulsion</v>
          </cell>
          <cell r="C29">
            <v>0</v>
          </cell>
        </row>
        <row r="30">
          <cell r="B30" t="str">
            <v>Cationic Poly 65</v>
          </cell>
          <cell r="C30">
            <v>0</v>
          </cell>
        </row>
        <row r="31">
          <cell r="B31" t="str">
            <v>Premix 65 kbit emulsion</v>
          </cell>
          <cell r="C31">
            <v>0</v>
          </cell>
        </row>
        <row r="32">
          <cell r="B32" t="str">
            <v>Sulphur</v>
          </cell>
          <cell r="C32">
            <v>304709</v>
          </cell>
        </row>
        <row r="33">
          <cell r="B33" t="str">
            <v>Calgas LPG</v>
          </cell>
          <cell r="C33">
            <v>8352657</v>
          </cell>
        </row>
        <row r="34">
          <cell r="B34" t="str">
            <v>Refinery Gas (Fedgas)</v>
          </cell>
          <cell r="C34">
            <v>0</v>
          </cell>
        </row>
        <row r="35">
          <cell r="B35" t="str">
            <v>Commercial Naphtha LSR</v>
          </cell>
          <cell r="C35">
            <v>0</v>
          </cell>
        </row>
        <row r="36">
          <cell r="B36" t="str">
            <v>Butane to Puregas in Bbls</v>
          </cell>
          <cell r="C36">
            <v>0</v>
          </cell>
        </row>
        <row r="71">
          <cell r="B71" t="str">
            <v>Kynoch Gas\LSR sales</v>
          </cell>
        </row>
        <row r="72">
          <cell r="B72" t="str">
            <v>Tot sales gas in GJ</v>
          </cell>
          <cell r="C72">
            <v>0</v>
          </cell>
        </row>
        <row r="73">
          <cell r="B73" t="str">
            <v>Tot olefinic gas in GJ</v>
          </cell>
          <cell r="C73">
            <v>0</v>
          </cell>
        </row>
        <row r="74">
          <cell r="B74" t="str">
            <v>Kynoch LSR Bbls</v>
          </cell>
          <cell r="C74">
            <v>0</v>
          </cell>
        </row>
        <row r="75">
          <cell r="B75" t="str">
            <v>Kynoch LSR Bbls SPECIAL</v>
          </cell>
          <cell r="C75">
            <v>0</v>
          </cell>
        </row>
        <row r="76">
          <cell r="B76" t="str">
            <v>Discount on gas sales ($\Bbl)</v>
          </cell>
          <cell r="C76">
            <v>0</v>
          </cell>
        </row>
        <row r="78">
          <cell r="B78" t="str">
            <v>Kynoch LSR Revenue</v>
          </cell>
        </row>
        <row r="79">
          <cell r="B79" t="str">
            <v>Naphtha Landed Cost ($\Bbl)</v>
          </cell>
          <cell r="C79">
            <v>0</v>
          </cell>
        </row>
        <row r="80">
          <cell r="B80" t="str">
            <v>Bahrain BFO posting ($\Bbl)</v>
          </cell>
          <cell r="C80">
            <v>0</v>
          </cell>
        </row>
        <row r="81">
          <cell r="B81" t="str">
            <v>Afra Posting ($\Bbl)</v>
          </cell>
          <cell r="C81">
            <v>0</v>
          </cell>
        </row>
        <row r="82">
          <cell r="B82" t="str">
            <v>Afra Posting (x+100%)</v>
          </cell>
          <cell r="C82">
            <v>0</v>
          </cell>
        </row>
        <row r="83">
          <cell r="B83" t="str">
            <v>Kynoch sales in rands</v>
          </cell>
          <cell r="C83">
            <v>0</v>
          </cell>
        </row>
        <row r="113">
          <cell r="B113" t="str">
            <v>Firm Regional Tier 1</v>
          </cell>
          <cell r="C113" t="str">
            <v>$\Bbl</v>
          </cell>
        </row>
        <row r="114">
          <cell r="B114" t="str">
            <v>Mogas 97</v>
          </cell>
          <cell r="C114">
            <v>50.833741607693696</v>
          </cell>
        </row>
        <row r="115">
          <cell r="B115" t="str">
            <v>Mogas 93 R</v>
          </cell>
          <cell r="C115">
            <v>0</v>
          </cell>
        </row>
        <row r="116">
          <cell r="B116" t="str">
            <v>Mogas 95 U</v>
          </cell>
          <cell r="C116">
            <v>0</v>
          </cell>
        </row>
        <row r="117">
          <cell r="B117" t="str">
            <v>Mogas 91 U</v>
          </cell>
          <cell r="C117">
            <v>0</v>
          </cell>
        </row>
        <row r="118">
          <cell r="B118" t="str">
            <v>Jet</v>
          </cell>
          <cell r="C118">
            <v>46.721191916905958</v>
          </cell>
        </row>
        <row r="119">
          <cell r="B119" t="str">
            <v>Diesel</v>
          </cell>
          <cell r="C119">
            <v>47.110423363909447</v>
          </cell>
        </row>
        <row r="129">
          <cell r="B129" t="str">
            <v>Firm Regional Tier 2</v>
          </cell>
          <cell r="C129" t="str">
            <v>$\Bbl</v>
          </cell>
        </row>
        <row r="130">
          <cell r="B130" t="str">
            <v>Mogas 97</v>
          </cell>
          <cell r="C130">
            <v>0</v>
          </cell>
        </row>
        <row r="131">
          <cell r="B131" t="str">
            <v>Mogas 93 R</v>
          </cell>
          <cell r="C131">
            <v>0</v>
          </cell>
        </row>
        <row r="132">
          <cell r="B132" t="str">
            <v>Mogas 95 U</v>
          </cell>
          <cell r="C132">
            <v>0</v>
          </cell>
        </row>
        <row r="133">
          <cell r="B133" t="str">
            <v>Mogas 91 U</v>
          </cell>
          <cell r="C133">
            <v>0</v>
          </cell>
        </row>
        <row r="134">
          <cell r="B134" t="str">
            <v>Jet</v>
          </cell>
          <cell r="C134">
            <v>0</v>
          </cell>
        </row>
        <row r="135">
          <cell r="B135" t="str">
            <v>Diesel</v>
          </cell>
          <cell r="C135">
            <v>0</v>
          </cell>
        </row>
        <row r="145">
          <cell r="B145" t="str">
            <v>Firm Regional Tier 3</v>
          </cell>
          <cell r="C145" t="str">
            <v>$\Bbl</v>
          </cell>
        </row>
        <row r="146">
          <cell r="B146" t="str">
            <v>Mogas 97</v>
          </cell>
          <cell r="C146">
            <v>0</v>
          </cell>
        </row>
        <row r="147">
          <cell r="B147" t="str">
            <v>Mogas 93 R</v>
          </cell>
          <cell r="C147">
            <v>44.448540833137216</v>
          </cell>
        </row>
        <row r="148">
          <cell r="B148" t="str">
            <v>Mogas 95 U</v>
          </cell>
          <cell r="C148">
            <v>0</v>
          </cell>
        </row>
        <row r="149">
          <cell r="B149" t="str">
            <v>Mogas 91 U</v>
          </cell>
          <cell r="C149">
            <v>0</v>
          </cell>
        </row>
        <row r="150">
          <cell r="B150" t="str">
            <v>Jet</v>
          </cell>
          <cell r="C150">
            <v>0</v>
          </cell>
        </row>
        <row r="151">
          <cell r="B151" t="str">
            <v>Diesel</v>
          </cell>
          <cell r="C151">
            <v>0</v>
          </cell>
        </row>
        <row r="161">
          <cell r="B161" t="str">
            <v>Sales to competitors</v>
          </cell>
          <cell r="C161" t="str">
            <v>$\Bbl</v>
          </cell>
        </row>
        <row r="162">
          <cell r="B162" t="str">
            <v>Mogas 97</v>
          </cell>
          <cell r="C162">
            <v>51.7</v>
          </cell>
        </row>
        <row r="163">
          <cell r="B163" t="str">
            <v>Mogas 93 R</v>
          </cell>
          <cell r="C163">
            <v>0</v>
          </cell>
        </row>
        <row r="164">
          <cell r="B164" t="str">
            <v>Mogas 95 U</v>
          </cell>
          <cell r="C164">
            <v>51</v>
          </cell>
        </row>
        <row r="165">
          <cell r="B165" t="str">
            <v>Mogas 91 U</v>
          </cell>
          <cell r="C165">
            <v>0</v>
          </cell>
        </row>
        <row r="166">
          <cell r="B166" t="str">
            <v>Jet</v>
          </cell>
          <cell r="C166">
            <v>47.04</v>
          </cell>
        </row>
        <row r="167">
          <cell r="B167" t="str">
            <v>Diesel</v>
          </cell>
          <cell r="C167">
            <v>48.25</v>
          </cell>
        </row>
        <row r="177">
          <cell r="B177" t="str">
            <v>Opportunity Regional Tier</v>
          </cell>
          <cell r="C177" t="str">
            <v>$\Bbl</v>
          </cell>
        </row>
        <row r="178">
          <cell r="B178" t="str">
            <v>Mogas 97</v>
          </cell>
          <cell r="C178">
            <v>0</v>
          </cell>
        </row>
        <row r="179">
          <cell r="B179" t="str">
            <v>Mogas 93 R</v>
          </cell>
          <cell r="C179">
            <v>0</v>
          </cell>
        </row>
        <row r="180">
          <cell r="B180" t="str">
            <v>Mogas 95 U</v>
          </cell>
          <cell r="C180">
            <v>0</v>
          </cell>
        </row>
        <row r="181">
          <cell r="B181" t="str">
            <v>Mogas 91 U</v>
          </cell>
          <cell r="C181">
            <v>44.45</v>
          </cell>
        </row>
        <row r="182">
          <cell r="B182" t="str">
            <v>Jet</v>
          </cell>
          <cell r="C182">
            <v>0</v>
          </cell>
        </row>
        <row r="183">
          <cell r="B183" t="str">
            <v>Diesel</v>
          </cell>
          <cell r="C183">
            <v>0</v>
          </cell>
        </row>
        <row r="184">
          <cell r="B184" t="str">
            <v>Africa Fuel Oil</v>
          </cell>
          <cell r="C184">
            <v>27.618959190292621</v>
          </cell>
        </row>
        <row r="193">
          <cell r="B193" t="str">
            <v>East Coast Opportunity Tier</v>
          </cell>
          <cell r="C193" t="str">
            <v>$\Bbl</v>
          </cell>
        </row>
        <row r="194">
          <cell r="B194" t="str">
            <v>Mogas 97</v>
          </cell>
          <cell r="C194">
            <v>0</v>
          </cell>
        </row>
        <row r="195">
          <cell r="B195" t="str">
            <v>Mogas 93 R</v>
          </cell>
          <cell r="C195">
            <v>49.424993105724859</v>
          </cell>
        </row>
        <row r="196">
          <cell r="B196" t="str">
            <v>Mogas 95 U</v>
          </cell>
          <cell r="C196">
            <v>0</v>
          </cell>
        </row>
        <row r="197">
          <cell r="B197" t="str">
            <v>Mogas 91 U</v>
          </cell>
          <cell r="C197">
            <v>0</v>
          </cell>
        </row>
        <row r="198">
          <cell r="B198" t="str">
            <v>Jet</v>
          </cell>
          <cell r="C198">
            <v>46.721191916905958</v>
          </cell>
        </row>
        <row r="199">
          <cell r="B199" t="str">
            <v>Diesel</v>
          </cell>
          <cell r="C199">
            <v>47.110423363909447</v>
          </cell>
        </row>
        <row r="209">
          <cell r="B209" t="str">
            <v>West Coast Opportunity Tier</v>
          </cell>
          <cell r="C209" t="str">
            <v>$\Bbl</v>
          </cell>
        </row>
        <row r="210">
          <cell r="B210" t="str">
            <v>Mogas 97</v>
          </cell>
          <cell r="C210">
            <v>0</v>
          </cell>
        </row>
        <row r="211">
          <cell r="B211" t="str">
            <v>Mogas 93 R</v>
          </cell>
          <cell r="C211">
            <v>44.448540833137216</v>
          </cell>
        </row>
        <row r="212">
          <cell r="B212" t="str">
            <v>Mogas 95 U</v>
          </cell>
          <cell r="C212">
            <v>0</v>
          </cell>
        </row>
        <row r="213">
          <cell r="B213" t="str">
            <v>Mogas 91 U</v>
          </cell>
          <cell r="C213">
            <v>0</v>
          </cell>
        </row>
        <row r="214">
          <cell r="B214" t="str">
            <v>Jet</v>
          </cell>
          <cell r="C214">
            <v>46.72</v>
          </cell>
        </row>
        <row r="215">
          <cell r="B215" t="str">
            <v>Diesel</v>
          </cell>
          <cell r="C215">
            <v>45.72</v>
          </cell>
        </row>
        <row r="217">
          <cell r="B217" t="str">
            <v>Offshore Exports</v>
          </cell>
          <cell r="C217" t="str">
            <v>$\Bbl</v>
          </cell>
        </row>
        <row r="218">
          <cell r="B218" t="str">
            <v>LSR</v>
          </cell>
          <cell r="C218">
            <v>0</v>
          </cell>
        </row>
        <row r="219">
          <cell r="B219" t="str">
            <v>Mogas 97</v>
          </cell>
          <cell r="C219">
            <v>0</v>
          </cell>
        </row>
        <row r="220">
          <cell r="B220" t="str">
            <v>Mogas 93 R</v>
          </cell>
          <cell r="C220">
            <v>44.448540833137216</v>
          </cell>
        </row>
        <row r="221">
          <cell r="B221" t="str">
            <v>Mogas 95 U</v>
          </cell>
          <cell r="C221">
            <v>48.971830118990539</v>
          </cell>
        </row>
        <row r="222">
          <cell r="B222" t="str">
            <v>Mogas 91 U</v>
          </cell>
          <cell r="C222">
            <v>0</v>
          </cell>
        </row>
        <row r="223">
          <cell r="B223" t="str">
            <v>Jet</v>
          </cell>
          <cell r="C223">
            <v>46.72</v>
          </cell>
        </row>
        <row r="224">
          <cell r="B224" t="str">
            <v>Diesel</v>
          </cell>
          <cell r="C224">
            <v>45.72</v>
          </cell>
        </row>
        <row r="225">
          <cell r="B225" t="str">
            <v>FO - 2nd tier</v>
          </cell>
          <cell r="C225">
            <v>25.700814743672602</v>
          </cell>
        </row>
        <row r="227">
          <cell r="B227" t="str">
            <v>IBLC</v>
          </cell>
          <cell r="C227" t="str">
            <v>SAc\l</v>
          </cell>
        </row>
        <row r="228">
          <cell r="B228" t="str">
            <v>Mogas 97</v>
          </cell>
          <cell r="C228">
            <v>201.65314524330083</v>
          </cell>
        </row>
        <row r="229">
          <cell r="B229" t="str">
            <v>Mogas 93 R</v>
          </cell>
          <cell r="C229">
            <v>195.69873370155975</v>
          </cell>
        </row>
        <row r="230">
          <cell r="B230" t="str">
            <v>Mogas 95 U</v>
          </cell>
          <cell r="C230">
            <v>199.36353646180825</v>
          </cell>
        </row>
        <row r="231">
          <cell r="B231" t="str">
            <v>Mogas 91 U</v>
          </cell>
          <cell r="C231">
            <v>195.69873370155975</v>
          </cell>
        </row>
        <row r="232">
          <cell r="B232" t="str">
            <v>Jet</v>
          </cell>
          <cell r="C232">
            <v>181.64782270838452</v>
          </cell>
        </row>
        <row r="233">
          <cell r="B233" t="str">
            <v>IK</v>
          </cell>
          <cell r="C233">
            <v>199.06622369760109</v>
          </cell>
        </row>
        <row r="234">
          <cell r="B234" t="str">
            <v>PK</v>
          </cell>
          <cell r="C234">
            <v>191.26577413641343</v>
          </cell>
        </row>
        <row r="235">
          <cell r="B235" t="str">
            <v>Diesel</v>
          </cell>
          <cell r="C235">
            <v>189.49464166049847</v>
          </cell>
        </row>
        <row r="247">
          <cell r="B247" t="str">
            <v>Asphalt</v>
          </cell>
          <cell r="C247">
            <v>27.914321145792467</v>
          </cell>
        </row>
        <row r="248">
          <cell r="B248" t="str">
            <v>FO - 1st tier</v>
          </cell>
          <cell r="C248">
            <v>27.618959190292621</v>
          </cell>
        </row>
        <row r="249">
          <cell r="B249" t="str">
            <v>FO - landsales</v>
          </cell>
          <cell r="C249">
            <v>28.619429262370343</v>
          </cell>
        </row>
        <row r="250">
          <cell r="B250" t="str">
            <v>Intermediate Fuel Oil Blend</v>
          </cell>
          <cell r="C250">
            <v>30.652985808268728</v>
          </cell>
        </row>
        <row r="289">
          <cell r="B289" t="str">
            <v>Other</v>
          </cell>
        </row>
        <row r="290">
          <cell r="B290" t="str">
            <v>Sulphur</v>
          </cell>
          <cell r="C290">
            <v>-18.365936556995688</v>
          </cell>
        </row>
        <row r="291">
          <cell r="B291" t="str">
            <v>Calgas LPG</v>
          </cell>
          <cell r="C291">
            <v>31.25</v>
          </cell>
        </row>
        <row r="292">
          <cell r="B292" t="str">
            <v>Sulphur Sales</v>
          </cell>
          <cell r="C292">
            <v>-10006.08</v>
          </cell>
        </row>
        <row r="449">
          <cell r="B449" t="str">
            <v>Imports_Pricing</v>
          </cell>
        </row>
        <row r="450">
          <cell r="C450" t="str">
            <v>$/Bbl</v>
          </cell>
        </row>
        <row r="451">
          <cell r="B451" t="str">
            <v>Mogas 97</v>
          </cell>
          <cell r="C451">
            <v>0</v>
          </cell>
        </row>
        <row r="452">
          <cell r="B452" t="str">
            <v>Mogas 93 R</v>
          </cell>
          <cell r="C452">
            <v>0</v>
          </cell>
        </row>
        <row r="453">
          <cell r="B453" t="str">
            <v>Mogas 95 U</v>
          </cell>
          <cell r="C453">
            <v>0</v>
          </cell>
        </row>
        <row r="454">
          <cell r="B454" t="str">
            <v>Mogas 91 U</v>
          </cell>
          <cell r="C454">
            <v>0</v>
          </cell>
        </row>
        <row r="455">
          <cell r="B455" t="str">
            <v>Jet</v>
          </cell>
          <cell r="C455">
            <v>0</v>
          </cell>
        </row>
        <row r="456">
          <cell r="B456" t="str">
            <v>IK</v>
          </cell>
          <cell r="C456">
            <v>0</v>
          </cell>
        </row>
        <row r="457">
          <cell r="B457" t="str">
            <v>PK</v>
          </cell>
          <cell r="C457">
            <v>0</v>
          </cell>
        </row>
        <row r="458">
          <cell r="B458" t="str">
            <v>DGO</v>
          </cell>
          <cell r="C458">
            <v>0</v>
          </cell>
        </row>
        <row r="459">
          <cell r="B459" t="str">
            <v>LOW S DGO</v>
          </cell>
          <cell r="C459" t="str">
            <v>Data?</v>
          </cell>
        </row>
        <row r="460">
          <cell r="B460" t="str">
            <v>Import LPG</v>
          </cell>
          <cell r="C460">
            <v>31.25</v>
          </cell>
        </row>
      </sheetData>
      <sheetData sheetId="3" refreshError="1"/>
      <sheetData sheetId="4" refreshError="1">
        <row r="20">
          <cell r="B20" t="str">
            <v>Firm Exports RT1</v>
          </cell>
          <cell r="C20" t="str">
            <v>BPCD</v>
          </cell>
        </row>
        <row r="21">
          <cell r="B21" t="str">
            <v>Mogas 97</v>
          </cell>
          <cell r="C21">
            <v>0</v>
          </cell>
        </row>
        <row r="22">
          <cell r="B22" t="str">
            <v>Mogas 93 R</v>
          </cell>
          <cell r="C22">
            <v>0</v>
          </cell>
        </row>
        <row r="23">
          <cell r="B23" t="str">
            <v>Mogas 95 U</v>
          </cell>
          <cell r="C23">
            <v>0</v>
          </cell>
        </row>
        <row r="24">
          <cell r="B24" t="str">
            <v>Mogas 91 U</v>
          </cell>
          <cell r="C24">
            <v>0</v>
          </cell>
        </row>
        <row r="25">
          <cell r="B25" t="str">
            <v>Jet</v>
          </cell>
          <cell r="C25">
            <v>0</v>
          </cell>
        </row>
        <row r="26">
          <cell r="B26" t="str">
            <v>Diesel</v>
          </cell>
          <cell r="C26">
            <v>0</v>
          </cell>
        </row>
        <row r="28">
          <cell r="B28" t="str">
            <v>Firm Exports RT2</v>
          </cell>
          <cell r="C28" t="str">
            <v>BPCD</v>
          </cell>
        </row>
        <row r="29">
          <cell r="B29" t="str">
            <v>Mogas 97</v>
          </cell>
          <cell r="C29">
            <v>0</v>
          </cell>
        </row>
        <row r="30">
          <cell r="B30" t="str">
            <v>Mogas 93 R</v>
          </cell>
          <cell r="C30">
            <v>0</v>
          </cell>
        </row>
        <row r="31">
          <cell r="B31" t="str">
            <v>Mogas 95 U</v>
          </cell>
          <cell r="C31">
            <v>0</v>
          </cell>
        </row>
        <row r="32">
          <cell r="B32" t="str">
            <v>Mogas 91 U</v>
          </cell>
          <cell r="C32">
            <v>0</v>
          </cell>
        </row>
        <row r="33">
          <cell r="B33" t="str">
            <v>Jet</v>
          </cell>
          <cell r="C33">
            <v>0</v>
          </cell>
        </row>
        <row r="34">
          <cell r="B34" t="str">
            <v>Diesel</v>
          </cell>
          <cell r="C34">
            <v>0</v>
          </cell>
        </row>
        <row r="36">
          <cell r="B36" t="str">
            <v>Firm Exports RT3</v>
          </cell>
          <cell r="C36" t="str">
            <v>BPCD</v>
          </cell>
        </row>
        <row r="37">
          <cell r="B37" t="str">
            <v>Mogas 97</v>
          </cell>
          <cell r="C37">
            <v>0</v>
          </cell>
        </row>
        <row r="38">
          <cell r="B38" t="str">
            <v>Mogas 93 R</v>
          </cell>
          <cell r="C38">
            <v>0</v>
          </cell>
        </row>
        <row r="39">
          <cell r="B39" t="str">
            <v>Mogas 95 U</v>
          </cell>
          <cell r="C39">
            <v>0</v>
          </cell>
        </row>
        <row r="40">
          <cell r="B40" t="str">
            <v>Mogas 91 U</v>
          </cell>
          <cell r="C40">
            <v>0</v>
          </cell>
        </row>
        <row r="41">
          <cell r="B41" t="str">
            <v>Jet</v>
          </cell>
          <cell r="C41">
            <v>0</v>
          </cell>
        </row>
        <row r="42">
          <cell r="B42" t="str">
            <v>Diesel</v>
          </cell>
          <cell r="C42">
            <v>0</v>
          </cell>
        </row>
        <row r="44">
          <cell r="B44" t="str">
            <v>Sales to competitors</v>
          </cell>
          <cell r="C44" t="str">
            <v>BPCD</v>
          </cell>
        </row>
        <row r="45">
          <cell r="B45" t="str">
            <v>Mogas 97</v>
          </cell>
          <cell r="C45">
            <v>0</v>
          </cell>
        </row>
        <row r="46">
          <cell r="B46" t="str">
            <v>Mogas 93 R</v>
          </cell>
          <cell r="C46">
            <v>0</v>
          </cell>
        </row>
        <row r="47">
          <cell r="B47" t="str">
            <v>Mogas 95 U</v>
          </cell>
          <cell r="C47">
            <v>0</v>
          </cell>
        </row>
        <row r="48">
          <cell r="B48" t="str">
            <v>Mogas 91 U</v>
          </cell>
          <cell r="C48">
            <v>0</v>
          </cell>
        </row>
        <row r="49">
          <cell r="B49" t="str">
            <v>Jet</v>
          </cell>
          <cell r="C49">
            <v>0</v>
          </cell>
        </row>
        <row r="50">
          <cell r="B50" t="str">
            <v>Diesel</v>
          </cell>
          <cell r="C50">
            <v>0</v>
          </cell>
        </row>
        <row r="52">
          <cell r="B52" t="str">
            <v>LF\LP DGO</v>
          </cell>
          <cell r="C52" t="str">
            <v>BPCD</v>
          </cell>
        </row>
        <row r="53">
          <cell r="B53" t="str">
            <v>Diesel</v>
          </cell>
          <cell r="C53">
            <v>0</v>
          </cell>
        </row>
        <row r="55">
          <cell r="B55" t="str">
            <v>Domestic</v>
          </cell>
          <cell r="C55" t="str">
            <v>BPCD</v>
          </cell>
        </row>
        <row r="56">
          <cell r="B56" t="str">
            <v>Mogas 97</v>
          </cell>
          <cell r="C56">
            <v>8016.4856227724576</v>
          </cell>
        </row>
        <row r="57">
          <cell r="B57" t="str">
            <v>Mogas 93 R</v>
          </cell>
          <cell r="C57">
            <v>0</v>
          </cell>
        </row>
        <row r="58">
          <cell r="B58" t="str">
            <v>Mogas 95 U</v>
          </cell>
          <cell r="C58">
            <v>2992.3805121236783</v>
          </cell>
        </row>
        <row r="59">
          <cell r="B59" t="str">
            <v>Mogas 91 U</v>
          </cell>
          <cell r="C59">
            <v>0</v>
          </cell>
        </row>
        <row r="60">
          <cell r="B60" t="str">
            <v>Jet</v>
          </cell>
          <cell r="C60">
            <v>6064</v>
          </cell>
        </row>
        <row r="61">
          <cell r="B61" t="str">
            <v>IK</v>
          </cell>
          <cell r="C61">
            <v>1310.3680714913921</v>
          </cell>
        </row>
        <row r="62">
          <cell r="B62" t="str">
            <v>PK</v>
          </cell>
          <cell r="C62">
            <v>0</v>
          </cell>
        </row>
        <row r="63">
          <cell r="B63" t="str">
            <v>Diesel</v>
          </cell>
          <cell r="C63">
            <v>6354.1061857441782</v>
          </cell>
        </row>
        <row r="64">
          <cell r="B64" t="str">
            <v>FO - 1st tier</v>
          </cell>
          <cell r="C64">
            <v>2017</v>
          </cell>
        </row>
        <row r="65">
          <cell r="B65" t="str">
            <v>FO - landsales</v>
          </cell>
          <cell r="C65">
            <v>3483</v>
          </cell>
        </row>
        <row r="66">
          <cell r="B66" t="str">
            <v>Asphalt</v>
          </cell>
          <cell r="C66">
            <v>440.62898676721824</v>
          </cell>
        </row>
        <row r="67">
          <cell r="B67" t="str">
            <v>Sulphur</v>
          </cell>
          <cell r="C67">
            <v>61.606534507334132</v>
          </cell>
        </row>
        <row r="68">
          <cell r="B68" t="str">
            <v>Calgas LPG</v>
          </cell>
          <cell r="C68">
            <v>1688.7530453594281</v>
          </cell>
        </row>
        <row r="69">
          <cell r="B69" t="str">
            <v>Refinery Gas (Fedgas)</v>
          </cell>
          <cell r="C69">
            <v>0</v>
          </cell>
        </row>
        <row r="70">
          <cell r="B70" t="str">
            <v>Commercial Naphtha LSR</v>
          </cell>
          <cell r="C70">
            <v>0</v>
          </cell>
        </row>
        <row r="71">
          <cell r="B71" t="str">
            <v>Intermediate Fuel Oil Blend</v>
          </cell>
          <cell r="C71">
            <v>0</v>
          </cell>
        </row>
        <row r="72">
          <cell r="B72" t="str">
            <v>Regional Opportunity</v>
          </cell>
          <cell r="C72" t="str">
            <v>BPCD</v>
          </cell>
        </row>
        <row r="73">
          <cell r="B73" t="str">
            <v>Mogas 97</v>
          </cell>
          <cell r="C73">
            <v>0</v>
          </cell>
        </row>
        <row r="74">
          <cell r="B74" t="str">
            <v>Mogas 93 R</v>
          </cell>
          <cell r="C74">
            <v>0</v>
          </cell>
        </row>
        <row r="75">
          <cell r="B75" t="str">
            <v>Mogas 95 U</v>
          </cell>
          <cell r="C75">
            <v>0</v>
          </cell>
        </row>
        <row r="76">
          <cell r="B76" t="str">
            <v>Mogas 91 U</v>
          </cell>
          <cell r="C76">
            <v>0</v>
          </cell>
        </row>
        <row r="77">
          <cell r="B77" t="str">
            <v>Jet</v>
          </cell>
          <cell r="C77">
            <v>-0.44004811920698844</v>
          </cell>
        </row>
        <row r="78">
          <cell r="B78" t="str">
            <v>Diesel</v>
          </cell>
          <cell r="C78">
            <v>0</v>
          </cell>
        </row>
        <row r="79">
          <cell r="B79" t="str">
            <v>Africa Fuel Oil</v>
          </cell>
          <cell r="C79">
            <v>0</v>
          </cell>
        </row>
        <row r="80">
          <cell r="B80" t="str">
            <v>East Coast Opportunity</v>
          </cell>
          <cell r="C80" t="str">
            <v>BPCD</v>
          </cell>
        </row>
        <row r="81">
          <cell r="B81" t="str">
            <v>Mogas 97</v>
          </cell>
          <cell r="C81">
            <v>0</v>
          </cell>
        </row>
        <row r="82">
          <cell r="B82" t="str">
            <v>Mogas 93 R</v>
          </cell>
          <cell r="C82">
            <v>0</v>
          </cell>
        </row>
        <row r="83">
          <cell r="B83" t="str">
            <v>Mogas 95 U</v>
          </cell>
          <cell r="C83">
            <v>0</v>
          </cell>
        </row>
        <row r="84">
          <cell r="B84" t="str">
            <v>Mogas 91 U</v>
          </cell>
          <cell r="C84">
            <v>0</v>
          </cell>
        </row>
        <row r="85">
          <cell r="B85" t="str">
            <v>Jet</v>
          </cell>
          <cell r="C85">
            <v>0</v>
          </cell>
        </row>
        <row r="86">
          <cell r="B86" t="str">
            <v>Diesel</v>
          </cell>
          <cell r="C86">
            <v>0</v>
          </cell>
        </row>
        <row r="88">
          <cell r="B88" t="str">
            <v>West Coast Opportunity</v>
          </cell>
          <cell r="C88" t="str">
            <v>BPCD</v>
          </cell>
        </row>
        <row r="89">
          <cell r="B89" t="str">
            <v>Mogas 97</v>
          </cell>
          <cell r="C89">
            <v>0</v>
          </cell>
        </row>
        <row r="90">
          <cell r="B90" t="str">
            <v>Mogas 93 R</v>
          </cell>
          <cell r="C90">
            <v>2460</v>
          </cell>
        </row>
        <row r="91">
          <cell r="B91" t="str">
            <v>Mogas 95 U</v>
          </cell>
          <cell r="C91">
            <v>0</v>
          </cell>
        </row>
        <row r="92">
          <cell r="B92" t="str">
            <v>Mogas 91 U</v>
          </cell>
          <cell r="C92">
            <v>0</v>
          </cell>
        </row>
        <row r="93">
          <cell r="B93" t="str">
            <v>Jet</v>
          </cell>
          <cell r="C93">
            <v>0</v>
          </cell>
        </row>
        <row r="94">
          <cell r="B94" t="str">
            <v>Diesel</v>
          </cell>
          <cell r="C94">
            <v>0</v>
          </cell>
        </row>
        <row r="96">
          <cell r="B96" t="str">
            <v>Offshore Opportunity</v>
          </cell>
          <cell r="C96" t="str">
            <v>BPCD</v>
          </cell>
        </row>
        <row r="97">
          <cell r="B97" t="str">
            <v>Mogas 97</v>
          </cell>
          <cell r="C97">
            <v>0</v>
          </cell>
        </row>
        <row r="98">
          <cell r="B98" t="str">
            <v>Mogas 93 R</v>
          </cell>
          <cell r="C98">
            <v>0.15247838951894252</v>
          </cell>
        </row>
        <row r="99">
          <cell r="B99" t="str">
            <v>Mogas 95 U</v>
          </cell>
          <cell r="C99">
            <v>0</v>
          </cell>
        </row>
        <row r="100">
          <cell r="B100" t="str">
            <v>Mogas 91 U</v>
          </cell>
          <cell r="C100">
            <v>2.0218153880369183E-4</v>
          </cell>
        </row>
        <row r="101">
          <cell r="B101" t="str">
            <v>Jet</v>
          </cell>
          <cell r="C101">
            <v>0</v>
          </cell>
        </row>
        <row r="102">
          <cell r="B102" t="str">
            <v>Diesel</v>
          </cell>
          <cell r="C102">
            <v>0</v>
          </cell>
        </row>
        <row r="103">
          <cell r="B103" t="str">
            <v>Fuel Oil</v>
          </cell>
          <cell r="C103">
            <v>9.3599630007600812E-2</v>
          </cell>
        </row>
        <row r="105">
          <cell r="B105" t="str">
            <v>Feedstock Rates</v>
          </cell>
        </row>
        <row r="106">
          <cell r="B106" t="str">
            <v>Cosa SRF</v>
          </cell>
          <cell r="C106">
            <v>0</v>
          </cell>
        </row>
        <row r="107">
          <cell r="B107" t="str">
            <v>Cosa crude</v>
          </cell>
          <cell r="C107">
            <v>37682.582464795145</v>
          </cell>
        </row>
        <row r="108">
          <cell r="B108" t="str">
            <v>Cosa feed</v>
          </cell>
          <cell r="C108">
            <v>37682.582464795145</v>
          </cell>
        </row>
        <row r="109">
          <cell r="B109" t="str">
            <v>TP feed</v>
          </cell>
          <cell r="C109">
            <v>0</v>
          </cell>
        </row>
        <row r="110">
          <cell r="B110" t="str">
            <v>Total feed</v>
          </cell>
          <cell r="C110">
            <v>37682.582464795145</v>
          </cell>
        </row>
        <row r="119">
          <cell r="B119" t="str">
            <v>Feedstock Cost</v>
          </cell>
          <cell r="C119" t="str">
            <v>$\Bbl</v>
          </cell>
        </row>
        <row r="120">
          <cell r="B120" t="str">
            <v>SRF cost</v>
          </cell>
          <cell r="C120">
            <v>0</v>
          </cell>
        </row>
        <row r="121">
          <cell r="B121" t="str">
            <v>Crude cost</v>
          </cell>
          <cell r="C121">
            <v>38.334029052778227</v>
          </cell>
        </row>
        <row r="122">
          <cell r="B122" t="str">
            <v>Cosa feed cost</v>
          </cell>
          <cell r="C122">
            <v>38.334029052778227</v>
          </cell>
        </row>
        <row r="123">
          <cell r="B123" t="str">
            <v>TP feed cost</v>
          </cell>
          <cell r="C123">
            <v>0</v>
          </cell>
        </row>
        <row r="124">
          <cell r="B124" t="str">
            <v>Total feed cost</v>
          </cell>
          <cell r="C124">
            <v>38.334029052778227</v>
          </cell>
        </row>
        <row r="126">
          <cell r="B126" t="str">
            <v>Fuel Costs</v>
          </cell>
          <cell r="C126" t="str">
            <v>$\Bbl</v>
          </cell>
        </row>
        <row r="127">
          <cell r="B127" t="str">
            <v>Vac Resid</v>
          </cell>
          <cell r="C127">
            <v>19.683807028614275</v>
          </cell>
        </row>
        <row r="128">
          <cell r="B128" t="str">
            <v>Vis Resid</v>
          </cell>
          <cell r="C128">
            <v>20.874079852866029</v>
          </cell>
        </row>
        <row r="129">
          <cell r="B129" t="str">
            <v>FOB</v>
          </cell>
          <cell r="C129">
            <v>27.460256147059056</v>
          </cell>
        </row>
        <row r="130">
          <cell r="B130" t="str">
            <v>BFO(Vac + FOB)</v>
          </cell>
          <cell r="C130">
            <v>27.460256147059056</v>
          </cell>
        </row>
        <row r="131">
          <cell r="B131" t="str">
            <v>BFG(vis resid)</v>
          </cell>
          <cell r="C131">
            <v>28.56202134530243</v>
          </cell>
        </row>
        <row r="132">
          <cell r="B132" t="str">
            <v>BFG(vac resid)</v>
          </cell>
          <cell r="C132">
            <v>19.548382436257409</v>
          </cell>
        </row>
        <row r="133">
          <cell r="B133" t="str">
            <v>WOV</v>
          </cell>
          <cell r="C133">
            <v>41.070288585532836</v>
          </cell>
        </row>
        <row r="135">
          <cell r="B135" t="str">
            <v>GM_TotFd</v>
          </cell>
        </row>
        <row r="136">
          <cell r="B136" t="str">
            <v>WOY</v>
          </cell>
          <cell r="C136">
            <v>72.174068881803237</v>
          </cell>
        </row>
        <row r="137">
          <cell r="B137" t="str">
            <v>FOY</v>
          </cell>
          <cell r="C137">
            <v>20.410178027074878</v>
          </cell>
        </row>
        <row r="138">
          <cell r="B138" t="str">
            <v>Liq. Rec.</v>
          </cell>
          <cell r="C138">
            <v>92.584246908878114</v>
          </cell>
        </row>
        <row r="139">
          <cell r="B139" t="str">
            <v>tot rec</v>
          </cell>
          <cell r="C139">
            <v>100.85986779826601</v>
          </cell>
        </row>
        <row r="140">
          <cell r="B140" t="str">
            <v>Product Value</v>
          </cell>
          <cell r="C140">
            <v>44.146221502389736</v>
          </cell>
        </row>
        <row r="141">
          <cell r="B141" t="str">
            <v>Total feedrate</v>
          </cell>
          <cell r="C141">
            <v>37682.582464795145</v>
          </cell>
        </row>
        <row r="142">
          <cell r="B142" t="str">
            <v>BFO Cost $\Bbl tot feed</v>
          </cell>
          <cell r="C142">
            <v>2.3301456283300541</v>
          </cell>
        </row>
        <row r="143">
          <cell r="B143" t="str">
            <v>$\Bbl Dom WO</v>
          </cell>
          <cell r="C143">
            <v>50.368210495892164</v>
          </cell>
        </row>
        <row r="145">
          <cell r="B145" t="str">
            <v>GM_CosaFd</v>
          </cell>
        </row>
        <row r="146">
          <cell r="B146" t="str">
            <v>WOY</v>
          </cell>
          <cell r="C146">
            <v>72.174069073334891</v>
          </cell>
        </row>
        <row r="147">
          <cell r="B147" t="str">
            <v>FOY</v>
          </cell>
          <cell r="C147">
            <v>20.410178081238314</v>
          </cell>
        </row>
        <row r="148">
          <cell r="B148" t="str">
            <v>Liq. Rec.</v>
          </cell>
          <cell r="C148">
            <v>92.584247154573205</v>
          </cell>
        </row>
        <row r="149">
          <cell r="B149" t="str">
            <v>tot rec</v>
          </cell>
          <cell r="C149">
            <v>100.85986806592251</v>
          </cell>
        </row>
        <row r="150">
          <cell r="B150" t="str">
            <v>Cosa feed rate</v>
          </cell>
          <cell r="C150">
            <v>37682.58236479514</v>
          </cell>
        </row>
        <row r="151">
          <cell r="B151" t="str">
            <v>Dom WO BPCD</v>
          </cell>
          <cell r="C151">
            <v>24737.340392131708</v>
          </cell>
        </row>
        <row r="152">
          <cell r="B152" t="str">
            <v>$\Bbl dom wo</v>
          </cell>
          <cell r="C152">
            <v>50.368210495892164</v>
          </cell>
        </row>
        <row r="153">
          <cell r="B153" t="str">
            <v>Exp WO BPCD</v>
          </cell>
          <cell r="C153">
            <v>2459.7126324518508</v>
          </cell>
        </row>
        <row r="154">
          <cell r="B154" t="str">
            <v>$\Bbl Exp WO</v>
          </cell>
          <cell r="C154">
            <v>44.456489123463008</v>
          </cell>
        </row>
        <row r="155">
          <cell r="B155" t="str">
            <v>Fuel Oil BPCD</v>
          </cell>
          <cell r="C155">
            <v>5500.0935996300077</v>
          </cell>
        </row>
        <row r="156">
          <cell r="B156" t="str">
            <v>$\Bbl FO</v>
          </cell>
          <cell r="C156">
            <v>28.252486176755287</v>
          </cell>
        </row>
        <row r="157">
          <cell r="B157" t="str">
            <v>Other prod BPCD</v>
          </cell>
          <cell r="C157">
            <v>2190.9885666339806</v>
          </cell>
        </row>
        <row r="158">
          <cell r="B158" t="str">
            <v>$\Bbl Other products</v>
          </cell>
          <cell r="C158">
            <v>29.676400052147812</v>
          </cell>
        </row>
        <row r="159">
          <cell r="B159" t="str">
            <v>Cosa BFO BPCD</v>
          </cell>
          <cell r="C159">
            <v>3118.4676661174067</v>
          </cell>
        </row>
        <row r="160">
          <cell r="B160" t="str">
            <v>BFO(Vac + FOB)</v>
          </cell>
          <cell r="C160">
            <v>714.28675407648529</v>
          </cell>
        </row>
        <row r="161">
          <cell r="B161" t="str">
            <v>Vis Resid</v>
          </cell>
          <cell r="C161">
            <v>0</v>
          </cell>
        </row>
        <row r="162">
          <cell r="B162" t="str">
            <v>BFG</v>
          </cell>
          <cell r="C162">
            <v>1889.955014607616</v>
          </cell>
        </row>
        <row r="163">
          <cell r="B163" t="str">
            <v>Flare Gas</v>
          </cell>
          <cell r="C163">
            <v>8.5763386945138045</v>
          </cell>
        </row>
        <row r="164">
          <cell r="B164" t="str">
            <v>Coke</v>
          </cell>
          <cell r="C164">
            <v>505.64955873879154</v>
          </cell>
        </row>
        <row r="165">
          <cell r="B165" t="str">
            <v>$\Bbl Cosa BFO</v>
          </cell>
          <cell r="C165">
            <v>28.156746901227407</v>
          </cell>
        </row>
        <row r="166">
          <cell r="B166" t="str">
            <v>Cosa BFO Cost $\Bbl feed</v>
          </cell>
          <cell r="C166">
            <v>2.3301456345136691</v>
          </cell>
        </row>
        <row r="167">
          <cell r="B167" t="str">
            <v>WO BPCD</v>
          </cell>
          <cell r="C167">
            <v>27197.053024583558</v>
          </cell>
        </row>
        <row r="168">
          <cell r="B168" t="str">
            <v>$\Bbl WO</v>
          </cell>
          <cell r="C168">
            <v>49.833551989834326</v>
          </cell>
        </row>
        <row r="169">
          <cell r="B169" t="str">
            <v>Product Value</v>
          </cell>
          <cell r="C169">
            <v>44.146221619542594</v>
          </cell>
        </row>
        <row r="170">
          <cell r="B170" t="str">
            <v>liq rec BPCD</v>
          </cell>
          <cell r="C170">
            <v>34888.135190847548</v>
          </cell>
        </row>
        <row r="171">
          <cell r="B171" t="str">
            <v>liq rec $\Bbl product</v>
          </cell>
          <cell r="C171">
            <v>45.165432857292956</v>
          </cell>
        </row>
        <row r="172">
          <cell r="B172" t="str">
            <v>tot yield BPCD</v>
          </cell>
          <cell r="C172">
            <v>38006.602856964957</v>
          </cell>
        </row>
        <row r="173">
          <cell r="B173" t="str">
            <v>tot yield $\Bbl product</v>
          </cell>
          <cell r="C173">
            <v>43.769858583087185</v>
          </cell>
        </row>
        <row r="174">
          <cell r="B174" t="str">
            <v>RBF Usage</v>
          </cell>
          <cell r="C174">
            <v>8.2756209113492907E-2</v>
          </cell>
        </row>
        <row r="175">
          <cell r="B175" t="str">
            <v>Other Price</v>
          </cell>
          <cell r="C175">
            <v>28.513479393817267</v>
          </cell>
        </row>
        <row r="176">
          <cell r="B176" t="str">
            <v>Other Price (Domestic)</v>
          </cell>
          <cell r="C176">
            <v>28.588879975675429</v>
          </cell>
        </row>
        <row r="177">
          <cell r="B177" t="str">
            <v>Other Price (Export)</v>
          </cell>
          <cell r="C177">
            <v>0</v>
          </cell>
        </row>
        <row r="178">
          <cell r="B178" t="str">
            <v>Other Yield</v>
          </cell>
          <cell r="C178">
            <v>0.28685798992587619</v>
          </cell>
        </row>
        <row r="202">
          <cell r="B202" t="str">
            <v>Fedcost</v>
          </cell>
        </row>
        <row r="203">
          <cell r="B203" t="str">
            <v>Gas sales in GJ/day</v>
          </cell>
          <cell r="C203">
            <v>0</v>
          </cell>
        </row>
        <row r="204">
          <cell r="B204" t="str">
            <v>% Load</v>
          </cell>
          <cell r="C204">
            <v>0</v>
          </cell>
        </row>
        <row r="205">
          <cell r="B205" t="str">
            <v>Formula price for gas in R/GJ</v>
          </cell>
          <cell r="C205">
            <v>0.44661797000000308</v>
          </cell>
        </row>
        <row r="206">
          <cell r="B206" t="str">
            <v>Formula price for gas in $/Bbl</v>
          </cell>
          <cell r="C206">
            <v>0.46578608528511217</v>
          </cell>
        </row>
        <row r="207">
          <cell r="B207" t="str">
            <v>Invoice price for gas in R/GJ</v>
          </cell>
          <cell r="C207">
            <v>0.44661797000000308</v>
          </cell>
        </row>
        <row r="208">
          <cell r="B208" t="str">
            <v>Invoice price for gas in $/Bbl</v>
          </cell>
          <cell r="C208">
            <v>0.46578608528511217</v>
          </cell>
        </row>
        <row r="209">
          <cell r="B209" t="str">
            <v>ARV1 for gas in $/Bbl</v>
          </cell>
          <cell r="C209">
            <v>0</v>
          </cell>
        </row>
        <row r="210">
          <cell r="B210" t="str">
            <v>ARV1 for gas in R/GJ</v>
          </cell>
          <cell r="C210">
            <v>0</v>
          </cell>
        </row>
        <row r="211">
          <cell r="B211" t="str">
            <v>ARV2 for gas in $/Bbl</v>
          </cell>
          <cell r="C211">
            <v>0</v>
          </cell>
        </row>
        <row r="212">
          <cell r="B212" t="str">
            <v>ARV2 for gas in R/GJ</v>
          </cell>
          <cell r="C212">
            <v>0</v>
          </cell>
        </row>
        <row r="213">
          <cell r="B213" t="str">
            <v>Margin 1 for gas in $/Bbl</v>
          </cell>
          <cell r="C213">
            <v>0.46578608528511217</v>
          </cell>
        </row>
        <row r="214">
          <cell r="B214" t="str">
            <v>Margin 1 for gas in R/GJ</v>
          </cell>
          <cell r="C214">
            <v>0.44661797000000308</v>
          </cell>
        </row>
        <row r="215">
          <cell r="B215" t="str">
            <v>Margin 2 for gas in $/Bbl</v>
          </cell>
          <cell r="C215">
            <v>0.46578608528511217</v>
          </cell>
        </row>
        <row r="216">
          <cell r="B216" t="str">
            <v>Margin 2 for gas in R/GJ</v>
          </cell>
          <cell r="C216">
            <v>0.44661797000000308</v>
          </cell>
        </row>
        <row r="217">
          <cell r="B217" t="str">
            <v>Gross Profit 1 for gas in R/day</v>
          </cell>
          <cell r="C217">
            <v>0</v>
          </cell>
        </row>
        <row r="218">
          <cell r="B218" t="str">
            <v>Gross Profit 2 for gas in R/day</v>
          </cell>
          <cell r="C218">
            <v>0</v>
          </cell>
        </row>
        <row r="299">
          <cell r="B299" t="str">
            <v>Imports_BPCD</v>
          </cell>
        </row>
        <row r="300">
          <cell r="C300" t="str">
            <v>BPCD</v>
          </cell>
        </row>
        <row r="301">
          <cell r="B301" t="str">
            <v>Mogas 97</v>
          </cell>
          <cell r="C301">
            <v>0</v>
          </cell>
        </row>
        <row r="302">
          <cell r="B302" t="str">
            <v>Mogas 93 R</v>
          </cell>
          <cell r="C302">
            <v>0</v>
          </cell>
        </row>
        <row r="303">
          <cell r="B303" t="str">
            <v>Mogas 95 U</v>
          </cell>
          <cell r="C303">
            <v>0</v>
          </cell>
        </row>
        <row r="304">
          <cell r="B304" t="str">
            <v>Mogas 91 U</v>
          </cell>
          <cell r="C304">
            <v>0</v>
          </cell>
        </row>
        <row r="305">
          <cell r="B305" t="str">
            <v>Jet</v>
          </cell>
          <cell r="C305">
            <v>0</v>
          </cell>
        </row>
        <row r="306">
          <cell r="B306" t="str">
            <v>IK</v>
          </cell>
          <cell r="C306">
            <v>0</v>
          </cell>
        </row>
        <row r="307">
          <cell r="B307" t="str">
            <v>PK</v>
          </cell>
          <cell r="C307">
            <v>0</v>
          </cell>
        </row>
        <row r="308">
          <cell r="B308" t="str">
            <v>DGO</v>
          </cell>
          <cell r="C308">
            <v>0</v>
          </cell>
        </row>
        <row r="309">
          <cell r="B309" t="str">
            <v>LOW S DGO</v>
          </cell>
          <cell r="C309">
            <v>0</v>
          </cell>
        </row>
        <row r="310">
          <cell r="B310" t="str">
            <v>Import LPG</v>
          </cell>
          <cell r="C310">
            <v>0</v>
          </cell>
        </row>
      </sheetData>
      <sheetData sheetId="5" refreshError="1">
        <row r="28">
          <cell r="B28" t="str">
            <v>Firm Exports RT2</v>
          </cell>
        </row>
        <row r="29">
          <cell r="B29" t="str">
            <v>Mogas 97</v>
          </cell>
          <cell r="C29">
            <v>0</v>
          </cell>
        </row>
        <row r="30">
          <cell r="B30" t="str">
            <v>Mogas 93 R</v>
          </cell>
          <cell r="C30">
            <v>-5.5705440624577419E-2</v>
          </cell>
        </row>
        <row r="31">
          <cell r="B31" t="str">
            <v>Mogas 95 U</v>
          </cell>
          <cell r="C31">
            <v>0</v>
          </cell>
        </row>
        <row r="32">
          <cell r="B32" t="str">
            <v>Mogas 91 U</v>
          </cell>
          <cell r="C32">
            <v>0</v>
          </cell>
        </row>
        <row r="33">
          <cell r="B33" t="str">
            <v>Jet</v>
          </cell>
          <cell r="C33">
            <v>0</v>
          </cell>
        </row>
        <row r="34">
          <cell r="B34" t="str">
            <v>Diesel</v>
          </cell>
          <cell r="C34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"/>
      <sheetName val="&lt;"/>
      <sheetName val="MultiParameter"/>
      <sheetName val="CashFlow"/>
      <sheetName val="Sales"/>
      <sheetName val="Total"/>
      <sheetName val="C&amp;E_Cash"/>
      <sheetName val="C&amp;E_Tot"/>
      <sheetName val="Earnings"/>
      <sheetName val="Earnings (Rpt)"/>
      <sheetName val="Earnings (D)"/>
      <sheetName val="SaleInfo"/>
      <sheetName val="Prod BOED"/>
      <sheetName val="ProdHO"/>
      <sheetName val="Prod Lt-NGL"/>
      <sheetName val="Prod Gas"/>
      <sheetName val="DeltaProd"/>
      <sheetName val="&gt;"/>
      <sheetName val="Earnings (2)"/>
      <sheetName val="Earnings (Rpt) (2)"/>
      <sheetName val="Earnings (D) (2)"/>
    </sheetNames>
    <sheetDataSet>
      <sheetData sheetId="0" refreshError="1"/>
      <sheetData sheetId="1" refreshError="1">
        <row r="4">
          <cell r="A4">
            <v>1</v>
          </cell>
          <cell r="B4" t="str">
            <v>Alternative1</v>
          </cell>
        </row>
        <row r="5">
          <cell r="A5">
            <v>2</v>
          </cell>
          <cell r="B5" t="str">
            <v>Alternative2</v>
          </cell>
        </row>
        <row r="6">
          <cell r="A6">
            <v>3</v>
          </cell>
          <cell r="B6" t="str">
            <v>Alternative3</v>
          </cell>
        </row>
        <row r="7">
          <cell r="A7">
            <v>4</v>
          </cell>
          <cell r="B7" t="str">
            <v>Alternative4</v>
          </cell>
        </row>
        <row r="8">
          <cell r="A8">
            <v>5</v>
          </cell>
          <cell r="B8" t="str">
            <v>Alternative5</v>
          </cell>
        </row>
        <row r="9">
          <cell r="A9">
            <v>6</v>
          </cell>
          <cell r="B9" t="str">
            <v>Alternative6</v>
          </cell>
        </row>
        <row r="10">
          <cell r="A10">
            <v>7</v>
          </cell>
          <cell r="B10" t="str">
            <v>OffCase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"/>
      <sheetName val="pas"/>
      <sheetName val="ric"/>
      <sheetName val="pem"/>
      <sheetName val="hi"/>
      <sheetName val="sl"/>
      <sheetName val="bur"/>
      <sheetName val="afpk"/>
      <sheetName val="neth"/>
      <sheetName val="Nerefco"/>
      <sheetName val="SRC"/>
      <sheetName val="ARC"/>
      <sheetName val="Kurnell"/>
      <sheetName val="Lytton"/>
      <sheetName val="CAL"/>
      <sheetName val="GSC"/>
      <sheetName val="how to use"/>
      <sheetName val="assess"/>
      <sheetName val="Uncertainties"/>
      <sheetName val="const"/>
      <sheetName val="crud"/>
      <sheetName val="trans"/>
      <sheetName val="WS"/>
      <sheetName val="prod"/>
      <sheetName val="Documentation and Definitions"/>
      <sheetName val="LPG"/>
      <sheetName val="2006 Change Log)"/>
      <sheetName val="camodel"/>
      <sheetName val="Interface"/>
      <sheetName val="Data Sheet"/>
      <sheetName val="Assessments"/>
      <sheetName val="Plots and Tables"/>
      <sheetName val="Crude Prices"/>
      <sheetName val="USGC Product Prices"/>
      <sheetName val="Singapore Product Prices"/>
      <sheetName val="Rotterdam Product Prices"/>
      <sheetName val="Mediterranean Product Prices"/>
      <sheetName val="Chicago Product Prices"/>
      <sheetName val="USWC Product Prices"/>
      <sheetName val="Genref Yield Data"/>
      <sheetName val="Crude Freight and Duty"/>
      <sheetName val="Refining Value and Margin Calcs"/>
      <sheetName val="Refining Value Adjust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102">
          <cell r="B102">
            <v>60.979397585574333</v>
          </cell>
          <cell r="C102">
            <v>54.12478534676189</v>
          </cell>
          <cell r="D102">
            <v>54.144312066117834</v>
          </cell>
          <cell r="E102">
            <v>54.172030349993015</v>
          </cell>
          <cell r="F102">
            <v>49.635547119401835</v>
          </cell>
          <cell r="G102">
            <v>49.979120129564137</v>
          </cell>
          <cell r="H102">
            <v>51.216494042903598</v>
          </cell>
          <cell r="I102">
            <v>52.467520701622192</v>
          </cell>
          <cell r="J102">
            <v>53.736840391234715</v>
          </cell>
          <cell r="K102">
            <v>55.024774631994639</v>
          </cell>
          <cell r="L102">
            <v>56.149379993596803</v>
          </cell>
          <cell r="M102">
            <v>57.292619490251745</v>
          </cell>
          <cell r="N102">
            <v>58.458836810667258</v>
          </cell>
          <cell r="O102">
            <v>59.64849264165688</v>
          </cell>
          <cell r="P102">
            <v>60.862056895073692</v>
          </cell>
          <cell r="Q102">
            <v>62.100008892424306</v>
          </cell>
          <cell r="R102">
            <v>63.362837553176135</v>
          </cell>
        </row>
        <row r="126">
          <cell r="B126">
            <v>64.557031048422346</v>
          </cell>
          <cell r="C126">
            <v>57.072839667891706</v>
          </cell>
          <cell r="D126">
            <v>57.085029740447489</v>
          </cell>
          <cell r="E126">
            <v>57.10273299877143</v>
          </cell>
          <cell r="F126">
            <v>52.252115518189818</v>
          </cell>
          <cell r="G126">
            <v>52.520129064472663</v>
          </cell>
          <cell r="H126">
            <v>53.690540677838669</v>
          </cell>
          <cell r="I126">
            <v>54.877391474252562</v>
          </cell>
          <cell r="J126">
            <v>56.083954824814327</v>
          </cell>
          <cell r="K126">
            <v>57.310595187830579</v>
          </cell>
          <cell r="L126">
            <v>58.479547679133461</v>
          </cell>
          <cell r="M126">
            <v>59.667496750213367</v>
          </cell>
          <cell r="N126">
            <v>60.879291501793354</v>
          </cell>
          <cell r="O126">
            <v>62.115409714474211</v>
          </cell>
          <cell r="P126">
            <v>63.376338733138645</v>
          </cell>
          <cell r="Q126">
            <v>64.66257565832359</v>
          </cell>
          <cell r="R126">
            <v>65.974627541421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Time Series"/>
      <sheetName val="CTNAU Output"/>
      <sheetName val="CTOP Output"/>
      <sheetName val="Time Series 2"/>
      <sheetName val="Calculated Metrics"/>
      <sheetName val="AutoSorter"/>
      <sheetName val="Select BA"/>
      <sheetName val="Bar Charts"/>
      <sheetName val="Line Charts"/>
      <sheetName val="League Tables"/>
      <sheetName val="Bubble Charts"/>
      <sheetName val="Asset Statistics"/>
      <sheetName val="Financial Statement"/>
      <sheetName val="dummysheet"/>
    </sheetNames>
    <sheetDataSet>
      <sheetData sheetId="0" refreshError="1"/>
      <sheetData sheetId="1" refreshError="1">
        <row r="3">
          <cell r="F3">
            <v>30</v>
          </cell>
        </row>
        <row r="4">
          <cell r="F4">
            <v>2003</v>
          </cell>
        </row>
        <row r="6">
          <cell r="B6" t="str">
            <v>Sub Category (down)</v>
          </cell>
        </row>
        <row r="7">
          <cell r="A7" t="str">
            <v>Template Info</v>
          </cell>
          <cell r="B7" t="str">
            <v>Asset</v>
          </cell>
          <cell r="C7">
            <v>5</v>
          </cell>
          <cell r="D7">
            <v>0</v>
          </cell>
          <cell r="E7">
            <v>7</v>
          </cell>
          <cell r="F7" t="str">
            <v>Alaska Gas</v>
          </cell>
          <cell r="G7" t="str">
            <v>No. Slope Oil</v>
          </cell>
          <cell r="H7" t="str">
            <v>Alaska Explore/Pt. Thompson</v>
          </cell>
          <cell r="I7" t="str">
            <v>AOSP Base &amp; Expansion</v>
          </cell>
          <cell r="J7" t="str">
            <v>Canada CBM</v>
          </cell>
          <cell r="K7" t="str">
            <v>ECC Explore</v>
          </cell>
          <cell r="L7" t="str">
            <v>Hebron</v>
          </cell>
          <cell r="M7" t="str">
            <v>Hibernia</v>
          </cell>
          <cell r="N7" t="str">
            <v>Canada Midstream</v>
          </cell>
          <cell r="O7" t="str">
            <v>Northern Gas</v>
          </cell>
          <cell r="P7" t="str">
            <v>Western Canada</v>
          </cell>
          <cell r="Q7" t="str">
            <v>CCR-Gibson</v>
          </cell>
          <cell r="R7" t="str">
            <v>GOM DW Produce</v>
          </cell>
          <cell r="S7" t="str">
            <v>GOM DW Explore</v>
          </cell>
          <cell r="T7" t="str">
            <v>Tahiti</v>
          </cell>
          <cell r="U7" t="str">
            <v>Latin America Overhead</v>
          </cell>
          <cell r="V7" t="str">
            <v>MidCon CBM</v>
          </cell>
          <cell r="W7" t="str">
            <v>Red River East Texas</v>
          </cell>
          <cell r="X7" t="str">
            <v>South Texas</v>
          </cell>
          <cell r="Y7" t="str">
            <v>Wyoming</v>
          </cell>
          <cell r="Z7" t="str">
            <v>China Overhead</v>
          </cell>
          <cell r="AA7" t="str">
            <v>Permian COOP EOR</v>
          </cell>
          <cell r="AB7" t="str">
            <v>Permian Other</v>
          </cell>
          <cell r="AC7" t="str">
            <v>MENA Overhead</v>
          </cell>
          <cell r="AD7" t="str">
            <v>Europe Overhead</v>
          </cell>
          <cell r="AE7" t="str">
            <v>Shelf SBU</v>
          </cell>
          <cell r="AF7" t="str">
            <v>SJV Heavy</v>
          </cell>
          <cell r="AG7" t="str">
            <v>SJV Light</v>
          </cell>
          <cell r="AH7" t="str">
            <v>CCR-CAMS &amp; Enerpro</v>
          </cell>
          <cell r="AI7" t="str">
            <v>AOSP new opp</v>
          </cell>
          <cell r="AJ7" t="str">
            <v>SJV Heavy new opp</v>
          </cell>
          <cell r="AK7" t="str">
            <v>Canada CBM new opp</v>
          </cell>
          <cell r="AL7" t="str">
            <v>TOPCON Gas UnRisked</v>
          </cell>
          <cell r="AM7" t="str">
            <v>Bekasap</v>
          </cell>
          <cell r="AN7" t="str">
            <v>Duri</v>
          </cell>
          <cell r="AO7" t="str">
            <v>Dajarat Base</v>
          </cell>
          <cell r="AP7" t="str">
            <v>Tangguh - Risked</v>
          </cell>
          <cell r="AQ7" t="str">
            <v>Minas</v>
          </cell>
          <cell r="AR7" t="str">
            <v>South Natuna Sea Block B</v>
          </cell>
          <cell r="AS7" t="str">
            <v>Cogen Base</v>
          </cell>
          <cell r="AT7" t="str">
            <v>BWI TVI</v>
          </cell>
          <cell r="AU7" t="str">
            <v>Gorgon Development</v>
          </cell>
          <cell r="AV7" t="str">
            <v>Malampaya</v>
          </cell>
          <cell r="AW7" t="str">
            <v>NWS Base (incl. Train 5)</v>
          </cell>
          <cell r="AX7" t="str">
            <v>PNG</v>
          </cell>
          <cell r="AY7" t="str">
            <v>Bohai</v>
          </cell>
          <cell r="AZ7" t="str">
            <v>CACT</v>
          </cell>
          <cell r="BA7" t="str">
            <v>Ordos Gas</v>
          </cell>
          <cell r="BB7" t="str">
            <v>Eurasia New Opps</v>
          </cell>
          <cell r="BC7" t="str">
            <v>Karachaganak Base</v>
          </cell>
          <cell r="BD7" t="str">
            <v>North Buzachi</v>
          </cell>
          <cell r="BE7" t="str">
            <v>TCO Current Plus SGP/SGI-2</v>
          </cell>
          <cell r="BF7" t="str">
            <v>Britannia area</v>
          </cell>
          <cell r="BG7" t="str">
            <v>Captain</v>
          </cell>
          <cell r="BH7" t="str">
            <v>Denmark</v>
          </cell>
          <cell r="BI7" t="str">
            <v>HPHT</v>
          </cell>
          <cell r="BJ7" t="str">
            <v>Norway</v>
          </cell>
          <cell r="BK7" t="str">
            <v>UK Other</v>
          </cell>
          <cell r="BL7" t="str">
            <v>West of Shetlands excl Claire</v>
          </cell>
          <cell r="BM7" t="str">
            <v>Argentina</v>
          </cell>
          <cell r="BN7" t="str">
            <v>Boscan</v>
          </cell>
          <cell r="BO7" t="str">
            <v>Brazil</v>
          </cell>
          <cell r="BP7" t="str">
            <v>Colombia</v>
          </cell>
          <cell r="BQ7" t="str">
            <v>Hamaca</v>
          </cell>
          <cell r="BR7" t="str">
            <v>Hamaca Upgrader 2 HO Strat - Risked</v>
          </cell>
          <cell r="BS7" t="str">
            <v>LL-652</v>
          </cell>
          <cell r="BT7" t="str">
            <v>Trinidad</v>
          </cell>
          <cell r="BU7" t="str">
            <v>Bahrain/Qatar</v>
          </cell>
          <cell r="BV7" t="str">
            <v>PNZ</v>
          </cell>
          <cell r="BW7" t="str">
            <v>Agbami</v>
          </cell>
          <cell r="BX7" t="str">
            <v>Chad Development Upstream</v>
          </cell>
          <cell r="BY7" t="str">
            <v>Nigeria DW Exploration</v>
          </cell>
          <cell r="BZ7" t="str">
            <v>CNL</v>
          </cell>
          <cell r="CA7" t="str">
            <v>Nigeria Gas</v>
          </cell>
          <cell r="CB7" t="str">
            <v>Angola LNG Train 1</v>
          </cell>
          <cell r="CC7" t="str">
            <v>Block 0</v>
          </cell>
          <cell r="CD7" t="str">
            <v>Block 14</v>
          </cell>
          <cell r="CE7" t="str">
            <v>Block 2/FST</v>
          </cell>
          <cell r="CF7" t="str">
            <v>Congo Haute Mer</v>
          </cell>
          <cell r="CG7" t="str">
            <v>Congo Kitina</v>
          </cell>
          <cell r="CH7" t="str">
            <v>DRC</v>
          </cell>
          <cell r="CI7" t="str">
            <v>14K/A-IMI Unit</v>
          </cell>
          <cell r="CJ7" t="str">
            <v>South of Congo Canyon</v>
          </cell>
          <cell r="CK7" t="str">
            <v>Bangladesh Block 9</v>
          </cell>
          <cell r="CL7" t="str">
            <v>Gulf of Thailand</v>
          </cell>
          <cell r="CM7" t="str">
            <v>IGG Expense template</v>
          </cell>
          <cell r="CN7" t="str">
            <v>QGTL32 - Not Pursuing</v>
          </cell>
          <cell r="CO7" t="str">
            <v>IQGTL100- 50% Capture Risk</v>
          </cell>
          <cell r="CP7" t="str">
            <v>EGTL</v>
          </cell>
          <cell r="CQ7" t="str">
            <v>NAWC LNG Terminal</v>
          </cell>
          <cell r="CR7" t="str">
            <v>GOM Regas Terminal</v>
          </cell>
          <cell r="CS7" t="str">
            <v>Korea domestic</v>
          </cell>
          <cell r="CT7" t="str">
            <v>Gorgon LNG T1&amp;2 Shipping</v>
          </cell>
          <cell r="CU7" t="str">
            <v>Gorgon LNG T3&amp;4</v>
          </cell>
          <cell r="CV7" t="str">
            <v>Gorgon LNG T3&amp;4 Shipping</v>
          </cell>
          <cell r="CW7" t="str">
            <v>ALNG Train 4 Supply - now in Trinidad Base</v>
          </cell>
          <cell r="CX7" t="str">
            <v>Escravos Gas Feed to Brass LNG- 50% Capture Risk</v>
          </cell>
          <cell r="CY7" t="str">
            <v>Brass LNG (downstream)- 50% capture risk</v>
          </cell>
          <cell r="CZ7" t="str">
            <v>Argentina new opp - Risked</v>
          </cell>
          <cell r="DA7" t="str">
            <v>CTOP Exp NO All Risked</v>
          </cell>
          <cell r="DB7" t="str">
            <v>Caspian</v>
          </cell>
          <cell r="DC7" t="str">
            <v>CTOP Exp NO Selected Unrisked</v>
          </cell>
          <cell r="DD7" t="str">
            <v>CTOP HO NO All Risked</v>
          </cell>
          <cell r="DE7" t="str">
            <v>CTOP HO NO Selected Unrisked</v>
          </cell>
          <cell r="DF7" t="str">
            <v>Plataforma Deltana</v>
          </cell>
          <cell r="DG7" t="str">
            <v>CTOP Russia NO Selected Unrisked</v>
          </cell>
          <cell r="DH7" t="str">
            <v>CTOP ME NO Selected Unrisked</v>
          </cell>
          <cell r="DI7" t="str">
            <v>CTOP Russia All Risked</v>
          </cell>
          <cell r="DJ7" t="str">
            <v>CTOP ME NO All Risked</v>
          </cell>
          <cell r="DK7" t="str">
            <v>Kisaran</v>
          </cell>
          <cell r="DL7" t="str">
            <v>CPC</v>
          </cell>
          <cell r="DM7" t="str">
            <v>Chad/Cameroon PL</v>
          </cell>
          <cell r="DN7" t="str">
            <v>TOPCON Gas 50% Capture Risk</v>
          </cell>
          <cell r="DO7" t="str">
            <v>TOPCON Oil</v>
          </cell>
          <cell r="DP7" t="str">
            <v>1 Template for CTNAU</v>
          </cell>
          <cell r="DQ7" t="str">
            <v>Claire</v>
          </cell>
          <cell r="DR7" t="str">
            <v>CTNAU-New Opps - All Risked</v>
          </cell>
          <cell r="DS7" t="str">
            <v>CTNAU-New Opps - Select Unrisked</v>
          </cell>
          <cell r="DT7" t="str">
            <v>CTOP Other NO All Risked</v>
          </cell>
          <cell r="DU7" t="str">
            <v>CTOP Other NO Selected Unrisked</v>
          </cell>
          <cell r="DV7" t="str">
            <v>Capex Shortfall Gray Shape (KC)</v>
          </cell>
          <cell r="DW7" t="str">
            <v>Exploration Gray Shape</v>
          </cell>
          <cell r="DX7" t="str">
            <v>IQGTL100 - unrisked</v>
          </cell>
          <cell r="DY7" t="str">
            <v>Escravos Gas Feed to Brass LNG- unrisked</v>
          </cell>
          <cell r="DZ7" t="str">
            <v>Brass LNG (downstream)- unrisked</v>
          </cell>
          <cell r="EA7">
            <v>0</v>
          </cell>
          <cell r="EB7">
            <v>0</v>
          </cell>
          <cell r="EC7" t="str">
            <v>Total</v>
          </cell>
          <cell r="ED7">
            <v>0</v>
          </cell>
          <cell r="EE7" t="str">
            <v>CTOP</v>
          </cell>
          <cell r="EF7" t="str">
            <v>CTNAU</v>
          </cell>
          <cell r="EG7">
            <v>0</v>
          </cell>
          <cell r="EH7" t="str">
            <v>startup</v>
          </cell>
          <cell r="EI7" t="str">
            <v>growth</v>
          </cell>
          <cell r="EJ7" t="str">
            <v>sustain</v>
          </cell>
          <cell r="EK7" t="str">
            <v>harvest</v>
          </cell>
          <cell r="EL7">
            <v>0</v>
          </cell>
          <cell r="EM7" t="str">
            <v>Leader</v>
          </cell>
          <cell r="EN7" t="str">
            <v>Competitive</v>
          </cell>
          <cell r="EO7" t="str">
            <v>Weak</v>
          </cell>
          <cell r="EP7">
            <v>0</v>
          </cell>
          <cell r="EQ7" t="str">
            <v>A</v>
          </cell>
          <cell r="ER7" t="str">
            <v>B</v>
          </cell>
          <cell r="ES7" t="str">
            <v>C</v>
          </cell>
          <cell r="ET7">
            <v>0</v>
          </cell>
          <cell r="EU7" t="str">
            <v>OECD</v>
          </cell>
          <cell r="EV7" t="str">
            <v>Non-OECD</v>
          </cell>
          <cell r="EW7">
            <v>0</v>
          </cell>
          <cell r="EX7" t="str">
            <v>OPEC</v>
          </cell>
          <cell r="EY7" t="str">
            <v>Non-OPEC</v>
          </cell>
          <cell r="EZ7">
            <v>0</v>
          </cell>
          <cell r="FA7" t="str">
            <v>Western</v>
          </cell>
          <cell r="FB7" t="str">
            <v>Eastern</v>
          </cell>
          <cell r="FC7">
            <v>0</v>
          </cell>
          <cell r="FD7" t="str">
            <v>Africa/Middle East</v>
          </cell>
          <cell r="FE7" t="str">
            <v>Asia-Pacific</v>
          </cell>
          <cell r="FF7" t="str">
            <v>Europe</v>
          </cell>
          <cell r="FG7" t="str">
            <v>FSU/Russia</v>
          </cell>
          <cell r="FH7" t="str">
            <v>North America</v>
          </cell>
          <cell r="FI7" t="str">
            <v>Latin America</v>
          </cell>
          <cell r="FJ7" t="str">
            <v>Global</v>
          </cell>
          <cell r="FK7" t="str">
            <v>North America</v>
          </cell>
          <cell r="FL7" t="str">
            <v>Alaska</v>
          </cell>
          <cell r="FM7" t="str">
            <v>Canada</v>
          </cell>
          <cell r="FN7" t="str">
            <v>Deepwater</v>
          </cell>
          <cell r="FO7" t="str">
            <v>MidContinent</v>
          </cell>
          <cell r="FP7" t="str">
            <v>Permian</v>
          </cell>
          <cell r="FQ7" t="str">
            <v>Shelf</v>
          </cell>
          <cell r="FR7" t="str">
            <v>SJV</v>
          </cell>
          <cell r="FS7" t="str">
            <v>Asia South</v>
          </cell>
          <cell r="FT7" t="str">
            <v>Australasia</v>
          </cell>
          <cell r="FU7" t="str">
            <v>China</v>
          </cell>
          <cell r="FV7" t="str">
            <v>Eurasia</v>
          </cell>
          <cell r="FW7" t="str">
            <v>Europe</v>
          </cell>
          <cell r="FX7" t="str">
            <v>Indonesia</v>
          </cell>
          <cell r="FY7" t="str">
            <v>Latin America</v>
          </cell>
          <cell r="FZ7" t="str">
            <v>MENA</v>
          </cell>
          <cell r="GA7" t="str">
            <v>Nigeria</v>
          </cell>
          <cell r="GB7" t="str">
            <v>PNZ</v>
          </cell>
          <cell r="GC7" t="str">
            <v>Southern Africa</v>
          </cell>
          <cell r="GD7">
            <v>0</v>
          </cell>
          <cell r="GE7" t="str">
            <v>Onshore</v>
          </cell>
          <cell r="GF7" t="str">
            <v>Shallow</v>
          </cell>
          <cell r="GG7" t="str">
            <v>Deepwater</v>
          </cell>
          <cell r="GH7">
            <v>0</v>
          </cell>
          <cell r="GI7" t="str">
            <v>large</v>
          </cell>
          <cell r="GJ7" t="str">
            <v>medium</v>
          </cell>
          <cell r="GK7" t="str">
            <v>small</v>
          </cell>
          <cell r="GL7">
            <v>0</v>
          </cell>
          <cell r="GM7" t="str">
            <v>CutToCore In</v>
          </cell>
          <cell r="GN7" t="str">
            <v>CutToCore Out</v>
          </cell>
          <cell r="GO7">
            <v>0</v>
          </cell>
          <cell r="GP7" t="str">
            <v>Upstrm Core</v>
          </cell>
          <cell r="GQ7" t="str">
            <v>Upstrm In-play</v>
          </cell>
          <cell r="GR7" t="str">
            <v>Upstrm No Regrets</v>
          </cell>
          <cell r="GS7">
            <v>0</v>
          </cell>
          <cell r="GT7" t="str">
            <v>Corp Clear Keeper</v>
          </cell>
          <cell r="GU7" t="str">
            <v>Corp In-play</v>
          </cell>
          <cell r="GV7" t="str">
            <v>Corp Clear Exit</v>
          </cell>
          <cell r="GW7">
            <v>0</v>
          </cell>
          <cell r="GX7" t="str">
            <v>Base</v>
          </cell>
          <cell r="GY7" t="str">
            <v>Other</v>
          </cell>
          <cell r="GZ7" t="str">
            <v>IGG</v>
          </cell>
          <cell r="HA7" t="str">
            <v>HO</v>
          </cell>
        </row>
        <row r="8">
          <cell r="B8" t="str">
            <v>Asset number</v>
          </cell>
        </row>
        <row r="9">
          <cell r="B9" t="str">
            <v>SAM number</v>
          </cell>
        </row>
        <row r="10">
          <cell r="B10" t="str">
            <v>First Row number</v>
          </cell>
        </row>
        <row r="11">
          <cell r="B11" t="str">
            <v>OpCo</v>
          </cell>
        </row>
        <row r="12">
          <cell r="B12" t="str">
            <v>SBU</v>
          </cell>
        </row>
        <row r="13">
          <cell r="B13" t="str">
            <v>Strategic scenario</v>
          </cell>
        </row>
        <row r="14">
          <cell r="B14" t="str">
            <v>Price forecast</v>
          </cell>
        </row>
        <row r="15">
          <cell r="B15" t="str">
            <v>Overall probability of development</v>
          </cell>
        </row>
        <row r="16">
          <cell r="B16" t="str">
            <v>Net OEG production rate</v>
          </cell>
        </row>
        <row r="47">
          <cell r="B47" t="str">
            <v>Net heavy oil production rate</v>
          </cell>
        </row>
        <row r="78">
          <cell r="B78" t="str">
            <v>Net conventional oil/NGL production rate</v>
          </cell>
        </row>
        <row r="109">
          <cell r="B109" t="str">
            <v>Net gas production rate</v>
          </cell>
        </row>
        <row r="140">
          <cell r="B140" t="str">
            <v>Cum (Net OEG production)</v>
          </cell>
        </row>
        <row r="141">
          <cell r="B141" t="str">
            <v xml:space="preserve">      Cum (heavy oil production rate)</v>
          </cell>
        </row>
        <row r="142">
          <cell r="B142" t="str">
            <v>Cum (Net conventional oil/NGL production rate)</v>
          </cell>
        </row>
        <row r="143">
          <cell r="B143" t="str">
            <v>Cum(Net gas production rate)</v>
          </cell>
        </row>
        <row r="145">
          <cell r="B145" t="str">
            <v>Total revenue</v>
          </cell>
        </row>
        <row r="176">
          <cell r="B176" t="str">
            <v>Heavy oil revenue</v>
          </cell>
        </row>
        <row r="207">
          <cell r="B207" t="str">
            <v>Light oil/NGL revenue</v>
          </cell>
        </row>
        <row r="238">
          <cell r="B238" t="str">
            <v>Gas revenue</v>
          </cell>
        </row>
        <row r="269">
          <cell r="B269" t="str">
            <v>Other revenue</v>
          </cell>
        </row>
        <row r="300">
          <cell r="B300" t="str">
            <v>Total costs</v>
          </cell>
        </row>
        <row r="331">
          <cell r="B331" t="str">
            <v xml:space="preserve">    Operating costs</v>
          </cell>
        </row>
        <row r="362">
          <cell r="B362" t="str">
            <v xml:space="preserve">    G&amp;A</v>
          </cell>
        </row>
        <row r="393">
          <cell r="B393" t="str">
            <v xml:space="preserve">    Other costs</v>
          </cell>
        </row>
        <row r="424">
          <cell r="B424" t="str">
            <v>Real opex per barrel</v>
          </cell>
        </row>
        <row r="455">
          <cell r="B455" t="str">
            <v>DD&amp;A</v>
          </cell>
        </row>
        <row r="486">
          <cell r="B486" t="str">
            <v>Income tax expense</v>
          </cell>
        </row>
        <row r="517">
          <cell r="B517" t="str">
            <v>Current (cash) taxes</v>
          </cell>
        </row>
        <row r="548">
          <cell r="B548" t="str">
            <v>Deferred taxes</v>
          </cell>
        </row>
        <row r="580">
          <cell r="B580" t="str">
            <v>Net cash flow after tax and C&amp;E</v>
          </cell>
        </row>
        <row r="611">
          <cell r="B611" t="str">
            <v>Net cash flow before tax &amp; before C&amp;E</v>
          </cell>
        </row>
        <row r="642">
          <cell r="B642" t="str">
            <v>EBIT</v>
          </cell>
        </row>
        <row r="673">
          <cell r="B673" t="str">
            <v>Reported earnings after tax</v>
          </cell>
        </row>
        <row r="704">
          <cell r="B704" t="str">
            <v>Operational earnings after tax</v>
          </cell>
        </row>
        <row r="736">
          <cell r="B736" t="str">
            <v>Total C&amp;E</v>
          </cell>
        </row>
        <row r="767">
          <cell r="B767" t="str">
            <v xml:space="preserve">    Cash C&amp;E</v>
          </cell>
        </row>
        <row r="798">
          <cell r="B798" t="str">
            <v xml:space="preserve">    Non-cash C&amp;E</v>
          </cell>
        </row>
        <row r="829">
          <cell r="B829" t="str">
            <v>Year end capital employed (prior year)</v>
          </cell>
        </row>
        <row r="830">
          <cell r="B830" t="str">
            <v>Year end capital employed</v>
          </cell>
        </row>
        <row r="860">
          <cell r="B860" t="str">
            <v>Average capital employed (prior year)</v>
          </cell>
        </row>
        <row r="861">
          <cell r="B861" t="str">
            <v>Average capital employed</v>
          </cell>
        </row>
        <row r="892">
          <cell r="B892" t="str">
            <v>Net (after-tax) asset sales cash proceeds</v>
          </cell>
        </row>
        <row r="923">
          <cell r="B923" t="str">
            <v>Book value of asset sales</v>
          </cell>
        </row>
        <row r="954">
          <cell r="B954" t="str">
            <v>Deferred tax balance</v>
          </cell>
        </row>
        <row r="985">
          <cell r="B985" t="str">
            <v>Tax basis</v>
          </cell>
        </row>
        <row r="1017">
          <cell r="B1017" t="str">
            <v>ROCE</v>
          </cell>
        </row>
        <row r="1048">
          <cell r="B1048" t="str">
            <v>NPV</v>
          </cell>
        </row>
        <row r="1079">
          <cell r="B1079" t="str">
            <v>Terminal Value NPV</v>
          </cell>
        </row>
        <row r="1111">
          <cell r="B1111" t="str">
            <v>Production</v>
          </cell>
        </row>
        <row r="1116">
          <cell r="B1116" t="str">
            <v>C&amp;E</v>
          </cell>
        </row>
        <row r="1121">
          <cell r="B1121" t="str">
            <v>Average CE</v>
          </cell>
        </row>
        <row r="1128">
          <cell r="B1128" t="str">
            <v>Maturity</v>
          </cell>
        </row>
        <row r="1129">
          <cell r="B1129" t="str">
            <v>Internal Competitive Assessment</v>
          </cell>
        </row>
        <row r="1130">
          <cell r="B1130" t="str">
            <v>IHS Political Risk Rating</v>
          </cell>
        </row>
        <row r="1131">
          <cell r="B1131" t="str">
            <v>OECD/Non-OECD</v>
          </cell>
        </row>
        <row r="1132">
          <cell r="B1132" t="str">
            <v>OPEC/non-OPEC</v>
          </cell>
        </row>
        <row r="1133">
          <cell r="B1133" t="str">
            <v>Western/eastern hemisphere</v>
          </cell>
        </row>
        <row r="1134">
          <cell r="B1134" t="str">
            <v>Onshore/shallow/deepwater</v>
          </cell>
        </row>
        <row r="1135">
          <cell r="B1135" t="str">
            <v>Upstream Pruning List</v>
          </cell>
        </row>
        <row r="1136">
          <cell r="B1136" t="str">
            <v>Corporate Pruning List</v>
          </cell>
        </row>
        <row r="1137">
          <cell r="B1137" t="str">
            <v>Cut To Core List</v>
          </cell>
        </row>
        <row r="1138">
          <cell r="B1138" t="str">
            <v>Size</v>
          </cell>
        </row>
        <row r="1139">
          <cell r="B1139" t="str">
            <v>Region</v>
          </cell>
        </row>
        <row r="1140">
          <cell r="B1140" t="str">
            <v>Opportunity Type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l Titles"/>
      <sheetName val="Download"/>
      <sheetName val="OverRide"/>
      <sheetName val="Template"/>
      <sheetName val="Data Tables"/>
      <sheetName val="N V-10"/>
      <sheetName val="N VII-27A"/>
      <sheetName val="N VII-27B"/>
      <sheetName val="N V-(e)"/>
      <sheetName val="N VII-27C(e)"/>
      <sheetName val="E V-13"/>
      <sheetName val="E VII-26"/>
      <sheetName val="P V-12"/>
      <sheetName val="P VII-25"/>
      <sheetName val="NSA Alky"/>
      <sheetName val="EUR Alky"/>
      <sheetName val="PAC Alky"/>
      <sheetName val="Output Titles"/>
      <sheetName val="Conv"/>
      <sheetName val="TableNumbers"/>
      <sheetName val="Convert"/>
      <sheetName val="Conversion"/>
    </sheetNames>
    <sheetDataSet>
      <sheetData sheetId="0" refreshError="1"/>
      <sheetData sheetId="1" refreshError="1"/>
      <sheetData sheetId="2" refreshError="1">
        <row r="3">
          <cell r="E3">
            <v>2002</v>
          </cell>
        </row>
        <row r="4">
          <cell r="E4" t="str">
            <v>NSA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5">
          <cell r="F75" t="str">
            <v>kb/d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 2008"/>
      <sheetName val="Settings"/>
      <sheetName val="Data_Local"/>
      <sheetName val="Data_USD_Bbl"/>
      <sheetName val="Opex_Entry"/>
      <sheetName val="Shutdowns"/>
      <sheetName val="Metrics"/>
      <sheetName val="Innovation"/>
      <sheetName val="Template III"/>
      <sheetName val="Price_Table"/>
      <sheetName val="Opex_Local"/>
      <sheetName val="Opex_USD"/>
      <sheetName val="Utilization_optional"/>
      <sheetName val="Placeholder_high price"/>
      <sheetName val="Placeholder_low price"/>
      <sheetName val="Variance"/>
      <sheetName val="Missing Price"/>
      <sheetName val="VAR"/>
      <sheetName val="Cash Flow"/>
      <sheetName val="EssBase_Summary"/>
    </sheetNames>
    <sheetDataSet>
      <sheetData sheetId="0" refreshError="1"/>
      <sheetData sheetId="1" refreshError="1">
        <row r="11">
          <cell r="P11">
            <v>2.8571428571428571E-2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ginDlg"/>
      <sheetName val="PdtSpreadDlg"/>
      <sheetName val="PdtPremDlg"/>
      <sheetName val="PdtPriceDlg"/>
      <sheetName val="InterPdtSpreadDlg"/>
      <sheetName val="Prices"/>
      <sheetName val="Database"/>
      <sheetName val="Spread"/>
      <sheetName val="Printouts"/>
      <sheetName val="Summary"/>
      <sheetName val="modSummary"/>
      <sheetName val="modNewsExtract"/>
      <sheetName val="modUpdData"/>
      <sheetName val="ModTransfer"/>
      <sheetName val="modMisc"/>
      <sheetName val="modMargins"/>
      <sheetName val="Module1"/>
      <sheetName val="Price Track"/>
      <sheetName val="Price%20Track.xls"/>
    </sheetNames>
    <definedNames>
      <definedName name="ChangeRange"/>
      <definedName name="ChangeScale"/>
      <definedName name="ManualChangeRange"/>
      <definedName name="ResetScale"/>
      <definedName name="SetFlag"/>
      <definedName name="ShiftScale"/>
      <definedName name="SpinnerChange"/>
      <definedName name="ToggleGridlines"/>
    </definedNames>
    <sheetDataSet>
      <sheetData sheetId="0"/>
      <sheetData sheetId="1"/>
      <sheetData sheetId="2"/>
      <sheetData sheetId="3"/>
      <sheetData sheetId="4"/>
      <sheetData sheetId="5" refreshError="1">
        <row r="1">
          <cell r="B1">
            <v>38243</v>
          </cell>
        </row>
        <row r="5">
          <cell r="C5">
            <v>33.82</v>
          </cell>
          <cell r="D5">
            <v>33.83</v>
          </cell>
        </row>
        <row r="6">
          <cell r="C6">
            <v>41.07</v>
          </cell>
          <cell r="D6">
            <v>41.13</v>
          </cell>
        </row>
        <row r="7">
          <cell r="C7">
            <v>11.27</v>
          </cell>
          <cell r="D7">
            <v>11.27</v>
          </cell>
        </row>
        <row r="8">
          <cell r="C8">
            <v>43.78</v>
          </cell>
          <cell r="D8">
            <v>43.82</v>
          </cell>
        </row>
        <row r="9">
          <cell r="C9">
            <v>49.95</v>
          </cell>
          <cell r="D9">
            <v>50</v>
          </cell>
        </row>
        <row r="10">
          <cell r="C10">
            <v>47.8</v>
          </cell>
          <cell r="D10">
            <v>47.85</v>
          </cell>
        </row>
        <row r="11">
          <cell r="C11">
            <v>46.8</v>
          </cell>
          <cell r="D11">
            <v>46.9</v>
          </cell>
        </row>
        <row r="12">
          <cell r="C12">
            <v>42.05</v>
          </cell>
          <cell r="D12">
            <v>42.1</v>
          </cell>
        </row>
        <row r="13">
          <cell r="C13">
            <v>53.65</v>
          </cell>
          <cell r="D13">
            <v>53.75</v>
          </cell>
        </row>
        <row r="14">
          <cell r="C14">
            <v>52.48</v>
          </cell>
          <cell r="D14">
            <v>52.58</v>
          </cell>
        </row>
        <row r="15">
          <cell r="C15">
            <v>51.75</v>
          </cell>
          <cell r="D15">
            <v>51.85</v>
          </cell>
        </row>
        <row r="16">
          <cell r="C16">
            <v>183.25</v>
          </cell>
          <cell r="D16">
            <v>183.5</v>
          </cell>
        </row>
        <row r="17">
          <cell r="C17">
            <v>178.25</v>
          </cell>
          <cell r="D17">
            <v>178.75</v>
          </cell>
        </row>
        <row r="21">
          <cell r="C21">
            <v>-0.8</v>
          </cell>
          <cell r="D21">
            <v>-0.7</v>
          </cell>
        </row>
        <row r="22">
          <cell r="C22">
            <v>0</v>
          </cell>
          <cell r="D22">
            <v>0.09</v>
          </cell>
        </row>
        <row r="23">
          <cell r="C23">
            <v>1.18</v>
          </cell>
          <cell r="D23">
            <v>1.28</v>
          </cell>
        </row>
      </sheetData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3Opex"/>
      <sheetName val="MGMT Summary"/>
      <sheetName val="FlyBars #1 "/>
      <sheetName val="FlyBars #2"/>
      <sheetName val="FlyBars #3"/>
      <sheetName val="FlyBars #4"/>
      <sheetName val="FlyBars #5"/>
      <sheetName val="1999-Current"/>
      <sheetName val="FlyBars 1999-2002"/>
      <sheetName val="FlyBars 2001-2002 Non-Energy"/>
      <sheetName val="Opex-Template"/>
      <sheetName val="SAP Final"/>
      <sheetName val="Q&amp;A"/>
      <sheetName val="SAP 7-19-02"/>
      <sheetName val="SAP SBU Final"/>
      <sheetName val="2001 ForecastSAP"/>
      <sheetName val="S-Curve Data"/>
      <sheetName val="Graphs (2)"/>
      <sheetName val="Synergy Graph"/>
      <sheetName val="Synergy Graph (2)"/>
      <sheetName val="2003 Scorecard"/>
      <sheetName val="2003 Scorecard 2_03"/>
      <sheetName val="Solomon Info"/>
      <sheetName val="Opex pre 1-31-03"/>
      <sheetName val="SAP 9-21"/>
      <sheetName val="1999-2001 compare"/>
      <sheetName val="2001-2000 Plan Compare"/>
      <sheetName val="2000Proj-2001"/>
      <sheetName val="Report"/>
      <sheetName val="1999 Forecast"/>
      <sheetName val="OpexSummary"/>
      <sheetName val="Codes"/>
      <sheetName val="Opexcompare2003"/>
    </sheetNames>
    <sheetDataSet>
      <sheetData sheetId="0" refreshError="1"/>
      <sheetData sheetId="1" refreshError="1"/>
      <sheetData sheetId="2" refreshError="1">
        <row r="4">
          <cell r="L4" t="str">
            <v>SBU Operating Expense (less, tax, license, depreciation)</v>
          </cell>
        </row>
        <row r="5">
          <cell r="L5" t="str">
            <v>Financial Forecast: 1999 Actual vs 2003 Budget</v>
          </cell>
        </row>
        <row r="7">
          <cell r="L7" t="str">
            <v>&gt; Clear bars:  Increase         &gt; Green Bars: Decrease</v>
          </cell>
        </row>
        <row r="8">
          <cell r="L8" t="str">
            <v>&gt; Yellow Bar Energy Rate</v>
          </cell>
        </row>
        <row r="40">
          <cell r="L40" t="str">
            <v>$/BBL HVP increases</v>
          </cell>
        </row>
        <row r="41">
          <cell r="L41" t="str">
            <v>Maintenance - Shutdown</v>
          </cell>
          <cell r="M41">
            <v>0</v>
          </cell>
          <cell r="N41">
            <v>0.48595095181816528</v>
          </cell>
        </row>
        <row r="42">
          <cell r="L42" t="str">
            <v>Maintenance - Non-Shutdown &amp; Overhead</v>
          </cell>
          <cell r="M42">
            <v>0</v>
          </cell>
          <cell r="N42">
            <v>0.1782138287632441</v>
          </cell>
        </row>
        <row r="43">
          <cell r="L43" t="str">
            <v>Corporate Allocations/Insurance</v>
          </cell>
          <cell r="M43">
            <v>0</v>
          </cell>
          <cell r="N43">
            <v>0.19722020807378968</v>
          </cell>
        </row>
        <row r="44">
          <cell r="L44" t="str">
            <v>Co Labor and Employee Expense (excl Maint)</v>
          </cell>
          <cell r="M44">
            <v>0</v>
          </cell>
          <cell r="N44">
            <v>0.46369188038719233</v>
          </cell>
        </row>
        <row r="45">
          <cell r="L45" t="str">
            <v>Energy Rate</v>
          </cell>
          <cell r="M45">
            <v>0</v>
          </cell>
          <cell r="N45">
            <v>0.39209553538069403</v>
          </cell>
        </row>
        <row r="46">
          <cell r="L46" t="str">
            <v>Capital Related</v>
          </cell>
          <cell r="M46">
            <v>0</v>
          </cell>
          <cell r="N46">
            <v>0.22387704593709024</v>
          </cell>
        </row>
        <row r="47">
          <cell r="L47" t="str">
            <v>Total</v>
          </cell>
          <cell r="M47">
            <v>0</v>
          </cell>
          <cell r="N47">
            <v>1.9410494503601758</v>
          </cell>
        </row>
      </sheetData>
      <sheetData sheetId="3" refreshError="1">
        <row r="4">
          <cell r="L4" t="str">
            <v>SBU Operating Expense (less, tax, license, depreciation)</v>
          </cell>
        </row>
        <row r="5">
          <cell r="L5" t="str">
            <v>Financial Forecast: 2003 Budget vs 2002 Budget</v>
          </cell>
        </row>
        <row r="7">
          <cell r="L7" t="str">
            <v>&gt; Clear bars:  Increase         &gt; Shaded Bars: Decrease</v>
          </cell>
        </row>
        <row r="8">
          <cell r="L8" t="str">
            <v>&gt; Yellow Bar Energy Rate</v>
          </cell>
        </row>
        <row r="40">
          <cell r="L40" t="str">
            <v>$/BBL HVP</v>
          </cell>
        </row>
        <row r="41">
          <cell r="L41" t="str">
            <v>Maintenance - Shutdown</v>
          </cell>
          <cell r="M41">
            <v>0</v>
          </cell>
          <cell r="N41">
            <v>0.16018948721333454</v>
          </cell>
        </row>
        <row r="42">
          <cell r="L42" t="str">
            <v>Maintenance - Non-Shutdown &amp; Overhead</v>
          </cell>
          <cell r="M42">
            <v>0</v>
          </cell>
          <cell r="N42">
            <v>1.8981213419783493E-2</v>
          </cell>
        </row>
        <row r="43">
          <cell r="L43" t="str">
            <v>Corporate Allocations/Insurance</v>
          </cell>
          <cell r="M43">
            <v>0</v>
          </cell>
          <cell r="N43">
            <v>4.1822586852583034E-2</v>
          </cell>
        </row>
        <row r="44">
          <cell r="L44" t="str">
            <v>Co Labor and Employee Expense (excl Maint)</v>
          </cell>
          <cell r="M44">
            <v>0</v>
          </cell>
          <cell r="N44">
            <v>0.15980097799652065</v>
          </cell>
        </row>
        <row r="45">
          <cell r="L45" t="str">
            <v>Energy Price</v>
          </cell>
          <cell r="M45">
            <v>0</v>
          </cell>
          <cell r="N45">
            <v>0.1525449310808106</v>
          </cell>
        </row>
        <row r="46">
          <cell r="L46" t="str">
            <v>Capital Related</v>
          </cell>
          <cell r="M46">
            <v>0</v>
          </cell>
          <cell r="N46">
            <v>0.11893273266594427</v>
          </cell>
        </row>
        <row r="47">
          <cell r="L47" t="str">
            <v>Total</v>
          </cell>
          <cell r="M47">
            <v>0</v>
          </cell>
          <cell r="N47">
            <v>0.65227192922897659</v>
          </cell>
        </row>
      </sheetData>
      <sheetData sheetId="4" refreshError="1"/>
      <sheetData sheetId="5" refreshError="1"/>
      <sheetData sheetId="6" refreshError="1"/>
      <sheetData sheetId="7" refreshError="1">
        <row r="4">
          <cell r="K4" t="str">
            <v>1999 Actuals</v>
          </cell>
          <cell r="L4">
            <v>0</v>
          </cell>
          <cell r="M4" t="str">
            <v>2000 Budget</v>
          </cell>
          <cell r="N4">
            <v>0</v>
          </cell>
          <cell r="O4" t="str">
            <v>2000 Actuals</v>
          </cell>
          <cell r="P4">
            <v>0</v>
          </cell>
          <cell r="Q4" t="str">
            <v>2001 Actuals</v>
          </cell>
          <cell r="R4">
            <v>0</v>
          </cell>
          <cell r="S4" t="str">
            <v>2002 Plan</v>
          </cell>
          <cell r="T4">
            <v>0</v>
          </cell>
          <cell r="U4" t="str">
            <v>Current 2003 PLAN</v>
          </cell>
          <cell r="V4">
            <v>0</v>
          </cell>
          <cell r="W4" t="str">
            <v>2000 vs. 2001 Delta</v>
          </cell>
          <cell r="X4">
            <v>0</v>
          </cell>
          <cell r="Y4" t="str">
            <v>Last Years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 t="str">
            <v>2003 PLAN (dev. 2000)</v>
          </cell>
          <cell r="AI4">
            <v>0</v>
          </cell>
          <cell r="AJ4" t="str">
            <v>2003 Budget vs. 1999 actual</v>
          </cell>
          <cell r="AK4">
            <v>0</v>
          </cell>
          <cell r="AL4" t="str">
            <v>2003 budget vs. 2000 actual</v>
          </cell>
          <cell r="AM4">
            <v>0</v>
          </cell>
          <cell r="AN4" t="str">
            <v>2003 Budget vs. 2001 Actual</v>
          </cell>
        </row>
        <row r="5">
          <cell r="K5" t="str">
            <v>M$</v>
          </cell>
          <cell r="L5">
            <v>0</v>
          </cell>
          <cell r="M5" t="str">
            <v>M$</v>
          </cell>
          <cell r="N5">
            <v>0</v>
          </cell>
          <cell r="O5" t="str">
            <v>M$</v>
          </cell>
          <cell r="P5">
            <v>0</v>
          </cell>
          <cell r="Q5" t="str">
            <v>M$</v>
          </cell>
          <cell r="R5">
            <v>0</v>
          </cell>
          <cell r="S5" t="str">
            <v>M$</v>
          </cell>
          <cell r="T5">
            <v>0</v>
          </cell>
          <cell r="U5" t="str">
            <v>M$</v>
          </cell>
          <cell r="V5">
            <v>0</v>
          </cell>
          <cell r="W5">
            <v>0</v>
          </cell>
          <cell r="X5">
            <v>0</v>
          </cell>
          <cell r="Y5">
            <v>2001</v>
          </cell>
          <cell r="Z5" t="str">
            <v>Comments on 2000-2001 delta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 t="str">
            <v>M$</v>
          </cell>
          <cell r="AI5">
            <v>0</v>
          </cell>
          <cell r="AJ5" t="str">
            <v>M$</v>
          </cell>
          <cell r="AK5">
            <v>0</v>
          </cell>
          <cell r="AL5" t="str">
            <v>M$</v>
          </cell>
          <cell r="AM5">
            <v>0</v>
          </cell>
          <cell r="AN5" t="str">
            <v>M$</v>
          </cell>
        </row>
        <row r="6">
          <cell r="Y6" t="str">
            <v>PLAN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 t="str">
            <v>over/(under)</v>
          </cell>
          <cell r="AK6">
            <v>0</v>
          </cell>
          <cell r="AL6" t="str">
            <v>over/(under)</v>
          </cell>
          <cell r="AM6">
            <v>0</v>
          </cell>
          <cell r="AN6" t="str">
            <v>over/(under)</v>
          </cell>
        </row>
        <row r="8">
          <cell r="K8">
            <v>463900</v>
          </cell>
          <cell r="L8">
            <v>0</v>
          </cell>
          <cell r="M8">
            <v>485482.5290161976</v>
          </cell>
          <cell r="N8">
            <v>0</v>
          </cell>
          <cell r="O8">
            <v>643400</v>
          </cell>
          <cell r="P8">
            <v>0</v>
          </cell>
          <cell r="Q8">
            <v>615564.29876999999</v>
          </cell>
          <cell r="R8">
            <v>0</v>
          </cell>
          <cell r="S8">
            <v>605626.63631773216</v>
          </cell>
          <cell r="T8">
            <v>0</v>
          </cell>
          <cell r="U8">
            <v>668641.39073969901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633619.8415797574</v>
          </cell>
          <cell r="AI8">
            <v>0</v>
          </cell>
          <cell r="AJ8">
            <v>220914.39073969901</v>
          </cell>
          <cell r="AK8">
            <v>0</v>
          </cell>
          <cell r="AL8">
            <v>25241.390739699011</v>
          </cell>
          <cell r="AM8">
            <v>0</v>
          </cell>
          <cell r="AN8">
            <v>53077.091969699017</v>
          </cell>
        </row>
        <row r="10">
          <cell r="K10">
            <v>447727</v>
          </cell>
          <cell r="L10">
            <v>0</v>
          </cell>
          <cell r="M10">
            <v>460675</v>
          </cell>
          <cell r="N10">
            <v>0</v>
          </cell>
          <cell r="O10">
            <v>620303.24281000008</v>
          </cell>
          <cell r="P10">
            <v>0</v>
          </cell>
          <cell r="Q10">
            <v>592940.69862000004</v>
          </cell>
          <cell r="R10">
            <v>0</v>
          </cell>
          <cell r="S10">
            <v>571342.70175929531</v>
          </cell>
          <cell r="T10">
            <v>0</v>
          </cell>
          <cell r="U10">
            <v>633377.89105457626</v>
          </cell>
          <cell r="V10">
            <v>0</v>
          </cell>
          <cell r="W10">
            <v>13074.648244576179</v>
          </cell>
          <cell r="X10">
            <v>0</v>
          </cell>
          <cell r="Y10">
            <v>459885.55399999995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598153.60157773283</v>
          </cell>
          <cell r="AI10">
            <v>0</v>
          </cell>
          <cell r="AJ10">
            <v>185650.89105457626</v>
          </cell>
          <cell r="AK10">
            <v>0</v>
          </cell>
          <cell r="AL10">
            <v>13074.648244576179</v>
          </cell>
          <cell r="AM10">
            <v>0</v>
          </cell>
          <cell r="AN10">
            <v>40437.192434576224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</row>
        <row r="12">
          <cell r="K12">
            <v>4.2814984819144613</v>
          </cell>
          <cell r="L12">
            <v>0</v>
          </cell>
          <cell r="M12">
            <v>4.0602414947999295</v>
          </cell>
          <cell r="N12">
            <v>0</v>
          </cell>
          <cell r="O12">
            <v>6.1540217984967729</v>
          </cell>
          <cell r="P12">
            <v>0</v>
          </cell>
          <cell r="Q12">
            <v>6.0751498306369829</v>
          </cell>
          <cell r="R12">
            <v>0</v>
          </cell>
          <cell r="S12">
            <v>5.8538611464974268</v>
          </cell>
          <cell r="T12">
            <v>0</v>
          </cell>
          <cell r="U12">
            <v>6.5519422061552151</v>
          </cell>
          <cell r="V12">
            <v>0</v>
          </cell>
          <cell r="W12">
            <v>0.39792040765844217</v>
          </cell>
          <cell r="X12">
            <v>0</v>
          </cell>
          <cell r="Y12">
            <v>4.0643884577993807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5.1211780956997677</v>
          </cell>
          <cell r="AI12">
            <v>0</v>
          </cell>
          <cell r="AJ12">
            <v>2.2704437242407538</v>
          </cell>
          <cell r="AK12">
            <v>0</v>
          </cell>
          <cell r="AL12">
            <v>0.39792040765844217</v>
          </cell>
          <cell r="AM12">
            <v>0</v>
          </cell>
          <cell r="AN12">
            <v>0.47679237551823217</v>
          </cell>
        </row>
        <row r="14">
          <cell r="K14">
            <v>485630.97342913551</v>
          </cell>
          <cell r="L14">
            <v>0</v>
          </cell>
          <cell r="M14">
            <v>460675</v>
          </cell>
          <cell r="N14">
            <v>0</v>
          </cell>
          <cell r="O14">
            <v>530475.60782352299</v>
          </cell>
          <cell r="P14">
            <v>0</v>
          </cell>
          <cell r="Q14">
            <v>542236.88266096124</v>
          </cell>
          <cell r="R14">
            <v>0</v>
          </cell>
          <cell r="S14">
            <v>586165.63944246958</v>
          </cell>
          <cell r="T14">
            <v>0</v>
          </cell>
          <cell r="U14">
            <v>631892.70526883984</v>
          </cell>
          <cell r="V14">
            <v>0</v>
          </cell>
          <cell r="W14">
            <v>11589.462458839756</v>
          </cell>
          <cell r="X14">
            <v>0</v>
          </cell>
          <cell r="Y14">
            <v>425369.94361747958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570833.40284858528</v>
          </cell>
          <cell r="AI14">
            <v>0</v>
          </cell>
          <cell r="AJ14">
            <v>146261.73183970433</v>
          </cell>
          <cell r="AK14">
            <v>0</v>
          </cell>
          <cell r="AL14">
            <v>101417.09744531685</v>
          </cell>
          <cell r="AM14">
            <v>0</v>
          </cell>
          <cell r="AN14">
            <v>89655.822607878596</v>
          </cell>
        </row>
        <row r="16">
          <cell r="K16">
            <v>4.6439644593859333</v>
          </cell>
          <cell r="L16">
            <v>0</v>
          </cell>
          <cell r="M16">
            <v>4.0602414947999295</v>
          </cell>
          <cell r="N16">
            <v>0</v>
          </cell>
          <cell r="O16">
            <v>5.2628429466084397</v>
          </cell>
          <cell r="P16">
            <v>0</v>
          </cell>
          <cell r="Q16">
            <v>5.4068636504088916</v>
          </cell>
          <cell r="R16">
            <v>0</v>
          </cell>
          <cell r="S16">
            <v>5.8538611464974268</v>
          </cell>
          <cell r="T16">
            <v>0</v>
          </cell>
          <cell r="U16">
            <v>6.5519422061552151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4.8872722846625454</v>
          </cell>
          <cell r="AI16">
            <v>0</v>
          </cell>
          <cell r="AJ16">
            <v>1.9079777467692818</v>
          </cell>
          <cell r="AK16">
            <v>0</v>
          </cell>
          <cell r="AL16">
            <v>1.2890992595467754</v>
          </cell>
          <cell r="AM16">
            <v>0</v>
          </cell>
          <cell r="AN16">
            <v>1.1450785557463234</v>
          </cell>
        </row>
        <row r="18">
          <cell r="K18">
            <v>0.21542761546447584</v>
          </cell>
          <cell r="L18">
            <v>0</v>
          </cell>
          <cell r="M18">
            <v>0.21693077300180452</v>
          </cell>
          <cell r="N18">
            <v>0</v>
          </cell>
          <cell r="O18">
            <v>0.24011908758919809</v>
          </cell>
          <cell r="P18">
            <v>0</v>
          </cell>
          <cell r="Q18">
            <v>0.23297269799411532</v>
          </cell>
          <cell r="R18">
            <v>0</v>
          </cell>
          <cell r="S18">
            <v>0.25586762696937398</v>
          </cell>
          <cell r="T18">
            <v>0</v>
          </cell>
          <cell r="U18">
            <v>0.27734634069636993</v>
          </cell>
          <cell r="V18">
            <v>0</v>
          </cell>
          <cell r="W18">
            <v>3.7227253107171843E-2</v>
          </cell>
          <cell r="X18">
            <v>0</v>
          </cell>
          <cell r="Y18">
            <v>0.20701973156902592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 t="e">
            <v>#DIV/0!</v>
          </cell>
          <cell r="AI18">
            <v>0</v>
          </cell>
          <cell r="AJ18">
            <v>6.1918725231894095E-2</v>
          </cell>
          <cell r="AK18">
            <v>0</v>
          </cell>
          <cell r="AL18">
            <v>3.7227253107171843E-2</v>
          </cell>
          <cell r="AM18">
            <v>0</v>
          </cell>
          <cell r="AN18">
            <v>4.4373642702254606E-2</v>
          </cell>
        </row>
        <row r="19">
          <cell r="Z19" t="str">
            <v>UEDC:</v>
          </cell>
        </row>
        <row r="20">
          <cell r="K20">
            <v>6176069</v>
          </cell>
          <cell r="L20">
            <v>0</v>
          </cell>
          <cell r="M20">
            <v>5802196</v>
          </cell>
          <cell r="N20">
            <v>0</v>
          </cell>
          <cell r="O20">
            <v>6036117</v>
          </cell>
          <cell r="P20">
            <v>0</v>
          </cell>
          <cell r="Q20">
            <v>6376629.1639826149</v>
          </cell>
          <cell r="R20">
            <v>0</v>
          </cell>
          <cell r="S20">
            <v>6200837.0317491312</v>
          </cell>
          <cell r="T20">
            <v>0</v>
          </cell>
          <cell r="U20">
            <v>6242061.412458959</v>
          </cell>
          <cell r="V20">
            <v>0</v>
          </cell>
          <cell r="W20">
            <v>205944.41245895904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65992.412458959036</v>
          </cell>
          <cell r="AK20">
            <v>0</v>
          </cell>
          <cell r="AL20">
            <v>205944.41245895904</v>
          </cell>
          <cell r="AM20">
            <v>0</v>
          </cell>
          <cell r="AN20">
            <v>-134567.75152365584</v>
          </cell>
        </row>
        <row r="22">
          <cell r="K22">
            <v>239343.99999999997</v>
          </cell>
          <cell r="L22">
            <v>0</v>
          </cell>
          <cell r="M22">
            <v>277866</v>
          </cell>
          <cell r="N22">
            <v>0</v>
          </cell>
          <cell r="O22">
            <v>311494.60782352299</v>
          </cell>
          <cell r="P22">
            <v>0</v>
          </cell>
          <cell r="Q22">
            <v>288948.05223505863</v>
          </cell>
          <cell r="R22">
            <v>0</v>
          </cell>
          <cell r="S22">
            <v>327473.67175929528</v>
          </cell>
          <cell r="T22">
            <v>0</v>
          </cell>
          <cell r="U22">
            <v>373284.20705457625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374098.85015530855</v>
          </cell>
          <cell r="AI22">
            <v>0</v>
          </cell>
          <cell r="AJ22">
            <v>133940.20705457628</v>
          </cell>
          <cell r="AK22">
            <v>0</v>
          </cell>
          <cell r="AL22">
            <v>61789.59923105326</v>
          </cell>
          <cell r="AM22">
            <v>0</v>
          </cell>
          <cell r="AN22">
            <v>84336.154819517629</v>
          </cell>
        </row>
        <row r="24">
          <cell r="K24">
            <v>1.9979798485721201</v>
          </cell>
          <cell r="L24">
            <v>0</v>
          </cell>
          <cell r="M24">
            <v>2.4490216816499206</v>
          </cell>
          <cell r="N24">
            <v>0</v>
          </cell>
          <cell r="O24">
            <v>2.7149360834893725</v>
          </cell>
          <cell r="P24">
            <v>0</v>
          </cell>
          <cell r="Q24">
            <v>2.4084345340271911</v>
          </cell>
          <cell r="R24">
            <v>0</v>
          </cell>
          <cell r="S24">
            <v>2.8302465041207836</v>
          </cell>
          <cell r="T24">
            <v>0</v>
          </cell>
          <cell r="U24">
            <v>3.277873261806957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3.202901114343395</v>
          </cell>
          <cell r="AI24">
            <v>0</v>
          </cell>
          <cell r="AJ24">
            <v>1.279893413234837</v>
          </cell>
          <cell r="AK24">
            <v>0</v>
          </cell>
          <cell r="AL24">
            <v>0.5629371783175845</v>
          </cell>
          <cell r="AM24">
            <v>0</v>
          </cell>
          <cell r="AN24">
            <v>0.86943872777976594</v>
          </cell>
        </row>
        <row r="26">
          <cell r="K26">
            <v>0.11417384396148583</v>
          </cell>
          <cell r="L26">
            <v>0</v>
          </cell>
          <cell r="M26">
            <v>0.13884644526166909</v>
          </cell>
          <cell r="N26">
            <v>0</v>
          </cell>
          <cell r="O26">
            <v>0.14899762536946329</v>
          </cell>
          <cell r="P26">
            <v>0</v>
          </cell>
          <cell r="Q26">
            <v>0.13214686175347606</v>
          </cell>
          <cell r="R26">
            <v>0</v>
          </cell>
          <cell r="S26">
            <v>0.15268823115533645</v>
          </cell>
          <cell r="T26">
            <v>0</v>
          </cell>
          <cell r="U26">
            <v>0.17183953795175749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 t="e">
            <v>#DIV/0!</v>
          </cell>
          <cell r="AI26">
            <v>0</v>
          </cell>
          <cell r="AJ26">
            <v>5.766569399027166E-2</v>
          </cell>
          <cell r="AK26">
            <v>0</v>
          </cell>
          <cell r="AL26">
            <v>2.2841912582294205E-2</v>
          </cell>
          <cell r="AM26">
            <v>0</v>
          </cell>
          <cell r="AN26">
            <v>3.9692676198281429E-2</v>
          </cell>
        </row>
        <row r="30">
          <cell r="K30">
            <v>98090</v>
          </cell>
          <cell r="L30">
            <v>0</v>
          </cell>
          <cell r="M30">
            <v>140262</v>
          </cell>
          <cell r="N30">
            <v>0</v>
          </cell>
          <cell r="O30">
            <v>112632</v>
          </cell>
          <cell r="P30">
            <v>0</v>
          </cell>
          <cell r="Q30">
            <v>123559.95817000001</v>
          </cell>
          <cell r="R30">
            <v>0</v>
          </cell>
          <cell r="S30">
            <v>130984.48350683182</v>
          </cell>
          <cell r="T30">
            <v>0</v>
          </cell>
          <cell r="U30">
            <v>149400.94699999999</v>
          </cell>
          <cell r="V30">
            <v>0</v>
          </cell>
          <cell r="W30">
            <v>36768.946999999986</v>
          </cell>
          <cell r="X30">
            <v>0</v>
          </cell>
          <cell r="Y30">
            <v>141825.1</v>
          </cell>
          <cell r="Z30" t="str">
            <v>Labor: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13063.853000000017</v>
          </cell>
          <cell r="AG30">
            <v>1563.5469999999914</v>
          </cell>
          <cell r="AH30">
            <v>159496.74425981398</v>
          </cell>
          <cell r="AI30">
            <v>0</v>
          </cell>
          <cell r="AJ30">
            <v>51310.946999999986</v>
          </cell>
          <cell r="AK30">
            <v>0</v>
          </cell>
          <cell r="AL30">
            <v>36768.946999999986</v>
          </cell>
          <cell r="AM30">
            <v>0</v>
          </cell>
          <cell r="AN30">
            <v>25840.988829999973</v>
          </cell>
          <cell r="AT30">
            <v>0</v>
          </cell>
        </row>
        <row r="31">
          <cell r="K31">
            <v>4.3513070535221875E-2</v>
          </cell>
          <cell r="L31">
            <v>0</v>
          </cell>
          <cell r="M31">
            <v>6.6049045602168788E-2</v>
          </cell>
          <cell r="N31">
            <v>0</v>
          </cell>
          <cell r="O31">
            <v>5.3038143647341933E-2</v>
          </cell>
          <cell r="P31">
            <v>0</v>
          </cell>
          <cell r="Q31">
            <v>5.3087677617281732E-2</v>
          </cell>
          <cell r="R31">
            <v>0</v>
          </cell>
          <cell r="S31">
            <v>5.7873089844392621E-2</v>
          </cell>
          <cell r="T31">
            <v>0</v>
          </cell>
          <cell r="U31">
            <v>6.5574116620626857E-2</v>
          </cell>
          <cell r="V31" t="e">
            <v>#DIV/0!</v>
          </cell>
          <cell r="W31">
            <v>0.48914578401570086</v>
          </cell>
          <cell r="X31" t="e">
            <v>#DIV/0!</v>
          </cell>
          <cell r="Y31" t="e">
            <v>#DIV/0!</v>
          </cell>
          <cell r="Z31" t="e">
            <v>#VALUE!</v>
          </cell>
          <cell r="AA31" t="e">
            <v>#DIV/0!</v>
          </cell>
          <cell r="AB31" t="e">
            <v>#DIV/0!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7.00052999577261E-2</v>
          </cell>
          <cell r="AI31">
            <v>0</v>
          </cell>
          <cell r="AJ31">
            <v>2.2061046085404983E-2</v>
          </cell>
          <cell r="AK31">
            <v>0</v>
          </cell>
          <cell r="AL31">
            <v>1.2535972973284924E-2</v>
          </cell>
          <cell r="AM31">
            <v>0</v>
          </cell>
          <cell r="AN31">
            <v>1.2486439003345125E-2</v>
          </cell>
        </row>
        <row r="33">
          <cell r="K33">
            <v>70043.73315</v>
          </cell>
          <cell r="L33">
            <v>0</v>
          </cell>
          <cell r="M33">
            <v>0</v>
          </cell>
          <cell r="N33">
            <v>0</v>
          </cell>
          <cell r="O33">
            <v>74558</v>
          </cell>
          <cell r="P33">
            <v>0</v>
          </cell>
          <cell r="Q33">
            <v>78157</v>
          </cell>
          <cell r="R33">
            <v>0</v>
          </cell>
          <cell r="S33">
            <v>83658.832686110007</v>
          </cell>
          <cell r="T33">
            <v>0</v>
          </cell>
          <cell r="U33">
            <v>89857.478000000003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19813.744850000003</v>
          </cell>
          <cell r="AK33">
            <v>0</v>
          </cell>
          <cell r="AL33">
            <v>15299.478000000003</v>
          </cell>
          <cell r="AM33">
            <v>0</v>
          </cell>
          <cell r="AN33">
            <v>11700.478000000003</v>
          </cell>
        </row>
        <row r="34">
          <cell r="K34">
            <v>92009</v>
          </cell>
          <cell r="L34">
            <v>0</v>
          </cell>
          <cell r="M34">
            <v>100482</v>
          </cell>
          <cell r="N34">
            <v>0</v>
          </cell>
          <cell r="O34">
            <v>103445</v>
          </cell>
          <cell r="P34">
            <v>0</v>
          </cell>
          <cell r="Q34">
            <v>109419.35330000002</v>
          </cell>
          <cell r="R34">
            <v>0</v>
          </cell>
          <cell r="S34">
            <v>115949.60390683182</v>
          </cell>
          <cell r="T34">
            <v>0</v>
          </cell>
          <cell r="U34">
            <v>131664.44699999999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0.3103286857347583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141615.05021491679</v>
          </cell>
          <cell r="AI34">
            <v>0</v>
          </cell>
          <cell r="AJ34">
            <v>39655.446999999986</v>
          </cell>
          <cell r="AK34">
            <v>0</v>
          </cell>
          <cell r="AL34">
            <v>28219.446999999986</v>
          </cell>
          <cell r="AM34">
            <v>0</v>
          </cell>
          <cell r="AN34">
            <v>22245.093699999969</v>
          </cell>
        </row>
        <row r="35">
          <cell r="K35">
            <v>0.308</v>
          </cell>
          <cell r="L35">
            <v>0</v>
          </cell>
          <cell r="M35">
            <v>0.35</v>
          </cell>
          <cell r="N35">
            <v>0</v>
          </cell>
          <cell r="O35">
            <v>0.4</v>
          </cell>
          <cell r="P35">
            <v>0</v>
          </cell>
          <cell r="Q35">
            <v>0.4</v>
          </cell>
          <cell r="R35">
            <v>0</v>
          </cell>
          <cell r="S35">
            <v>0.38</v>
          </cell>
          <cell r="T35">
            <v>0</v>
          </cell>
          <cell r="U35">
            <v>0.46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0.4</v>
          </cell>
          <cell r="AI35">
            <v>0</v>
          </cell>
          <cell r="AJ35">
            <v>0.15200000000000002</v>
          </cell>
          <cell r="AK35">
            <v>0</v>
          </cell>
          <cell r="AL35">
            <v>0.06</v>
          </cell>
          <cell r="AM35">
            <v>0</v>
          </cell>
          <cell r="AN35">
            <v>0.06</v>
          </cell>
        </row>
        <row r="36">
          <cell r="K36">
            <v>1147</v>
          </cell>
          <cell r="L36">
            <v>0</v>
          </cell>
          <cell r="M36">
            <v>0</v>
          </cell>
          <cell r="N36">
            <v>0</v>
          </cell>
          <cell r="O36">
            <v>1152</v>
          </cell>
          <cell r="P36">
            <v>0</v>
          </cell>
          <cell r="Q36">
            <v>1188</v>
          </cell>
          <cell r="R36">
            <v>0</v>
          </cell>
          <cell r="S36">
            <v>1221</v>
          </cell>
          <cell r="T36">
            <v>0</v>
          </cell>
          <cell r="U36">
            <v>1221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74</v>
          </cell>
          <cell r="AK36">
            <v>0</v>
          </cell>
          <cell r="AL36">
            <v>69</v>
          </cell>
          <cell r="AM36">
            <v>0</v>
          </cell>
          <cell r="AN36">
            <v>33</v>
          </cell>
        </row>
        <row r="37">
          <cell r="O37">
            <v>2907.558</v>
          </cell>
          <cell r="P37">
            <v>0</v>
          </cell>
          <cell r="Q37">
            <v>6433.3684699999994</v>
          </cell>
          <cell r="R37">
            <v>0</v>
          </cell>
          <cell r="S37">
            <v>5647</v>
          </cell>
          <cell r="T37">
            <v>0</v>
          </cell>
          <cell r="U37">
            <v>7388.3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4480.7420000000002</v>
          </cell>
          <cell r="AM37">
            <v>0</v>
          </cell>
          <cell r="AN37">
            <v>954.93153000000075</v>
          </cell>
        </row>
        <row r="39">
          <cell r="K39">
            <v>246286.97342913554</v>
          </cell>
          <cell r="L39">
            <v>0</v>
          </cell>
          <cell r="M39">
            <v>210553</v>
          </cell>
          <cell r="N39">
            <v>0</v>
          </cell>
          <cell r="O39">
            <v>218981</v>
          </cell>
          <cell r="P39">
            <v>0</v>
          </cell>
          <cell r="Q39">
            <v>253288.83042590265</v>
          </cell>
          <cell r="R39">
            <v>0</v>
          </cell>
          <cell r="S39">
            <v>251632.93987688015</v>
          </cell>
          <cell r="T39">
            <v>0</v>
          </cell>
          <cell r="U39">
            <v>258608.49821426359</v>
          </cell>
          <cell r="V39">
            <v>0</v>
          </cell>
          <cell r="W39">
            <v>39627.498214263585</v>
          </cell>
          <cell r="X39">
            <v>0</v>
          </cell>
          <cell r="Y39">
            <v>221906.36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37764</v>
          </cell>
          <cell r="AG39">
            <v>11353.359999999986</v>
          </cell>
          <cell r="AH39">
            <v>227806.58269327672</v>
          </cell>
          <cell r="AI39">
            <v>0</v>
          </cell>
          <cell r="AJ39">
            <v>12321.524785128044</v>
          </cell>
          <cell r="AK39">
            <v>0</v>
          </cell>
          <cell r="AL39">
            <v>39627.498214263585</v>
          </cell>
          <cell r="AM39">
            <v>0</v>
          </cell>
          <cell r="AN39">
            <v>5319.6677883609373</v>
          </cell>
        </row>
        <row r="40">
          <cell r="K40">
            <v>0.10925377150299002</v>
          </cell>
          <cell r="L40">
            <v>0</v>
          </cell>
          <cell r="M40">
            <v>9.9148912026589126E-2</v>
          </cell>
          <cell r="N40">
            <v>0</v>
          </cell>
          <cell r="O40">
            <v>9.7140745222483671E-2</v>
          </cell>
          <cell r="P40">
            <v>0</v>
          </cell>
          <cell r="Q40">
            <v>9.6495239368643321E-2</v>
          </cell>
          <cell r="R40">
            <v>0</v>
          </cell>
          <cell r="S40">
            <v>0.11117939581403756</v>
          </cell>
          <cell r="T40">
            <v>0</v>
          </cell>
          <cell r="U40">
            <v>0.1135068027446124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9.9987421234186719E-2</v>
          </cell>
          <cell r="AI40">
            <v>0</v>
          </cell>
          <cell r="AJ40">
            <v>4.2530312416223792E-3</v>
          </cell>
          <cell r="AK40">
            <v>0</v>
          </cell>
          <cell r="AL40">
            <v>1.6366057522128732E-2</v>
          </cell>
          <cell r="AM40">
            <v>0</v>
          </cell>
          <cell r="AN40">
            <v>1.7011563375969083E-2</v>
          </cell>
        </row>
        <row r="42">
          <cell r="K42">
            <v>181226</v>
          </cell>
          <cell r="L42">
            <v>0</v>
          </cell>
          <cell r="M42">
            <v>182809</v>
          </cell>
          <cell r="N42">
            <v>0</v>
          </cell>
          <cell r="O42">
            <v>317025</v>
          </cell>
          <cell r="P42">
            <v>0</v>
          </cell>
          <cell r="Q42">
            <v>275636.10389136709</v>
          </cell>
          <cell r="R42">
            <v>0</v>
          </cell>
          <cell r="S42">
            <v>213634.16</v>
          </cell>
          <cell r="T42">
            <v>0</v>
          </cell>
          <cell r="U42">
            <v>229321.82</v>
          </cell>
          <cell r="V42">
            <v>0</v>
          </cell>
          <cell r="W42">
            <v>-87703.18</v>
          </cell>
          <cell r="X42">
            <v>0</v>
          </cell>
          <cell r="Y42">
            <v>184725</v>
          </cell>
          <cell r="Z42" t="str">
            <v>Fuel: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224054.75142242422</v>
          </cell>
          <cell r="AI42">
            <v>0</v>
          </cell>
          <cell r="AJ42">
            <v>48095.820000000007</v>
          </cell>
          <cell r="AK42">
            <v>0</v>
          </cell>
          <cell r="AL42">
            <v>-87703.18</v>
          </cell>
          <cell r="AM42">
            <v>0</v>
          </cell>
          <cell r="AN42">
            <v>-46314.283891367086</v>
          </cell>
          <cell r="AT42">
            <v>0</v>
          </cell>
        </row>
        <row r="43">
          <cell r="K43">
            <v>8.0392493840515042E-2</v>
          </cell>
          <cell r="L43">
            <v>0</v>
          </cell>
          <cell r="M43">
            <v>8.6084327740135413E-2</v>
          </cell>
          <cell r="N43">
            <v>0</v>
          </cell>
          <cell r="O43">
            <v>0.14928632617549698</v>
          </cell>
          <cell r="P43">
            <v>0</v>
          </cell>
          <cell r="Q43">
            <v>0.11842736789321195</v>
          </cell>
          <cell r="R43">
            <v>0</v>
          </cell>
          <cell r="S43">
            <v>9.4390332385182782E-2</v>
          </cell>
          <cell r="T43">
            <v>0</v>
          </cell>
          <cell r="U43">
            <v>0.1006524795879266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9.8340691235241015E-2</v>
          </cell>
          <cell r="AI43">
            <v>0</v>
          </cell>
          <cell r="AJ43">
            <v>2.0259985747411557E-2</v>
          </cell>
          <cell r="AK43">
            <v>0</v>
          </cell>
          <cell r="AL43">
            <v>-4.8633846587570376E-2</v>
          </cell>
          <cell r="AM43">
            <v>0</v>
          </cell>
          <cell r="AN43">
            <v>-1.7774888305285355E-2</v>
          </cell>
        </row>
        <row r="45">
          <cell r="K45">
            <v>219129.97342913554</v>
          </cell>
          <cell r="L45">
            <v>0</v>
          </cell>
          <cell r="M45">
            <v>182809</v>
          </cell>
          <cell r="N45">
            <v>0</v>
          </cell>
          <cell r="O45">
            <v>227197.36501352285</v>
          </cell>
          <cell r="P45">
            <v>0</v>
          </cell>
          <cell r="Q45">
            <v>224932.28793232824</v>
          </cell>
          <cell r="R45">
            <v>0</v>
          </cell>
          <cell r="S45">
            <v>228457.09768317433</v>
          </cell>
          <cell r="T45">
            <v>0</v>
          </cell>
          <cell r="U45">
            <v>227836.63421426358</v>
          </cell>
          <cell r="V45">
            <v>0</v>
          </cell>
          <cell r="W45">
            <v>-89188.365785736416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196734.55269327672</v>
          </cell>
          <cell r="AI45">
            <v>0</v>
          </cell>
          <cell r="AJ45">
            <v>8706.6607851280423</v>
          </cell>
          <cell r="AK45">
            <v>0</v>
          </cell>
          <cell r="AL45">
            <v>639.26920074073132</v>
          </cell>
          <cell r="AM45">
            <v>0</v>
          </cell>
          <cell r="AN45">
            <v>2904.3462819353445</v>
          </cell>
        </row>
        <row r="46">
          <cell r="K46">
            <v>9.720683036194587E-2</v>
          </cell>
          <cell r="L46">
            <v>0</v>
          </cell>
          <cell r="M46">
            <v>8.6084327740135413E-2</v>
          </cell>
          <cell r="N46">
            <v>0</v>
          </cell>
          <cell r="O46">
            <v>8.9575091988819147E-2</v>
          </cell>
          <cell r="P46">
            <v>0</v>
          </cell>
          <cell r="Q46">
            <v>8.4311818392015542E-2</v>
          </cell>
          <cell r="R46">
            <v>0</v>
          </cell>
          <cell r="S46">
            <v>9.7820673459322424E-2</v>
          </cell>
          <cell r="T46">
            <v>0</v>
          </cell>
          <cell r="U46">
            <v>0.10000061125728489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8.6349482788859358E-2</v>
          </cell>
          <cell r="AI46">
            <v>0</v>
          </cell>
          <cell r="AJ46">
            <v>2.7937808953390209E-3</v>
          </cell>
          <cell r="AK46">
            <v>0</v>
          </cell>
          <cell r="AL46">
            <v>1.0425519268465744E-2</v>
          </cell>
          <cell r="AM46">
            <v>0</v>
          </cell>
          <cell r="AN46">
            <v>1.5688792865269349E-2</v>
          </cell>
        </row>
        <row r="48">
          <cell r="K48">
            <v>27157</v>
          </cell>
          <cell r="L48">
            <v>0</v>
          </cell>
          <cell r="M48">
            <v>27744</v>
          </cell>
          <cell r="N48">
            <v>0</v>
          </cell>
          <cell r="O48">
            <v>28759</v>
          </cell>
          <cell r="P48">
            <v>0</v>
          </cell>
          <cell r="Q48">
            <v>28356.542493574398</v>
          </cell>
          <cell r="R48">
            <v>0</v>
          </cell>
          <cell r="S48">
            <v>30234.87</v>
          </cell>
          <cell r="T48">
            <v>0</v>
          </cell>
          <cell r="U48">
            <v>30771.864000000001</v>
          </cell>
          <cell r="V48">
            <v>0</v>
          </cell>
          <cell r="W48">
            <v>2012.8640000000014</v>
          </cell>
          <cell r="X48">
            <v>0</v>
          </cell>
          <cell r="Y48">
            <v>32914</v>
          </cell>
          <cell r="Z48" t="str">
            <v>Electricity: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31072.03</v>
          </cell>
          <cell r="AI48">
            <v>0</v>
          </cell>
          <cell r="AJ48">
            <v>3614.8640000000014</v>
          </cell>
          <cell r="AK48">
            <v>0</v>
          </cell>
          <cell r="AL48">
            <v>2012.8640000000014</v>
          </cell>
          <cell r="AM48">
            <v>0</v>
          </cell>
          <cell r="AN48">
            <v>2415.3215064256037</v>
          </cell>
          <cell r="AT48">
            <v>0</v>
          </cell>
        </row>
        <row r="49">
          <cell r="K49">
            <v>1.2046941141044149E-2</v>
          </cell>
          <cell r="L49">
            <v>0</v>
          </cell>
          <cell r="M49">
            <v>1.3064584286453714E-2</v>
          </cell>
          <cell r="N49">
            <v>0</v>
          </cell>
          <cell r="O49">
            <v>1.3542545396991144E-2</v>
          </cell>
          <cell r="P49">
            <v>0</v>
          </cell>
          <cell r="Q49">
            <v>1.2183420976627769E-2</v>
          </cell>
          <cell r="R49">
            <v>0</v>
          </cell>
          <cell r="S49">
            <v>1.3358722354715143E-2</v>
          </cell>
          <cell r="T49">
            <v>0</v>
          </cell>
          <cell r="U49">
            <v>1.3506191487327516E-2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1.3637938445327367E-2</v>
          </cell>
          <cell r="AI49">
            <v>0</v>
          </cell>
          <cell r="AJ49">
            <v>1.459250346283367E-3</v>
          </cell>
          <cell r="AK49">
            <v>0</v>
          </cell>
          <cell r="AL49">
            <v>-3.6353909663628531E-5</v>
          </cell>
          <cell r="AM49">
            <v>0</v>
          </cell>
          <cell r="AN49">
            <v>1.3227705106997473E-3</v>
          </cell>
        </row>
        <row r="51">
          <cell r="K51">
            <v>73.23</v>
          </cell>
          <cell r="L51">
            <v>0</v>
          </cell>
          <cell r="M51">
            <v>71.12</v>
          </cell>
          <cell r="N51">
            <v>0</v>
          </cell>
          <cell r="O51">
            <v>74.95</v>
          </cell>
          <cell r="P51">
            <v>0</v>
          </cell>
          <cell r="Q51">
            <v>74.317278147226304</v>
          </cell>
          <cell r="R51">
            <v>0</v>
          </cell>
          <cell r="S51">
            <v>76.8</v>
          </cell>
          <cell r="T51">
            <v>0</v>
          </cell>
          <cell r="U51">
            <v>74.704818283212376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74.067700073735551</v>
          </cell>
          <cell r="AI51">
            <v>0</v>
          </cell>
          <cell r="AJ51">
            <v>1.4748182832123717</v>
          </cell>
          <cell r="AK51">
            <v>0</v>
          </cell>
          <cell r="AL51">
            <v>3.5848182832123712</v>
          </cell>
          <cell r="AM51">
            <v>0</v>
          </cell>
          <cell r="AN51">
            <v>0.38754013598607173</v>
          </cell>
        </row>
        <row r="53">
          <cell r="K53">
            <v>51149</v>
          </cell>
          <cell r="L53">
            <v>0</v>
          </cell>
          <cell r="M53">
            <v>43583</v>
          </cell>
          <cell r="N53">
            <v>0</v>
          </cell>
          <cell r="O53">
            <v>42524</v>
          </cell>
          <cell r="P53">
            <v>0</v>
          </cell>
          <cell r="Q53">
            <v>45289.526584375955</v>
          </cell>
          <cell r="R53">
            <v>0</v>
          </cell>
          <cell r="S53">
            <v>46522</v>
          </cell>
          <cell r="T53">
            <v>0</v>
          </cell>
          <cell r="U53">
            <v>48430.577119513808</v>
          </cell>
          <cell r="V53">
            <v>0</v>
          </cell>
          <cell r="W53">
            <v>5906.5771195138077</v>
          </cell>
          <cell r="X53">
            <v>0</v>
          </cell>
          <cell r="Y53">
            <v>40964</v>
          </cell>
          <cell r="Z53" t="str">
            <v>Catalyst/Chem: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-2549</v>
          </cell>
          <cell r="AG53">
            <v>-2619</v>
          </cell>
          <cell r="AH53">
            <v>27895.117837550213</v>
          </cell>
          <cell r="AI53">
            <v>0</v>
          </cell>
          <cell r="AJ53">
            <v>-2718.4228804861923</v>
          </cell>
          <cell r="AK53">
            <v>0</v>
          </cell>
          <cell r="AL53">
            <v>5906.5771195138077</v>
          </cell>
          <cell r="AM53">
            <v>0</v>
          </cell>
          <cell r="AN53">
            <v>3141.0505351378524</v>
          </cell>
          <cell r="AT53">
            <v>0</v>
          </cell>
        </row>
        <row r="54">
          <cell r="K54">
            <v>2.2689877100683698E-2</v>
          </cell>
          <cell r="L54">
            <v>0</v>
          </cell>
          <cell r="M54">
            <v>2.0523132099066903E-2</v>
          </cell>
          <cell r="N54">
            <v>0</v>
          </cell>
          <cell r="O54">
            <v>2.0024451492112086E-2</v>
          </cell>
          <cell r="P54">
            <v>0</v>
          </cell>
          <cell r="Q54">
            <v>1.9458696995046588E-2</v>
          </cell>
          <cell r="R54">
            <v>0</v>
          </cell>
          <cell r="S54">
            <v>2.0554891798312939E-2</v>
          </cell>
          <cell r="T54">
            <v>0</v>
          </cell>
          <cell r="U54">
            <v>2.1256841913052004E-2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1.2243548297091091E-2</v>
          </cell>
          <cell r="AI54">
            <v>0</v>
          </cell>
          <cell r="AJ54">
            <v>-1.4330351876316941E-3</v>
          </cell>
          <cell r="AK54">
            <v>0</v>
          </cell>
          <cell r="AL54">
            <v>1.2323904209399182E-3</v>
          </cell>
          <cell r="AM54">
            <v>0</v>
          </cell>
          <cell r="AN54">
            <v>1.7981449180054163E-3</v>
          </cell>
        </row>
        <row r="56">
          <cell r="O56">
            <v>92347</v>
          </cell>
          <cell r="P56">
            <v>0</v>
          </cell>
          <cell r="Q56">
            <v>85560</v>
          </cell>
          <cell r="R56">
            <v>0</v>
          </cell>
          <cell r="S56">
            <v>85560</v>
          </cell>
          <cell r="T56">
            <v>0</v>
          </cell>
          <cell r="U56">
            <v>85560</v>
          </cell>
          <cell r="V56">
            <v>0</v>
          </cell>
          <cell r="W56">
            <v>-6787</v>
          </cell>
          <cell r="X56">
            <v>0</v>
          </cell>
          <cell r="Y56">
            <v>76487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85560</v>
          </cell>
        </row>
        <row r="57">
          <cell r="K57">
            <v>65984</v>
          </cell>
          <cell r="L57">
            <v>0</v>
          </cell>
          <cell r="M57">
            <v>79525</v>
          </cell>
          <cell r="N57">
            <v>0</v>
          </cell>
          <cell r="O57">
            <v>94753</v>
          </cell>
          <cell r="P57">
            <v>0</v>
          </cell>
          <cell r="Q57">
            <v>88446</v>
          </cell>
          <cell r="R57">
            <v>0</v>
          </cell>
          <cell r="S57">
            <v>112868.49895712132</v>
          </cell>
          <cell r="T57">
            <v>0</v>
          </cell>
          <cell r="U57">
            <v>130188.97538</v>
          </cell>
          <cell r="V57">
            <v>0</v>
          </cell>
          <cell r="W57">
            <v>35435.975380000003</v>
          </cell>
          <cell r="X57">
            <v>0</v>
          </cell>
          <cell r="Y57">
            <v>70452</v>
          </cell>
          <cell r="Z57" t="str">
            <v>Maintenance: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123339.42593960353</v>
          </cell>
          <cell r="AI57">
            <v>0</v>
          </cell>
          <cell r="AJ57">
            <v>64204.975380000003</v>
          </cell>
          <cell r="AK57">
            <v>0</v>
          </cell>
          <cell r="AL57">
            <v>35435.975380000003</v>
          </cell>
          <cell r="AM57">
            <v>0</v>
          </cell>
          <cell r="AN57">
            <v>41742.975380000003</v>
          </cell>
          <cell r="AT57">
            <v>0</v>
          </cell>
        </row>
        <row r="58">
          <cell r="K58">
            <v>2.9270735510205734E-2</v>
          </cell>
          <cell r="L58">
            <v>0</v>
          </cell>
          <cell r="M58">
            <v>3.7448135286196352E-2</v>
          </cell>
          <cell r="N58">
            <v>0</v>
          </cell>
          <cell r="O58">
            <v>4.4618964637195384E-2</v>
          </cell>
          <cell r="P58">
            <v>0</v>
          </cell>
          <cell r="Q58">
            <v>3.8000925251835571E-2</v>
          </cell>
          <cell r="R58">
            <v>0</v>
          </cell>
          <cell r="S58">
            <v>4.9868874586252207E-2</v>
          </cell>
          <cell r="T58">
            <v>0</v>
          </cell>
          <cell r="U58">
            <v>5.7141719819808368E-2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5.4135358997990365E-2</v>
          </cell>
          <cell r="AI58">
            <v>0</v>
          </cell>
          <cell r="AJ58">
            <v>2.7870984309602633E-2</v>
          </cell>
          <cell r="AK58">
            <v>0</v>
          </cell>
          <cell r="AL58">
            <v>1.2522755182612984E-2</v>
          </cell>
          <cell r="AM58">
            <v>0</v>
          </cell>
          <cell r="AN58">
            <v>1.9140794567972796E-2</v>
          </cell>
        </row>
        <row r="60">
          <cell r="K60">
            <v>20414</v>
          </cell>
          <cell r="L60">
            <v>0</v>
          </cell>
          <cell r="M60">
            <v>0</v>
          </cell>
          <cell r="N60">
            <v>0</v>
          </cell>
          <cell r="O60">
            <v>41493</v>
          </cell>
          <cell r="P60">
            <v>0</v>
          </cell>
          <cell r="Q60">
            <v>51905.442223715145</v>
          </cell>
          <cell r="R60">
            <v>0</v>
          </cell>
          <cell r="S60">
            <v>51905.442223715145</v>
          </cell>
          <cell r="T60">
            <v>0</v>
          </cell>
          <cell r="U60">
            <v>67391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46977</v>
          </cell>
          <cell r="AK60">
            <v>0</v>
          </cell>
          <cell r="AL60">
            <v>25898</v>
          </cell>
          <cell r="AM60">
            <v>0</v>
          </cell>
          <cell r="AN60">
            <v>15485.557776284855</v>
          </cell>
        </row>
        <row r="61">
          <cell r="K61">
            <v>38849</v>
          </cell>
          <cell r="L61">
            <v>0</v>
          </cell>
          <cell r="M61">
            <v>0</v>
          </cell>
          <cell r="N61">
            <v>0</v>
          </cell>
          <cell r="O61">
            <v>40054</v>
          </cell>
          <cell r="P61">
            <v>0</v>
          </cell>
          <cell r="Q61">
            <v>42358.109133406178</v>
          </cell>
          <cell r="R61">
            <v>0</v>
          </cell>
          <cell r="S61">
            <v>42358.109133406178</v>
          </cell>
          <cell r="T61">
            <v>0</v>
          </cell>
          <cell r="U61">
            <v>41387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2538</v>
          </cell>
          <cell r="AK61">
            <v>0</v>
          </cell>
          <cell r="AL61">
            <v>1333</v>
          </cell>
          <cell r="AM61">
            <v>0</v>
          </cell>
          <cell r="AN61">
            <v>-971.10913340617844</v>
          </cell>
        </row>
        <row r="62">
          <cell r="K62">
            <v>6721</v>
          </cell>
          <cell r="L62">
            <v>0</v>
          </cell>
          <cell r="M62">
            <v>0</v>
          </cell>
          <cell r="N62">
            <v>0</v>
          </cell>
          <cell r="O62">
            <v>13206</v>
          </cell>
          <cell r="P62">
            <v>0</v>
          </cell>
          <cell r="Q62">
            <v>18604.9476</v>
          </cell>
          <cell r="R62">
            <v>0</v>
          </cell>
          <cell r="S62">
            <v>18604.9476</v>
          </cell>
          <cell r="T62">
            <v>0</v>
          </cell>
          <cell r="U62">
            <v>21410.97538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14689.97538</v>
          </cell>
          <cell r="AK62">
            <v>0</v>
          </cell>
          <cell r="AL62">
            <v>8204.9753799999999</v>
          </cell>
          <cell r="AM62">
            <v>0</v>
          </cell>
          <cell r="AN62">
            <v>2806.0277800000003</v>
          </cell>
        </row>
        <row r="63">
          <cell r="W63">
            <v>0</v>
          </cell>
          <cell r="X63">
            <v>0</v>
          </cell>
          <cell r="Y63">
            <v>42960.093999999954</v>
          </cell>
          <cell r="Z63" t="str">
            <v>Other:</v>
          </cell>
          <cell r="AA63" t="str">
            <v>Includes SBU impact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 t="e">
            <v>#REF!</v>
          </cell>
          <cell r="AG63" t="e">
            <v>#REF!</v>
          </cell>
        </row>
        <row r="65">
          <cell r="K65">
            <v>845</v>
          </cell>
          <cell r="L65">
            <v>0</v>
          </cell>
          <cell r="M65">
            <v>0</v>
          </cell>
          <cell r="N65">
            <v>0</v>
          </cell>
          <cell r="O65">
            <v>1874.0227200000002</v>
          </cell>
          <cell r="P65">
            <v>0</v>
          </cell>
          <cell r="Q65">
            <v>10990</v>
          </cell>
          <cell r="R65">
            <v>0</v>
          </cell>
          <cell r="S65">
            <v>10990</v>
          </cell>
          <cell r="T65">
            <v>0</v>
          </cell>
          <cell r="U65">
            <v>22487.25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21642.25</v>
          </cell>
          <cell r="AK65">
            <v>0</v>
          </cell>
          <cell r="AL65">
            <v>20613.227279999999</v>
          </cell>
          <cell r="AM65">
            <v>0</v>
          </cell>
          <cell r="AN65">
            <v>11497.25</v>
          </cell>
        </row>
        <row r="67">
          <cell r="K67">
            <v>2649</v>
          </cell>
          <cell r="L67">
            <v>0</v>
          </cell>
          <cell r="M67">
            <v>4421</v>
          </cell>
          <cell r="N67">
            <v>0</v>
          </cell>
          <cell r="O67">
            <v>2839</v>
          </cell>
          <cell r="P67">
            <v>0</v>
          </cell>
          <cell r="Q67">
            <v>4132.2</v>
          </cell>
          <cell r="R67">
            <v>0</v>
          </cell>
          <cell r="S67">
            <v>4678</v>
          </cell>
          <cell r="T67">
            <v>0</v>
          </cell>
          <cell r="U67">
            <v>4067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3922.0666666666666</v>
          </cell>
          <cell r="AI67">
            <v>0</v>
          </cell>
          <cell r="AJ67">
            <v>1418</v>
          </cell>
          <cell r="AK67">
            <v>0</v>
          </cell>
          <cell r="AL67">
            <v>1228</v>
          </cell>
          <cell r="AM67">
            <v>0</v>
          </cell>
          <cell r="AN67">
            <v>-65.199999999999818</v>
          </cell>
          <cell r="AT67">
            <v>0</v>
          </cell>
        </row>
        <row r="69">
          <cell r="K69">
            <v>2878</v>
          </cell>
          <cell r="L69">
            <v>0</v>
          </cell>
          <cell r="M69">
            <v>4508</v>
          </cell>
          <cell r="N69">
            <v>0</v>
          </cell>
          <cell r="O69">
            <v>3100</v>
          </cell>
          <cell r="P69">
            <v>0</v>
          </cell>
          <cell r="Q69">
            <v>3054.7248799999998</v>
          </cell>
          <cell r="R69">
            <v>0</v>
          </cell>
          <cell r="S69">
            <v>2254.5833400000001</v>
          </cell>
          <cell r="T69">
            <v>0</v>
          </cell>
          <cell r="U69">
            <v>8471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8714.8449999999993</v>
          </cell>
          <cell r="AI69">
            <v>0</v>
          </cell>
          <cell r="AJ69">
            <v>5593</v>
          </cell>
          <cell r="AK69">
            <v>0</v>
          </cell>
          <cell r="AL69">
            <v>5371</v>
          </cell>
          <cell r="AM69">
            <v>0</v>
          </cell>
          <cell r="AN69">
            <v>5416.2751200000002</v>
          </cell>
          <cell r="AT69">
            <v>0</v>
          </cell>
        </row>
        <row r="71">
          <cell r="K71">
            <v>13166</v>
          </cell>
          <cell r="L71">
            <v>0</v>
          </cell>
          <cell r="M71">
            <v>12485</v>
          </cell>
          <cell r="N71">
            <v>0</v>
          </cell>
          <cell r="O71">
            <v>12556</v>
          </cell>
          <cell r="P71">
            <v>0</v>
          </cell>
          <cell r="Q71">
            <v>13461</v>
          </cell>
          <cell r="R71">
            <v>0</v>
          </cell>
          <cell r="S71">
            <v>13159.3888288498</v>
          </cell>
          <cell r="T71">
            <v>0</v>
          </cell>
          <cell r="U71">
            <v>10127.5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10009.655200000001</v>
          </cell>
          <cell r="AI71">
            <v>0</v>
          </cell>
          <cell r="AJ71">
            <v>-3038.5</v>
          </cell>
          <cell r="AK71">
            <v>0</v>
          </cell>
          <cell r="AL71">
            <v>-2428.5</v>
          </cell>
          <cell r="AM71">
            <v>0</v>
          </cell>
          <cell r="AN71">
            <v>-3333.5</v>
          </cell>
          <cell r="AT71">
            <v>0</v>
          </cell>
        </row>
        <row r="73">
          <cell r="K73">
            <v>28945</v>
          </cell>
          <cell r="L73">
            <v>0</v>
          </cell>
          <cell r="M73">
            <v>28708</v>
          </cell>
          <cell r="N73">
            <v>0</v>
          </cell>
          <cell r="O73">
            <v>38503.455730000001</v>
          </cell>
          <cell r="P73">
            <v>0</v>
          </cell>
          <cell r="Q73">
            <v>49023.42</v>
          </cell>
          <cell r="R73">
            <v>0</v>
          </cell>
          <cell r="S73">
            <v>46223.42</v>
          </cell>
          <cell r="T73">
            <v>0</v>
          </cell>
          <cell r="U73">
            <v>46244.920000000006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43447.280704600002</v>
          </cell>
          <cell r="AI73">
            <v>0</v>
          </cell>
          <cell r="AJ73">
            <v>17299.920000000006</v>
          </cell>
          <cell r="AK73">
            <v>0</v>
          </cell>
          <cell r="AL73">
            <v>7741.464270000004</v>
          </cell>
          <cell r="AM73">
            <v>0</v>
          </cell>
          <cell r="AN73">
            <v>-2778.4999999999927</v>
          </cell>
          <cell r="AT73">
            <v>0</v>
          </cell>
        </row>
        <row r="75">
          <cell r="K75">
            <v>-3500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3500</v>
          </cell>
        </row>
        <row r="77">
          <cell r="K77">
            <v>-2700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2700</v>
          </cell>
        </row>
        <row r="80">
          <cell r="S80">
            <v>3400</v>
          </cell>
        </row>
        <row r="81">
          <cell r="S81">
            <v>2718.8800815208197</v>
          </cell>
        </row>
        <row r="82">
          <cell r="S82">
            <v>180</v>
          </cell>
        </row>
        <row r="83">
          <cell r="S83">
            <v>1533</v>
          </cell>
        </row>
        <row r="84">
          <cell r="S84">
            <v>7831.8800815208197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>
        <row r="2">
          <cell r="G2" t="str">
            <v>How much of the increase is due to?</v>
          </cell>
        </row>
        <row r="4">
          <cell r="F4" t="str">
            <v>1999 vs. 2001:</v>
          </cell>
        </row>
        <row r="6">
          <cell r="E6" t="str">
            <v>($M)</v>
          </cell>
          <cell r="F6">
            <v>0</v>
          </cell>
          <cell r="G6" t="str">
            <v>Inflation in salary, wages, and burden?</v>
          </cell>
        </row>
        <row r="7">
          <cell r="F7">
            <v>3626</v>
          </cell>
          <cell r="G7" t="str">
            <v>Headcount</v>
          </cell>
        </row>
        <row r="8">
          <cell r="F8">
            <v>7241</v>
          </cell>
          <cell r="G8" t="str">
            <v>Wages</v>
          </cell>
          <cell r="H8" t="str">
            <v>Includes salary treatments as well as planned wage rate increases (includes OT, which has trended down)</v>
          </cell>
        </row>
        <row r="9">
          <cell r="F9">
            <v>6807</v>
          </cell>
          <cell r="G9" t="str">
            <v>Burden</v>
          </cell>
          <cell r="H9" t="str">
            <v>Rate increase from 31% to 40%</v>
          </cell>
        </row>
        <row r="10">
          <cell r="F10">
            <v>1518</v>
          </cell>
          <cell r="G10" t="str">
            <v>CSS</v>
          </cell>
          <cell r="H10" t="str">
            <v>Rate increase from 4% to 6%</v>
          </cell>
        </row>
        <row r="11">
          <cell r="F11">
            <v>19192</v>
          </cell>
          <cell r="G11" t="str">
            <v>Total Company Labor Variance</v>
          </cell>
        </row>
        <row r="13">
          <cell r="F13">
            <v>1477.2000000000007</v>
          </cell>
          <cell r="G13" t="str">
            <v>Contract Labor</v>
          </cell>
          <cell r="H13" t="str">
            <v>Fluor Daniels coke handlers 200
Petroleum Svcs (tankcars)  80
O&amp;HD Training 190
R&amp;DE   170</v>
          </cell>
        </row>
        <row r="16">
          <cell r="G16" t="str">
            <v>Increased tank repair work (Probably be good to have specific tanks, explaining how the tanks come due for service, and how we are working to extend the cycle.)?</v>
          </cell>
        </row>
        <row r="17">
          <cell r="G17" t="str">
            <v>See John Goff information from Budget review meeting</v>
          </cell>
        </row>
        <row r="19">
          <cell r="F19">
            <v>3952</v>
          </cell>
          <cell r="G19" t="str">
            <v>Tanks that have been deferred now need to be caught up to remain in compliance with Corp. Policy 530, 536.
525M not compliance related</v>
          </cell>
        </row>
        <row r="22">
          <cell r="E22" t="str">
            <v>EFO's</v>
          </cell>
          <cell r="F22">
            <v>373892</v>
          </cell>
          <cell r="G22" t="str">
            <v>Change in LER I fuel meter reading? And miscellaneous accounting errors</v>
          </cell>
        </row>
        <row r="23">
          <cell r="F23">
            <v>229149</v>
          </cell>
          <cell r="G23" t="str">
            <v>Change in fuel due to change in production or throughput?</v>
          </cell>
        </row>
        <row r="24">
          <cell r="F24">
            <v>53746</v>
          </cell>
          <cell r="G24" t="str">
            <v>Higher LER I Feedrate in 2001 vs 1999</v>
          </cell>
        </row>
        <row r="25">
          <cell r="F25">
            <v>163109</v>
          </cell>
          <cell r="G25" t="str">
            <v>Various ( Improved EII correlations, various accounting changes, specific gravity meter)</v>
          </cell>
        </row>
        <row r="26">
          <cell r="F26">
            <v>819896</v>
          </cell>
          <cell r="G26" t="str">
            <v>Total Fuel EFO Variance</v>
          </cell>
        </row>
        <row r="27">
          <cell r="E27" t="str">
            <v>($M)</v>
          </cell>
          <cell r="F27">
            <v>6011.1980098302301</v>
          </cell>
          <cell r="G27" t="str">
            <v>Cost increase on a 2000 price normalized basis</v>
          </cell>
        </row>
        <row r="30">
          <cell r="E30" t="str">
            <v>($M)</v>
          </cell>
          <cell r="F30">
            <v>0</v>
          </cell>
          <cell r="G30" t="str">
            <v>Change in allocations from HQ? This would include CITC, GIL, CFC, Etc.</v>
          </cell>
        </row>
        <row r="31">
          <cell r="F31">
            <v>4606</v>
          </cell>
          <cell r="G31" t="str">
            <v>SBU allocations (GCT, Latin Amer.;20% G&amp;A)</v>
          </cell>
        </row>
        <row r="32">
          <cell r="F32">
            <v>2988</v>
          </cell>
          <cell r="G32" t="str">
            <v>Insurance premiums</v>
          </cell>
        </row>
        <row r="33">
          <cell r="F33">
            <v>980</v>
          </cell>
          <cell r="G33" t="str">
            <v>CFC allocations</v>
          </cell>
          <cell r="H33" t="str">
            <v>Includes Pascagoula Accounting, which was mostly on labor line in 1999</v>
          </cell>
        </row>
        <row r="34">
          <cell r="F34">
            <v>-581</v>
          </cell>
          <cell r="G34" t="str">
            <v>HR allocations</v>
          </cell>
        </row>
        <row r="35">
          <cell r="F35">
            <v>202</v>
          </cell>
          <cell r="G35" t="str">
            <v>RFMS allocations</v>
          </cell>
        </row>
        <row r="36">
          <cell r="F36">
            <v>2547</v>
          </cell>
          <cell r="G36" t="str">
            <v>Pension fund credit (we receive less of a credit than in 1999)</v>
          </cell>
        </row>
        <row r="37">
          <cell r="F37">
            <v>10742</v>
          </cell>
          <cell r="G37" t="str">
            <v>Total Allocations/Insurance Variances</v>
          </cell>
        </row>
        <row r="38">
          <cell r="F38">
            <v>6136</v>
          </cell>
          <cell r="G38" t="str">
            <v>Less SBU impact</v>
          </cell>
        </row>
        <row r="41">
          <cell r="E41" t="str">
            <v>($M)</v>
          </cell>
          <cell r="F41">
            <v>0</v>
          </cell>
          <cell r="G41" t="str">
            <v>Miscellaneous Significant Variances</v>
          </cell>
        </row>
        <row r="42">
          <cell r="F42">
            <v>1800</v>
          </cell>
          <cell r="G42" t="str">
            <v>Hazardous tank bottoms disposal</v>
          </cell>
        </row>
        <row r="43">
          <cell r="F43">
            <v>1361</v>
          </cell>
          <cell r="G43" t="str">
            <v>RFMS local implementation (Project expense: does not include incremental labor, etc.)</v>
          </cell>
        </row>
        <row r="44">
          <cell r="F44">
            <v>396</v>
          </cell>
          <cell r="G44" t="str">
            <v>Employee Travel Expense</v>
          </cell>
        </row>
        <row r="45">
          <cell r="F45">
            <v>492</v>
          </cell>
          <cell r="G45" t="str">
            <v>CRTC TSRs</v>
          </cell>
        </row>
        <row r="46">
          <cell r="F46">
            <v>490</v>
          </cell>
          <cell r="G46" t="str">
            <v>Fall Protection &amp; Facility Siting projects</v>
          </cell>
        </row>
        <row r="47">
          <cell r="F47">
            <v>-1976</v>
          </cell>
          <cell r="G47" t="str">
            <v>Y2K project completion</v>
          </cell>
        </row>
        <row r="48">
          <cell r="F48">
            <v>2563</v>
          </cell>
          <cell r="G48" t="str">
            <v>Total Miscellaneous  Variances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play"/>
      <sheetName val="In_Calc"/>
      <sheetName val="Out_Calc"/>
      <sheetName val="Assumptn"/>
      <sheetName val="Allocation"/>
      <sheetName val="Fedcost"/>
      <sheetName val="Feed_Fuel Costs"/>
      <sheetName val="Gross Margin"/>
      <sheetName val="Net Margin"/>
      <sheetName val="Prof"/>
      <sheetName val="Module1"/>
      <sheetName val="Module2"/>
      <sheetName val="2calc"/>
      <sheetName val="FlyBars #1 "/>
      <sheetName val="FlyBars #2"/>
      <sheetName val="1999-Current"/>
      <sheetName val="Q&amp;A"/>
      <sheetName val="2calc.xls"/>
    </sheetNames>
    <definedNames>
      <definedName name="Check"/>
      <definedName name="In_Cal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gin Analysis"/>
      <sheetName val="Sales"/>
      <sheetName val="Mass"/>
      <sheetName val="Inv Ledger"/>
      <sheetName val="TSRV"/>
      <sheetName val="Crude"/>
      <sheetName val="Purchases"/>
      <sheetName val="USD LCM"/>
      <sheetName val="Inputs"/>
      <sheetName val="Pricing"/>
      <sheetName val="Own Use"/>
      <sheetName val="COSA"/>
      <sheetName val="CCS Prices"/>
      <sheetName val="Output per GL"/>
      <sheetName val="CCS Margin"/>
      <sheetName val="JDE Rec"/>
      <sheetName val="JE Inventory"/>
      <sheetName val="JE Fixed Co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">
          <cell r="D7" t="str">
            <v>RRC</v>
          </cell>
        </row>
        <row r="8">
          <cell r="D8">
            <v>39082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Stock Balance"/>
      <sheetName val="CU_1"/>
      <sheetName val="CU_2"/>
      <sheetName val="H-Oil"/>
      <sheetName val="RDS"/>
      <sheetName val="RFCC"/>
      <sheetName val="Coker"/>
      <sheetName val="Coker HDN"/>
      <sheetName val="Lube"/>
      <sheetName val="VGO HDT"/>
      <sheetName val="2_Stg HCR"/>
      <sheetName val="FCC"/>
      <sheetName val="SSOT"/>
      <sheetName val="Lube HCR"/>
      <sheetName val="NHT_1"/>
      <sheetName val="NHT_2"/>
      <sheetName val="NHT 3"/>
      <sheetName val="CAT REF"/>
      <sheetName val="S"/>
      <sheetName val="T"/>
      <sheetName val="U"/>
      <sheetName val="CCR REF"/>
      <sheetName val="LCO HDT"/>
      <sheetName val="DSL HDT"/>
      <sheetName val="JET HDT"/>
      <sheetName val="SDA"/>
      <sheetName val="Tame"/>
      <sheetName val="Alky"/>
      <sheetName val="Polymer"/>
      <sheetName val="AD"/>
      <sheetName val="AE"/>
      <sheetName val="Visbreaker"/>
      <sheetName val="AG"/>
      <sheetName val="Hydrogen"/>
      <sheetName val="AI"/>
      <sheetName val="AJ"/>
      <sheetName val="BTX"/>
      <sheetName val="MTBE"/>
      <sheetName val="LER"/>
      <sheetName val="AN"/>
      <sheetName val="Stream Tracker"/>
      <sheetName val="Blending"/>
      <sheetName val="Process Summary"/>
      <sheetName val="Cost Program"/>
      <sheetName val="AT"/>
      <sheetName val="AU"/>
      <sheetName val="Current"/>
      <sheetName val="Module1"/>
      <sheetName val="Drivers"/>
      <sheetName val="FlyBars #1 "/>
      <sheetName val="FlyBars #2"/>
      <sheetName val="1999-Current"/>
      <sheetName val="Q&amp;A"/>
      <sheetName val="Codes"/>
    </sheetNames>
    <sheetDataSet>
      <sheetData sheetId="0" refreshError="1">
        <row r="186">
          <cell r="E186">
            <v>285</v>
          </cell>
        </row>
        <row r="187">
          <cell r="E187">
            <v>500</v>
          </cell>
        </row>
        <row r="188">
          <cell r="E188">
            <v>680</v>
          </cell>
        </row>
        <row r="190">
          <cell r="E190">
            <v>1000</v>
          </cell>
        </row>
        <row r="1119">
          <cell r="E1119">
            <v>0</v>
          </cell>
        </row>
        <row r="1121">
          <cell r="E1121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>
        <row r="50">
          <cell r="E50">
            <v>95.002959396668416</v>
          </cell>
        </row>
        <row r="93">
          <cell r="E93">
            <v>43.234447311760363</v>
          </cell>
          <cell r="G93">
            <v>50.915867365132293</v>
          </cell>
          <cell r="H93">
            <v>2.4376949165603408E-2</v>
          </cell>
          <cell r="I93">
            <v>1.6852500646326358</v>
          </cell>
          <cell r="J93">
            <v>23.695865869282336</v>
          </cell>
        </row>
        <row r="160">
          <cell r="E160">
            <v>23.910035932629857</v>
          </cell>
          <cell r="F160">
            <v>0.87175419067067617</v>
          </cell>
          <cell r="G160">
            <v>7.972401820675E-2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"/>
      <sheetName val="pas"/>
      <sheetName val="ric"/>
      <sheetName val="hi"/>
      <sheetName val="sl"/>
      <sheetName val="bur"/>
      <sheetName val="pem"/>
      <sheetName val="neth"/>
      <sheetName val="afpk"/>
      <sheetName val="GM Summary"/>
      <sheetName val="ARC"/>
      <sheetName val="SRC"/>
      <sheetName val="Kurnell"/>
      <sheetName val="Lytton"/>
      <sheetName val="GSC"/>
      <sheetName val=" Needs Update"/>
      <sheetName val="how to use"/>
      <sheetName val="Uncertainties"/>
      <sheetName val="assess"/>
      <sheetName val="const"/>
      <sheetName val="crud"/>
      <sheetName val="prod"/>
      <sheetName val="camodel"/>
      <sheetName val="2005 Change Log"/>
      <sheetName val="2004 Change Log"/>
      <sheetName val="2003 Change Log"/>
      <sheetName val="Interface"/>
      <sheetName val="Data Sheet"/>
      <sheetName val="Assessments"/>
      <sheetName val="Plots and Tables"/>
      <sheetName val="Crude Prices"/>
      <sheetName val="USGC Product Prices"/>
      <sheetName val="Singapore Product Prices"/>
      <sheetName val="Rotterdam Product Prices"/>
      <sheetName val="Mediterranean Product Prices"/>
      <sheetName val="Chicago Product Prices"/>
      <sheetName val="USWC Product Prices"/>
      <sheetName val="Genref Yield Data"/>
      <sheetName val="Crude Freight and Duty"/>
      <sheetName val="Refining Value and Margin Calcs"/>
      <sheetName val="Documentation and Definitions"/>
      <sheetName val="Refining Value Adjust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LOP bbls model"/>
      <sheetName val="Notes"/>
      <sheetName val="Stocks05 "/>
      <sheetName val="Stocks04 "/>
      <sheetName val="Stocks03 "/>
      <sheetName val="Stocks02"/>
      <sheetName val="Assumptions"/>
      <sheetName val="Data"/>
      <sheetName val="RLOP"/>
      <sheetName val="Opex"/>
      <sheetName val="RLOP_Opex"/>
      <sheetName val="Shutdowns"/>
      <sheetName val="Variance"/>
      <sheetName val="Price_Table"/>
      <sheetName val="CutTarPrice2005"/>
      <sheetName val="CutTarPrice2004"/>
      <sheetName val="CutTarPrice2003"/>
      <sheetName val="CutTarPrice2002"/>
      <sheetName val="Missing Price"/>
      <sheetName val="Graphs"/>
      <sheetName val="Performance"/>
      <sheetName val="Opex Analysis"/>
      <sheetName val="California Gap"/>
      <sheetName val="const"/>
      <sheetName val="crud"/>
      <sheetName val="inp_ns"/>
      <sheetName val="inp_frct"/>
      <sheetName val="inp_ser"/>
      <sheetName val="prod"/>
      <sheetName val="ngl_chem"/>
      <sheetName val="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RefCode</v>
          </cell>
        </row>
        <row r="2">
          <cell r="A2" t="str">
            <v>RI</v>
          </cell>
        </row>
        <row r="3">
          <cell r="A3" t="str">
            <v>RI</v>
          </cell>
        </row>
        <row r="4">
          <cell r="A4" t="str">
            <v>RI</v>
          </cell>
        </row>
        <row r="5">
          <cell r="A5" t="str">
            <v>RI</v>
          </cell>
        </row>
        <row r="6">
          <cell r="A6" t="str">
            <v>RI</v>
          </cell>
        </row>
        <row r="7">
          <cell r="A7" t="str">
            <v>RI</v>
          </cell>
        </row>
        <row r="8">
          <cell r="A8" t="str">
            <v>RI</v>
          </cell>
        </row>
        <row r="9">
          <cell r="A9" t="str">
            <v>RI</v>
          </cell>
        </row>
        <row r="10">
          <cell r="A10" t="str">
            <v>RI</v>
          </cell>
        </row>
        <row r="11">
          <cell r="A11" t="str">
            <v>RI</v>
          </cell>
        </row>
        <row r="12">
          <cell r="A12" t="str">
            <v>RI</v>
          </cell>
        </row>
        <row r="13">
          <cell r="A13" t="str">
            <v>RI</v>
          </cell>
        </row>
        <row r="14">
          <cell r="A14" t="str">
            <v>RI</v>
          </cell>
        </row>
        <row r="15">
          <cell r="A15" t="str">
            <v>RI</v>
          </cell>
        </row>
        <row r="16">
          <cell r="A16" t="str">
            <v>RI</v>
          </cell>
        </row>
        <row r="17">
          <cell r="A17" t="str">
            <v>RI</v>
          </cell>
        </row>
        <row r="18">
          <cell r="A18" t="str">
            <v>RI</v>
          </cell>
        </row>
        <row r="19">
          <cell r="A19" t="str">
            <v>RI</v>
          </cell>
        </row>
        <row r="20">
          <cell r="A20" t="str">
            <v>RI</v>
          </cell>
        </row>
        <row r="21">
          <cell r="A21" t="str">
            <v>RI</v>
          </cell>
        </row>
        <row r="22">
          <cell r="A22" t="str">
            <v>RI</v>
          </cell>
        </row>
        <row r="23">
          <cell r="A23" t="str">
            <v>RI</v>
          </cell>
        </row>
        <row r="24">
          <cell r="A24" t="str">
            <v>RI</v>
          </cell>
        </row>
        <row r="25">
          <cell r="A25" t="str">
            <v>RI</v>
          </cell>
        </row>
        <row r="26">
          <cell r="A26" t="str">
            <v>RI</v>
          </cell>
        </row>
        <row r="27">
          <cell r="A27" t="str">
            <v>RI</v>
          </cell>
        </row>
        <row r="28">
          <cell r="A28" t="str">
            <v>RI</v>
          </cell>
        </row>
        <row r="29">
          <cell r="A29" t="str">
            <v>RI</v>
          </cell>
        </row>
        <row r="30">
          <cell r="A30" t="str">
            <v>RI</v>
          </cell>
        </row>
        <row r="31">
          <cell r="A31" t="str">
            <v>RI</v>
          </cell>
        </row>
        <row r="32">
          <cell r="A32" t="str">
            <v>RI</v>
          </cell>
        </row>
        <row r="33">
          <cell r="A33" t="str">
            <v>RI</v>
          </cell>
        </row>
        <row r="34">
          <cell r="A34" t="str">
            <v>RI</v>
          </cell>
        </row>
        <row r="35">
          <cell r="A35" t="str">
            <v>RI</v>
          </cell>
        </row>
        <row r="36">
          <cell r="A36" t="str">
            <v>RI</v>
          </cell>
        </row>
        <row r="37">
          <cell r="A37" t="str">
            <v>RI</v>
          </cell>
        </row>
        <row r="38">
          <cell r="A38" t="str">
            <v>RI</v>
          </cell>
        </row>
        <row r="39">
          <cell r="A39" t="str">
            <v>RI</v>
          </cell>
        </row>
        <row r="40">
          <cell r="A40" t="str">
            <v>RI</v>
          </cell>
        </row>
        <row r="41">
          <cell r="A41" t="str">
            <v>RI</v>
          </cell>
        </row>
        <row r="42">
          <cell r="A42" t="str">
            <v>RI</v>
          </cell>
        </row>
        <row r="43">
          <cell r="A43" t="str">
            <v>RI</v>
          </cell>
        </row>
        <row r="44">
          <cell r="A44" t="str">
            <v>RI</v>
          </cell>
        </row>
        <row r="45">
          <cell r="A45" t="str">
            <v>RI</v>
          </cell>
        </row>
        <row r="46">
          <cell r="A46" t="str">
            <v>RI</v>
          </cell>
        </row>
        <row r="47">
          <cell r="A47" t="str">
            <v>RI</v>
          </cell>
        </row>
        <row r="48">
          <cell r="A48" t="str">
            <v>RI</v>
          </cell>
        </row>
        <row r="49">
          <cell r="A49" t="str">
            <v>RI</v>
          </cell>
        </row>
        <row r="50">
          <cell r="A50" t="str">
            <v>RI</v>
          </cell>
        </row>
        <row r="51">
          <cell r="A51" t="str">
            <v>RI</v>
          </cell>
        </row>
        <row r="52">
          <cell r="A52" t="str">
            <v>RI</v>
          </cell>
        </row>
        <row r="53">
          <cell r="A53" t="str">
            <v>RI</v>
          </cell>
        </row>
        <row r="54">
          <cell r="A54" t="str">
            <v>RI</v>
          </cell>
        </row>
        <row r="55">
          <cell r="A55" t="str">
            <v>RI</v>
          </cell>
        </row>
        <row r="56">
          <cell r="A56" t="str">
            <v>RI</v>
          </cell>
        </row>
        <row r="57">
          <cell r="A57" t="str">
            <v>RI</v>
          </cell>
        </row>
        <row r="58">
          <cell r="A58" t="str">
            <v>RI</v>
          </cell>
        </row>
        <row r="59">
          <cell r="A59" t="str">
            <v>RI</v>
          </cell>
        </row>
        <row r="60">
          <cell r="A60" t="str">
            <v>RI</v>
          </cell>
        </row>
        <row r="61">
          <cell r="A61" t="str">
            <v>RI</v>
          </cell>
        </row>
        <row r="62">
          <cell r="A62" t="str">
            <v>RI</v>
          </cell>
        </row>
        <row r="63">
          <cell r="A63" t="str">
            <v>RI</v>
          </cell>
        </row>
        <row r="64">
          <cell r="A64" t="str">
            <v>RI</v>
          </cell>
        </row>
        <row r="65">
          <cell r="A65" t="str">
            <v>RI</v>
          </cell>
        </row>
        <row r="66">
          <cell r="A66" t="str">
            <v>RI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FO interim impact"/>
      <sheetName val="YTD AAR"/>
      <sheetName val="Margin Analysis"/>
      <sheetName val="Sales"/>
      <sheetName val="Sales (for SP)"/>
      <sheetName val="SAP Mass"/>
      <sheetName val="Mass"/>
      <sheetName val="Inv Ledger"/>
      <sheetName val="TSRV"/>
      <sheetName val="Crude"/>
      <sheetName val="Purchases"/>
      <sheetName val="LIFO Base"/>
      <sheetName val="LIFO"/>
      <sheetName val="USD LCM"/>
      <sheetName val="Baht LCM"/>
      <sheetName val="Inputs"/>
      <sheetName val="Pricing"/>
      <sheetName val="Own Use"/>
      <sheetName val="CCS Prices"/>
      <sheetName val="COSA"/>
      <sheetName val="Output per GL"/>
      <sheetName val="CCS Margin"/>
      <sheetName val="JDE Rec"/>
      <sheetName val="JE Inventory"/>
      <sheetName val="JE Fixed Costs"/>
      <sheetName val="Material Master"/>
      <sheetName val="material master (Hydro)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 refreshError="1">
        <row r="9">
          <cell r="D9">
            <v>31</v>
          </cell>
        </row>
      </sheetData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fb"/>
      <sheetName val="Summary Report (new)"/>
      <sheetName val="Intergrated Margin Capture"/>
      <sheetName val="HC Loss"/>
      <sheetName val="Energy"/>
      <sheetName val="Bridge Graph"/>
      <sheetName val="LP03PS03"/>
      <sheetName val="Phasing of Capex Benefit"/>
      <sheetName val="Capex"/>
      <sheetName val="MOD JP5"/>
      <sheetName val="Vol due to stretch targets"/>
      <sheetName val="WC-pdt"/>
      <sheetName val="WC-crude"/>
      <sheetName val="SAI targets"/>
      <sheetName val="PEI_VAI"/>
      <sheetName val="290600 Presentation"/>
      <sheetName val="SAI Adj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"/>
      <sheetName val="Assumptions"/>
      <sheetName val="Strategy"/>
      <sheetName val="Bal Sht"/>
      <sheetName val="Options"/>
      <sheetName val="Tot"/>
      <sheetName val="&lt;"/>
      <sheetName val="1"/>
      <sheetName val="2"/>
      <sheetName val="3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8"/>
      <sheetName val="29"/>
      <sheetName val="30"/>
      <sheetName val="Plug"/>
      <sheetName val="Int_Inc"/>
      <sheetName val="Int_Exp"/>
      <sheetName val="&gt;"/>
    </sheetNames>
    <sheetDataSet>
      <sheetData sheetId="0"/>
      <sheetData sheetId="1" refreshError="1">
        <row r="8">
          <cell r="B8">
            <v>0.1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mmary"/>
      <sheetName val="Supplemental Information"/>
      <sheetName val="CT900"/>
      <sheetName val="CT900 Recon"/>
      <sheetName val="Sum_Det"/>
      <sheetName val="Marketing"/>
      <sheetName val="Lubricants"/>
      <sheetName val="Refining"/>
      <sheetName val="SupplyTrading"/>
      <sheetName val="ServicesOthers"/>
      <sheetName val="Interco_Input"/>
      <sheetName val="BUInfo"/>
      <sheetName val="ENTLIST"/>
      <sheetName val="IntercoAccounts"/>
      <sheetName val="CT900Exp"/>
      <sheetName val="FinExp"/>
      <sheetName val="OEATExport"/>
      <sheetName val="Referenc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>
        <row r="3">
          <cell r="E3" t="str">
            <v>Mkt_Dev_Merch</v>
          </cell>
          <cell r="F3" t="str">
            <v>Merchandise COF</v>
          </cell>
          <cell r="G3" t="str">
            <v>MktDevMerch</v>
          </cell>
          <cell r="H3" t="str">
            <v>Merchandise COF</v>
          </cell>
          <cell r="I3" t="str">
            <v>Marketing</v>
          </cell>
          <cell r="J3" t="str">
            <v>BU</v>
          </cell>
          <cell r="K3">
            <v>122</v>
          </cell>
          <cell r="L3">
            <v>9</v>
          </cell>
        </row>
        <row r="4">
          <cell r="E4" t="e">
            <v>#N/A</v>
          </cell>
          <cell r="F4" t="str">
            <v>Property &amp; Facilities Optimization Other</v>
          </cell>
          <cell r="G4" t="str">
            <v>MktDevProp</v>
          </cell>
          <cell r="H4" t="str">
            <v>Property &amp; Facilities Optimization Other</v>
          </cell>
          <cell r="I4" t="str">
            <v>Marketing</v>
          </cell>
          <cell r="J4" t="str">
            <v>BU</v>
          </cell>
          <cell r="K4">
            <v>123</v>
          </cell>
          <cell r="L4">
            <v>10</v>
          </cell>
        </row>
        <row r="5">
          <cell r="E5" t="e">
            <v>#N/A</v>
          </cell>
          <cell r="F5" t="e">
            <v>#N/A</v>
          </cell>
          <cell r="G5" t="str">
            <v>MktDevPropNetOpt</v>
          </cell>
          <cell r="H5" t="e">
            <v>#N/A</v>
          </cell>
          <cell r="I5" t="str">
            <v>Marketing</v>
          </cell>
          <cell r="J5" t="str">
            <v>BU</v>
          </cell>
          <cell r="K5">
            <v>182</v>
          </cell>
          <cell r="L5">
            <v>11</v>
          </cell>
        </row>
        <row r="6">
          <cell r="E6" t="e">
            <v>#N/A</v>
          </cell>
          <cell r="F6" t="str">
            <v>Property &amp; Facilities Optimization - Design Engineering</v>
          </cell>
          <cell r="G6" t="str">
            <v>MktDevPropDsgnEng</v>
          </cell>
          <cell r="H6" t="str">
            <v>Property &amp; Facilities Optimization - Design Engineering</v>
          </cell>
          <cell r="I6" t="str">
            <v>Marketing</v>
          </cell>
          <cell r="J6" t="str">
            <v>BU</v>
          </cell>
          <cell r="K6">
            <v>183</v>
          </cell>
          <cell r="L6">
            <v>12</v>
          </cell>
        </row>
        <row r="7">
          <cell r="E7" t="e">
            <v>#N/A</v>
          </cell>
          <cell r="F7" t="str">
            <v>Property &amp; Facilities Optimization - Construction</v>
          </cell>
          <cell r="G7" t="str">
            <v>MktDevPropCnstr</v>
          </cell>
          <cell r="H7" t="str">
            <v>Property &amp; Facilities Optimization - Construction</v>
          </cell>
          <cell r="I7" t="str">
            <v>Marketing</v>
          </cell>
          <cell r="J7" t="str">
            <v>BU</v>
          </cell>
          <cell r="K7">
            <v>184</v>
          </cell>
          <cell r="L7">
            <v>13</v>
          </cell>
        </row>
        <row r="8">
          <cell r="E8" t="e">
            <v>#N/A</v>
          </cell>
          <cell r="F8" t="str">
            <v>Property &amp; Facilities Optimization - Maintenance</v>
          </cell>
          <cell r="G8" t="str">
            <v>MktDevPropMnt</v>
          </cell>
          <cell r="H8" t="str">
            <v>Property &amp; Facilities Optimization - Maintenance</v>
          </cell>
          <cell r="I8" t="str">
            <v>Marketing</v>
          </cell>
          <cell r="J8" t="str">
            <v>BU</v>
          </cell>
          <cell r="K8">
            <v>185</v>
          </cell>
          <cell r="L8">
            <v>14</v>
          </cell>
        </row>
        <row r="9">
          <cell r="E9" t="e">
            <v>#N/A</v>
          </cell>
          <cell r="F9" t="str">
            <v>Property &amp; Facilities Optimization - Property</v>
          </cell>
          <cell r="G9" t="str">
            <v>MktDevPropProp</v>
          </cell>
          <cell r="H9" t="str">
            <v>Property &amp; Facilities Optimization - Property</v>
          </cell>
          <cell r="I9" t="str">
            <v>Marketing</v>
          </cell>
          <cell r="J9" t="str">
            <v>BU</v>
          </cell>
          <cell r="K9">
            <v>186</v>
          </cell>
          <cell r="L9">
            <v>15</v>
          </cell>
        </row>
        <row r="10">
          <cell r="E10" t="e">
            <v>#N/A</v>
          </cell>
          <cell r="F10" t="str">
            <v>Property &amp; Facilities Optimization - Asset Analysis</v>
          </cell>
          <cell r="G10" t="str">
            <v>MktDevPropAsAnl</v>
          </cell>
          <cell r="H10" t="str">
            <v>Property &amp; Facilities Optimization - Asset Analysis</v>
          </cell>
          <cell r="I10" t="str">
            <v>Marketing</v>
          </cell>
          <cell r="J10" t="str">
            <v>BU</v>
          </cell>
          <cell r="K10">
            <v>187</v>
          </cell>
          <cell r="L10">
            <v>16</v>
          </cell>
        </row>
        <row r="11">
          <cell r="E11" t="e">
            <v>#N/A</v>
          </cell>
          <cell r="F11" t="str">
            <v>Retailing COF - Other</v>
          </cell>
          <cell r="G11" t="str">
            <v>MktDevRet</v>
          </cell>
          <cell r="H11" t="str">
            <v>Retailing COF - Other</v>
          </cell>
          <cell r="I11" t="str">
            <v>Marketing</v>
          </cell>
          <cell r="J11" t="str">
            <v>BU</v>
          </cell>
          <cell r="K11">
            <v>124</v>
          </cell>
          <cell r="L11">
            <v>17</v>
          </cell>
        </row>
        <row r="12">
          <cell r="E12" t="e">
            <v>#N/A</v>
          </cell>
          <cell r="F12" t="str">
            <v xml:space="preserve">Retailing - Operating Standards </v>
          </cell>
          <cell r="G12" t="str">
            <v>MktDevRetOS</v>
          </cell>
          <cell r="H12" t="str">
            <v xml:space="preserve">Retailing - Operating Standards </v>
          </cell>
          <cell r="I12" t="str">
            <v>Marketing</v>
          </cell>
          <cell r="J12" t="str">
            <v>BU</v>
          </cell>
          <cell r="K12">
            <v>188</v>
          </cell>
          <cell r="L12">
            <v>18</v>
          </cell>
        </row>
        <row r="13">
          <cell r="E13" t="e">
            <v>#N/A</v>
          </cell>
          <cell r="F13" t="str">
            <v>Retailing - Retailing Relationship</v>
          </cell>
          <cell r="G13" t="str">
            <v>MktDevRetPP</v>
          </cell>
          <cell r="H13" t="str">
            <v>Retailing - Retailing Relationship</v>
          </cell>
          <cell r="I13" t="str">
            <v>Marketing</v>
          </cell>
          <cell r="J13" t="str">
            <v>BU</v>
          </cell>
          <cell r="K13">
            <v>189</v>
          </cell>
          <cell r="L13">
            <v>19</v>
          </cell>
        </row>
        <row r="14">
          <cell r="E14" t="e">
            <v>#N/A</v>
          </cell>
          <cell r="F14" t="str">
            <v>Retailing - Programs &amp; Performance</v>
          </cell>
          <cell r="G14" t="str">
            <v>MktDevRetPR</v>
          </cell>
          <cell r="H14" t="str">
            <v>Retailing - Programs &amp; Performance</v>
          </cell>
          <cell r="I14" t="str">
            <v>Marketing</v>
          </cell>
          <cell r="J14" t="str">
            <v>BU</v>
          </cell>
          <cell r="K14">
            <v>190</v>
          </cell>
          <cell r="L14">
            <v>20</v>
          </cell>
        </row>
        <row r="15">
          <cell r="E15" t="e">
            <v>#N/A</v>
          </cell>
          <cell r="F15" t="str">
            <v>Retailing - Learning &amp; Development</v>
          </cell>
          <cell r="G15" t="str">
            <v>MktDevRetLD</v>
          </cell>
          <cell r="H15" t="str">
            <v>Retailing - Learning &amp; Development</v>
          </cell>
          <cell r="I15" t="str">
            <v>Marketing</v>
          </cell>
          <cell r="J15" t="str">
            <v>BU</v>
          </cell>
          <cell r="K15">
            <v>191</v>
          </cell>
          <cell r="L15">
            <v>21</v>
          </cell>
        </row>
        <row r="16">
          <cell r="E16" t="str">
            <v>Mkt_Dev_Mgmt</v>
          </cell>
          <cell r="F16" t="str">
            <v>Marketing Development Management</v>
          </cell>
          <cell r="G16" t="str">
            <v>MktDevMgmt</v>
          </cell>
          <cell r="H16" t="str">
            <v>Marketing Development Management</v>
          </cell>
          <cell r="I16" t="str">
            <v>Marketing</v>
          </cell>
          <cell r="J16" t="str">
            <v>BU</v>
          </cell>
          <cell r="K16">
            <v>125</v>
          </cell>
          <cell r="L16">
            <v>22</v>
          </cell>
        </row>
        <row r="17">
          <cell r="E17" t="str">
            <v>Mkt_Sol_CIS</v>
          </cell>
          <cell r="F17" t="str">
            <v>Commercial and Industrial COF</v>
          </cell>
          <cell r="G17" t="str">
            <v>MktSolCIS</v>
          </cell>
          <cell r="H17" t="str">
            <v>Commercial and Industrial COF</v>
          </cell>
          <cell r="I17" t="str">
            <v>Marketing</v>
          </cell>
          <cell r="J17" t="str">
            <v>BU</v>
          </cell>
          <cell r="K17">
            <v>126</v>
          </cell>
          <cell r="L17">
            <v>24</v>
          </cell>
        </row>
        <row r="18">
          <cell r="E18" t="str">
            <v>Mkt_Sol_Serv</v>
          </cell>
          <cell r="F18" t="str">
            <v>Service Centers COF</v>
          </cell>
          <cell r="G18" t="str">
            <v>MktSolServ</v>
          </cell>
          <cell r="H18" t="str">
            <v>Service Centers COF</v>
          </cell>
          <cell r="I18" t="str">
            <v>Marketing</v>
          </cell>
          <cell r="J18" t="str">
            <v>BU</v>
          </cell>
          <cell r="K18">
            <v>127</v>
          </cell>
          <cell r="L18">
            <v>25</v>
          </cell>
        </row>
        <row r="19">
          <cell r="E19" t="str">
            <v>Mkt_Sol_IM_Oth</v>
          </cell>
          <cell r="F19" t="str">
            <v>Information Management - Other</v>
          </cell>
          <cell r="G19" t="str">
            <v>MktSolIM</v>
          </cell>
          <cell r="H19" t="str">
            <v>Information Management - Other</v>
          </cell>
          <cell r="I19" t="str">
            <v>Marketing</v>
          </cell>
          <cell r="J19" t="str">
            <v>BU</v>
          </cell>
          <cell r="K19">
            <v>128</v>
          </cell>
          <cell r="L19">
            <v>26</v>
          </cell>
        </row>
        <row r="20">
          <cell r="E20" t="str">
            <v>Mkt_Sol_IM_StrSys</v>
          </cell>
          <cell r="F20" t="str">
            <v>Information Management - Store Systems</v>
          </cell>
          <cell r="G20" t="str">
            <v>MktSolIMStrSys</v>
          </cell>
          <cell r="H20" t="str">
            <v>Information Management - Store Systems</v>
          </cell>
          <cell r="I20" t="str">
            <v>Marketing</v>
          </cell>
          <cell r="J20" t="str">
            <v>BU</v>
          </cell>
          <cell r="K20">
            <v>192</v>
          </cell>
          <cell r="L20">
            <v>27</v>
          </cell>
        </row>
        <row r="21">
          <cell r="E21" t="str">
            <v>Mkt_Sol_IM_BOS_RS</v>
          </cell>
          <cell r="F21" t="str">
            <v>Information Management - BOS &amp; Reporting Systems</v>
          </cell>
          <cell r="G21" t="str">
            <v>MktSolIMBOSRS</v>
          </cell>
          <cell r="H21" t="str">
            <v>Information Management - BOS &amp; Reporting Systems</v>
          </cell>
          <cell r="I21" t="str">
            <v>Marketing</v>
          </cell>
          <cell r="J21" t="str">
            <v>BU</v>
          </cell>
          <cell r="K21">
            <v>193</v>
          </cell>
          <cell r="L21">
            <v>28</v>
          </cell>
        </row>
        <row r="22">
          <cell r="E22" t="str">
            <v>Mkt_Sol_IM_ID</v>
          </cell>
          <cell r="F22" t="str">
            <v>Information Management - Information Deployment</v>
          </cell>
          <cell r="G22" t="str">
            <v>MktSolIMID</v>
          </cell>
          <cell r="H22" t="str">
            <v>Information Management - Information Deployment</v>
          </cell>
          <cell r="I22" t="str">
            <v>Marketing</v>
          </cell>
          <cell r="J22" t="str">
            <v>BU</v>
          </cell>
          <cell r="K22">
            <v>194</v>
          </cell>
          <cell r="L22">
            <v>29</v>
          </cell>
        </row>
        <row r="23">
          <cell r="E23" t="str">
            <v>Mkt_Sol_IM_LMD</v>
          </cell>
          <cell r="F23" t="str">
            <v>Information Management - Legacy Migration &amp; Decommissioning</v>
          </cell>
          <cell r="G23" t="str">
            <v>MktSolIMLMD</v>
          </cell>
          <cell r="H23" t="str">
            <v>Information Management - Legacy Migration &amp; Decommissioning</v>
          </cell>
          <cell r="I23" t="str">
            <v>Marketing</v>
          </cell>
          <cell r="J23" t="str">
            <v>BU</v>
          </cell>
          <cell r="K23">
            <v>195</v>
          </cell>
          <cell r="L23">
            <v>30</v>
          </cell>
        </row>
        <row r="24">
          <cell r="E24" t="str">
            <v>Mkt_Sol_IM_TechMgmt</v>
          </cell>
          <cell r="F24" t="str">
            <v>Information Management - Technology Management</v>
          </cell>
          <cell r="G24" t="str">
            <v>MktSolIMTechMgmt</v>
          </cell>
          <cell r="H24" t="str">
            <v>Information Management - Technology Management</v>
          </cell>
          <cell r="I24" t="str">
            <v>Marketing</v>
          </cell>
          <cell r="J24" t="str">
            <v>BU</v>
          </cell>
          <cell r="K24">
            <v>196</v>
          </cell>
          <cell r="L24">
            <v>31</v>
          </cell>
        </row>
        <row r="25">
          <cell r="E25" t="str">
            <v>Mkt_Sol_RAN</v>
          </cell>
          <cell r="F25" t="str">
            <v>Global RAN COF</v>
          </cell>
          <cell r="G25" t="str">
            <v>MktSolRAN</v>
          </cell>
          <cell r="H25" t="str">
            <v>Global RAN COF</v>
          </cell>
          <cell r="I25" t="str">
            <v>Marketing</v>
          </cell>
          <cell r="J25" t="str">
            <v>BU</v>
          </cell>
          <cell r="K25" t="str">
            <v>137</v>
          </cell>
          <cell r="L25">
            <v>32</v>
          </cell>
        </row>
        <row r="26">
          <cell r="E26" t="str">
            <v>Mkt_Sol_PPM</v>
          </cell>
          <cell r="F26" t="str">
            <v>Planning &amp; Pricing COF</v>
          </cell>
          <cell r="G26" t="str">
            <v>MktSolPPM</v>
          </cell>
          <cell r="H26" t="str">
            <v>Planning &amp; Pricing COF</v>
          </cell>
          <cell r="I26" t="str">
            <v>Marketing</v>
          </cell>
          <cell r="J26" t="str">
            <v>BU</v>
          </cell>
          <cell r="K26">
            <v>129</v>
          </cell>
          <cell r="L26">
            <v>33</v>
          </cell>
        </row>
        <row r="27">
          <cell r="E27" t="str">
            <v>Mkt_Sol_Card</v>
          </cell>
          <cell r="F27" t="str">
            <v>Card Marketing COF</v>
          </cell>
          <cell r="G27" t="str">
            <v>MktSolCard</v>
          </cell>
          <cell r="H27" t="str">
            <v>Card Marketing COF</v>
          </cell>
          <cell r="I27" t="str">
            <v>Marketing</v>
          </cell>
          <cell r="J27" t="str">
            <v>BU</v>
          </cell>
          <cell r="K27">
            <v>130</v>
          </cell>
          <cell r="L27">
            <v>34</v>
          </cell>
        </row>
        <row r="28">
          <cell r="E28" t="str">
            <v>Mkt_Sol_Credit</v>
          </cell>
          <cell r="F28" t="str">
            <v>Credit Card Enterprises COF</v>
          </cell>
          <cell r="G28" t="str">
            <v>MktSolCredit</v>
          </cell>
          <cell r="H28" t="str">
            <v>Credit Card Enterprises COF</v>
          </cell>
          <cell r="I28" t="str">
            <v>Marketing</v>
          </cell>
          <cell r="J28" t="str">
            <v>BU</v>
          </cell>
          <cell r="K28">
            <v>131</v>
          </cell>
          <cell r="L28">
            <v>35</v>
          </cell>
        </row>
        <row r="29">
          <cell r="E29" t="str">
            <v>Mkt_Sol_PERT_Oth</v>
          </cell>
          <cell r="F29" t="str">
            <v>Product Engineering Regulations &amp; Technology - Other</v>
          </cell>
          <cell r="G29" t="str">
            <v>MktSolPERT</v>
          </cell>
          <cell r="H29" t="str">
            <v>Product Engineering Regulations &amp; Technology - Other</v>
          </cell>
          <cell r="I29" t="str">
            <v>Marketing</v>
          </cell>
          <cell r="J29" t="str">
            <v>BU</v>
          </cell>
          <cell r="K29">
            <v>115</v>
          </cell>
          <cell r="L29">
            <v>36</v>
          </cell>
        </row>
        <row r="30">
          <cell r="E30" t="str">
            <v>Mkt_Sol_PERT_PrdStew</v>
          </cell>
          <cell r="F30" t="str">
            <v>Product Engineering Regulations &amp; Technology - Product Stewardship</v>
          </cell>
          <cell r="G30" t="str">
            <v>MktSolPERTPrdStew</v>
          </cell>
          <cell r="H30" t="str">
            <v>Product Engineering Regulations &amp; Technology - Product Stewardship</v>
          </cell>
          <cell r="I30" t="str">
            <v>Marketing</v>
          </cell>
          <cell r="J30" t="str">
            <v>BU</v>
          </cell>
          <cell r="K30">
            <v>159</v>
          </cell>
          <cell r="L30">
            <v>37</v>
          </cell>
        </row>
        <row r="31">
          <cell r="E31" t="str">
            <v>Mkt_Sol_PERT_PrdEng</v>
          </cell>
          <cell r="F31" t="str">
            <v>Product Engineering Regulations &amp; Technology - Product Engineering</v>
          </cell>
          <cell r="G31" t="str">
            <v>MktSolPERTPrdEng</v>
          </cell>
          <cell r="H31" t="str">
            <v>Product Engineering Regulations &amp; Technology - Product Engineering</v>
          </cell>
          <cell r="I31" t="str">
            <v>Marketing</v>
          </cell>
          <cell r="J31" t="str">
            <v>BU</v>
          </cell>
          <cell r="K31">
            <v>160</v>
          </cell>
          <cell r="L31">
            <v>38</v>
          </cell>
        </row>
        <row r="32">
          <cell r="E32" t="str">
            <v>Mkt_Sol_PERT_FlsTech</v>
          </cell>
          <cell r="F32" t="str">
            <v>Product Engineering Regulations &amp; Technology - Fuels Technology</v>
          </cell>
          <cell r="G32" t="str">
            <v>MktSolPERTFlsTech</v>
          </cell>
          <cell r="H32" t="str">
            <v>Product Engineering Regulations &amp; Technology - Fuels Technology</v>
          </cell>
          <cell r="I32" t="str">
            <v>Marketing</v>
          </cell>
          <cell r="J32" t="str">
            <v>BU</v>
          </cell>
          <cell r="K32">
            <v>197</v>
          </cell>
          <cell r="L32">
            <v>39</v>
          </cell>
        </row>
        <row r="33">
          <cell r="E33" t="str">
            <v>Mkt_Sol_PERT_CA</v>
          </cell>
          <cell r="F33" t="str">
            <v>Product Engineering Regulations &amp; Technology - Compliance &amp; Advocacy</v>
          </cell>
          <cell r="G33" t="str">
            <v>MktSolPERTCA</v>
          </cell>
          <cell r="H33" t="str">
            <v>Product Engineering Regulations &amp; Technology - Compliance &amp; Advocacy</v>
          </cell>
          <cell r="I33" t="str">
            <v>Marketing</v>
          </cell>
          <cell r="J33" t="str">
            <v>BU</v>
          </cell>
          <cell r="K33">
            <v>198</v>
          </cell>
          <cell r="L33">
            <v>40</v>
          </cell>
        </row>
        <row r="34">
          <cell r="E34" t="str">
            <v>Mkt_Sol_Mgmt</v>
          </cell>
          <cell r="F34" t="str">
            <v>Marketing Solutions Management</v>
          </cell>
          <cell r="G34" t="str">
            <v>MktSolMgmt</v>
          </cell>
          <cell r="H34" t="str">
            <v>Marketing Solutions Management</v>
          </cell>
          <cell r="I34" t="str">
            <v>Marketing</v>
          </cell>
          <cell r="J34" t="str">
            <v>BU</v>
          </cell>
          <cell r="K34">
            <v>132</v>
          </cell>
          <cell r="L34">
            <v>41</v>
          </cell>
        </row>
        <row r="35">
          <cell r="E35" t="str">
            <v>Mkt_Sol_Alloc</v>
          </cell>
          <cell r="F35" t="str">
            <v>Marketing Solutions Alloc Costs</v>
          </cell>
          <cell r="G35" t="str">
            <v>MktSolAlloc</v>
          </cell>
          <cell r="H35" t="str">
            <v>Marketing Solutions Alloc Costs</v>
          </cell>
          <cell r="I35" t="str">
            <v>Marketing</v>
          </cell>
          <cell r="J35" t="str">
            <v>BU</v>
          </cell>
          <cell r="K35">
            <v>139</v>
          </cell>
          <cell r="L35">
            <v>42</v>
          </cell>
        </row>
        <row r="36">
          <cell r="E36" t="str">
            <v>Mkt_Dev_Brand</v>
          </cell>
          <cell r="F36" t="str">
            <v>Global Brand COF</v>
          </cell>
          <cell r="G36" t="str">
            <v>MktDevBrand</v>
          </cell>
          <cell r="H36" t="str">
            <v>Global Brand COF</v>
          </cell>
          <cell r="I36" t="str">
            <v>Marketing</v>
          </cell>
          <cell r="J36" t="str">
            <v>BU</v>
          </cell>
          <cell r="K36">
            <v>121</v>
          </cell>
          <cell r="L36">
            <v>44</v>
          </cell>
        </row>
        <row r="37">
          <cell r="E37" t="str">
            <v>Mkt_GSol_OEHES_Oth</v>
          </cell>
          <cell r="F37" t="str">
            <v>OE/HES - Other</v>
          </cell>
          <cell r="G37" t="str">
            <v>MktGSolOEHES</v>
          </cell>
          <cell r="H37" t="str">
            <v>OE/HES - Other</v>
          </cell>
          <cell r="I37" t="str">
            <v>Marketing</v>
          </cell>
          <cell r="J37" t="str">
            <v>BU</v>
          </cell>
          <cell r="K37">
            <v>605</v>
          </cell>
          <cell r="L37">
            <v>45</v>
          </cell>
        </row>
        <row r="38">
          <cell r="E38" t="str">
            <v>Mkt_GSol_OEHES_ER</v>
          </cell>
          <cell r="F38" t="str">
            <v>OE/HES - Emergency Response</v>
          </cell>
          <cell r="G38" t="str">
            <v>MktGSolOEHESER</v>
          </cell>
          <cell r="H38" t="str">
            <v>OE/HES - Emergency Response</v>
          </cell>
          <cell r="I38" t="str">
            <v>Marketing</v>
          </cell>
          <cell r="J38" t="str">
            <v>BU</v>
          </cell>
          <cell r="K38">
            <v>176</v>
          </cell>
          <cell r="L38">
            <v>46</v>
          </cell>
        </row>
        <row r="39">
          <cell r="E39" t="str">
            <v>Mkt_GSol_OEHES_Env</v>
          </cell>
          <cell r="F39" t="str">
            <v>OE/HES - Environmental</v>
          </cell>
          <cell r="G39" t="str">
            <v>MktGSolOEHESEnv</v>
          </cell>
          <cell r="H39" t="str">
            <v>OE/HES - Environmental</v>
          </cell>
          <cell r="I39" t="str">
            <v>Marketing</v>
          </cell>
          <cell r="J39" t="str">
            <v>BU</v>
          </cell>
          <cell r="K39">
            <v>177</v>
          </cell>
          <cell r="L39">
            <v>47</v>
          </cell>
        </row>
        <row r="40">
          <cell r="E40" t="str">
            <v>Mkt_GSol_OEHES_Sfty</v>
          </cell>
          <cell r="F40" t="str">
            <v>OE/HES - Safety</v>
          </cell>
          <cell r="G40" t="str">
            <v>MktGSolOEHESSfty</v>
          </cell>
          <cell r="H40" t="str">
            <v>OE/HES - Safety</v>
          </cell>
          <cell r="I40" t="str">
            <v>Marketing</v>
          </cell>
          <cell r="J40" t="str">
            <v>BU</v>
          </cell>
          <cell r="K40">
            <v>178</v>
          </cell>
          <cell r="L40">
            <v>48</v>
          </cell>
        </row>
        <row r="41">
          <cell r="E41" t="str">
            <v>Mkt_GSol_OEHES_TrRpt</v>
          </cell>
          <cell r="F41" t="str">
            <v>OE/HES - Training LPS &amp; Reporting</v>
          </cell>
          <cell r="G41" t="str">
            <v>MktGSolOEHESTrgRpt</v>
          </cell>
          <cell r="H41" t="str">
            <v>OE/HES - Training LPS &amp; Reporting</v>
          </cell>
          <cell r="I41" t="str">
            <v>Marketing</v>
          </cell>
          <cell r="J41" t="str">
            <v>BU</v>
          </cell>
          <cell r="K41">
            <v>179</v>
          </cell>
          <cell r="L41">
            <v>49</v>
          </cell>
        </row>
        <row r="42">
          <cell r="E42" t="str">
            <v>Mkt_GSol_OEHES_Ret</v>
          </cell>
          <cell r="F42" t="str">
            <v>OE/HES - Retail</v>
          </cell>
          <cell r="G42" t="str">
            <v>MktGSolOEHESRet</v>
          </cell>
          <cell r="H42" t="str">
            <v>OE/HES - Retail</v>
          </cell>
          <cell r="I42" t="str">
            <v>Marketing</v>
          </cell>
          <cell r="J42" t="str">
            <v>BU</v>
          </cell>
          <cell r="K42">
            <v>180</v>
          </cell>
          <cell r="L42">
            <v>50</v>
          </cell>
        </row>
        <row r="43">
          <cell r="E43" t="str">
            <v>Mkt_GSol_OEHES_Log</v>
          </cell>
          <cell r="F43" t="str">
            <v>OE/HES - Logistics</v>
          </cell>
          <cell r="G43" t="str">
            <v>MktGSolOEHESLog</v>
          </cell>
          <cell r="H43" t="str">
            <v>OE/HES - Logistics</v>
          </cell>
          <cell r="I43" t="str">
            <v>Marketing</v>
          </cell>
          <cell r="J43" t="str">
            <v>BU</v>
          </cell>
          <cell r="K43">
            <v>181</v>
          </cell>
          <cell r="L43">
            <v>51</v>
          </cell>
        </row>
        <row r="44">
          <cell r="E44" t="str">
            <v>Mkt_GSol_OC</v>
          </cell>
          <cell r="F44" t="str">
            <v>Organizational Capability COF</v>
          </cell>
          <cell r="G44" t="str">
            <v>MktGSolOC</v>
          </cell>
          <cell r="H44" t="str">
            <v>Organizational Capability COF</v>
          </cell>
          <cell r="I44" t="str">
            <v>Marketing</v>
          </cell>
          <cell r="J44" t="str">
            <v>BU</v>
          </cell>
          <cell r="K44">
            <v>133</v>
          </cell>
          <cell r="L44">
            <v>52</v>
          </cell>
        </row>
        <row r="45">
          <cell r="E45" t="str">
            <v>Mkt_GSol_FranDev</v>
          </cell>
          <cell r="F45" t="str">
            <v>Franchise Development COF</v>
          </cell>
          <cell r="G45" t="str">
            <v>MktGSolFranDev</v>
          </cell>
          <cell r="H45" t="str">
            <v>Franchise Development COF</v>
          </cell>
          <cell r="I45" t="str">
            <v>Marketing</v>
          </cell>
          <cell r="J45" t="str">
            <v>BU</v>
          </cell>
          <cell r="K45">
            <v>134</v>
          </cell>
          <cell r="L45">
            <v>53</v>
          </cell>
        </row>
        <row r="46">
          <cell r="E46" t="str">
            <v>Mkt_GSol_VP</v>
          </cell>
          <cell r="F46" t="str">
            <v xml:space="preserve">Global Marketing Solutions VP and Staff </v>
          </cell>
          <cell r="G46" t="str">
            <v>MktGSolVP</v>
          </cell>
          <cell r="H46" t="str">
            <v xml:space="preserve">Global Marketing Solutions VP and Staff </v>
          </cell>
          <cell r="I46" t="str">
            <v>Marketing</v>
          </cell>
          <cell r="J46" t="str">
            <v>BU</v>
          </cell>
          <cell r="K46">
            <v>0</v>
          </cell>
          <cell r="L46">
            <v>54</v>
          </cell>
        </row>
        <row r="47">
          <cell r="E47" t="str">
            <v>Mkt_Log_Reg_Oth</v>
          </cell>
          <cell r="F47" t="str">
            <v>Regional Logistics -Other</v>
          </cell>
          <cell r="G47" t="str">
            <v>MktLogReg</v>
          </cell>
          <cell r="H47" t="str">
            <v>Regional Logistics -Other</v>
          </cell>
          <cell r="I47" t="str">
            <v>Marketing</v>
          </cell>
          <cell r="J47" t="str">
            <v>BU</v>
          </cell>
          <cell r="K47">
            <v>105</v>
          </cell>
          <cell r="L47">
            <v>56</v>
          </cell>
        </row>
        <row r="48">
          <cell r="E48" t="str">
            <v>Mkt_Log_Reg_FleetOps</v>
          </cell>
          <cell r="F48" t="str">
            <v>Regional Logistics - Fleet Operations</v>
          </cell>
          <cell r="G48" t="str">
            <v>MktLogRegFleetOps</v>
          </cell>
          <cell r="H48" t="str">
            <v>Regional Logistics - Fleet Operations</v>
          </cell>
          <cell r="I48" t="str">
            <v>Marketing</v>
          </cell>
          <cell r="J48" t="str">
            <v>BU</v>
          </cell>
          <cell r="K48">
            <v>147</v>
          </cell>
          <cell r="L48">
            <v>57</v>
          </cell>
        </row>
        <row r="49">
          <cell r="E49" t="str">
            <v>Mkt_Log_Reg_TermOps</v>
          </cell>
          <cell r="F49" t="str">
            <v>Regional Logistics - Terminal Operations</v>
          </cell>
          <cell r="G49" t="str">
            <v>MktLogRegTermOps</v>
          </cell>
          <cell r="H49" t="str">
            <v>Regional Logistics - Terminal Operations</v>
          </cell>
          <cell r="I49" t="str">
            <v>Marketing</v>
          </cell>
          <cell r="J49" t="str">
            <v>BU</v>
          </cell>
          <cell r="K49">
            <v>148</v>
          </cell>
          <cell r="L49">
            <v>58</v>
          </cell>
        </row>
        <row r="50">
          <cell r="E50" t="str">
            <v>Mkt_Log_Reg_PipeOps</v>
          </cell>
          <cell r="F50" t="str">
            <v>Regional Logistics - Pipeline Operations</v>
          </cell>
          <cell r="G50" t="str">
            <v>MktLogRegPipeOps</v>
          </cell>
          <cell r="H50" t="str">
            <v>Regional Logistics - Pipeline Operations</v>
          </cell>
          <cell r="I50" t="str">
            <v>Marketing</v>
          </cell>
          <cell r="J50" t="str">
            <v>BU</v>
          </cell>
          <cell r="K50">
            <v>149</v>
          </cell>
          <cell r="L50">
            <v>59</v>
          </cell>
        </row>
        <row r="51">
          <cell r="E51" t="str">
            <v>Mkt_Log_Reg_Mgmt</v>
          </cell>
          <cell r="F51" t="str">
            <v>Regional Logistics - Regional Logistics Management</v>
          </cell>
          <cell r="G51" t="str">
            <v>MktLogRegMgmt</v>
          </cell>
          <cell r="H51" t="str">
            <v>Regional Logistics - Regional Logistics Management</v>
          </cell>
          <cell r="I51" t="str">
            <v>Marketing</v>
          </cell>
          <cell r="J51" t="str">
            <v>BU</v>
          </cell>
          <cell r="K51">
            <v>150</v>
          </cell>
          <cell r="L51">
            <v>60</v>
          </cell>
        </row>
        <row r="52">
          <cell r="E52" t="str">
            <v>Mkt_Log_Reg_CostRec</v>
          </cell>
          <cell r="F52" t="str">
            <v>Regional Logistics - Cost Recovery</v>
          </cell>
          <cell r="G52" t="str">
            <v>MktLogRegCostRec</v>
          </cell>
          <cell r="H52" t="str">
            <v>Regional Logistics - Cost Recovery</v>
          </cell>
          <cell r="I52" t="str">
            <v>Marketing</v>
          </cell>
          <cell r="J52" t="str">
            <v>BU</v>
          </cell>
          <cell r="K52">
            <v>0</v>
          </cell>
          <cell r="L52">
            <v>61</v>
          </cell>
        </row>
        <row r="53">
          <cell r="E53" t="str">
            <v>Mkt_Log_Reg_Alloc</v>
          </cell>
          <cell r="F53" t="str">
            <v>Regional Marketing Logisitics Alloc Costs</v>
          </cell>
          <cell r="G53" t="str">
            <v>MktLogRegAlloc</v>
          </cell>
          <cell r="H53" t="str">
            <v>Regional Marketing Logisitics Alloc Costs</v>
          </cell>
          <cell r="I53" t="str">
            <v>Marketing</v>
          </cell>
          <cell r="J53" t="str">
            <v>BU</v>
          </cell>
          <cell r="K53">
            <v>145</v>
          </cell>
          <cell r="L53">
            <v>62</v>
          </cell>
        </row>
        <row r="54">
          <cell r="E54" t="str">
            <v>Mkt_Log_Fleet</v>
          </cell>
          <cell r="F54" t="str">
            <v>Global Fleet Optimization COF</v>
          </cell>
          <cell r="G54" t="str">
            <v>MktLogFleet</v>
          </cell>
          <cell r="H54" t="str">
            <v>Global Fleet Optimization COF</v>
          </cell>
          <cell r="I54" t="str">
            <v>Marketing</v>
          </cell>
          <cell r="J54" t="str">
            <v>BU</v>
          </cell>
          <cell r="K54">
            <v>141</v>
          </cell>
          <cell r="L54">
            <v>63</v>
          </cell>
        </row>
        <row r="55">
          <cell r="E55" t="str">
            <v>Mkt_Log_Term</v>
          </cell>
          <cell r="F55" t="str">
            <v>Global Terminal Optimization COF</v>
          </cell>
          <cell r="G55" t="str">
            <v>MktLogTerm</v>
          </cell>
          <cell r="H55" t="str">
            <v>Global Terminal Optimization COF</v>
          </cell>
          <cell r="I55" t="str">
            <v>Marketing</v>
          </cell>
          <cell r="J55" t="str">
            <v>BU</v>
          </cell>
          <cell r="K55">
            <v>142</v>
          </cell>
          <cell r="L55">
            <v>64</v>
          </cell>
        </row>
        <row r="56">
          <cell r="E56" t="str">
            <v>Mkt_Log_Net</v>
          </cell>
          <cell r="F56" t="str">
            <v>Global Network Performance COF</v>
          </cell>
          <cell r="G56" t="str">
            <v>MktLogNet</v>
          </cell>
          <cell r="H56" t="str">
            <v>Global Network Performance COF</v>
          </cell>
          <cell r="I56" t="str">
            <v>Marketing</v>
          </cell>
          <cell r="J56" t="str">
            <v>BU</v>
          </cell>
          <cell r="K56">
            <v>143</v>
          </cell>
          <cell r="L56">
            <v>65</v>
          </cell>
        </row>
        <row r="57">
          <cell r="E57" t="str">
            <v>Mkt_Log_Mgmt</v>
          </cell>
          <cell r="F57" t="str">
            <v>Global Marketing Logistics Management</v>
          </cell>
          <cell r="G57" t="str">
            <v>MktLogMgmt</v>
          </cell>
          <cell r="H57" t="str">
            <v>Global Marketing Logistics Management</v>
          </cell>
          <cell r="I57" t="str">
            <v>Marketing</v>
          </cell>
          <cell r="J57" t="str">
            <v>BU</v>
          </cell>
          <cell r="K57">
            <v>144</v>
          </cell>
          <cell r="L57">
            <v>66</v>
          </cell>
        </row>
        <row r="58">
          <cell r="E58" t="str">
            <v>Mkt_Log_Alloc</v>
          </cell>
          <cell r="F58" t="str">
            <v>Global Marketing Logisitics Alloc Costs</v>
          </cell>
          <cell r="G58" t="str">
            <v>MktLogAlloc</v>
          </cell>
          <cell r="H58" t="str">
            <v>Global Marketing Logisitics Alloc Costs</v>
          </cell>
          <cell r="I58" t="str">
            <v>Marketing</v>
          </cell>
          <cell r="J58" t="str">
            <v>BU</v>
          </cell>
          <cell r="K58">
            <v>146</v>
          </cell>
          <cell r="L58">
            <v>67</v>
          </cell>
        </row>
        <row r="59">
          <cell r="E59" t="str">
            <v>Mkt_Ret_COCO</v>
          </cell>
          <cell r="F59" t="str">
            <v>Retail - Company Owned Company Operated (COCO)</v>
          </cell>
          <cell r="G59" t="str">
            <v>MktRetCOCO</v>
          </cell>
          <cell r="H59" t="str">
            <v>Retail - Company Owned Company Operated (COCO)</v>
          </cell>
          <cell r="I59" t="str">
            <v>Marketing</v>
          </cell>
          <cell r="J59" t="str">
            <v>BU</v>
          </cell>
          <cell r="K59">
            <v>151</v>
          </cell>
          <cell r="L59">
            <v>69</v>
          </cell>
        </row>
        <row r="60">
          <cell r="E60" t="str">
            <v>Mkt_Ret_CA</v>
          </cell>
          <cell r="F60" t="str">
            <v>Retail - Commission Agent (CA)</v>
          </cell>
          <cell r="G60" t="str">
            <v>MktRetCA</v>
          </cell>
          <cell r="H60" t="str">
            <v>Retail - Commission Agent (CA)</v>
          </cell>
          <cell r="I60" t="str">
            <v>Marketing</v>
          </cell>
          <cell r="J60" t="str">
            <v>BU</v>
          </cell>
          <cell r="K60">
            <v>152</v>
          </cell>
          <cell r="L60">
            <v>70</v>
          </cell>
        </row>
        <row r="61">
          <cell r="E61" t="str">
            <v>Mkt_Ret_CODO</v>
          </cell>
          <cell r="F61" t="str">
            <v>Retail - Company Owned Dealer Operated (CODO)</v>
          </cell>
          <cell r="G61" t="str">
            <v>MktRetCODO</v>
          </cell>
          <cell r="H61" t="str">
            <v>Retail - Company Owned Dealer Operated (CODO)</v>
          </cell>
          <cell r="I61" t="str">
            <v>Marketing</v>
          </cell>
          <cell r="J61" t="str">
            <v>BU</v>
          </cell>
          <cell r="K61">
            <v>153</v>
          </cell>
          <cell r="L61">
            <v>71</v>
          </cell>
        </row>
        <row r="62">
          <cell r="E62" t="str">
            <v>Mkt_Ret_DODO</v>
          </cell>
          <cell r="F62" t="str">
            <v>Retail - Dealer Owned Dealer Operated (DODO)</v>
          </cell>
          <cell r="G62" t="str">
            <v>MktRetDODO</v>
          </cell>
          <cell r="H62" t="str">
            <v>Retail - Dealer Owned Dealer Operated (DODO)</v>
          </cell>
          <cell r="I62" t="str">
            <v>Marketing</v>
          </cell>
          <cell r="J62" t="str">
            <v>BU</v>
          </cell>
          <cell r="K62">
            <v>154</v>
          </cell>
          <cell r="L62">
            <v>72</v>
          </cell>
        </row>
        <row r="63">
          <cell r="E63" t="str">
            <v>Mkt_Ret_COFO</v>
          </cell>
          <cell r="F63" t="str">
            <v>Retail - Company Owned Franchise Operated (COFO)</v>
          </cell>
          <cell r="G63" t="str">
            <v>MktRetCOFO</v>
          </cell>
          <cell r="H63" t="str">
            <v>Retail - Company Owned Franchise Operated (COFO)</v>
          </cell>
          <cell r="I63" t="str">
            <v>Marketing</v>
          </cell>
          <cell r="J63" t="str">
            <v>BU</v>
          </cell>
          <cell r="K63">
            <v>158</v>
          </cell>
          <cell r="L63">
            <v>73</v>
          </cell>
        </row>
        <row r="64">
          <cell r="E64" t="str">
            <v>Mkt_Ret_BWSAD</v>
          </cell>
          <cell r="F64" t="str">
            <v>Retail - Branded Wholsaler - AD (CVX has no Equity)</v>
          </cell>
          <cell r="G64" t="str">
            <v>MktRetBWSAD</v>
          </cell>
          <cell r="H64" t="str">
            <v>Retail - Branded Wholsaler - AD (CVX has no Equity)</v>
          </cell>
          <cell r="I64" t="str">
            <v>Marketing</v>
          </cell>
          <cell r="J64" t="str">
            <v>BU</v>
          </cell>
          <cell r="K64">
            <v>117</v>
          </cell>
          <cell r="L64">
            <v>74</v>
          </cell>
        </row>
        <row r="65">
          <cell r="E65" t="str">
            <v>Mkt_Ret_BWSEO</v>
          </cell>
          <cell r="F65" t="str">
            <v>Retail - Branded Wholesaler - ED (CVX has Equity)</v>
          </cell>
          <cell r="G65" t="str">
            <v>MktRetBWSEO</v>
          </cell>
          <cell r="H65" t="str">
            <v>Retail - Branded Wholesaler - ED (CVX has Equity)</v>
          </cell>
          <cell r="I65" t="str">
            <v>Marketing</v>
          </cell>
          <cell r="J65" t="str">
            <v>BU</v>
          </cell>
          <cell r="K65">
            <v>155</v>
          </cell>
          <cell r="L65">
            <v>75</v>
          </cell>
        </row>
        <row r="66">
          <cell r="E66" t="str">
            <v>Mkt_Ret_Other</v>
          </cell>
          <cell r="F66" t="str">
            <v>Retail - No COT Split</v>
          </cell>
          <cell r="G66" t="str">
            <v>MktRetOther</v>
          </cell>
          <cell r="H66" t="str">
            <v>Retail - No COT Split</v>
          </cell>
          <cell r="I66" t="str">
            <v>Marketing</v>
          </cell>
          <cell r="J66" t="str">
            <v>BU</v>
          </cell>
          <cell r="K66">
            <v>101</v>
          </cell>
          <cell r="L66">
            <v>76</v>
          </cell>
        </row>
        <row r="67">
          <cell r="E67" t="str">
            <v>Mkt_Ret_Admin</v>
          </cell>
          <cell r="F67" t="str">
            <v>Retail - Retail Administration</v>
          </cell>
          <cell r="G67" t="str">
            <v>MktRetAdmin</v>
          </cell>
          <cell r="H67" t="str">
            <v>Retail - Retail Administration</v>
          </cell>
          <cell r="I67" t="str">
            <v>Marketing</v>
          </cell>
          <cell r="J67" t="str">
            <v>BU</v>
          </cell>
          <cell r="K67">
            <v>156</v>
          </cell>
          <cell r="L67">
            <v>77</v>
          </cell>
        </row>
        <row r="68">
          <cell r="E68" t="str">
            <v>Mkt_Ret_Alloc</v>
          </cell>
          <cell r="F68" t="str">
            <v>Retail - Alloc Costs Ex-COCO</v>
          </cell>
          <cell r="G68" t="str">
            <v>MktRetAlloc</v>
          </cell>
          <cell r="H68" t="str">
            <v>Retail - Alloc Costs Ex-COCO</v>
          </cell>
          <cell r="I68" t="str">
            <v>Marketing</v>
          </cell>
          <cell r="J68" t="str">
            <v>BU</v>
          </cell>
          <cell r="K68">
            <v>157</v>
          </cell>
          <cell r="L68">
            <v>78</v>
          </cell>
        </row>
        <row r="69">
          <cell r="E69" t="str">
            <v>Mkt_CIS_Mar</v>
          </cell>
          <cell r="F69" t="str">
            <v>Commercial Marine</v>
          </cell>
          <cell r="G69" t="str">
            <v>MktCISMarine</v>
          </cell>
          <cell r="H69" t="str">
            <v>Commercial Marine</v>
          </cell>
          <cell r="I69" t="str">
            <v>Marketing</v>
          </cell>
          <cell r="J69" t="str">
            <v>BU</v>
          </cell>
          <cell r="K69" t="str">
            <v>109</v>
          </cell>
          <cell r="L69">
            <v>80</v>
          </cell>
        </row>
        <row r="70">
          <cell r="E70" t="str">
            <v>Mkt_CIS_Oth</v>
          </cell>
          <cell r="F70" t="str">
            <v>Other - No COT</v>
          </cell>
          <cell r="G70" t="str">
            <v>MktCISNoMarine</v>
          </cell>
          <cell r="H70" t="str">
            <v>Other - No COT</v>
          </cell>
          <cell r="I70" t="str">
            <v>Marketing</v>
          </cell>
          <cell r="J70" t="str">
            <v>BU</v>
          </cell>
          <cell r="K70" t="str">
            <v>103</v>
          </cell>
          <cell r="L70">
            <v>81</v>
          </cell>
        </row>
        <row r="71">
          <cell r="E71" t="str">
            <v>Mkt_CIS_DCD</v>
          </cell>
          <cell r="F71" t="str">
            <v>Direct Consumer - Delivered</v>
          </cell>
          <cell r="G71" t="str">
            <v>MktCISNoMarineDCD</v>
          </cell>
          <cell r="H71" t="str">
            <v>Direct Consumer - Delivered</v>
          </cell>
          <cell r="I71" t="str">
            <v>Marketing</v>
          </cell>
          <cell r="J71" t="str">
            <v>BU</v>
          </cell>
          <cell r="K71">
            <v>170</v>
          </cell>
          <cell r="L71">
            <v>82</v>
          </cell>
        </row>
        <row r="72">
          <cell r="E72" t="str">
            <v>Mkt_CIS_DSS</v>
          </cell>
          <cell r="F72" t="str">
            <v>Direct Self Serve ex Rack Consumers</v>
          </cell>
          <cell r="G72" t="str">
            <v>MktCISNoMarineDSS</v>
          </cell>
          <cell r="H72" t="str">
            <v>Direct Self Serve ex Rack Consumers</v>
          </cell>
          <cell r="I72" t="str">
            <v>Marketing</v>
          </cell>
          <cell r="J72" t="str">
            <v>BU</v>
          </cell>
          <cell r="K72">
            <v>171</v>
          </cell>
          <cell r="L72">
            <v>83</v>
          </cell>
        </row>
        <row r="73">
          <cell r="E73" t="str">
            <v>Mkt_CIS_AD</v>
          </cell>
          <cell r="F73" t="str">
            <v>Authorized Distributor</v>
          </cell>
          <cell r="G73" t="str">
            <v>MktCISNoMarineAD</v>
          </cell>
          <cell r="H73" t="str">
            <v>Authorized Distributor</v>
          </cell>
          <cell r="I73" t="str">
            <v>Marketing</v>
          </cell>
          <cell r="J73" t="str">
            <v>BU</v>
          </cell>
          <cell r="K73">
            <v>172</v>
          </cell>
          <cell r="L73">
            <v>84</v>
          </cell>
        </row>
        <row r="74">
          <cell r="E74" t="str">
            <v>Mkt_CIS_ED</v>
          </cell>
          <cell r="F74" t="str">
            <v>Equity Distributor</v>
          </cell>
          <cell r="G74" t="str">
            <v>MktCISNoMarineED</v>
          </cell>
          <cell r="H74" t="str">
            <v>Equity Distributor</v>
          </cell>
          <cell r="I74" t="str">
            <v>Marketing</v>
          </cell>
          <cell r="J74" t="str">
            <v>BU</v>
          </cell>
          <cell r="K74">
            <v>173</v>
          </cell>
          <cell r="L74">
            <v>85</v>
          </cell>
        </row>
        <row r="75">
          <cell r="E75" t="str">
            <v>Mkt_CIS_BM</v>
          </cell>
          <cell r="F75" t="str">
            <v>Branded Marketer</v>
          </cell>
          <cell r="G75" t="str">
            <v>MktCISNoMarineBM</v>
          </cell>
          <cell r="H75" t="str">
            <v>Branded Marketer</v>
          </cell>
          <cell r="I75" t="str">
            <v>Marketing</v>
          </cell>
          <cell r="J75" t="str">
            <v>BU</v>
          </cell>
          <cell r="K75">
            <v>174</v>
          </cell>
          <cell r="L75">
            <v>86</v>
          </cell>
        </row>
        <row r="76">
          <cell r="E76" t="str">
            <v>Mkt_CIS_WR</v>
          </cell>
          <cell r="F76" t="str">
            <v>Wholesaler/Unbranded Resellers</v>
          </cell>
          <cell r="G76" t="str">
            <v>MktCISNoMarineWR</v>
          </cell>
          <cell r="H76" t="str">
            <v>Wholesaler/Unbranded Resellers</v>
          </cell>
          <cell r="I76" t="str">
            <v>Marketing</v>
          </cell>
          <cell r="J76" t="str">
            <v>BU</v>
          </cell>
          <cell r="K76">
            <v>175</v>
          </cell>
          <cell r="L76">
            <v>87</v>
          </cell>
        </row>
        <row r="77">
          <cell r="E77" t="str">
            <v>Mkt_CIS_Alloc</v>
          </cell>
          <cell r="F77" t="str">
            <v>Commercial &amp; industrial Alloc Costs</v>
          </cell>
          <cell r="G77" t="str">
            <v>MktCISAlloc</v>
          </cell>
          <cell r="H77" t="str">
            <v>Commercial &amp; industrial Alloc Costs</v>
          </cell>
          <cell r="I77" t="str">
            <v>Marketing</v>
          </cell>
          <cell r="J77" t="str">
            <v>BU</v>
          </cell>
          <cell r="K77">
            <v>118</v>
          </cell>
          <cell r="L77">
            <v>88</v>
          </cell>
        </row>
        <row r="78">
          <cell r="E78" t="str">
            <v>Mkt_Asph</v>
          </cell>
          <cell r="F78" t="str">
            <v>Marketing Asphalt</v>
          </cell>
          <cell r="G78" t="str">
            <v>MktAsph</v>
          </cell>
          <cell r="H78" t="str">
            <v>Marketing Asphalt</v>
          </cell>
          <cell r="I78" t="str">
            <v>Marketing</v>
          </cell>
          <cell r="J78" t="str">
            <v>BU</v>
          </cell>
          <cell r="K78">
            <v>108</v>
          </cell>
          <cell r="L78">
            <v>90</v>
          </cell>
        </row>
        <row r="79">
          <cell r="E79" t="str">
            <v>Mkt_LPGas</v>
          </cell>
          <cell r="F79" t="str">
            <v>LPG Marketing</v>
          </cell>
          <cell r="G79" t="str">
            <v>MktLPGas</v>
          </cell>
          <cell r="H79" t="str">
            <v>LPG Marketing</v>
          </cell>
          <cell r="I79" t="str">
            <v>Marketing</v>
          </cell>
          <cell r="J79" t="str">
            <v>BU</v>
          </cell>
          <cell r="K79">
            <v>107</v>
          </cell>
          <cell r="L79">
            <v>91</v>
          </cell>
        </row>
        <row r="80">
          <cell r="E80" t="str">
            <v>Mkt_Sales_Mgmt</v>
          </cell>
          <cell r="F80" t="str">
            <v>Retail &amp; C&amp;I Sales Management &amp; Staff</v>
          </cell>
          <cell r="G80" t="str">
            <v>MktSalesMgmt</v>
          </cell>
          <cell r="H80" t="str">
            <v>Retail &amp; C&amp;I Sales Management &amp; Staff</v>
          </cell>
          <cell r="I80" t="str">
            <v>Marketing</v>
          </cell>
          <cell r="J80" t="str">
            <v>BU</v>
          </cell>
          <cell r="K80">
            <v>119</v>
          </cell>
          <cell r="L80">
            <v>92</v>
          </cell>
        </row>
        <row r="81">
          <cell r="E81" t="str">
            <v>Mkt_ArSprt_Brand</v>
          </cell>
          <cell r="F81" t="str">
            <v>Area Sprt - Brand Management</v>
          </cell>
          <cell r="G81" t="str">
            <v>MktArSprtBrand</v>
          </cell>
          <cell r="H81" t="str">
            <v>Area Sprt - Brand Management</v>
          </cell>
          <cell r="I81" t="str">
            <v>Marketing</v>
          </cell>
          <cell r="J81" t="str">
            <v>BU</v>
          </cell>
          <cell r="K81">
            <v>104</v>
          </cell>
          <cell r="L81">
            <v>94</v>
          </cell>
        </row>
        <row r="82">
          <cell r="E82" t="str">
            <v>Mkt_ArSprt_Merch</v>
          </cell>
          <cell r="F82" t="str">
            <v>Area Sprt - Merchandise Management</v>
          </cell>
          <cell r="G82" t="str">
            <v>MktArSprtMerch</v>
          </cell>
          <cell r="H82" t="str">
            <v>Area Sprt - Merchandise Management</v>
          </cell>
          <cell r="I82" t="str">
            <v>Marketing</v>
          </cell>
          <cell r="J82" t="str">
            <v>BU</v>
          </cell>
          <cell r="K82">
            <v>161</v>
          </cell>
          <cell r="L82">
            <v>95</v>
          </cell>
        </row>
        <row r="83">
          <cell r="E83" t="str">
            <v>Mkt_ArSprt_Ret</v>
          </cell>
          <cell r="F83" t="str">
            <v>Area Sprt - Retailing</v>
          </cell>
          <cell r="G83" t="str">
            <v>MktArSprtRet</v>
          </cell>
          <cell r="H83" t="str">
            <v>Area Sprt - Retailing</v>
          </cell>
          <cell r="I83" t="str">
            <v>Marketing</v>
          </cell>
          <cell r="J83" t="str">
            <v>BU</v>
          </cell>
          <cell r="K83">
            <v>102</v>
          </cell>
          <cell r="L83">
            <v>96</v>
          </cell>
        </row>
        <row r="84">
          <cell r="E84" t="str">
            <v>Mkt_ArSprt_Leg</v>
          </cell>
          <cell r="F84" t="str">
            <v>Area Sprt - Legislation &amp; Regulation</v>
          </cell>
          <cell r="G84" t="str">
            <v>MktArSprtLeg</v>
          </cell>
          <cell r="H84" t="str">
            <v>Area Sprt - Legislation &amp; Regulation</v>
          </cell>
          <cell r="I84" t="str">
            <v>Marketing</v>
          </cell>
          <cell r="J84" t="str">
            <v>BU</v>
          </cell>
          <cell r="K84">
            <v>162</v>
          </cell>
          <cell r="L84">
            <v>97</v>
          </cell>
        </row>
        <row r="85">
          <cell r="E85" t="e">
            <v>#N/A</v>
          </cell>
          <cell r="F85" t="str">
            <v>Area Sprt - Quality Improvement</v>
          </cell>
          <cell r="G85" t="str">
            <v>MktArSprtQI</v>
          </cell>
          <cell r="H85" t="str">
            <v>Area Sprt - Quality Improvement</v>
          </cell>
          <cell r="I85" t="str">
            <v>Marketing</v>
          </cell>
          <cell r="J85" t="str">
            <v>BU</v>
          </cell>
          <cell r="K85">
            <v>163</v>
          </cell>
          <cell r="L85">
            <v>98</v>
          </cell>
        </row>
        <row r="86">
          <cell r="E86" t="str">
            <v>Mkt_ArSprt_LD</v>
          </cell>
          <cell r="F86" t="str">
            <v>Area Sprt - Learning &amp; Development</v>
          </cell>
          <cell r="G86" t="str">
            <v>MktArSprtLD</v>
          </cell>
          <cell r="H86" t="str">
            <v>Area Sprt - Learning &amp; Development</v>
          </cell>
          <cell r="I86" t="str">
            <v>Marketing</v>
          </cell>
          <cell r="J86" t="str">
            <v>BU</v>
          </cell>
          <cell r="K86">
            <v>164</v>
          </cell>
          <cell r="L86">
            <v>99</v>
          </cell>
        </row>
        <row r="87">
          <cell r="E87" t="str">
            <v>Mkt_ArSprt_Prop</v>
          </cell>
          <cell r="F87" t="str">
            <v>Area Sprt - Property &amp; Facilities Optimization</v>
          </cell>
          <cell r="G87" t="str">
            <v>MktArSprtProp</v>
          </cell>
          <cell r="H87" t="str">
            <v>Area Sprt - Property &amp; Facilities Optimization</v>
          </cell>
          <cell r="I87" t="str">
            <v>Marketing</v>
          </cell>
          <cell r="J87" t="str">
            <v>BU</v>
          </cell>
          <cell r="K87">
            <v>106</v>
          </cell>
          <cell r="L87">
            <v>100</v>
          </cell>
        </row>
        <row r="88">
          <cell r="E88" t="str">
            <v>Mkt_ArSprt_CIS</v>
          </cell>
          <cell r="F88" t="str">
            <v>Area Sprt - C&amp;I Support</v>
          </cell>
          <cell r="G88" t="str">
            <v>MktArSprtCIS</v>
          </cell>
          <cell r="H88" t="str">
            <v>Area Sprt - C&amp;I Support</v>
          </cell>
          <cell r="I88" t="str">
            <v>Marketing</v>
          </cell>
          <cell r="J88" t="str">
            <v>BU</v>
          </cell>
          <cell r="K88">
            <v>165</v>
          </cell>
          <cell r="L88">
            <v>101</v>
          </cell>
        </row>
        <row r="89">
          <cell r="E89" t="str">
            <v>Mkt_ArSprt_Serv</v>
          </cell>
          <cell r="F89" t="str">
            <v>Area Sprt - Service Centres</v>
          </cell>
          <cell r="G89" t="str">
            <v>MktArSprtServ</v>
          </cell>
          <cell r="H89" t="str">
            <v>Area Sprt - Service Centres</v>
          </cell>
          <cell r="I89" t="str">
            <v>Marketing</v>
          </cell>
          <cell r="J89" t="str">
            <v>BU</v>
          </cell>
          <cell r="K89">
            <v>114</v>
          </cell>
          <cell r="L89">
            <v>102</v>
          </cell>
        </row>
        <row r="90">
          <cell r="E90" t="str">
            <v>Mkt_ArSprt_IM</v>
          </cell>
          <cell r="F90" t="str">
            <v>Area Sprt - Information Management</v>
          </cell>
          <cell r="G90" t="str">
            <v>MktArSprtIM</v>
          </cell>
          <cell r="H90" t="str">
            <v>Area Sprt - Information Management</v>
          </cell>
          <cell r="I90" t="str">
            <v>Marketing</v>
          </cell>
          <cell r="J90" t="str">
            <v>BU</v>
          </cell>
          <cell r="K90">
            <v>110</v>
          </cell>
          <cell r="L90">
            <v>103</v>
          </cell>
        </row>
        <row r="91">
          <cell r="E91" t="str">
            <v>Mkt_ArSprt_Card</v>
          </cell>
          <cell r="F91" t="str">
            <v>Area Sprt - Card Marketing</v>
          </cell>
          <cell r="G91" t="str">
            <v>MktArSprtCard</v>
          </cell>
          <cell r="H91" t="str">
            <v>Area Sprt - Card Marketing</v>
          </cell>
          <cell r="I91" t="str">
            <v>Marketing</v>
          </cell>
          <cell r="J91" t="str">
            <v>BU</v>
          </cell>
          <cell r="K91">
            <v>111</v>
          </cell>
          <cell r="L91">
            <v>104</v>
          </cell>
        </row>
        <row r="92">
          <cell r="E92" t="str">
            <v>Mkt_ArSprt_Relay</v>
          </cell>
          <cell r="F92" t="str">
            <v>Area Sprt - Relaystar</v>
          </cell>
          <cell r="G92" t="str">
            <v>MktArSprtRelay</v>
          </cell>
          <cell r="H92" t="str">
            <v>Area Sprt - Relaystar</v>
          </cell>
          <cell r="I92" t="str">
            <v>Marketing</v>
          </cell>
          <cell r="J92" t="str">
            <v>BU</v>
          </cell>
          <cell r="K92">
            <v>166</v>
          </cell>
          <cell r="L92">
            <v>105</v>
          </cell>
        </row>
        <row r="93">
          <cell r="E93" t="str">
            <v>Mkt_ArSprt_PlnPric</v>
          </cell>
          <cell r="F93" t="str">
            <v>Area Sprt - Planning &amp; Pricing</v>
          </cell>
          <cell r="G93" t="str">
            <v>MktArSprtPlnPric</v>
          </cell>
          <cell r="H93" t="str">
            <v>Area Sprt - Planning &amp; Pricing</v>
          </cell>
          <cell r="I93" t="str">
            <v>Marketing</v>
          </cell>
          <cell r="J93" t="str">
            <v>BU</v>
          </cell>
          <cell r="K93">
            <v>112</v>
          </cell>
          <cell r="L93">
            <v>106</v>
          </cell>
        </row>
        <row r="94">
          <cell r="E94" t="str">
            <v>Mkt_ArSprt_Mgmt</v>
          </cell>
          <cell r="F94" t="str">
            <v>Area Sprt - Management &amp; Staff</v>
          </cell>
          <cell r="G94" t="str">
            <v>MktArSprtMgmt</v>
          </cell>
          <cell r="H94" t="str">
            <v>Area Sprt - Management &amp; Staff</v>
          </cell>
          <cell r="I94" t="str">
            <v>Marketing</v>
          </cell>
          <cell r="J94" t="str">
            <v>BU</v>
          </cell>
          <cell r="K94">
            <v>167</v>
          </cell>
          <cell r="L94">
            <v>107</v>
          </cell>
        </row>
        <row r="95">
          <cell r="E95" t="str">
            <v>Mkt_ArSprt_Sec</v>
          </cell>
          <cell r="F95" t="str">
            <v>Area Sprt - Security</v>
          </cell>
          <cell r="G95" t="str">
            <v>MktArSprtSec</v>
          </cell>
          <cell r="H95" t="str">
            <v>Area Sprt - Security</v>
          </cell>
          <cell r="I95" t="str">
            <v>Marketing</v>
          </cell>
          <cell r="J95" t="str">
            <v>BU</v>
          </cell>
          <cell r="K95">
            <v>168</v>
          </cell>
          <cell r="L95">
            <v>108</v>
          </cell>
        </row>
        <row r="96">
          <cell r="E96" t="str">
            <v>Mkt_ArSprt_Alloc</v>
          </cell>
          <cell r="F96" t="str">
            <v>Marketing Area Support Alloc Costs</v>
          </cell>
          <cell r="G96" t="str">
            <v>MktArSprtAlloc</v>
          </cell>
          <cell r="H96" t="str">
            <v>Marketing Area Support Alloc Costs</v>
          </cell>
          <cell r="I96" t="str">
            <v>Marketing</v>
          </cell>
          <cell r="J96" t="str">
            <v>BU</v>
          </cell>
          <cell r="K96">
            <v>169</v>
          </cell>
          <cell r="L96">
            <v>109</v>
          </cell>
        </row>
        <row r="97">
          <cell r="E97" t="str">
            <v>Mkt_GSol_PlanPric</v>
          </cell>
          <cell r="F97" t="str">
            <v>Mkt Strategy, Business Planning</v>
          </cell>
          <cell r="G97" t="str">
            <v>MktGSolPlanPric</v>
          </cell>
          <cell r="H97" t="str">
            <v>Mkt Strategy, Business Planning</v>
          </cell>
          <cell r="I97" t="str">
            <v>Marketing</v>
          </cell>
          <cell r="J97" t="str">
            <v>BU</v>
          </cell>
          <cell r="K97">
            <v>0</v>
          </cell>
          <cell r="L97">
            <v>111</v>
          </cell>
        </row>
        <row r="98">
          <cell r="E98" t="str">
            <v>Mkt_Fin</v>
          </cell>
          <cell r="F98" t="str">
            <v>Marketing Finance Officer &amp; Staff</v>
          </cell>
          <cell r="G98" t="str">
            <v>MktFin</v>
          </cell>
          <cell r="H98" t="str">
            <v>Marketing Finance Officer &amp; Staff</v>
          </cell>
          <cell r="I98" t="str">
            <v>Marketing</v>
          </cell>
          <cell r="J98" t="str">
            <v>BU</v>
          </cell>
          <cell r="K98">
            <v>0</v>
          </cell>
          <cell r="L98">
            <v>112</v>
          </cell>
        </row>
        <row r="99">
          <cell r="E99" t="str">
            <v>Mkt_Pres</v>
          </cell>
          <cell r="F99" t="str">
            <v>Global Marketing President &amp; Staff</v>
          </cell>
          <cell r="G99" t="str">
            <v>MktPres</v>
          </cell>
          <cell r="H99" t="str">
            <v>Global Marketing President &amp; Staff</v>
          </cell>
          <cell r="I99" t="str">
            <v>Marketing</v>
          </cell>
          <cell r="J99" t="str">
            <v>BU</v>
          </cell>
          <cell r="K99">
            <v>0</v>
          </cell>
          <cell r="L99">
            <v>113</v>
          </cell>
        </row>
        <row r="100">
          <cell r="E100" t="str">
            <v>Mkt_HQ_Alloc</v>
          </cell>
          <cell r="F100" t="str">
            <v>Global Marketing HQ Alloc Costs</v>
          </cell>
          <cell r="G100" t="str">
            <v>MktHQAlloc</v>
          </cell>
          <cell r="H100" t="str">
            <v>Global Marketing HQ Alloc Costs</v>
          </cell>
          <cell r="I100" t="str">
            <v>Marketing</v>
          </cell>
          <cell r="J100" t="str">
            <v>BU</v>
          </cell>
          <cell r="K100">
            <v>0</v>
          </cell>
          <cell r="L100">
            <v>114</v>
          </cell>
        </row>
        <row r="101">
          <cell r="E101" t="str">
            <v>Mkt_GSol_Dir</v>
          </cell>
          <cell r="F101" t="str">
            <v>Marketing Director &amp; Staff</v>
          </cell>
          <cell r="G101" t="str">
            <v>MktGSolDir</v>
          </cell>
          <cell r="H101" t="str">
            <v>Marketing Director &amp; Staff</v>
          </cell>
          <cell r="I101" t="str">
            <v>Marketing</v>
          </cell>
          <cell r="J101" t="str">
            <v>BU</v>
          </cell>
          <cell r="K101">
            <v>136</v>
          </cell>
          <cell r="L101">
            <v>116</v>
          </cell>
        </row>
        <row r="102">
          <cell r="E102" t="str">
            <v>Mkt_GSol_USPric</v>
          </cell>
          <cell r="F102" t="str">
            <v>Marketing Planning &amp; Pricing</v>
          </cell>
          <cell r="G102" t="str">
            <v>MktGSolUSPric</v>
          </cell>
          <cell r="H102" t="str">
            <v>Marketing Planning &amp; Pricing</v>
          </cell>
          <cell r="I102" t="str">
            <v>Marketing</v>
          </cell>
          <cell r="J102" t="str">
            <v>BU</v>
          </cell>
          <cell r="K102" t="str">
            <v>135</v>
          </cell>
          <cell r="L102">
            <v>117</v>
          </cell>
        </row>
        <row r="103">
          <cell r="E103" t="str">
            <v>Mkt_Reg_Alloc</v>
          </cell>
          <cell r="F103" t="str">
            <v>Marketing Regional Dir Alloc Costs</v>
          </cell>
          <cell r="G103" t="str">
            <v>MktRegAlloc</v>
          </cell>
          <cell r="H103" t="str">
            <v>Marketing Regional Dir Alloc Costs</v>
          </cell>
          <cell r="I103" t="str">
            <v>Marketing</v>
          </cell>
          <cell r="J103" t="str">
            <v>BU</v>
          </cell>
          <cell r="K103">
            <v>140</v>
          </cell>
          <cell r="L103">
            <v>118</v>
          </cell>
        </row>
        <row r="104">
          <cell r="E104" t="str">
            <v>Mkt_Ctry_Mgmt</v>
          </cell>
          <cell r="F104" t="str">
            <v>Marketing Country Management</v>
          </cell>
          <cell r="G104" t="str">
            <v>MktCtryMgmt</v>
          </cell>
          <cell r="H104" t="str">
            <v>Marketing Country Management</v>
          </cell>
          <cell r="I104" t="str">
            <v>Marketing</v>
          </cell>
          <cell r="J104" t="str">
            <v>BU</v>
          </cell>
          <cell r="K104" t="str">
            <v>138</v>
          </cell>
          <cell r="L104">
            <v>120</v>
          </cell>
        </row>
        <row r="105">
          <cell r="E105" t="str">
            <v>ST_PS_SOG_MKT</v>
          </cell>
          <cell r="F105" t="str">
            <v>Product Supply SOG Marketing</v>
          </cell>
          <cell r="G105" t="str">
            <v>STPSSOGMKT</v>
          </cell>
          <cell r="H105" t="str">
            <v>Product Supply SOG Marketing</v>
          </cell>
          <cell r="I105" t="str">
            <v>Marketing</v>
          </cell>
          <cell r="J105" t="str">
            <v>BU</v>
          </cell>
          <cell r="K105">
            <v>350</v>
          </cell>
          <cell r="L105">
            <v>122</v>
          </cell>
        </row>
        <row r="106">
          <cell r="E106" t="str">
            <v>ST_FAMM_Sup_SOG_Mkt</v>
          </cell>
          <cell r="F106" t="str">
            <v>FAMM Supply SOG  Marketing</v>
          </cell>
          <cell r="G106" t="str">
            <v>STFAMMSupSOGMkt</v>
          </cell>
          <cell r="H106" t="str">
            <v>FAMM Supply SOG  Marketing</v>
          </cell>
          <cell r="I106" t="str">
            <v>Marketing</v>
          </cell>
          <cell r="J106" t="str">
            <v>BU</v>
          </cell>
          <cell r="K106" t="str">
            <v>315</v>
          </cell>
          <cell r="L106">
            <v>123</v>
          </cell>
        </row>
        <row r="107">
          <cell r="E107" t="str">
            <v>ST_PS_LPG</v>
          </cell>
          <cell r="F107" t="str">
            <v>Global Product Supply LPG Marketing</v>
          </cell>
          <cell r="G107" t="str">
            <v>STPSLPG</v>
          </cell>
          <cell r="H107" t="str">
            <v>Global Product Supply LPG Marketing</v>
          </cell>
          <cell r="I107" t="str">
            <v>Marketing</v>
          </cell>
          <cell r="J107" t="str">
            <v>BU</v>
          </cell>
          <cell r="K107" t="str">
            <v>314</v>
          </cell>
          <cell r="L107">
            <v>124</v>
          </cell>
        </row>
        <row r="108">
          <cell r="E108" t="str">
            <v>Lubr_MSD_MfgSply</v>
          </cell>
          <cell r="F108" t="str">
            <v>Manufacturing &amp; Supply (CTGL)</v>
          </cell>
          <cell r="G108" t="str">
            <v>LubrMSDMfgSply</v>
          </cell>
          <cell r="H108" t="str">
            <v>Manufacturing &amp; Supply (CTGL)</v>
          </cell>
          <cell r="I108" t="str">
            <v>Lubricants</v>
          </cell>
          <cell r="J108" t="str">
            <v>BU</v>
          </cell>
          <cell r="K108">
            <v>221</v>
          </cell>
          <cell r="L108">
            <v>9</v>
          </cell>
        </row>
        <row r="109">
          <cell r="E109" t="str">
            <v>Lubr_MSD_Dist</v>
          </cell>
          <cell r="F109" t="str">
            <v>Distribution (CTGL)</v>
          </cell>
          <cell r="G109" t="str">
            <v>LubrMSDDist</v>
          </cell>
          <cell r="H109" t="str">
            <v>Distribution (CTGL)</v>
          </cell>
          <cell r="I109" t="str">
            <v>Lubricants</v>
          </cell>
          <cell r="J109" t="str">
            <v>BU</v>
          </cell>
          <cell r="K109">
            <v>222</v>
          </cell>
          <cell r="L109">
            <v>10</v>
          </cell>
        </row>
        <row r="110">
          <cell r="E110" t="str">
            <v>Lubr_MSD_Toll</v>
          </cell>
          <cell r="F110" t="str">
            <v>Toll Blending (CTGL)</v>
          </cell>
          <cell r="G110" t="str">
            <v>LubrMSDToll</v>
          </cell>
          <cell r="H110" t="str">
            <v>Toll Blending (CTGL)</v>
          </cell>
          <cell r="I110" t="str">
            <v>Lubricants</v>
          </cell>
          <cell r="J110" t="str">
            <v>BU</v>
          </cell>
          <cell r="K110">
            <v>229</v>
          </cell>
          <cell r="L110">
            <v>11</v>
          </cell>
        </row>
        <row r="111">
          <cell r="E111" t="str">
            <v>Lubr_SM_Sale</v>
          </cell>
          <cell r="F111" t="str">
            <v>Sales (CTGL)</v>
          </cell>
          <cell r="G111" t="e">
            <v>#N/A</v>
          </cell>
          <cell r="H111" t="str">
            <v>Sales (CTGL)</v>
          </cell>
          <cell r="I111" t="str">
            <v>Lubricants</v>
          </cell>
          <cell r="J111" t="str">
            <v>BU</v>
          </cell>
          <cell r="K111">
            <v>224</v>
          </cell>
          <cell r="L111">
            <v>13</v>
          </cell>
        </row>
        <row r="112">
          <cell r="E112" t="str">
            <v>Lubr_SM_Mkt</v>
          </cell>
          <cell r="F112" t="str">
            <v>Regional Marketing (CTGL)</v>
          </cell>
          <cell r="G112" t="e">
            <v>#N/A</v>
          </cell>
          <cell r="H112" t="str">
            <v>Regional Marketing (CTGL)</v>
          </cell>
          <cell r="I112" t="str">
            <v>Lubricants</v>
          </cell>
          <cell r="J112" t="str">
            <v>BU</v>
          </cell>
          <cell r="K112">
            <v>241</v>
          </cell>
          <cell r="L112">
            <v>14</v>
          </cell>
        </row>
        <row r="113">
          <cell r="E113" t="str">
            <v>Lubr_RegVP</v>
          </cell>
          <cell r="F113" t="str">
            <v>Regional VP &amp; Staff (CTGL)</v>
          </cell>
          <cell r="G113" t="str">
            <v>LubrRegVP</v>
          </cell>
          <cell r="H113" t="str">
            <v>Regional VP &amp; Staff (CTGL)</v>
          </cell>
          <cell r="I113" t="str">
            <v>Lubricants</v>
          </cell>
          <cell r="J113" t="str">
            <v>BU</v>
          </cell>
          <cell r="K113">
            <v>228</v>
          </cell>
          <cell r="L113">
            <v>17</v>
          </cell>
        </row>
        <row r="114">
          <cell r="E114" t="str">
            <v>Lubr_FinLubr_Alloc</v>
          </cell>
          <cell r="F114" t="str">
            <v>Finished Lubricants Alloc Costs</v>
          </cell>
          <cell r="G114" t="e">
            <v>#N/A</v>
          </cell>
          <cell r="H114" t="str">
            <v>Finished Lubricants Alloc Costs</v>
          </cell>
          <cell r="I114" t="str">
            <v>Lubricants</v>
          </cell>
          <cell r="J114" t="str">
            <v>BU</v>
          </cell>
          <cell r="K114">
            <v>240</v>
          </cell>
          <cell r="L114">
            <v>18</v>
          </cell>
        </row>
        <row r="115">
          <cell r="E115" t="str">
            <v>Lubr_Reg_Alloc</v>
          </cell>
          <cell r="F115" t="str">
            <v>Regional VP Alloc Costs</v>
          </cell>
          <cell r="G115" t="e">
            <v>#N/A</v>
          </cell>
          <cell r="H115" t="str">
            <v>Regional VP Alloc Costs</v>
          </cell>
          <cell r="I115" t="str">
            <v>Lubricants</v>
          </cell>
          <cell r="J115" t="str">
            <v>BU</v>
          </cell>
          <cell r="K115">
            <v>245</v>
          </cell>
          <cell r="L115">
            <v>19</v>
          </cell>
        </row>
        <row r="116">
          <cell r="E116" t="str">
            <v>Lubr_BO_Base</v>
          </cell>
          <cell r="F116" t="str">
            <v>Base Oil (CTGL)</v>
          </cell>
          <cell r="G116" t="e">
            <v>#N/A</v>
          </cell>
          <cell r="H116" t="str">
            <v>Base Oil (CTGL)</v>
          </cell>
          <cell r="I116" t="str">
            <v>Lubricants</v>
          </cell>
          <cell r="J116" t="str">
            <v>BU</v>
          </cell>
          <cell r="K116">
            <v>230</v>
          </cell>
          <cell r="L116">
            <v>22</v>
          </cell>
        </row>
        <row r="117">
          <cell r="E117" t="str">
            <v>Lubr_BO_Wax</v>
          </cell>
          <cell r="F117" t="str">
            <v>Wax (CTGL)</v>
          </cell>
          <cell r="G117" t="e">
            <v>#N/A</v>
          </cell>
          <cell r="H117" t="str">
            <v>Wax (CTGL)</v>
          </cell>
          <cell r="I117" t="str">
            <v>Lubricants</v>
          </cell>
          <cell r="J117" t="str">
            <v>BU</v>
          </cell>
          <cell r="K117">
            <v>242</v>
          </cell>
          <cell r="L117">
            <v>23</v>
          </cell>
        </row>
        <row r="118">
          <cell r="E118" t="str">
            <v>Lubr_BO_Mgmt</v>
          </cell>
          <cell r="F118" t="str">
            <v>Base Oil Management &amp; Staff (CTGL)</v>
          </cell>
          <cell r="G118" t="str">
            <v>LubrBOMgmt</v>
          </cell>
          <cell r="H118" t="str">
            <v>Base Oil Management &amp; Staff (CTGL)</v>
          </cell>
          <cell r="I118" t="str">
            <v>Lubricants</v>
          </cell>
          <cell r="J118" t="str">
            <v>BU</v>
          </cell>
          <cell r="K118" t="e">
            <v>#N/A</v>
          </cell>
          <cell r="L118">
            <v>24</v>
          </cell>
        </row>
        <row r="119">
          <cell r="E119" t="e">
            <v>#N/A</v>
          </cell>
          <cell r="F119" t="str">
            <v>ts_x000D__x0000__x0000_Lubr_BO_Alloc_x0010__x0000__x0000_Lubr_HQSrv_Alloc_x0019__x0000__x0000_HQ &amp; Services Alloc Costs_x0010__x0000__x0000_LubrFinLubrAlloc_x000C__x0000__x0000_LubrRegAlloc_x000B__x0000__x0000_LubrBOAlloc_x000E__x0000__x0000_LubrHQSrvAlloc_x001E__x0000__x0000_Downstream Finance Alloc Costs_x000C__x0000__x0000_Fin_DS_Alloc_x000B__x0000__x0000_HR_DS_Alloc_x0019__x0000__x0000_Downstream HR Alloc Costs_x000B__x0000__x0000_IT_DS_Alloc_x0019__x0000__x0000_Downstream IT Allo</v>
          </cell>
          <cell r="G119" t="e">
            <v>#N/A</v>
          </cell>
          <cell r="H119" t="str">
            <v>ts_x000D__x0000__x0000_Lubr_BO_Alloc_x0010__x0000__x0000_Lubr_HQSrv_Alloc_x0019__x0000__x0000_HQ &amp; Services Alloc Costs_x0010__x0000__x0000_LubrFinLubrAlloc_x000C__x0000__x0000_LubrRegAlloc_x000B__x0000__x0000_LubrBOAlloc_x000E__x0000__x0000_LubrHQSrvAlloc_x001E__x0000__x0000_Downstream Finance Alloc Costs_x000C__x0000__x0000_Fin_DS_Alloc_x000B__x0000__x0000_HR_DS_Alloc_x0019__x0000__x0000_Downstream HR Alloc Costs_x000B__x0000__x0000_IT_DS_Alloc_x0019__x0000__x0000_Downstream IT Allo</v>
          </cell>
          <cell r="I119" t="str">
            <v>Lubricants</v>
          </cell>
          <cell r="J119" t="str">
            <v>BU</v>
          </cell>
          <cell r="K119">
            <v>246</v>
          </cell>
          <cell r="L119">
            <v>25</v>
          </cell>
        </row>
        <row r="120">
          <cell r="E120" t="str">
            <v>Lubr_GLS_InSol</v>
          </cell>
          <cell r="F120" t="str">
            <v>Innovative Solutions (CTGL)</v>
          </cell>
          <cell r="G120" t="str">
            <v>LubrGLSInSol</v>
          </cell>
          <cell r="H120" t="str">
            <v>Innovative Solutions (CTGL)</v>
          </cell>
          <cell r="I120" t="str">
            <v>Lubricants</v>
          </cell>
          <cell r="J120" t="str">
            <v>BU</v>
          </cell>
          <cell r="K120">
            <v>235</v>
          </cell>
          <cell r="L120">
            <v>27</v>
          </cell>
        </row>
        <row r="121">
          <cell r="E121" t="str">
            <v>Lubr_GLS_eBus</v>
          </cell>
          <cell r="F121" t="str">
            <v>e-Business (CTGL)</v>
          </cell>
          <cell r="G121" t="e">
            <v>#N/A</v>
          </cell>
          <cell r="H121" t="str">
            <v>e-Business (CTGL)</v>
          </cell>
          <cell r="I121" t="str">
            <v>Lubricants</v>
          </cell>
          <cell r="J121" t="str">
            <v>BU</v>
          </cell>
          <cell r="K121">
            <v>234</v>
          </cell>
          <cell r="L121">
            <v>28</v>
          </cell>
        </row>
        <row r="122">
          <cell r="E122" t="str">
            <v>Lubr_GLS_GlblAcc</v>
          </cell>
          <cell r="F122" t="str">
            <v>Global Accounts (CTGL)</v>
          </cell>
          <cell r="G122" t="e">
            <v>#N/A</v>
          </cell>
          <cell r="H122" t="str">
            <v>Global Accounts (CTGL)</v>
          </cell>
          <cell r="I122" t="str">
            <v>Lubricants</v>
          </cell>
          <cell r="J122" t="str">
            <v>BU</v>
          </cell>
          <cell r="K122">
            <v>232</v>
          </cell>
          <cell r="L122">
            <v>29</v>
          </cell>
        </row>
        <row r="123">
          <cell r="E123" t="str">
            <v>Lubr_GLS_Tech</v>
          </cell>
          <cell r="F123" t="str">
            <v>Lubricants Technology (CTGL)</v>
          </cell>
          <cell r="G123" t="e">
            <v>#N/A</v>
          </cell>
          <cell r="H123" t="str">
            <v>Lubricants Technology (CTGL)</v>
          </cell>
          <cell r="I123" t="str">
            <v>Lubricants</v>
          </cell>
          <cell r="J123" t="str">
            <v>BU</v>
          </cell>
          <cell r="K123">
            <v>225</v>
          </cell>
          <cell r="L123">
            <v>30</v>
          </cell>
        </row>
        <row r="124">
          <cell r="E124" t="str">
            <v>Lubr_GLS_SplyChn</v>
          </cell>
          <cell r="F124" t="str">
            <v>Supply Chain Mgmt (CTGL)</v>
          </cell>
          <cell r="G124" t="e">
            <v>#N/A</v>
          </cell>
          <cell r="H124" t="str">
            <v>Supply Chain Mgmt (CTGL)</v>
          </cell>
          <cell r="I124" t="str">
            <v>Lubricants</v>
          </cell>
          <cell r="J124" t="str">
            <v>BU</v>
          </cell>
          <cell r="K124">
            <v>233</v>
          </cell>
          <cell r="L124">
            <v>31</v>
          </cell>
        </row>
        <row r="125">
          <cell r="E125" t="str">
            <v>Lubr_GLS_Comm</v>
          </cell>
          <cell r="F125" t="str">
            <v>Global Communications (CTGL)</v>
          </cell>
          <cell r="G125" t="e">
            <v>#N/A</v>
          </cell>
          <cell r="H125" t="str">
            <v>Global Communications (CTGL)</v>
          </cell>
          <cell r="I125" t="str">
            <v>Lubricants</v>
          </cell>
          <cell r="J125" t="str">
            <v>BU</v>
          </cell>
          <cell r="K125">
            <v>243</v>
          </cell>
          <cell r="L125">
            <v>32</v>
          </cell>
        </row>
        <row r="126">
          <cell r="E126" t="str">
            <v>Lubr_GLS_Brand</v>
          </cell>
          <cell r="F126" t="str">
            <v>Global Brand &amp; Mktg (CTGL)</v>
          </cell>
          <cell r="G126" t="e">
            <v>#N/A</v>
          </cell>
          <cell r="H126" t="str">
            <v>Global Brand &amp; Mktg (CTGL)</v>
          </cell>
          <cell r="I126" t="str">
            <v>Lubricants</v>
          </cell>
          <cell r="J126" t="str">
            <v>BU</v>
          </cell>
          <cell r="K126">
            <v>231</v>
          </cell>
          <cell r="L126">
            <v>33</v>
          </cell>
        </row>
        <row r="127">
          <cell r="E127" t="str">
            <v>Lubr_GLS_LineMgmt</v>
          </cell>
          <cell r="F127" t="str">
            <v>Product Line Mgmt (CTGL)</v>
          </cell>
          <cell r="G127" t="e">
            <v>#N/A</v>
          </cell>
          <cell r="H127" t="str">
            <v>Product Line Mgmt (CTGL)</v>
          </cell>
          <cell r="I127" t="str">
            <v>Lubricants</v>
          </cell>
          <cell r="J127" t="str">
            <v>BU</v>
          </cell>
          <cell r="K127">
            <v>227</v>
          </cell>
          <cell r="L127">
            <v>34</v>
          </cell>
        </row>
        <row r="128">
          <cell r="E128" t="str">
            <v>Lubr_GLS_Staff</v>
          </cell>
          <cell r="F128" t="str">
            <v>GLS Staff (CTGL)</v>
          </cell>
          <cell r="G128" t="e">
            <v>#N/A</v>
          </cell>
          <cell r="H128" t="str">
            <v>GLS Staff (CTGL)</v>
          </cell>
          <cell r="I128" t="str">
            <v>Lubricants</v>
          </cell>
          <cell r="J128" t="str">
            <v>BU</v>
          </cell>
          <cell r="K128">
            <v>244</v>
          </cell>
          <cell r="L128">
            <v>35</v>
          </cell>
        </row>
        <row r="129">
          <cell r="E129" t="str">
            <v>Lubr_Srv_Fin</v>
          </cell>
          <cell r="F129" t="str">
            <v>Finance (CTGL)</v>
          </cell>
          <cell r="G129" t="str">
            <v>LubrSrvFin</v>
          </cell>
          <cell r="H129" t="str">
            <v>Finance (CTGL)</v>
          </cell>
          <cell r="I129" t="str">
            <v>Lubricants</v>
          </cell>
          <cell r="J129" t="str">
            <v>BU</v>
          </cell>
          <cell r="K129" t="e">
            <v>#N/A</v>
          </cell>
          <cell r="L129">
            <v>37</v>
          </cell>
        </row>
        <row r="130">
          <cell r="E130" t="str">
            <v>Lubr_Srv_Pres</v>
          </cell>
          <cell r="F130" t="str">
            <v>President &amp; Staff (CTGL)</v>
          </cell>
          <cell r="G130" t="str">
            <v>LubrSrvPres</v>
          </cell>
          <cell r="H130" t="str">
            <v>President &amp; Staff (CTGL)</v>
          </cell>
          <cell r="I130" t="str">
            <v>Lubricants</v>
          </cell>
          <cell r="J130" t="str">
            <v>BU</v>
          </cell>
          <cell r="K130" t="e">
            <v>#N/A</v>
          </cell>
          <cell r="L130">
            <v>38</v>
          </cell>
        </row>
        <row r="131">
          <cell r="E131" t="e">
            <v>#N/A</v>
          </cell>
          <cell r="F131" t="e">
            <v>#N/A</v>
          </cell>
          <cell r="G131" t="e">
            <v>#N/A</v>
          </cell>
          <cell r="H131" t="e">
            <v>#N/A</v>
          </cell>
          <cell r="I131" t="str">
            <v>Lubricants</v>
          </cell>
          <cell r="J131" t="str">
            <v>BU</v>
          </cell>
          <cell r="K131">
            <v>247</v>
          </cell>
          <cell r="L131">
            <v>39</v>
          </cell>
        </row>
        <row r="132">
          <cell r="E132" t="str">
            <v>RefOps_Refining</v>
          </cell>
          <cell r="F132" t="str">
            <v>Refining</v>
          </cell>
          <cell r="G132" t="str">
            <v>RefOpsRefining</v>
          </cell>
          <cell r="H132" t="str">
            <v>Refining</v>
          </cell>
          <cell r="I132" t="str">
            <v>Refining</v>
          </cell>
          <cell r="J132" t="str">
            <v>BU</v>
          </cell>
          <cell r="K132" t="str">
            <v>501</v>
          </cell>
          <cell r="L132">
            <v>9</v>
          </cell>
        </row>
        <row r="133">
          <cell r="E133" t="str">
            <v>ST_CSS_SOG</v>
          </cell>
          <cell r="F133" t="str">
            <v>Crude System Supply SOG Activities</v>
          </cell>
          <cell r="G133" t="str">
            <v>STCSSSOG</v>
          </cell>
          <cell r="H133" t="str">
            <v>Crude System Supply SOG Activities</v>
          </cell>
          <cell r="I133" t="str">
            <v>Refining</v>
          </cell>
          <cell r="J133" t="str">
            <v>BU</v>
          </cell>
          <cell r="K133">
            <v>300</v>
          </cell>
          <cell r="L133">
            <v>10</v>
          </cell>
        </row>
        <row r="134">
          <cell r="E134" t="str">
            <v>ST_PS_SOG_REF</v>
          </cell>
          <cell r="F134" t="str">
            <v>Product Supply SOG Refining</v>
          </cell>
          <cell r="G134" t="str">
            <v>STPSSOGREF</v>
          </cell>
          <cell r="H134" t="str">
            <v>Product Supply SOG Refining</v>
          </cell>
          <cell r="I134" t="str">
            <v>Refining</v>
          </cell>
          <cell r="J134" t="str">
            <v>BU</v>
          </cell>
          <cell r="K134">
            <v>356</v>
          </cell>
          <cell r="L134">
            <v>11</v>
          </cell>
        </row>
        <row r="135">
          <cell r="E135" t="str">
            <v>ST_FAMM_SUP_SOG</v>
          </cell>
          <cell r="F135" t="str">
            <v>FAMM SOG Supply Activities</v>
          </cell>
          <cell r="G135" t="str">
            <v>STFAMMSupRef</v>
          </cell>
          <cell r="H135" t="str">
            <v>FAMM SOG Supply Activities</v>
          </cell>
          <cell r="I135" t="str">
            <v>Refining</v>
          </cell>
          <cell r="J135" t="str">
            <v>BU</v>
          </cell>
          <cell r="K135" t="str">
            <v>504</v>
          </cell>
          <cell r="L135">
            <v>12</v>
          </cell>
        </row>
        <row r="136">
          <cell r="E136" t="str">
            <v>NBD_Oth</v>
          </cell>
          <cell r="F136" t="str">
            <v>New Business Development</v>
          </cell>
          <cell r="G136" t="str">
            <v>NBDOth</v>
          </cell>
          <cell r="H136" t="str">
            <v>New Business Development</v>
          </cell>
          <cell r="I136" t="str">
            <v>Refining</v>
          </cell>
          <cell r="J136" t="str">
            <v>BU</v>
          </cell>
          <cell r="K136">
            <v>0</v>
          </cell>
          <cell r="L136">
            <v>14</v>
          </cell>
        </row>
        <row r="137">
          <cell r="E137" t="str">
            <v>NBD_Mgmt</v>
          </cell>
          <cell r="F137" t="e">
            <v>#N/A</v>
          </cell>
          <cell r="G137" t="str">
            <v>NBDMgmt</v>
          </cell>
          <cell r="H137" t="e">
            <v>#N/A</v>
          </cell>
          <cell r="I137" t="str">
            <v>Refining</v>
          </cell>
          <cell r="J137" t="str">
            <v>BU</v>
          </cell>
          <cell r="K137">
            <v>749</v>
          </cell>
          <cell r="L137">
            <v>15</v>
          </cell>
        </row>
        <row r="138">
          <cell r="E138" t="str">
            <v>Ref_NBD_Alloc</v>
          </cell>
          <cell r="F138" t="str">
            <v>NDB/JV Alloc Costs</v>
          </cell>
          <cell r="G138" t="str">
            <v>RefNBDAlloc</v>
          </cell>
          <cell r="H138" t="str">
            <v>NDB/JV Alloc Costs</v>
          </cell>
          <cell r="I138" t="str">
            <v>Refining</v>
          </cell>
          <cell r="J138" t="str">
            <v>BU</v>
          </cell>
          <cell r="K138">
            <v>751</v>
          </cell>
          <cell r="L138">
            <v>16</v>
          </cell>
        </row>
        <row r="139">
          <cell r="E139" t="str">
            <v>JV_SPRC_ARC</v>
          </cell>
          <cell r="F139" t="str">
            <v>Star Petroleum Refining Co JV</v>
          </cell>
          <cell r="G139" t="str">
            <v>RefNBDAfflSPRC</v>
          </cell>
          <cell r="H139" t="str">
            <v>Star Petroleum Refining Co JV</v>
          </cell>
          <cell r="I139" t="str">
            <v>Refining</v>
          </cell>
          <cell r="J139" t="str">
            <v>BU</v>
          </cell>
          <cell r="K139">
            <v>752</v>
          </cell>
          <cell r="L139">
            <v>17</v>
          </cell>
        </row>
        <row r="140">
          <cell r="E140" t="str">
            <v>JV_LGC</v>
          </cell>
          <cell r="F140" t="str">
            <v>LG Caltex JV (JV_LGC)</v>
          </cell>
          <cell r="G140" t="str">
            <v>RefNBDAfflLGC</v>
          </cell>
          <cell r="H140" t="str">
            <v>LG Caltex JV (JV_LGC)</v>
          </cell>
          <cell r="I140" t="str">
            <v>Refining</v>
          </cell>
          <cell r="J140" t="str">
            <v>BU</v>
          </cell>
          <cell r="K140">
            <v>753</v>
          </cell>
          <cell r="L140">
            <v>18</v>
          </cell>
        </row>
        <row r="141">
          <cell r="E141" t="str">
            <v>JV_CAL</v>
          </cell>
          <cell r="F141" t="str">
            <v>Caltex Australia Limited JV (JV_CAL)</v>
          </cell>
          <cell r="G141" t="str">
            <v>RefNBDAfflCAL</v>
          </cell>
          <cell r="H141" t="str">
            <v>Caltex Australia Limited JV (JV_CAL)</v>
          </cell>
          <cell r="I141" t="str">
            <v>Refining</v>
          </cell>
          <cell r="J141" t="str">
            <v>BU</v>
          </cell>
          <cell r="K141">
            <v>754</v>
          </cell>
          <cell r="L141">
            <v>19</v>
          </cell>
        </row>
        <row r="142">
          <cell r="E142" t="str">
            <v>JV_SRC</v>
          </cell>
          <cell r="F142" t="str">
            <v>Singapore Refining Company JV</v>
          </cell>
          <cell r="G142" t="str">
            <v>JVSRC</v>
          </cell>
          <cell r="H142" t="str">
            <v>Singapore Refining Company JV</v>
          </cell>
          <cell r="I142" t="str">
            <v>Refining</v>
          </cell>
          <cell r="J142" t="str">
            <v>BU</v>
          </cell>
          <cell r="K142" t="str">
            <v>755</v>
          </cell>
          <cell r="L142">
            <v>20</v>
          </cell>
        </row>
        <row r="143">
          <cell r="E143" t="str">
            <v>JV_NZRL</v>
          </cell>
          <cell r="F143" t="str">
            <v>New Zealand Refining Limited JV</v>
          </cell>
          <cell r="G143" t="str">
            <v>JVNZRL</v>
          </cell>
          <cell r="H143" t="str">
            <v>New Zealand Refining Limited JV</v>
          </cell>
          <cell r="I143" t="str">
            <v>Refining</v>
          </cell>
          <cell r="J143" t="str">
            <v>BU</v>
          </cell>
          <cell r="K143" t="str">
            <v>756</v>
          </cell>
          <cell r="L143">
            <v>21</v>
          </cell>
        </row>
        <row r="144">
          <cell r="E144" t="str">
            <v>NBD_JV</v>
          </cell>
          <cell r="F144" t="str">
            <v>Other Refining JV Operations</v>
          </cell>
          <cell r="G144" t="str">
            <v>NBDJV</v>
          </cell>
          <cell r="H144" t="str">
            <v>Other Refining JV Operations</v>
          </cell>
          <cell r="I144" t="str">
            <v>Refining</v>
          </cell>
          <cell r="J144" t="str">
            <v>BU</v>
          </cell>
          <cell r="K144">
            <v>500</v>
          </cell>
          <cell r="L144">
            <v>22</v>
          </cell>
        </row>
        <row r="145">
          <cell r="E145" t="str">
            <v>RefOps_TEMA</v>
          </cell>
          <cell r="F145" t="str">
            <v>Technology Marketing (TEMA)</v>
          </cell>
          <cell r="G145" t="str">
            <v>RefOpsTEMA</v>
          </cell>
          <cell r="H145" t="str">
            <v>Technology Marketing (TEMA)</v>
          </cell>
          <cell r="I145" t="str">
            <v>Refining</v>
          </cell>
          <cell r="J145" t="str">
            <v>BU</v>
          </cell>
          <cell r="K145">
            <v>511</v>
          </cell>
          <cell r="L145">
            <v>25</v>
          </cell>
        </row>
        <row r="146">
          <cell r="E146" t="str">
            <v>Ref_OEHES</v>
          </cell>
          <cell r="F146" t="str">
            <v>Refining OE/HES Support</v>
          </cell>
          <cell r="G146" t="str">
            <v>RefOEHES</v>
          </cell>
          <cell r="H146" t="str">
            <v>Refining OE/HES Support</v>
          </cell>
          <cell r="I146" t="str">
            <v>Refining</v>
          </cell>
          <cell r="J146" t="str">
            <v>BU</v>
          </cell>
          <cell r="K146">
            <v>506</v>
          </cell>
          <cell r="L146">
            <v>26</v>
          </cell>
        </row>
        <row r="147">
          <cell r="E147" t="str">
            <v>Ref_Mgmt</v>
          </cell>
          <cell r="F147" t="str">
            <v>Refining Management &amp; Staff</v>
          </cell>
          <cell r="G147" t="str">
            <v>RefMgmt</v>
          </cell>
          <cell r="H147" t="str">
            <v>Refining Management &amp; Staff</v>
          </cell>
          <cell r="I147" t="str">
            <v>Refining</v>
          </cell>
          <cell r="J147" t="str">
            <v>BU</v>
          </cell>
          <cell r="K147">
            <v>507</v>
          </cell>
          <cell r="L147">
            <v>27</v>
          </cell>
        </row>
        <row r="148">
          <cell r="E148" t="str">
            <v>Ref_HQ_Alloc</v>
          </cell>
          <cell r="F148" t="str">
            <v>Refining HQ Alloc Costs</v>
          </cell>
          <cell r="G148" t="str">
            <v>RefHQAlloc</v>
          </cell>
          <cell r="H148" t="str">
            <v>Refining HQ Alloc Costs</v>
          </cell>
          <cell r="I148" t="str">
            <v>Refining</v>
          </cell>
          <cell r="J148" t="str">
            <v>BU</v>
          </cell>
          <cell r="K148">
            <v>508</v>
          </cell>
          <cell r="L148">
            <v>28</v>
          </cell>
        </row>
        <row r="149">
          <cell r="E149" t="str">
            <v>Ref_Alloc_Off_Plan</v>
          </cell>
          <cell r="F149" t="str">
            <v>Refining Allocations Offsets - Plan</v>
          </cell>
          <cell r="G149" t="str">
            <v>RefAllocOffPlan</v>
          </cell>
          <cell r="H149" t="str">
            <v>Refining Allocations Offsets - Plan</v>
          </cell>
          <cell r="I149" t="str">
            <v>Refining</v>
          </cell>
          <cell r="J149" t="str">
            <v>BU</v>
          </cell>
          <cell r="K149">
            <v>0</v>
          </cell>
          <cell r="L149">
            <v>29</v>
          </cell>
        </row>
        <row r="150">
          <cell r="E150" t="str">
            <v>ST_CSAT_Comm</v>
          </cell>
          <cell r="F150" t="str">
            <v>Crude trading Commercial Integration</v>
          </cell>
          <cell r="G150" t="str">
            <v>STCSATComm</v>
          </cell>
          <cell r="H150" t="str">
            <v>Crude trading Commercial Integration</v>
          </cell>
          <cell r="I150" t="str">
            <v>SupplyTrading</v>
          </cell>
          <cell r="J150" t="str">
            <v>BU</v>
          </cell>
          <cell r="K150">
            <v>317</v>
          </cell>
          <cell r="L150">
            <v>9</v>
          </cell>
        </row>
        <row r="151">
          <cell r="E151" t="str">
            <v>ST_CSAT_Alloc</v>
          </cell>
          <cell r="F151" t="str">
            <v>Crude S&amp;T Alloc Costs</v>
          </cell>
          <cell r="G151" t="str">
            <v>STCSATAlloc</v>
          </cell>
          <cell r="H151" t="str">
            <v>Crude S&amp;T Alloc Costs</v>
          </cell>
          <cell r="I151" t="str">
            <v>SupplyTrading</v>
          </cell>
          <cell r="J151" t="str">
            <v>BU</v>
          </cell>
          <cell r="K151">
            <v>318</v>
          </cell>
          <cell r="L151">
            <v>11</v>
          </cell>
        </row>
        <row r="152">
          <cell r="E152" t="str">
            <v>ST_PSAT_LPG</v>
          </cell>
          <cell r="F152" t="str">
            <v>LPG Product Trading</v>
          </cell>
          <cell r="G152" t="str">
            <v>STPSATLPG</v>
          </cell>
          <cell r="H152" t="str">
            <v>LPG Product Trading</v>
          </cell>
          <cell r="I152" t="str">
            <v>SupplyTrading</v>
          </cell>
          <cell r="J152" t="str">
            <v>BU</v>
          </cell>
          <cell r="K152">
            <v>353</v>
          </cell>
          <cell r="L152">
            <v>13</v>
          </cell>
        </row>
        <row r="153">
          <cell r="E153" t="str">
            <v>ST_PS_SOG_AVN</v>
          </cell>
          <cell r="F153" t="str">
            <v>Product Supply SOG Aviation</v>
          </cell>
          <cell r="G153" t="str">
            <v>STPSSOGAVN</v>
          </cell>
          <cell r="H153" t="str">
            <v>Product Supply SOG Aviation</v>
          </cell>
          <cell r="I153" t="str">
            <v>SupplyTrading</v>
          </cell>
          <cell r="J153" t="str">
            <v>BU</v>
          </cell>
          <cell r="K153">
            <v>358</v>
          </cell>
          <cell r="L153">
            <v>14</v>
          </cell>
        </row>
        <row r="154">
          <cell r="E154" t="str">
            <v>ST_PSAT_Alloc</v>
          </cell>
          <cell r="F154" t="str">
            <v>Product S&amp;T Alloc Costs</v>
          </cell>
          <cell r="G154" t="str">
            <v>STPSATAlloc</v>
          </cell>
          <cell r="H154" t="str">
            <v>Product S&amp;T Alloc Costs</v>
          </cell>
          <cell r="I154" t="str">
            <v>SupplyTrading</v>
          </cell>
          <cell r="J154" t="str">
            <v>BU</v>
          </cell>
          <cell r="K154">
            <v>359</v>
          </cell>
          <cell r="L154">
            <v>15</v>
          </cell>
        </row>
        <row r="155">
          <cell r="E155" t="str">
            <v>ST_FAMM_Resid</v>
          </cell>
          <cell r="F155" t="str">
            <v>FAMM Residual Trading</v>
          </cell>
          <cell r="G155" t="e">
            <v>#N/A</v>
          </cell>
          <cell r="H155" t="str">
            <v>FAMM Residual Trading</v>
          </cell>
          <cell r="I155" t="str">
            <v>SupplyTrading</v>
          </cell>
          <cell r="J155" t="str">
            <v>BU</v>
          </cell>
          <cell r="K155" t="str">
            <v>301</v>
          </cell>
          <cell r="L155">
            <v>17</v>
          </cell>
        </row>
        <row r="156">
          <cell r="E156" t="e">
            <v>#N/A</v>
          </cell>
          <cell r="F156" t="str">
            <v>FAMM MarkTrading&amp;_x0000_ÄÁC¤</v>
          </cell>
          <cell r="G156" t="e">
            <v>#N/A</v>
          </cell>
          <cell r="H156" t="str">
            <v>FAMM MarkTrading&amp;_x0000_ÄÁC¤</v>
          </cell>
          <cell r="I156" t="str">
            <v>SupplyTrading</v>
          </cell>
          <cell r="J156" t="str">
            <v>BU</v>
          </cell>
          <cell r="K156">
            <v>321</v>
          </cell>
          <cell r="L156">
            <v>18</v>
          </cell>
        </row>
        <row r="157">
          <cell r="E157" t="e">
            <v>#N/A</v>
          </cell>
          <cell r="F157" t="str">
            <v>FAMM Lubricants Trading</v>
          </cell>
          <cell r="G157" t="e">
            <v>#N/A</v>
          </cell>
          <cell r="H157" t="str">
            <v>FAMM Lubricants Trading</v>
          </cell>
          <cell r="I157" t="str">
            <v>SupplyTrading</v>
          </cell>
          <cell r="J157" t="str">
            <v>BU</v>
          </cell>
          <cell r="K157">
            <v>302</v>
          </cell>
          <cell r="L157">
            <v>19</v>
          </cell>
        </row>
        <row r="158">
          <cell r="E158" t="str">
            <v>ST_FAMM_Fac</v>
          </cell>
          <cell r="F158" t="str">
            <v>FAMM Facilities Trading</v>
          </cell>
          <cell r="G158" t="str">
            <v>STFAMMFac</v>
          </cell>
          <cell r="H158" t="str">
            <v>FAMM Facilities Trading</v>
          </cell>
          <cell r="I158" t="str">
            <v>SupplyTrading</v>
          </cell>
          <cell r="J158" t="str">
            <v>BU</v>
          </cell>
          <cell r="K158">
            <v>307</v>
          </cell>
          <cell r="L158">
            <v>20</v>
          </cell>
        </row>
        <row r="159">
          <cell r="E159" t="str">
            <v>ST_FAMM_Trd_DESC</v>
          </cell>
          <cell r="F159" t="str">
            <v>FAMM DESC &amp; Middle East Storage Trading</v>
          </cell>
          <cell r="G159" t="str">
            <v>STFAMMTrdDESC</v>
          </cell>
          <cell r="H159" t="str">
            <v>FAMM DESC &amp; Middle East Storage Trading</v>
          </cell>
          <cell r="I159" t="str">
            <v>SupplyTrading</v>
          </cell>
          <cell r="J159" t="str">
            <v>BU</v>
          </cell>
          <cell r="K159">
            <v>324</v>
          </cell>
          <cell r="L159">
            <v>21</v>
          </cell>
        </row>
        <row r="160">
          <cell r="E160" t="str">
            <v>ST_FAMM_Alloc</v>
          </cell>
          <cell r="F160" t="str">
            <v>FAMM S&amp;T Alloc Costs</v>
          </cell>
          <cell r="G160" t="str">
            <v>STFAMMAlloc</v>
          </cell>
          <cell r="H160" t="str">
            <v>FAMM S&amp;T Alloc Costs</v>
          </cell>
          <cell r="I160" t="str">
            <v>SupplyTrading</v>
          </cell>
          <cell r="J160" t="str">
            <v>BU</v>
          </cell>
          <cell r="K160">
            <v>323</v>
          </cell>
          <cell r="L160">
            <v>23</v>
          </cell>
        </row>
        <row r="161">
          <cell r="E161" t="str">
            <v>ST_Avn_Comm</v>
          </cell>
          <cell r="F161" t="str">
            <v>Commercial Aviation</v>
          </cell>
          <cell r="G161" t="e">
            <v>#N/A</v>
          </cell>
          <cell r="H161" t="str">
            <v>Commercial Aviation</v>
          </cell>
          <cell r="I161" t="str">
            <v>SupplyTrading</v>
          </cell>
          <cell r="J161" t="str">
            <v>BU</v>
          </cell>
          <cell r="K161">
            <v>116</v>
          </cell>
          <cell r="L161">
            <v>25</v>
          </cell>
        </row>
        <row r="162">
          <cell r="E162" t="str">
            <v>ST_Avn_Mgmt</v>
          </cell>
          <cell r="F162" t="str">
            <v>Aviation Management &amp; Staff</v>
          </cell>
          <cell r="G162" t="str">
            <v>STAvnMgmt</v>
          </cell>
          <cell r="H162" t="str">
            <v>Aviation Management &amp; Staff</v>
          </cell>
          <cell r="I162" t="str">
            <v>SupplyTrading</v>
          </cell>
          <cell r="J162" t="str">
            <v>BU</v>
          </cell>
          <cell r="K162" t="e">
            <v>#N/A</v>
          </cell>
          <cell r="L162">
            <v>26</v>
          </cell>
        </row>
        <row r="163">
          <cell r="E163" t="str">
            <v>ST_AVN_Alloc</v>
          </cell>
          <cell r="F163" t="str">
            <v>Aviation HQ Alloc Costs</v>
          </cell>
          <cell r="G163" t="str">
            <v>STAVNAlloc</v>
          </cell>
          <cell r="H163" t="str">
            <v>Aviation HQ Alloc Costs</v>
          </cell>
          <cell r="I163" t="str">
            <v>SupplyTrading</v>
          </cell>
          <cell r="J163" t="str">
            <v>BU</v>
          </cell>
          <cell r="K163">
            <v>333</v>
          </cell>
          <cell r="L163">
            <v>27</v>
          </cell>
        </row>
        <row r="164">
          <cell r="E164" t="str">
            <v>ST_SOG_Reg</v>
          </cell>
          <cell r="F164" t="str">
            <v>Regional Supply Optimization</v>
          </cell>
          <cell r="G164" t="str">
            <v>STSOGReg</v>
          </cell>
          <cell r="H164" t="str">
            <v>Regional Supply Optimization</v>
          </cell>
          <cell r="I164" t="str">
            <v>SupplyTrading</v>
          </cell>
          <cell r="J164" t="str">
            <v>BU</v>
          </cell>
          <cell r="K164">
            <v>335</v>
          </cell>
          <cell r="L164">
            <v>29</v>
          </cell>
        </row>
        <row r="165">
          <cell r="E165" t="str">
            <v>ST_SOG_Global</v>
          </cell>
          <cell r="F165" t="str">
            <v>Global Optimization</v>
          </cell>
          <cell r="G165" t="str">
            <v>STSOGGlobal</v>
          </cell>
          <cell r="H165" t="str">
            <v>Global Optimization</v>
          </cell>
          <cell r="I165" t="str">
            <v>SupplyTrading</v>
          </cell>
          <cell r="J165" t="str">
            <v>BU</v>
          </cell>
          <cell r="K165">
            <v>336</v>
          </cell>
          <cell r="L165">
            <v>30</v>
          </cell>
        </row>
        <row r="166">
          <cell r="E166" t="str">
            <v>ST_SOG_Mgmt</v>
          </cell>
          <cell r="F166" t="str">
            <v>Supply Optimization Management &amp; Staff</v>
          </cell>
          <cell r="G166" t="str">
            <v>STSOGMgmt</v>
          </cell>
          <cell r="H166" t="str">
            <v>Supply Optimization Management &amp; Staff</v>
          </cell>
          <cell r="I166" t="str">
            <v>SupplyTrading</v>
          </cell>
          <cell r="J166" t="str">
            <v>BU</v>
          </cell>
          <cell r="K166">
            <v>337</v>
          </cell>
          <cell r="L166">
            <v>31</v>
          </cell>
        </row>
        <row r="167">
          <cell r="E167" t="str">
            <v>ST_SOG_Alloc</v>
          </cell>
          <cell r="F167" t="str">
            <v>Supply Optimization Alloc Costs</v>
          </cell>
          <cell r="G167" t="str">
            <v>STSOGAlloc</v>
          </cell>
          <cell r="H167" t="str">
            <v>Supply Optimization Alloc Costs</v>
          </cell>
          <cell r="I167" t="str">
            <v>SupplyTrading</v>
          </cell>
          <cell r="J167" t="str">
            <v>BU</v>
          </cell>
          <cell r="K167">
            <v>338</v>
          </cell>
          <cell r="L167">
            <v>32</v>
          </cell>
        </row>
        <row r="168">
          <cell r="E168" t="str">
            <v>ST_Risk_Sing</v>
          </cell>
          <cell r="F168" t="str">
            <v>Singapore Risk</v>
          </cell>
          <cell r="G168" t="str">
            <v>STRiskSing</v>
          </cell>
          <cell r="H168" t="str">
            <v>Singapore Risk</v>
          </cell>
          <cell r="I168" t="str">
            <v>SupplyTrading</v>
          </cell>
          <cell r="J168" t="str">
            <v>BU</v>
          </cell>
          <cell r="K168" t="str">
            <v>306</v>
          </cell>
          <cell r="L168">
            <v>33</v>
          </cell>
        </row>
        <row r="169">
          <cell r="E169" t="str">
            <v>ST_Risk_Alloc</v>
          </cell>
          <cell r="F169" t="str">
            <v>Risk Management Alloc Costs</v>
          </cell>
          <cell r="G169" t="str">
            <v>STRiskAlloc</v>
          </cell>
          <cell r="H169" t="str">
            <v>Risk Management Alloc Costs</v>
          </cell>
          <cell r="I169" t="str">
            <v>SupplyTrading</v>
          </cell>
          <cell r="J169" t="str">
            <v>BU</v>
          </cell>
          <cell r="K169">
            <v>313</v>
          </cell>
          <cell r="L169">
            <v>34</v>
          </cell>
        </row>
        <row r="170">
          <cell r="E170" t="str">
            <v>ST_NBD</v>
          </cell>
          <cell r="F170" t="str">
            <v>S&amp;T New Business Development</v>
          </cell>
          <cell r="G170" t="str">
            <v>STNBD</v>
          </cell>
          <cell r="H170" t="str">
            <v>S&amp;T New Business Development</v>
          </cell>
          <cell r="I170" t="str">
            <v>SupplyTrading</v>
          </cell>
          <cell r="J170" t="str">
            <v>BU</v>
          </cell>
          <cell r="K170">
            <v>340</v>
          </cell>
          <cell r="L170">
            <v>35</v>
          </cell>
        </row>
        <row r="171">
          <cell r="E171" t="str">
            <v>ST_HQ_Alloc</v>
          </cell>
          <cell r="F171" t="str">
            <v>S&amp;T Management &amp; Staff Alloc Costs</v>
          </cell>
          <cell r="G171" t="str">
            <v>STHQAlloc</v>
          </cell>
          <cell r="H171" t="str">
            <v>S&amp;T Management &amp; Staff Alloc Costs</v>
          </cell>
          <cell r="I171" t="str">
            <v>SupplyTrading</v>
          </cell>
          <cell r="J171" t="str">
            <v>BU</v>
          </cell>
          <cell r="K171">
            <v>345</v>
          </cell>
          <cell r="L171">
            <v>36</v>
          </cell>
        </row>
        <row r="172">
          <cell r="E172" t="str">
            <v>ST_Fin_Fin</v>
          </cell>
          <cell r="F172" t="str">
            <v>S&amp;T Finance</v>
          </cell>
          <cell r="G172" t="str">
            <v>STFinFin</v>
          </cell>
          <cell r="H172" t="str">
            <v>S&amp;T Finance</v>
          </cell>
          <cell r="I172" t="str">
            <v>SupplyTrading</v>
          </cell>
          <cell r="J172" t="str">
            <v>BU</v>
          </cell>
          <cell r="K172">
            <v>308</v>
          </cell>
          <cell r="L172">
            <v>37</v>
          </cell>
        </row>
        <row r="173">
          <cell r="E173" t="str">
            <v>ST_Fin_Admin</v>
          </cell>
          <cell r="F173" t="str">
            <v>S&amp;T Administration</v>
          </cell>
          <cell r="G173" t="str">
            <v>STFinAdmin</v>
          </cell>
          <cell r="H173" t="str">
            <v>S&amp;T Administration</v>
          </cell>
          <cell r="I173" t="str">
            <v>SupplyTrading</v>
          </cell>
          <cell r="J173" t="str">
            <v>BU</v>
          </cell>
          <cell r="K173">
            <v>343</v>
          </cell>
          <cell r="L173">
            <v>38</v>
          </cell>
        </row>
        <row r="174">
          <cell r="E174" t="e">
            <v>#N/A</v>
          </cell>
          <cell r="F174" t="str">
            <v>S&amp;T Management &amp; Staff</v>
          </cell>
          <cell r="G174" t="str">
            <v>STMgmt</v>
          </cell>
          <cell r="H174" t="str">
            <v>S&amp;T Management &amp; Staff</v>
          </cell>
          <cell r="I174" t="str">
            <v>SupplyTrading</v>
          </cell>
          <cell r="J174" t="str">
            <v>BU</v>
          </cell>
          <cell r="K174">
            <v>0</v>
          </cell>
          <cell r="L174">
            <v>39</v>
          </cell>
        </row>
        <row r="175">
          <cell r="E175" t="str">
            <v>Fin_Reg</v>
          </cell>
          <cell r="F175" t="str">
            <v>Finance Regional / In Country</v>
          </cell>
          <cell r="G175" t="str">
            <v>FinReg</v>
          </cell>
          <cell r="H175" t="str">
            <v>Finance Regional / In Country</v>
          </cell>
          <cell r="I175" t="str">
            <v>ServicesOthers</v>
          </cell>
          <cell r="J175" t="str">
            <v>BU</v>
          </cell>
          <cell r="K175">
            <v>601</v>
          </cell>
          <cell r="L175">
            <v>9</v>
          </cell>
        </row>
        <row r="176">
          <cell r="E176" t="str">
            <v>Fin_CredMgmt</v>
          </cell>
          <cell r="F176" t="str">
            <v>Credit Management</v>
          </cell>
          <cell r="G176" t="e">
            <v>#N/A</v>
          </cell>
          <cell r="H176" t="str">
            <v>Credit Management</v>
          </cell>
          <cell r="I176" t="str">
            <v>ServicesOthers</v>
          </cell>
          <cell r="J176" t="str">
            <v>BU</v>
          </cell>
          <cell r="K176">
            <v>620</v>
          </cell>
          <cell r="L176">
            <v>10</v>
          </cell>
        </row>
        <row r="177">
          <cell r="E177" t="str">
            <v>Fin_DS_Mgmt</v>
          </cell>
          <cell r="F177" t="str">
            <v>Downstream Finance Mgmt &amp; Staff</v>
          </cell>
          <cell r="G177" t="str">
            <v>FinDSMgmt</v>
          </cell>
          <cell r="H177" t="str">
            <v>Downstream Finance Mgmt &amp; Staff</v>
          </cell>
          <cell r="I177" t="str">
            <v>ServicesOthers</v>
          </cell>
          <cell r="J177" t="str">
            <v>BU</v>
          </cell>
          <cell r="K177" t="e">
            <v>#N/A</v>
          </cell>
          <cell r="L177">
            <v>11</v>
          </cell>
        </row>
        <row r="178">
          <cell r="E178" t="e">
            <v>#N/A</v>
          </cell>
          <cell r="F178" t="e">
            <v>#N/A</v>
          </cell>
          <cell r="G178" t="e">
            <v>#N/A</v>
          </cell>
          <cell r="H178" t="e">
            <v>#N/A</v>
          </cell>
          <cell r="I178" t="str">
            <v>ServicesOthers</v>
          </cell>
          <cell r="J178" t="str">
            <v>BU</v>
          </cell>
          <cell r="K178">
            <v>615</v>
          </cell>
          <cell r="L178">
            <v>12</v>
          </cell>
        </row>
        <row r="179">
          <cell r="E179" t="str">
            <v>HR_DivSprt</v>
          </cell>
          <cell r="F179" t="str">
            <v>HR Division Support</v>
          </cell>
          <cell r="G179" t="str">
            <v>HRDivSprt</v>
          </cell>
          <cell r="H179" t="str">
            <v>HR Division Support</v>
          </cell>
          <cell r="I179" t="str">
            <v>ServicesOthers</v>
          </cell>
          <cell r="J179" t="str">
            <v>BU</v>
          </cell>
          <cell r="K179">
            <v>621</v>
          </cell>
          <cell r="L179">
            <v>14</v>
          </cell>
        </row>
        <row r="180">
          <cell r="E180" t="str">
            <v>HR_Ops</v>
          </cell>
          <cell r="F180" t="str">
            <v>HR Operations</v>
          </cell>
          <cell r="G180" t="str">
            <v>HROps</v>
          </cell>
          <cell r="H180" t="str">
            <v>HR Operations</v>
          </cell>
          <cell r="I180" t="str">
            <v>ServicesOthers</v>
          </cell>
          <cell r="J180" t="str">
            <v>BU</v>
          </cell>
          <cell r="K180">
            <v>613</v>
          </cell>
          <cell r="L180">
            <v>15</v>
          </cell>
        </row>
        <row r="181">
          <cell r="E181" t="str">
            <v>HR_Ops_NonCore</v>
          </cell>
          <cell r="F181" t="str">
            <v>HR Operations - non-core</v>
          </cell>
          <cell r="G181" t="str">
            <v>HROpsNonCore</v>
          </cell>
          <cell r="H181" t="str">
            <v>HR Operations - non-core</v>
          </cell>
          <cell r="I181" t="str">
            <v>ServicesOthers</v>
          </cell>
          <cell r="J181" t="str">
            <v>BU</v>
          </cell>
          <cell r="K181" t="str">
            <v>650</v>
          </cell>
          <cell r="L181">
            <v>16</v>
          </cell>
        </row>
        <row r="182">
          <cell r="E182" t="str">
            <v>HR_Ref</v>
          </cell>
          <cell r="F182" t="str">
            <v>HR Refining</v>
          </cell>
          <cell r="G182" t="str">
            <v>HRRef</v>
          </cell>
          <cell r="H182" t="str">
            <v>HR Refining</v>
          </cell>
          <cell r="I182" t="str">
            <v>ServicesOthers</v>
          </cell>
          <cell r="J182" t="str">
            <v>BU</v>
          </cell>
          <cell r="K182" t="str">
            <v>651</v>
          </cell>
          <cell r="L182">
            <v>17</v>
          </cell>
        </row>
        <row r="183">
          <cell r="E183" t="str">
            <v>HR_Ref_NonCore</v>
          </cell>
          <cell r="F183" t="str">
            <v>HR Refining - 
non-core</v>
          </cell>
          <cell r="G183" t="str">
            <v>HRRefNonCore</v>
          </cell>
          <cell r="H183" t="str">
            <v>HR Refining - 
non-core</v>
          </cell>
          <cell r="I183" t="str">
            <v>ServicesOthers</v>
          </cell>
          <cell r="J183" t="str">
            <v>BU</v>
          </cell>
          <cell r="K183" t="str">
            <v>647</v>
          </cell>
          <cell r="L183">
            <v>18</v>
          </cell>
        </row>
        <row r="184">
          <cell r="E184" t="e">
            <v>#N/A</v>
          </cell>
          <cell r="F184" t="e">
            <v>#N/A</v>
          </cell>
          <cell r="G184" t="e">
            <v>#N/A</v>
          </cell>
          <cell r="H184" t="e">
            <v>#N/A</v>
          </cell>
          <cell r="I184" t="str">
            <v>ServicesOthers</v>
          </cell>
          <cell r="J184" t="str">
            <v>BU</v>
          </cell>
          <cell r="K184">
            <v>653</v>
          </cell>
          <cell r="L184">
            <v>19</v>
          </cell>
        </row>
        <row r="185">
          <cell r="E185" t="str">
            <v>IT_CIOMkt_GMS</v>
          </cell>
          <cell r="F185" t="str">
            <v>IT - Global Marketing Systems</v>
          </cell>
          <cell r="G185" t="str">
            <v>ITCIOMktGMS</v>
          </cell>
          <cell r="H185" t="str">
            <v>IT - Global Marketing Systems</v>
          </cell>
          <cell r="I185" t="str">
            <v>ServicesOthers</v>
          </cell>
          <cell r="J185" t="str">
            <v>BU</v>
          </cell>
          <cell r="K185">
            <v>622</v>
          </cell>
          <cell r="L185">
            <v>21</v>
          </cell>
        </row>
        <row r="186">
          <cell r="E186" t="str">
            <v>IT_CIOMkt_Log</v>
          </cell>
          <cell r="F186" t="str">
            <v>IT - Marketing Logistics</v>
          </cell>
          <cell r="G186" t="str">
            <v>ITCIOMktLog</v>
          </cell>
          <cell r="H186" t="str">
            <v>IT - Marketing Logistics</v>
          </cell>
          <cell r="I186" t="str">
            <v>ServicesOthers</v>
          </cell>
          <cell r="J186" t="str">
            <v>BU</v>
          </cell>
          <cell r="K186">
            <v>623</v>
          </cell>
          <cell r="L186">
            <v>22</v>
          </cell>
        </row>
        <row r="187">
          <cell r="E187" t="str">
            <v>IT_CIOMkt_Oth</v>
          </cell>
          <cell r="F187" t="str">
            <v>IT - CIO Marketing Other</v>
          </cell>
          <cell r="G187" t="str">
            <v>ITCIOMktOth</v>
          </cell>
          <cell r="H187" t="str">
            <v>IT - CIO Marketing Other</v>
          </cell>
          <cell r="I187" t="str">
            <v>ServicesOthers</v>
          </cell>
          <cell r="J187" t="str">
            <v>BU</v>
          </cell>
          <cell r="K187">
            <v>624</v>
          </cell>
          <cell r="L187">
            <v>23</v>
          </cell>
        </row>
        <row r="188">
          <cell r="E188" t="str">
            <v>IT_CIO_Ref</v>
          </cell>
          <cell r="F188" t="str">
            <v>CIO Refining</v>
          </cell>
          <cell r="G188" t="str">
            <v>ITCIORef</v>
          </cell>
          <cell r="H188" t="str">
            <v>CIO Refining</v>
          </cell>
          <cell r="I188" t="str">
            <v>ServicesOthers</v>
          </cell>
          <cell r="J188" t="str">
            <v>BU</v>
          </cell>
          <cell r="K188">
            <v>625</v>
          </cell>
          <cell r="L188">
            <v>25</v>
          </cell>
        </row>
        <row r="189">
          <cell r="E189" t="str">
            <v>IT_CIO_ST</v>
          </cell>
          <cell r="F189" t="str">
            <v>CIO Supply and Trading</v>
          </cell>
          <cell r="G189" t="str">
            <v>ITCIOST</v>
          </cell>
          <cell r="H189" t="str">
            <v>CIO Supply and Trading</v>
          </cell>
          <cell r="I189" t="str">
            <v>ServicesOthers</v>
          </cell>
          <cell r="J189" t="str">
            <v>BU</v>
          </cell>
          <cell r="K189">
            <v>626</v>
          </cell>
          <cell r="L189">
            <v>26</v>
          </cell>
        </row>
        <row r="190">
          <cell r="E190" t="str">
            <v>IT_CIOLubr_BO</v>
          </cell>
          <cell r="F190" t="str">
            <v>IT - Base Oil (CTGL)</v>
          </cell>
          <cell r="G190" t="str">
            <v>ITCIOLubrBO</v>
          </cell>
          <cell r="H190" t="str">
            <v>IT - Base Oil (CTGL)</v>
          </cell>
          <cell r="I190" t="str">
            <v>ServicesOthers</v>
          </cell>
          <cell r="J190" t="str">
            <v>BU</v>
          </cell>
          <cell r="K190">
            <v>627</v>
          </cell>
          <cell r="L190">
            <v>27</v>
          </cell>
        </row>
        <row r="191">
          <cell r="E191" t="str">
            <v>IT_CIOLubr_FinLubr</v>
          </cell>
          <cell r="F191" t="str">
            <v>IT - Finished Lubricants (CTGL)</v>
          </cell>
          <cell r="G191" t="str">
            <v>ITCIOLubrFinLubr</v>
          </cell>
          <cell r="H191" t="str">
            <v>IT - Finished Lubricants (CTGL)</v>
          </cell>
          <cell r="I191" t="str">
            <v>ServicesOthers</v>
          </cell>
          <cell r="J191" t="str">
            <v>BU</v>
          </cell>
          <cell r="K191">
            <v>628</v>
          </cell>
          <cell r="L191">
            <v>28</v>
          </cell>
        </row>
        <row r="192">
          <cell r="E192" t="str">
            <v>IT_CIOLubr_GLS</v>
          </cell>
          <cell r="F192" t="str">
            <v>IT - Global Lubricants Solutions (CTGL)</v>
          </cell>
          <cell r="G192" t="str">
            <v>ITCIOLubrGLS</v>
          </cell>
          <cell r="H192" t="str">
            <v>IT - Global Lubricants Solutions (CTGL)</v>
          </cell>
          <cell r="I192" t="str">
            <v>ServicesOthers</v>
          </cell>
          <cell r="J192" t="str">
            <v>BU</v>
          </cell>
          <cell r="K192">
            <v>629</v>
          </cell>
          <cell r="L192">
            <v>29</v>
          </cell>
        </row>
        <row r="193">
          <cell r="E193" t="str">
            <v>IT_CIOLubr_Oth</v>
          </cell>
          <cell r="F193" t="str">
            <v>IT - CIO Lubricants Other (CTGL)</v>
          </cell>
          <cell r="G193" t="str">
            <v>ITCIOLubrOth</v>
          </cell>
          <cell r="H193" t="str">
            <v>IT - CIO Lubricants Other (CTGL)</v>
          </cell>
          <cell r="I193" t="str">
            <v>ServicesOthers</v>
          </cell>
          <cell r="J193" t="str">
            <v>BU</v>
          </cell>
          <cell r="K193">
            <v>630</v>
          </cell>
          <cell r="L193">
            <v>30</v>
          </cell>
        </row>
        <row r="194">
          <cell r="E194" t="str">
            <v>IT_Svc</v>
          </cell>
          <cell r="F194" t="str">
            <v>IT Services Regional / In Country</v>
          </cell>
          <cell r="G194" t="str">
            <v>ITSvc</v>
          </cell>
          <cell r="H194" t="str">
            <v>IT Services Regional / In Country</v>
          </cell>
          <cell r="I194" t="str">
            <v>ServicesOthers</v>
          </cell>
          <cell r="J194" t="str">
            <v>BU</v>
          </cell>
          <cell r="K194">
            <v>603</v>
          </cell>
          <cell r="L194">
            <v>32</v>
          </cell>
        </row>
        <row r="195">
          <cell r="E195" t="str">
            <v>IT_StPln</v>
          </cell>
          <cell r="F195" t="str">
            <v>IT Strategy, Planning &amp; Org Capability</v>
          </cell>
          <cell r="G195" t="str">
            <v>ITStPln</v>
          </cell>
          <cell r="H195" t="str">
            <v>IT Strategy, Planning &amp; Org Capability</v>
          </cell>
          <cell r="I195" t="str">
            <v>ServicesOthers</v>
          </cell>
          <cell r="J195" t="str">
            <v>BU</v>
          </cell>
          <cell r="K195">
            <v>631</v>
          </cell>
          <cell r="L195">
            <v>33</v>
          </cell>
        </row>
        <row r="196">
          <cell r="E196" t="str">
            <v>IT_ERP</v>
          </cell>
          <cell r="F196" t="str">
            <v>Downstream ERP Systems</v>
          </cell>
          <cell r="G196" t="str">
            <v>ITERP</v>
          </cell>
          <cell r="H196" t="str">
            <v>Downstream ERP Systems</v>
          </cell>
          <cell r="I196" t="str">
            <v>ServicesOthers</v>
          </cell>
          <cell r="J196" t="str">
            <v>BU</v>
          </cell>
          <cell r="K196">
            <v>632</v>
          </cell>
          <cell r="L196">
            <v>34</v>
          </cell>
        </row>
        <row r="197">
          <cell r="E197" t="str">
            <v>IT_ERP_Oly</v>
          </cell>
          <cell r="F197" t="str">
            <v>Downstream ERP Systems - Project Olympic</v>
          </cell>
          <cell r="G197" t="str">
            <v>ITERPOly</v>
          </cell>
          <cell r="H197" t="str">
            <v>Downstream ERP Systems - Project Olympic</v>
          </cell>
          <cell r="I197" t="str">
            <v>ServicesOthers</v>
          </cell>
          <cell r="J197" t="str">
            <v>BU</v>
          </cell>
          <cell r="K197" t="str">
            <v>646</v>
          </cell>
          <cell r="L197">
            <v>35</v>
          </cell>
        </row>
        <row r="198">
          <cell r="E198" t="str">
            <v>IT_Mgmt</v>
          </cell>
          <cell r="F198" t="str">
            <v>Downstream IT Management and Staff</v>
          </cell>
          <cell r="G198" t="str">
            <v>ITMgmt</v>
          </cell>
          <cell r="H198" t="str">
            <v>Downstream IT Management and Staff</v>
          </cell>
          <cell r="I198" t="str">
            <v>ServicesOthers</v>
          </cell>
          <cell r="J198" t="str">
            <v>BU</v>
          </cell>
          <cell r="K198" t="e">
            <v>#N/A</v>
          </cell>
          <cell r="L198">
            <v>37</v>
          </cell>
        </row>
        <row r="199">
          <cell r="E199" t="e">
            <v>#N/A</v>
          </cell>
          <cell r="F199" t="e">
            <v>#N/A</v>
          </cell>
          <cell r="G199" t="e">
            <v>#N/A</v>
          </cell>
          <cell r="H199" t="e">
            <v>#N/A</v>
          </cell>
          <cell r="I199" t="str">
            <v>ServicesOthers</v>
          </cell>
          <cell r="J199" t="str">
            <v>BU</v>
          </cell>
          <cell r="K199">
            <v>649</v>
          </cell>
          <cell r="L199">
            <v>38</v>
          </cell>
        </row>
        <row r="200">
          <cell r="E200" t="str">
            <v>Leg_Counsel</v>
          </cell>
          <cell r="F200" t="str">
            <v>General Counsels and Staff</v>
          </cell>
          <cell r="G200" t="str">
            <v>LegCounsel</v>
          </cell>
          <cell r="H200" t="str">
            <v>General Counsels and Staff</v>
          </cell>
          <cell r="I200" t="str">
            <v>ServicesOthers</v>
          </cell>
          <cell r="J200" t="str">
            <v>BU</v>
          </cell>
          <cell r="K200">
            <v>609</v>
          </cell>
          <cell r="L200">
            <v>40</v>
          </cell>
        </row>
        <row r="201">
          <cell r="E201" t="str">
            <v>Leg_Exp</v>
          </cell>
          <cell r="F201" t="str">
            <v>Export Compliance</v>
          </cell>
          <cell r="G201" t="str">
            <v>LegExp</v>
          </cell>
          <cell r="H201" t="str">
            <v>Export Compliance</v>
          </cell>
          <cell r="I201" t="str">
            <v>ServicesOthers</v>
          </cell>
          <cell r="J201" t="str">
            <v>BU</v>
          </cell>
          <cell r="K201">
            <v>633</v>
          </cell>
          <cell r="L201">
            <v>41</v>
          </cell>
        </row>
        <row r="202">
          <cell r="E202" t="str">
            <v>Leg_KnowMgmt</v>
          </cell>
          <cell r="F202" t="str">
            <v>Knowledge Management</v>
          </cell>
          <cell r="G202" t="str">
            <v>LegKnowMgmt</v>
          </cell>
          <cell r="H202" t="str">
            <v>Knowledge Management</v>
          </cell>
          <cell r="I202" t="str">
            <v>ServicesOthers</v>
          </cell>
          <cell r="J202" t="str">
            <v>BU</v>
          </cell>
          <cell r="K202">
            <v>634</v>
          </cell>
          <cell r="L202">
            <v>42</v>
          </cell>
        </row>
        <row r="203">
          <cell r="E203" t="str">
            <v>Leg_EnvLaw</v>
          </cell>
          <cell r="F203" t="str">
            <v>Environmental Law</v>
          </cell>
          <cell r="G203" t="str">
            <v>LegEnvLaw</v>
          </cell>
          <cell r="H203" t="str">
            <v>Environmental Law</v>
          </cell>
          <cell r="I203" t="str">
            <v>ServicesOthers</v>
          </cell>
          <cell r="J203" t="str">
            <v>BU</v>
          </cell>
          <cell r="K203">
            <v>635</v>
          </cell>
          <cell r="L203">
            <v>43</v>
          </cell>
        </row>
        <row r="204">
          <cell r="E204" t="e">
            <v>#N/A</v>
          </cell>
          <cell r="F204" t="e">
            <v>#N/A</v>
          </cell>
          <cell r="G204" t="e">
            <v>#N/A</v>
          </cell>
          <cell r="H204" t="e">
            <v>#N/A</v>
          </cell>
          <cell r="I204" t="str">
            <v>ServicesOthers</v>
          </cell>
          <cell r="J204" t="str">
            <v>BU</v>
          </cell>
          <cell r="K204">
            <v>648</v>
          </cell>
          <cell r="L204">
            <v>44</v>
          </cell>
        </row>
        <row r="205">
          <cell r="E205" t="str">
            <v>Proc_Reg_Mkt</v>
          </cell>
          <cell r="F205" t="str">
            <v>Procurement Regional Category (Marketing)</v>
          </cell>
          <cell r="G205" t="str">
            <v>ProcRegMkt</v>
          </cell>
          <cell r="H205" t="str">
            <v>Procurement Regional Category (Marketing)</v>
          </cell>
          <cell r="I205" t="str">
            <v>ServicesOthers</v>
          </cell>
          <cell r="J205" t="str">
            <v>BU</v>
          </cell>
          <cell r="K205">
            <v>636</v>
          </cell>
          <cell r="L205">
            <v>46</v>
          </cell>
        </row>
        <row r="206">
          <cell r="E206" t="str">
            <v>Proc_Reg_RefST</v>
          </cell>
          <cell r="F206" t="str">
            <v>Procurement Regional Category (Refining and S&amp;T)</v>
          </cell>
          <cell r="G206" t="str">
            <v>ProcRegRefST</v>
          </cell>
          <cell r="H206" t="str">
            <v>Procurement Regional Category (Refining and S&amp;T)</v>
          </cell>
          <cell r="I206" t="str">
            <v>ServicesOthers</v>
          </cell>
          <cell r="J206" t="str">
            <v>BU</v>
          </cell>
          <cell r="K206">
            <v>637</v>
          </cell>
          <cell r="L206">
            <v>47</v>
          </cell>
        </row>
        <row r="207">
          <cell r="E207" t="str">
            <v>Proc_Reg_Opco</v>
          </cell>
          <cell r="F207" t="str">
            <v>Procurement Regional Category (Cross Opco)</v>
          </cell>
          <cell r="G207" t="str">
            <v>ProcRegOpco</v>
          </cell>
          <cell r="H207" t="str">
            <v>Procurement Regional Category (Cross Opco)</v>
          </cell>
          <cell r="I207" t="str">
            <v>ServicesOthers</v>
          </cell>
          <cell r="J207" t="str">
            <v>BU</v>
          </cell>
          <cell r="K207">
            <v>610</v>
          </cell>
          <cell r="L207">
            <v>48</v>
          </cell>
        </row>
        <row r="208">
          <cell r="E208" t="str">
            <v>Proc_Reg_Ops</v>
          </cell>
          <cell r="F208" t="str">
            <v>Procurement Regional Operations</v>
          </cell>
          <cell r="G208" t="str">
            <v>ProcRegOps</v>
          </cell>
          <cell r="H208" t="str">
            <v>Procurement Regional Operations</v>
          </cell>
          <cell r="I208" t="str">
            <v>ServicesOthers</v>
          </cell>
          <cell r="J208" t="str">
            <v>BU</v>
          </cell>
          <cell r="K208">
            <v>607</v>
          </cell>
          <cell r="L208">
            <v>49</v>
          </cell>
        </row>
        <row r="209">
          <cell r="E209" t="str">
            <v>Proc_Reg_EProc</v>
          </cell>
          <cell r="F209" t="str">
            <v>Regional  e-Procurement</v>
          </cell>
          <cell r="G209" t="str">
            <v>ProcRegEProc</v>
          </cell>
          <cell r="H209" t="str">
            <v>Regional  e-Procurement</v>
          </cell>
          <cell r="I209" t="str">
            <v>ServicesOthers</v>
          </cell>
          <cell r="J209" t="str">
            <v>BU</v>
          </cell>
          <cell r="K209">
            <v>608</v>
          </cell>
          <cell r="L209">
            <v>50</v>
          </cell>
        </row>
        <row r="210">
          <cell r="E210" t="str">
            <v>Proc_Reg_Mgmt</v>
          </cell>
          <cell r="F210" t="str">
            <v>Regional Procurement Management &amp; Staff</v>
          </cell>
          <cell r="G210" t="str">
            <v>ProcRegMgmt</v>
          </cell>
          <cell r="H210" t="str">
            <v>Regional Procurement Management &amp; Staff</v>
          </cell>
          <cell r="I210" t="str">
            <v>ServicesOthers</v>
          </cell>
          <cell r="J210" t="str">
            <v>BU</v>
          </cell>
          <cell r="K210">
            <v>638</v>
          </cell>
          <cell r="L210">
            <v>51</v>
          </cell>
        </row>
        <row r="211">
          <cell r="E211" t="str">
            <v>Proc_Mkt</v>
          </cell>
          <cell r="F211" t="str">
            <v>Procurement Marketing</v>
          </cell>
          <cell r="G211" t="str">
            <v>ProcMkt</v>
          </cell>
          <cell r="H211" t="str">
            <v>Procurement Marketing</v>
          </cell>
          <cell r="I211" t="str">
            <v>ServicesOthers</v>
          </cell>
          <cell r="J211" t="str">
            <v>BU</v>
          </cell>
          <cell r="K211">
            <v>639</v>
          </cell>
          <cell r="L211">
            <v>53</v>
          </cell>
        </row>
        <row r="212">
          <cell r="E212" t="str">
            <v>Proc_RefST</v>
          </cell>
          <cell r="F212" t="str">
            <v>Procurement Refining / S&amp;T</v>
          </cell>
          <cell r="G212" t="e">
            <v>#N/A</v>
          </cell>
          <cell r="H212" t="str">
            <v>Procurement Refining / S&amp;T</v>
          </cell>
          <cell r="I212" t="str">
            <v>ServicesOthers</v>
          </cell>
          <cell r="J212" t="str">
            <v>BU</v>
          </cell>
          <cell r="K212">
            <v>640</v>
          </cell>
          <cell r="L212">
            <v>54</v>
          </cell>
        </row>
        <row r="213">
          <cell r="E213" t="str">
            <v>Proc_Lubr</v>
          </cell>
          <cell r="F213" t="str">
            <v>Procurement Lubricants</v>
          </cell>
          <cell r="G213" t="str">
            <v>ProcLubr</v>
          </cell>
          <cell r="H213" t="str">
            <v>Procurement Lubricants</v>
          </cell>
          <cell r="I213" t="str">
            <v>ServicesOthers</v>
          </cell>
          <cell r="J213" t="str">
            <v>BU</v>
          </cell>
          <cell r="K213">
            <v>641</v>
          </cell>
          <cell r="L213">
            <v>55</v>
          </cell>
        </row>
        <row r="214">
          <cell r="E214" t="str">
            <v>Proc_DS_VP</v>
          </cell>
          <cell r="F214" t="str">
            <v>VP Downstream Procurement and Staff</v>
          </cell>
          <cell r="G214" t="str">
            <v>ProcDSVP</v>
          </cell>
          <cell r="H214" t="str">
            <v>VP Downstream Procurement and Staff</v>
          </cell>
          <cell r="I214" t="str">
            <v>ServicesOthers</v>
          </cell>
          <cell r="J214" t="str">
            <v>BU</v>
          </cell>
          <cell r="K214" t="e">
            <v>#N/A</v>
          </cell>
          <cell r="L214">
            <v>56</v>
          </cell>
        </row>
        <row r="215">
          <cell r="E215" t="e">
            <v>#N/A</v>
          </cell>
          <cell r="F215" t="e">
            <v>#N/A</v>
          </cell>
          <cell r="G215" t="e">
            <v>#N/A</v>
          </cell>
          <cell r="H215" t="e">
            <v>#N/A</v>
          </cell>
          <cell r="I215" t="str">
            <v>ServicesOthers</v>
          </cell>
          <cell r="J215" t="str">
            <v>BU</v>
          </cell>
          <cell r="K215">
            <v>655</v>
          </cell>
          <cell r="L215">
            <v>57</v>
          </cell>
        </row>
        <row r="216">
          <cell r="E216" t="e">
            <v>#N/A</v>
          </cell>
          <cell r="F216" t="e">
            <v>#N/A</v>
          </cell>
          <cell r="G216" t="e">
            <v>#N/A</v>
          </cell>
          <cell r="H216" t="e">
            <v>#N/A</v>
          </cell>
          <cell r="I216" t="str">
            <v>ServicesOthers</v>
          </cell>
          <cell r="J216" t="str">
            <v>BU</v>
          </cell>
          <cell r="K216">
            <v>660</v>
          </cell>
          <cell r="L216">
            <v>59</v>
          </cell>
        </row>
        <row r="217">
          <cell r="E217" t="e">
            <v>#N/A</v>
          </cell>
          <cell r="F217" t="e">
            <v>#N/A</v>
          </cell>
          <cell r="G217" t="e">
            <v>#N/A</v>
          </cell>
          <cell r="H217" t="e">
            <v>#N/A</v>
          </cell>
          <cell r="I217" t="str">
            <v>ServicesOthers</v>
          </cell>
          <cell r="J217" t="str">
            <v>BU</v>
          </cell>
          <cell r="K217">
            <v>661</v>
          </cell>
          <cell r="L217">
            <v>60</v>
          </cell>
        </row>
        <row r="218">
          <cell r="E218" t="e">
            <v>#N/A</v>
          </cell>
          <cell r="F218" t="e">
            <v>#N/A</v>
          </cell>
          <cell r="G218" t="e">
            <v>#N/A</v>
          </cell>
          <cell r="H218" t="e">
            <v>#N/A</v>
          </cell>
          <cell r="I218" t="str">
            <v>ServicesOthers</v>
          </cell>
          <cell r="J218" t="str">
            <v>BU</v>
          </cell>
          <cell r="K218">
            <v>662</v>
          </cell>
          <cell r="L218">
            <v>61</v>
          </cell>
        </row>
        <row r="219">
          <cell r="E219" t="e">
            <v>#N/A</v>
          </cell>
          <cell r="F219" t="e">
            <v>#N/A</v>
          </cell>
          <cell r="G219" t="e">
            <v>#N/A</v>
          </cell>
          <cell r="H219" t="e">
            <v>#N/A</v>
          </cell>
          <cell r="I219" t="str">
            <v>ServicesOthers</v>
          </cell>
          <cell r="J219" t="str">
            <v>BU</v>
          </cell>
          <cell r="K219">
            <v>663</v>
          </cell>
          <cell r="L219">
            <v>62</v>
          </cell>
        </row>
        <row r="220">
          <cell r="E220" t="str">
            <v>Srv_CtryMgmt</v>
          </cell>
          <cell r="F220" t="str">
            <v>Country Management</v>
          </cell>
          <cell r="G220" t="str">
            <v>SrvCtryMgmt</v>
          </cell>
          <cell r="H220" t="str">
            <v>Country Management</v>
          </cell>
          <cell r="I220" t="str">
            <v>ServicesOthers</v>
          </cell>
          <cell r="J220" t="str">
            <v>BU</v>
          </cell>
          <cell r="K220">
            <v>614</v>
          </cell>
          <cell r="L220">
            <v>64</v>
          </cell>
        </row>
        <row r="221">
          <cell r="E221" t="str">
            <v>Srv_PubAff</v>
          </cell>
          <cell r="F221" t="str">
            <v>Public and Government Affairs</v>
          </cell>
          <cell r="G221" t="str">
            <v>SrvPubAff</v>
          </cell>
          <cell r="H221" t="str">
            <v>Public and Government Affairs</v>
          </cell>
          <cell r="I221" t="str">
            <v>ServicesOthers</v>
          </cell>
          <cell r="J221" t="str">
            <v>BU</v>
          </cell>
          <cell r="K221">
            <v>642</v>
          </cell>
          <cell r="L221">
            <v>65</v>
          </cell>
        </row>
        <row r="222">
          <cell r="E222" t="str">
            <v>CorpFunc_Fin</v>
          </cell>
          <cell r="F222" t="str">
            <v>Service Centre - Finance</v>
          </cell>
          <cell r="G222" t="str">
            <v>CorpFuncFin</v>
          </cell>
          <cell r="H222" t="str">
            <v>Service Centre - Finance</v>
          </cell>
          <cell r="I222" t="str">
            <v>ServicesOthers</v>
          </cell>
          <cell r="J222" t="str">
            <v>BU</v>
          </cell>
          <cell r="K222" t="e">
            <v>#N/A</v>
          </cell>
          <cell r="L222">
            <v>67</v>
          </cell>
        </row>
        <row r="223">
          <cell r="E223" t="str">
            <v>CorpFunc_EProc</v>
          </cell>
          <cell r="F223" t="str">
            <v>Service Centre - e-Procurement</v>
          </cell>
          <cell r="G223" t="str">
            <v>CorpFuncEProc</v>
          </cell>
          <cell r="H223" t="str">
            <v>Service Centre - e-Procurement</v>
          </cell>
          <cell r="I223" t="str">
            <v>ServicesOthers</v>
          </cell>
          <cell r="J223" t="str">
            <v>BU</v>
          </cell>
          <cell r="K223" t="e">
            <v>#N/A</v>
          </cell>
          <cell r="L223">
            <v>68</v>
          </cell>
        </row>
        <row r="224">
          <cell r="E224" t="str">
            <v>CorpFunc_IT</v>
          </cell>
          <cell r="F224" t="str">
            <v>Service Centre - IT</v>
          </cell>
          <cell r="G224" t="str">
            <v>CorpFuncIT</v>
          </cell>
          <cell r="H224" t="str">
            <v>Service Centre - IT</v>
          </cell>
          <cell r="I224" t="str">
            <v>ServicesOthers</v>
          </cell>
          <cell r="J224" t="str">
            <v>BU</v>
          </cell>
          <cell r="K224" t="e">
            <v>#N/A</v>
          </cell>
          <cell r="L224">
            <v>69</v>
          </cell>
        </row>
        <row r="225">
          <cell r="E225" t="str">
            <v>CorpFunc_Treas</v>
          </cell>
          <cell r="F225" t="str">
            <v>Corporate Services - Treasury</v>
          </cell>
          <cell r="G225" t="str">
            <v>CorpCashMgmt</v>
          </cell>
          <cell r="H225" t="str">
            <v>Corporate Services - Treasury</v>
          </cell>
          <cell r="I225" t="str">
            <v>ServicesOthers</v>
          </cell>
          <cell r="J225" t="str">
            <v>BU</v>
          </cell>
          <cell r="K225" t="str">
            <v>656   807   814
804   812</v>
          </cell>
          <cell r="L225">
            <v>70</v>
          </cell>
        </row>
        <row r="226">
          <cell r="E226" t="str">
            <v>CorpFunc_Tax</v>
          </cell>
          <cell r="F226" t="str">
            <v>Corporate Services - Tax</v>
          </cell>
          <cell r="G226" t="str">
            <v>CorpGenTax</v>
          </cell>
          <cell r="H226" t="str">
            <v>Corporate Services - Tax</v>
          </cell>
          <cell r="I226" t="str">
            <v>ServicesOthers</v>
          </cell>
          <cell r="J226" t="str">
            <v>BU</v>
          </cell>
          <cell r="K226" t="e">
            <v>#N/A</v>
          </cell>
          <cell r="L226">
            <v>71</v>
          </cell>
        </row>
        <row r="227">
          <cell r="E227" t="str">
            <v>CorpFunc_HR</v>
          </cell>
          <cell r="F227" t="str">
            <v>Corporate Services - Regional HR</v>
          </cell>
          <cell r="G227" t="str">
            <v>CorpRegHR</v>
          </cell>
          <cell r="H227" t="str">
            <v>Corporate Services - Regional HR</v>
          </cell>
          <cell r="I227" t="str">
            <v>ServicesOthers</v>
          </cell>
          <cell r="J227" t="str">
            <v>BU</v>
          </cell>
          <cell r="K227" t="e">
            <v>#N/A</v>
          </cell>
          <cell r="L227">
            <v>72</v>
          </cell>
        </row>
        <row r="228">
          <cell r="E228" t="str">
            <v>CorpFunc_Oth</v>
          </cell>
          <cell r="F228" t="str">
            <v>Corporate Services - Others</v>
          </cell>
          <cell r="G228" t="str">
            <v>CorpCorpOth</v>
          </cell>
          <cell r="H228" t="str">
            <v>Corporate Services - Others</v>
          </cell>
          <cell r="I228" t="str">
            <v>ServicesOthers</v>
          </cell>
          <cell r="J228" t="str">
            <v>BU</v>
          </cell>
          <cell r="K228" t="str">
            <v>816
899</v>
          </cell>
          <cell r="L228">
            <v>73</v>
          </cell>
        </row>
        <row r="229">
          <cell r="E229" t="e">
            <v>#N/A</v>
          </cell>
          <cell r="F229" t="str">
            <v>Corporate Audit</v>
          </cell>
          <cell r="G229" t="e">
            <v>#N/A</v>
          </cell>
          <cell r="H229" t="str">
            <v>Corporate Audit</v>
          </cell>
          <cell r="I229" t="str">
            <v>ServicesOthers</v>
          </cell>
          <cell r="J229" t="str">
            <v>BU</v>
          </cell>
          <cell r="K229">
            <v>810</v>
          </cell>
          <cell r="L229">
            <v>75</v>
          </cell>
        </row>
        <row r="230">
          <cell r="E230" t="str">
            <v>Corp_CorpComm</v>
          </cell>
          <cell r="F230" t="str">
            <v>Corp Communications</v>
          </cell>
          <cell r="G230" t="str">
            <v>CorpCorpComm</v>
          </cell>
          <cell r="H230" t="str">
            <v>Corp Communications</v>
          </cell>
          <cell r="I230" t="str">
            <v>ServicesOthers</v>
          </cell>
          <cell r="J230" t="str">
            <v>BU</v>
          </cell>
          <cell r="K230">
            <v>815</v>
          </cell>
          <cell r="L230">
            <v>76</v>
          </cell>
        </row>
        <row r="231">
          <cell r="E231" t="str">
            <v>Corp_AffCorp</v>
          </cell>
          <cell r="F231" t="str">
            <v>Affiliate Corporate</v>
          </cell>
          <cell r="G231" t="str">
            <v>CorpAffCorp</v>
          </cell>
          <cell r="H231" t="str">
            <v>Affiliate Corporate</v>
          </cell>
          <cell r="I231" t="str">
            <v>ServicesOthers</v>
          </cell>
          <cell r="J231" t="str">
            <v>BU</v>
          </cell>
          <cell r="K231" t="e">
            <v>#N/A</v>
          </cell>
          <cell r="L231">
            <v>77</v>
          </cell>
        </row>
        <row r="232">
          <cell r="E232" t="e">
            <v>#N/A</v>
          </cell>
          <cell r="F232" t="str">
            <v>Headquarters</v>
          </cell>
          <cell r="G232" t="str">
            <v>DSHQ</v>
          </cell>
          <cell r="H232" t="str">
            <v>Headquarters</v>
          </cell>
          <cell r="I232" t="str">
            <v>ServicesOthers</v>
          </cell>
          <cell r="J232" t="str">
            <v>BU</v>
          </cell>
          <cell r="K232">
            <v>999</v>
          </cell>
          <cell r="L232">
            <v>80</v>
          </cell>
        </row>
        <row r="233">
          <cell r="E233" t="e">
            <v>#N/A</v>
          </cell>
          <cell r="F233" t="e">
            <v>#N/A</v>
          </cell>
          <cell r="G233" t="e">
            <v>#N/A</v>
          </cell>
          <cell r="H233" t="e">
            <v>#N/A</v>
          </cell>
          <cell r="I233" t="str">
            <v>ServicesOthers</v>
          </cell>
          <cell r="J233" t="str">
            <v>BU</v>
          </cell>
          <cell r="K233">
            <v>250</v>
          </cell>
          <cell r="L233">
            <v>81</v>
          </cell>
        </row>
        <row r="234">
          <cell r="E234" t="str">
            <v>DS_Shipping</v>
          </cell>
          <cell r="F234" t="str">
            <v>Shipping</v>
          </cell>
          <cell r="G234" t="str">
            <v>DSShipping</v>
          </cell>
          <cell r="H234" t="str">
            <v>Shipping</v>
          </cell>
          <cell r="I234" t="str">
            <v>ServicesOthers</v>
          </cell>
          <cell r="J234" t="str">
            <v>BU</v>
          </cell>
          <cell r="K234">
            <v>303</v>
          </cell>
          <cell r="L234">
            <v>83</v>
          </cell>
        </row>
        <row r="235">
          <cell r="E235" t="str">
            <v>DS_Pipeline</v>
          </cell>
          <cell r="F235" t="str">
            <v>Pipeline</v>
          </cell>
          <cell r="G235" t="str">
            <v>DSPipeline</v>
          </cell>
          <cell r="H235" t="str">
            <v>Pipeline</v>
          </cell>
          <cell r="I235" t="str">
            <v>ServicesOthers</v>
          </cell>
          <cell r="J235" t="str">
            <v>BU</v>
          </cell>
          <cell r="K235" t="e">
            <v>#N/A</v>
          </cell>
          <cell r="L235">
            <v>84</v>
          </cell>
        </row>
        <row r="236">
          <cell r="E236" t="str">
            <v>DS_Others</v>
          </cell>
          <cell r="F236" t="str">
            <v>Downsteam Others</v>
          </cell>
          <cell r="G236" t="str">
            <v>DSOthers</v>
          </cell>
          <cell r="H236" t="str">
            <v>Downsteam Others</v>
          </cell>
          <cell r="I236" t="str">
            <v>ServicesOthers</v>
          </cell>
          <cell r="J236" t="str">
            <v>BU</v>
          </cell>
          <cell r="K236" t="e">
            <v>#N/A</v>
          </cell>
          <cell r="L236">
            <v>85</v>
          </cell>
        </row>
        <row r="237">
          <cell r="E237" t="e">
            <v>#N/A</v>
          </cell>
          <cell r="F237" t="str">
            <v>Other Functions Outside Downstream</v>
          </cell>
          <cell r="G237" t="e">
            <v>#N/A</v>
          </cell>
          <cell r="H237" t="str">
            <v>Other Functions Outside Downstream</v>
          </cell>
          <cell r="I237" t="str">
            <v>ServicesOthers</v>
          </cell>
          <cell r="J237" t="str">
            <v>BU</v>
          </cell>
          <cell r="K237" t="e">
            <v>#N/A</v>
          </cell>
          <cell r="L237">
            <v>87</v>
          </cell>
        </row>
        <row r="238">
          <cell r="E238" t="str">
            <v>Div_CT900</v>
          </cell>
          <cell r="F238" t="str">
            <v>CT900-Supp</v>
          </cell>
          <cell r="G238" t="str">
            <v>CT900Supp</v>
          </cell>
          <cell r="H238" t="str">
            <v>CT900-Supp</v>
          </cell>
          <cell r="I238" t="str">
            <v>CT900</v>
          </cell>
          <cell r="J238" t="str">
            <v>CT900</v>
          </cell>
          <cell r="K238" t="e">
            <v>#N/A</v>
          </cell>
        </row>
      </sheetData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inc"/>
      <sheetName val="COST_INC"/>
      <sheetName val="data_saf"/>
      <sheetName val="OSHA"/>
      <sheetName val="data_avl"/>
      <sheetName val="Mod Op Avail"/>
      <sheetName val="data_opx"/>
      <sheetName val="Opex"/>
      <sheetName val="data_crfg"/>
      <sheetName val="CaRFG"/>
      <sheetName val="data_conv"/>
      <sheetName val="Conv_Unit"/>
      <sheetName val="data_hvp"/>
      <sheetName val="High_value"/>
      <sheetName val="data_eii"/>
      <sheetName val="EII"/>
      <sheetName val="Maintenance"/>
    </sheetNames>
    <sheetDataSet>
      <sheetData sheetId="0"/>
      <sheetData sheetId="1"/>
      <sheetData sheetId="2"/>
      <sheetData sheetId="3" refreshError="1">
        <row r="6">
          <cell r="C6" t="str">
            <v>Comments</v>
          </cell>
        </row>
        <row r="7">
          <cell r="B7" t="str">
            <v>•</v>
          </cell>
          <cell r="C7" t="str">
            <v>December was best month of the year at 1.0!</v>
          </cell>
        </row>
        <row r="8">
          <cell r="B8" t="str">
            <v>•</v>
          </cell>
          <cell r="C8" t="str">
            <v xml:space="preserve">1998 was above our objective, but best year ever for Refining.  </v>
          </cell>
        </row>
        <row r="9">
          <cell r="B9" t="str">
            <v>•</v>
          </cell>
          <cell r="C9" t="str">
            <v>Hawaii continues with perfect safety performance in 1998!</v>
          </cell>
        </row>
        <row r="10">
          <cell r="B10" t="str">
            <v>•</v>
          </cell>
          <cell r="C10" t="str">
            <v>Exceptional performance by Richmond and El Paso also!</v>
          </cell>
        </row>
        <row r="11">
          <cell r="B11" t="str">
            <v xml:space="preserve"> </v>
          </cell>
        </row>
      </sheetData>
      <sheetData sheetId="4"/>
      <sheetData sheetId="5"/>
      <sheetData sheetId="6" refreshError="1">
        <row r="195">
          <cell r="A195" t="str">
            <v>Other than 6 Refineries</v>
          </cell>
        </row>
        <row r="196">
          <cell r="A196" t="str">
            <v xml:space="preserve">      Alaska</v>
          </cell>
          <cell r="B196">
            <v>0</v>
          </cell>
          <cell r="C196">
            <v>0</v>
          </cell>
          <cell r="D196">
            <v>0</v>
          </cell>
          <cell r="E196">
            <v>0</v>
          </cell>
          <cell r="F196">
            <v>0.375</v>
          </cell>
        </row>
        <row r="197">
          <cell r="A197" t="str">
            <v xml:space="preserve">     Bakersfield</v>
          </cell>
          <cell r="B197">
            <v>0</v>
          </cell>
          <cell r="C197">
            <v>0</v>
          </cell>
          <cell r="D197">
            <v>0</v>
          </cell>
          <cell r="E197">
            <v>0</v>
          </cell>
          <cell r="F197">
            <v>9.5999999999999988E-2</v>
          </cell>
        </row>
        <row r="198">
          <cell r="A198" t="str">
            <v xml:space="preserve">     Cincinnati</v>
          </cell>
          <cell r="B198">
            <v>0</v>
          </cell>
          <cell r="C198">
            <v>0</v>
          </cell>
          <cell r="D198">
            <v>0</v>
          </cell>
          <cell r="E198">
            <v>0</v>
          </cell>
          <cell r="F198">
            <v>1.696</v>
          </cell>
        </row>
        <row r="199">
          <cell r="A199" t="str">
            <v xml:space="preserve">     Philadelphia</v>
          </cell>
          <cell r="B199">
            <v>0</v>
          </cell>
          <cell r="C199">
            <v>0</v>
          </cell>
          <cell r="D199">
            <v>0</v>
          </cell>
          <cell r="E199">
            <v>0</v>
          </cell>
          <cell r="F199">
            <v>9.1999999999999998E-2</v>
          </cell>
        </row>
        <row r="200">
          <cell r="A200" t="str">
            <v xml:space="preserve">     Port Arthur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0.11</v>
          </cell>
        </row>
        <row r="201">
          <cell r="A201" t="str">
            <v xml:space="preserve">   Mfg Unalloc./X-fers/Other</v>
          </cell>
          <cell r="B201">
            <v>0</v>
          </cell>
          <cell r="C201">
            <v>0</v>
          </cell>
          <cell r="D201">
            <v>0</v>
          </cell>
          <cell r="E201">
            <v>0</v>
          </cell>
          <cell r="F201">
            <v>6.1369999999999987</v>
          </cell>
        </row>
        <row r="202">
          <cell r="A202" t="str">
            <v xml:space="preserve">   VP Mfg Staff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41.082000000000008</v>
          </cell>
        </row>
        <row r="203">
          <cell r="A203" t="str">
            <v>Special Items</v>
          </cell>
        </row>
        <row r="204">
          <cell r="A204" t="str">
            <v>Total "Remote Sites"</v>
          </cell>
          <cell r="B204">
            <v>0</v>
          </cell>
          <cell r="C204">
            <v>0</v>
          </cell>
          <cell r="D204">
            <v>0</v>
          </cell>
          <cell r="E204">
            <v>0</v>
          </cell>
          <cell r="F204">
            <v>2.3690000000000002</v>
          </cell>
        </row>
        <row r="205">
          <cell r="A205" t="str">
            <v>Forecast</v>
          </cell>
          <cell r="B205">
            <v>0</v>
          </cell>
          <cell r="C205">
            <v>0</v>
          </cell>
          <cell r="D205">
            <v>0</v>
          </cell>
          <cell r="E205">
            <v>0</v>
          </cell>
          <cell r="F205">
            <v>3.0449999999999999</v>
          </cell>
        </row>
        <row r="206">
          <cell r="A206" t="str">
            <v>Home Office</v>
          </cell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F206">
            <v>47.219000000000001</v>
          </cell>
        </row>
        <row r="207">
          <cell r="A207" t="str">
            <v>Total "Other than 6 REf"</v>
          </cell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F207">
            <v>49.588000000000001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5">
          <cell r="C5" t="str">
            <v>Comments</v>
          </cell>
        </row>
        <row r="6">
          <cell r="B6" t="str">
            <v>•</v>
          </cell>
          <cell r="C6" t="str">
            <v>A Solomon metric that takes into account the complexity of each refinery.  For the entire system, each EII point reduction is worth $6 million per year.</v>
          </cell>
        </row>
        <row r="7">
          <cell r="B7" t="str">
            <v xml:space="preserve"> </v>
          </cell>
        </row>
        <row r="8">
          <cell r="B8" t="str">
            <v xml:space="preserve"> </v>
          </cell>
          <cell r="C8" t="str">
            <v>El Segundo revised #'s due to bad fuel meter</v>
          </cell>
        </row>
        <row r="9">
          <cell r="C9" t="str">
            <v xml:space="preserve"> </v>
          </cell>
        </row>
        <row r="10">
          <cell r="C10" t="str">
            <v xml:space="preserve"> </v>
          </cell>
        </row>
      </sheetData>
      <sheetData sheetId="1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SHBOARD"/>
      <sheetName val="Savings Recap"/>
      <sheetName val="Dashboard by Region"/>
      <sheetName val="Region Totals"/>
      <sheetName val="Chem&amp;Cat"/>
      <sheetName val="WasteSvc"/>
      <sheetName val="MetCr&amp;MaintSvc"/>
      <sheetName val="EngTechSvc"/>
      <sheetName val="RetailFac"/>
      <sheetName val="RetailTech"/>
      <sheetName val="AdvPrPromo"/>
      <sheetName val="CStore"/>
      <sheetName val="Logistics"/>
      <sheetName val="MRO"/>
      <sheetName val="COMisc1"/>
      <sheetName val="COMisc2"/>
      <sheetName val="RotEquip"/>
      <sheetName val="ProcCtrlsInstr"/>
      <sheetName val="ElectDistEquip"/>
      <sheetName val="LrgGasTurb"/>
      <sheetName val="Lubricants"/>
      <sheetName val="FAQs"/>
      <sheetName val="Field Defn"/>
      <sheetName val="Metric Defn"/>
      <sheetName val="Savings Defn"/>
      <sheetName val="Value Chain examples"/>
      <sheetName val="Pick Lists"/>
      <sheetName val="UpdateSavingsData"/>
      <sheetName val="Trans"/>
      <sheetName val="Entiti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>
        <row r="1">
          <cell r="E1" t="str">
            <v xml:space="preserve">Opex </v>
          </cell>
        </row>
        <row r="2">
          <cell r="E2" t="str">
            <v>Capex</v>
          </cell>
        </row>
        <row r="3">
          <cell r="E3" t="str">
            <v>Revenue</v>
          </cell>
        </row>
        <row r="4">
          <cell r="E4" t="str">
            <v>Value Add</v>
          </cell>
        </row>
      </sheetData>
      <sheetData sheetId="27"/>
      <sheetData sheetId="28"/>
      <sheetData sheetId="29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rnado"/>
      <sheetName val="Module1"/>
      <sheetName val="calc"/>
      <sheetName val="SEArea"/>
      <sheetName val="Module2"/>
      <sheetName val="Module3"/>
      <sheetName val="EII"/>
      <sheetName val="Opex"/>
      <sheetName val="OSHA"/>
      <sheetName val="data_opx"/>
      <sheetName val="Pick 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"/>
      <sheetName val="pas"/>
      <sheetName val="ric"/>
      <sheetName val="hi"/>
      <sheetName val="sl"/>
      <sheetName val="bur"/>
      <sheetName val="pem"/>
      <sheetName val="neth"/>
      <sheetName val="afpk"/>
      <sheetName val="GM Summary"/>
      <sheetName val="ARC"/>
      <sheetName val="SRC"/>
      <sheetName val="Kurnell"/>
      <sheetName val="Lytton"/>
      <sheetName val="GSC"/>
      <sheetName val=" Needs Update"/>
      <sheetName val="how to use"/>
      <sheetName val="Uncertainties"/>
      <sheetName val="assess"/>
      <sheetName val="const"/>
      <sheetName val="crud"/>
      <sheetName val="prod"/>
      <sheetName val="camodel"/>
      <sheetName val="2005 Change Log"/>
      <sheetName val="2004 Change Log"/>
      <sheetName val="2003 Change Log"/>
      <sheetName val="Interface"/>
      <sheetName val="Data Sheet"/>
      <sheetName val="Assessments"/>
      <sheetName val="Plots and Tables"/>
      <sheetName val="Crude Prices"/>
      <sheetName val="USGC Product Prices"/>
      <sheetName val="Singapore Product Prices"/>
      <sheetName val="Rotterdam Product Prices"/>
      <sheetName val="Mediterranean Product Prices"/>
      <sheetName val="Chicago Product Prices"/>
      <sheetName val="USWC Product Prices"/>
      <sheetName val="Genref Yield Data"/>
      <sheetName val="Crude Freight and Duty"/>
      <sheetName val="Refining Value and Margin Calcs"/>
      <sheetName val="Documentation and Definitions"/>
      <sheetName val="Refining Value Adjust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891">
          <cell r="B891">
            <v>1.66</v>
          </cell>
          <cell r="C891">
            <v>1.66</v>
          </cell>
          <cell r="D891">
            <v>1.66</v>
          </cell>
          <cell r="E891">
            <v>1.66</v>
          </cell>
          <cell r="F891">
            <v>1.66</v>
          </cell>
          <cell r="G891">
            <v>1.66</v>
          </cell>
          <cell r="H891">
            <v>1.66</v>
          </cell>
          <cell r="I891">
            <v>1.66</v>
          </cell>
          <cell r="J891">
            <v>1.66</v>
          </cell>
          <cell r="K891">
            <v>1.66</v>
          </cell>
          <cell r="L891">
            <v>1.66</v>
          </cell>
          <cell r="M891">
            <v>1.66</v>
          </cell>
          <cell r="N891">
            <v>1.66</v>
          </cell>
          <cell r="O891">
            <v>1.66</v>
          </cell>
          <cell r="P891">
            <v>1.66</v>
          </cell>
          <cell r="Q891">
            <v>1.66</v>
          </cell>
          <cell r="R891">
            <v>1.66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LP04PS04"/>
      <sheetName val="LP05PS05-BZ04"/>
      <sheetName val="LP05PS05-BZ05"/>
      <sheetName val="LP06PS06_NoUPI"/>
      <sheetName val="LP06PS06_UPI"/>
      <sheetName val="LP06PS06"/>
      <sheetName val="StockBalance"/>
      <sheetName val="Bridge Data"/>
      <sheetName val="Bridge Summary"/>
      <sheetName val="SIM2006"/>
      <sheetName val="monthfb"/>
      <sheetName val="Energy"/>
      <sheetName val="HC Loss"/>
      <sheetName val="WC-Crude"/>
      <sheetName val="WC-Prod"/>
      <sheetName val="MA_OA"/>
      <sheetName val="Perf Contract"/>
      <sheetName val="Perf Contract Rev"/>
      <sheetName val="Bridge Graph"/>
      <sheetName val="Graph"/>
      <sheetName val="GVA2006"/>
      <sheetName val="GVA2006 Rev"/>
      <sheetName val="GVA Worksheet"/>
      <sheetName val="Summary GVA Flow"/>
      <sheetName val="Thruput Plan"/>
      <sheetName val="LP Assumptn"/>
      <sheetName val="LP Assumptn Rev"/>
      <sheetName val="BP Assumptn"/>
      <sheetName val="5-Yr Performance Targets"/>
      <sheetName val="Price Set"/>
      <sheetName val="Price Set Rev"/>
      <sheetName val="TAR Cost"/>
      <sheetName val="2006 capex (w clean fuels)"/>
      <sheetName val="word doc"/>
      <sheetName val="Solomon Extract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3">
          <cell r="A3" t="str">
            <v>ARABXL1112 (B05-R) (a)</v>
          </cell>
          <cell r="B3">
            <v>30964.549106490409</v>
          </cell>
          <cell r="C3">
            <v>48.171065182829885</v>
          </cell>
        </row>
        <row r="4">
          <cell r="A4" t="str">
            <v>BACHH813 (B05-R) (b)</v>
          </cell>
          <cell r="B4">
            <v>15482.320832997259</v>
          </cell>
          <cell r="C4">
            <v>48.983783783783785</v>
          </cell>
        </row>
        <row r="5">
          <cell r="A5" t="str">
            <v>ZAKUM1016 (B05-R) (c)</v>
          </cell>
          <cell r="B5">
            <v>30964.549106490409</v>
          </cell>
          <cell r="C5">
            <v>47.860095389507158</v>
          </cell>
        </row>
        <row r="6">
          <cell r="A6" t="str">
            <v>ARABMEDIUM10 (B05-NR) (d)</v>
          </cell>
          <cell r="B6">
            <v>58368.859930438368</v>
          </cell>
          <cell r="C6">
            <v>42.989825119236883</v>
          </cell>
        </row>
        <row r="7">
          <cell r="A7" t="str">
            <v>OMAN_x27s (B05-NR) (e)</v>
          </cell>
          <cell r="B7">
            <v>58368.683226243847</v>
          </cell>
          <cell r="C7">
            <v>44.795389507154212</v>
          </cell>
        </row>
        <row r="8">
          <cell r="A8" t="str">
            <v>KUWAI697 (B05-NR) (f)</v>
          </cell>
          <cell r="B8">
            <v>58368.683226243847</v>
          </cell>
          <cell r="C8">
            <v>43.080127186009534</v>
          </cell>
        </row>
        <row r="9">
          <cell r="A9" t="str">
            <v>OMAR1(280cst)-Iranianligh</v>
          </cell>
          <cell r="B9">
            <v>4787.661074326028</v>
          </cell>
          <cell r="C9">
            <v>39.424006359300478</v>
          </cell>
        </row>
        <row r="10">
          <cell r="A10" t="str">
            <v>METHANOL</v>
          </cell>
          <cell r="B10">
            <v>348.70378612602741</v>
          </cell>
          <cell r="C10">
            <v>38.540063593004767</v>
          </cell>
        </row>
        <row r="11">
          <cell r="A11" t="str">
            <v>H2 IMPORT ex PCS(MSCM)</v>
          </cell>
          <cell r="B11">
            <v>84.949864383561646</v>
          </cell>
          <cell r="C11">
            <v>92.152000000000001</v>
          </cell>
        </row>
        <row r="12">
          <cell r="A12" t="str">
            <v>H2 IMPORT ex SSPL (MSCM)</v>
          </cell>
          <cell r="B12">
            <v>372.94018876712323</v>
          </cell>
          <cell r="C12">
            <v>86.617999999999995</v>
          </cell>
        </row>
        <row r="13">
          <cell r="A13" t="str">
            <v>MURBA646 (B05-R) (h)</v>
          </cell>
          <cell r="B13">
            <v>15482.320832997259</v>
          </cell>
          <cell r="C13">
            <v>47.529093799682038</v>
          </cell>
        </row>
        <row r="14">
          <cell r="A14" t="str">
            <v>TOTAL FEED</v>
          </cell>
          <cell r="B14">
            <v>273870.16403713485</v>
          </cell>
        </row>
        <row r="15">
          <cell r="A15" t="str">
            <v>TOTAL FEED COST</v>
          </cell>
          <cell r="B15">
            <v>12348569.680489087</v>
          </cell>
        </row>
        <row r="17">
          <cell r="A17" t="str">
            <v>LPG (INLAND)       G-101</v>
          </cell>
          <cell r="B17">
            <v>3162.2744234547945</v>
          </cell>
          <cell r="C17">
            <v>38.244992050874401</v>
          </cell>
        </row>
        <row r="18">
          <cell r="A18" t="str">
            <v>Refinery Grade Propylene</v>
          </cell>
          <cell r="B18">
            <v>3387.132224791781</v>
          </cell>
          <cell r="C18">
            <v>59.91653418124006</v>
          </cell>
        </row>
        <row r="19">
          <cell r="A19" t="str">
            <v>Naphtha (Bbl)</v>
          </cell>
          <cell r="B19">
            <v>34122.201113802068</v>
          </cell>
          <cell r="C19">
            <v>50.497191014567314</v>
          </cell>
        </row>
        <row r="21">
          <cell r="A21" t="str">
            <v>MPU97B5</v>
          </cell>
          <cell r="B21">
            <v>17987.416704408221</v>
          </cell>
          <cell r="C21">
            <v>58.11494435612083</v>
          </cell>
        </row>
        <row r="22">
          <cell r="A22" t="str">
            <v>MRU92 (M-699)</v>
          </cell>
          <cell r="B22">
            <v>23030.532245928767</v>
          </cell>
          <cell r="C22">
            <v>55.685055643879174</v>
          </cell>
        </row>
        <row r="23">
          <cell r="A23" t="str">
            <v>JET A-1          K-310</v>
          </cell>
          <cell r="B23">
            <v>61373.855428509589</v>
          </cell>
          <cell r="C23">
            <v>57.169952305246419</v>
          </cell>
        </row>
        <row r="24">
          <cell r="A24" t="str">
            <v>DAI (Dsl 0.5% Sulfur)</v>
          </cell>
          <cell r="B24">
            <v>39801.609093747938</v>
          </cell>
          <cell r="C24">
            <v>56.1449920508744</v>
          </cell>
        </row>
        <row r="25">
          <cell r="A25" t="str">
            <v>DAS500 (Dsl 500ppm Sulfur</v>
          </cell>
          <cell r="B25">
            <v>37223.013698630137</v>
          </cell>
          <cell r="C25">
            <v>56.995071542130368</v>
          </cell>
        </row>
        <row r="26">
          <cell r="A26" t="str">
            <v>FLS10 (F-501)  LSFO</v>
          </cell>
          <cell r="B26">
            <v>0</v>
          </cell>
          <cell r="C26">
            <v>0</v>
          </cell>
        </row>
        <row r="27">
          <cell r="A27" t="str">
            <v>FLS20 (F-504)  HCU-2 BOT.</v>
          </cell>
          <cell r="B27">
            <v>0</v>
          </cell>
          <cell r="C27">
            <v>0</v>
          </cell>
        </row>
        <row r="28">
          <cell r="A28" t="str">
            <v>FB180   BFO 180 CST</v>
          </cell>
          <cell r="B28">
            <v>0</v>
          </cell>
          <cell r="C28">
            <v>37.17</v>
          </cell>
        </row>
        <row r="29">
          <cell r="A29" t="str">
            <v>FB380   BFO 380 CST</v>
          </cell>
          <cell r="B29">
            <v>36995.426971315079</v>
          </cell>
          <cell r="C29">
            <v>36.665023847376787</v>
          </cell>
        </row>
        <row r="30">
          <cell r="A30" t="str">
            <v>VAC RESIDUE TO SSPL</v>
          </cell>
          <cell r="B30">
            <v>3400.3740034465754</v>
          </cell>
          <cell r="C30">
            <v>27.025914149443562</v>
          </cell>
        </row>
        <row r="31">
          <cell r="A31" t="str">
            <v>ASPHALT 60/70</v>
          </cell>
          <cell r="B31">
            <v>9305.7534246575342</v>
          </cell>
          <cell r="C31">
            <v>32.277583465818765</v>
          </cell>
        </row>
        <row r="32">
          <cell r="A32" t="str">
            <v>SULFUR (MT)</v>
          </cell>
          <cell r="B32">
            <v>276.60263260273973</v>
          </cell>
          <cell r="C32">
            <v>20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"/>
      <sheetName val="pas"/>
      <sheetName val="ric"/>
      <sheetName val="hi"/>
      <sheetName val="sl"/>
      <sheetName val="bur"/>
      <sheetName val="pem"/>
      <sheetName val="neth"/>
      <sheetName val="afpk"/>
      <sheetName val="GM Summary"/>
      <sheetName val="ARC"/>
      <sheetName val="SRC"/>
      <sheetName val="Kurnell"/>
      <sheetName val="Lytton"/>
      <sheetName val="GSC"/>
      <sheetName val=" Needs Update"/>
      <sheetName val="how to use"/>
      <sheetName val="Uncertainties"/>
      <sheetName val="assess"/>
      <sheetName val="const"/>
      <sheetName val="crud"/>
      <sheetName val="prod"/>
      <sheetName val="camodel"/>
      <sheetName val="2005 Change Log"/>
      <sheetName val="2004 Change Log"/>
      <sheetName val="2003 Change Log"/>
      <sheetName val="Interface"/>
      <sheetName val="Data Sheet"/>
      <sheetName val="Assessments"/>
      <sheetName val="Plots and Tables"/>
      <sheetName val="Crude Prices"/>
      <sheetName val="USGC Product Prices"/>
      <sheetName val="Singapore Product Prices"/>
      <sheetName val="Rotterdam Product Prices"/>
      <sheetName val="Mediterranean Product Prices"/>
      <sheetName val="Chicago Product Prices"/>
      <sheetName val="USWC Product Prices"/>
      <sheetName val="Genref Yield Data"/>
      <sheetName val="Crude Freight and Duty"/>
      <sheetName val="Refining Value and Margin Calcs"/>
      <sheetName val="Documentation and Definitions"/>
      <sheetName val="Refining Value Adjust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96">
          <cell r="AX96">
            <v>8.14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6">
          <cell r="B6">
            <v>1</v>
          </cell>
          <cell r="C6">
            <v>1.02</v>
          </cell>
          <cell r="D6">
            <v>1.0404</v>
          </cell>
          <cell r="E6">
            <v>1.0612079999999999</v>
          </cell>
          <cell r="F6">
            <v>1.08243216</v>
          </cell>
          <cell r="G6">
            <v>1.1040808032</v>
          </cell>
          <cell r="H6">
            <v>1.1261624192640001</v>
          </cell>
          <cell r="I6">
            <v>1.14868566764928</v>
          </cell>
          <cell r="J6">
            <v>1.1716593810022657</v>
          </cell>
          <cell r="K6">
            <v>1.1950925686223111</v>
          </cell>
          <cell r="L6">
            <v>1.2189944199947573</v>
          </cell>
          <cell r="M6">
            <v>1.2389944199947573</v>
          </cell>
          <cell r="N6">
            <v>1.2589944199947574</v>
          </cell>
          <cell r="O6">
            <v>1.2789944199947574</v>
          </cell>
          <cell r="P6">
            <v>1.2989944199947574</v>
          </cell>
          <cell r="Q6">
            <v>1.3189944199947574</v>
          </cell>
          <cell r="R6">
            <v>1.3189944199947574</v>
          </cell>
        </row>
        <row r="571">
          <cell r="B571">
            <v>2.7582700564409275</v>
          </cell>
          <cell r="C571">
            <v>2.7582700564409275</v>
          </cell>
          <cell r="D571">
            <v>2.7582700564409275</v>
          </cell>
          <cell r="E571">
            <v>2.7582700564409275</v>
          </cell>
          <cell r="F571">
            <v>2.8064816607903471</v>
          </cell>
          <cell r="G571">
            <v>2.8064816607903471</v>
          </cell>
          <cell r="H571">
            <v>2.8064816607903471</v>
          </cell>
          <cell r="I571">
            <v>2.8064816607903471</v>
          </cell>
          <cell r="J571">
            <v>2.8064816607903471</v>
          </cell>
          <cell r="K571">
            <v>2.8064816607903471</v>
          </cell>
          <cell r="L571">
            <v>2.8064816607903471</v>
          </cell>
          <cell r="M571">
            <v>2.8064816607903471</v>
          </cell>
          <cell r="N571">
            <v>2.8064816607903471</v>
          </cell>
          <cell r="O571">
            <v>2.8064816607903471</v>
          </cell>
          <cell r="P571">
            <v>2.8064816607903471</v>
          </cell>
          <cell r="Q571">
            <v>2.8064816607903471</v>
          </cell>
          <cell r="R571">
            <v>2.8064816607903471</v>
          </cell>
        </row>
        <row r="617">
          <cell r="B617">
            <v>2.2640347876509312</v>
          </cell>
          <cell r="C617">
            <v>2.2640347876509312</v>
          </cell>
          <cell r="D617">
            <v>2.2640347876509312</v>
          </cell>
          <cell r="E617">
            <v>2.2640347876509312</v>
          </cell>
          <cell r="F617">
            <v>2.2696144518789434</v>
          </cell>
          <cell r="G617">
            <v>2.2696144518789434</v>
          </cell>
          <cell r="H617">
            <v>2.2696144518789434</v>
          </cell>
          <cell r="I617">
            <v>2.2696144518789434</v>
          </cell>
          <cell r="J617">
            <v>2.2696144518789434</v>
          </cell>
          <cell r="K617">
            <v>2.2696144518789434</v>
          </cell>
          <cell r="L617">
            <v>2.2696144518789434</v>
          </cell>
          <cell r="M617">
            <v>2.2696144518789434</v>
          </cell>
          <cell r="N617">
            <v>2.2696144518789434</v>
          </cell>
          <cell r="O617">
            <v>2.2696144518789434</v>
          </cell>
          <cell r="P617">
            <v>2.2696144518789434</v>
          </cell>
          <cell r="Q617">
            <v>2.2696144518789434</v>
          </cell>
          <cell r="R617">
            <v>2.2696144518789434</v>
          </cell>
        </row>
        <row r="647">
          <cell r="B647">
            <v>3</v>
          </cell>
          <cell r="C647">
            <v>3</v>
          </cell>
          <cell r="D647">
            <v>3</v>
          </cell>
          <cell r="E647">
            <v>3</v>
          </cell>
          <cell r="F647">
            <v>3</v>
          </cell>
          <cell r="G647">
            <v>3</v>
          </cell>
          <cell r="H647">
            <v>3</v>
          </cell>
          <cell r="I647">
            <v>3</v>
          </cell>
          <cell r="J647">
            <v>3</v>
          </cell>
          <cell r="K647">
            <v>3</v>
          </cell>
          <cell r="L647">
            <v>3</v>
          </cell>
          <cell r="M647">
            <v>3</v>
          </cell>
          <cell r="N647">
            <v>3</v>
          </cell>
          <cell r="O647">
            <v>3</v>
          </cell>
          <cell r="P647">
            <v>3</v>
          </cell>
          <cell r="Q647">
            <v>3</v>
          </cell>
          <cell r="R647">
            <v>3</v>
          </cell>
        </row>
        <row r="652">
          <cell r="B652">
            <v>30.78860759493671</v>
          </cell>
          <cell r="C652">
            <v>30.78860759493671</v>
          </cell>
          <cell r="D652">
            <v>30.78860759493671</v>
          </cell>
          <cell r="E652">
            <v>30.78860759493671</v>
          </cell>
          <cell r="F652">
            <v>30.78860759493671</v>
          </cell>
          <cell r="G652">
            <v>30.78860759493671</v>
          </cell>
          <cell r="H652">
            <v>30.78860759493671</v>
          </cell>
          <cell r="I652">
            <v>30.78860759493671</v>
          </cell>
          <cell r="J652">
            <v>30.78860759493671</v>
          </cell>
          <cell r="K652">
            <v>30.78860759493671</v>
          </cell>
          <cell r="L652">
            <v>30.78860759493671</v>
          </cell>
          <cell r="M652">
            <v>30.78860759493671</v>
          </cell>
          <cell r="N652">
            <v>30.78860759493671</v>
          </cell>
          <cell r="O652">
            <v>30.78860759493671</v>
          </cell>
          <cell r="P652">
            <v>30.78860759493671</v>
          </cell>
          <cell r="Q652">
            <v>30.78860759493671</v>
          </cell>
          <cell r="R652">
            <v>30.78860759493671</v>
          </cell>
        </row>
        <row r="709">
          <cell r="B709">
            <v>6.5</v>
          </cell>
          <cell r="C709">
            <v>5.75</v>
          </cell>
          <cell r="D709">
            <v>5</v>
          </cell>
          <cell r="E709">
            <v>4.25</v>
          </cell>
          <cell r="F709">
            <v>4.3499999999999996</v>
          </cell>
          <cell r="G709">
            <v>4.4000000000000004</v>
          </cell>
          <cell r="H709">
            <v>4.8</v>
          </cell>
          <cell r="I709">
            <v>5.15</v>
          </cell>
          <cell r="J709">
            <v>5.25</v>
          </cell>
          <cell r="K709">
            <v>5.4</v>
          </cell>
          <cell r="L709">
            <v>5.5</v>
          </cell>
          <cell r="M709">
            <v>5.6</v>
          </cell>
          <cell r="N709">
            <v>5.7</v>
          </cell>
          <cell r="O709">
            <v>5.8</v>
          </cell>
          <cell r="P709">
            <v>5.95</v>
          </cell>
          <cell r="Q709">
            <v>6.05</v>
          </cell>
          <cell r="R709">
            <v>6.2</v>
          </cell>
        </row>
        <row r="899">
          <cell r="B899">
            <v>1.3</v>
          </cell>
          <cell r="C899">
            <v>0.98</v>
          </cell>
          <cell r="D899">
            <v>0.98</v>
          </cell>
          <cell r="E899">
            <v>0.98</v>
          </cell>
          <cell r="F899">
            <v>0.98</v>
          </cell>
          <cell r="G899">
            <v>0.92</v>
          </cell>
          <cell r="H899">
            <v>1.06</v>
          </cell>
          <cell r="I899">
            <v>1.095</v>
          </cell>
          <cell r="J899">
            <v>1.1299999999999999</v>
          </cell>
          <cell r="K899">
            <v>1.08</v>
          </cell>
          <cell r="L899">
            <v>0.98</v>
          </cell>
          <cell r="M899">
            <v>0.88</v>
          </cell>
          <cell r="N899">
            <v>0.98</v>
          </cell>
          <cell r="O899">
            <v>0.98</v>
          </cell>
          <cell r="P899">
            <v>0.98</v>
          </cell>
          <cell r="Q899">
            <v>0.98</v>
          </cell>
          <cell r="R899">
            <v>0.98</v>
          </cell>
        </row>
        <row r="902">
          <cell r="B902">
            <v>4.07</v>
          </cell>
          <cell r="C902">
            <v>4.1107000000000005</v>
          </cell>
          <cell r="D902">
            <v>4.1518070000000007</v>
          </cell>
          <cell r="E902">
            <v>4.1933250700000011</v>
          </cell>
          <cell r="F902">
            <v>4.2352583207000007</v>
          </cell>
          <cell r="G902">
            <v>4.2776109039070009</v>
          </cell>
          <cell r="H902">
            <v>4.3203870129460711</v>
          </cell>
          <cell r="I902">
            <v>4.3635908830755321</v>
          </cell>
          <cell r="J902">
            <v>4.4072267919062877</v>
          </cell>
          <cell r="K902">
            <v>4.4512990598253506</v>
          </cell>
          <cell r="L902">
            <v>4.4958120504236039</v>
          </cell>
          <cell r="M902">
            <v>4.5407701709278401</v>
          </cell>
          <cell r="N902">
            <v>4.5861778726371183</v>
          </cell>
          <cell r="O902">
            <v>4.6320396513634892</v>
          </cell>
          <cell r="P902">
            <v>4.6783600478771241</v>
          </cell>
          <cell r="Q902">
            <v>4.7251436483558953</v>
          </cell>
          <cell r="R902">
            <v>4.7251436483558953</v>
          </cell>
        </row>
        <row r="903">
          <cell r="B903">
            <v>3.71</v>
          </cell>
          <cell r="C903">
            <v>3.7471000000000001</v>
          </cell>
          <cell r="D903">
            <v>3.7845710000000001</v>
          </cell>
          <cell r="E903">
            <v>3.8224167100000002</v>
          </cell>
          <cell r="F903">
            <v>3.8606408771000003</v>
          </cell>
          <cell r="G903">
            <v>3.8992472858710001</v>
          </cell>
          <cell r="H903">
            <v>3.93823975872971</v>
          </cell>
          <cell r="I903">
            <v>3.9776221563170071</v>
          </cell>
          <cell r="J903">
            <v>4.017398377880177</v>
          </cell>
          <cell r="K903">
            <v>4.0575723616589787</v>
          </cell>
          <cell r="L903">
            <v>4.098148085275569</v>
          </cell>
          <cell r="M903">
            <v>4.1391295661283243</v>
          </cell>
          <cell r="N903">
            <v>4.1805208617896072</v>
          </cell>
          <cell r="O903">
            <v>4.2223260704075036</v>
          </cell>
          <cell r="P903">
            <v>4.2645493311115787</v>
          </cell>
          <cell r="Q903">
            <v>4.3071948244226945</v>
          </cell>
          <cell r="R903">
            <v>4.3071948244226945</v>
          </cell>
        </row>
        <row r="1022">
          <cell r="B1022">
            <v>-1</v>
          </cell>
          <cell r="C1022">
            <v>-6</v>
          </cell>
          <cell r="D1022">
            <v>-6</v>
          </cell>
          <cell r="E1022">
            <v>-6</v>
          </cell>
          <cell r="F1022">
            <v>-6</v>
          </cell>
          <cell r="G1022">
            <v>-6</v>
          </cell>
          <cell r="H1022">
            <v>-6</v>
          </cell>
          <cell r="I1022">
            <v>-6</v>
          </cell>
          <cell r="J1022">
            <v>-6</v>
          </cell>
          <cell r="K1022">
            <v>-6</v>
          </cell>
          <cell r="L1022">
            <v>-6</v>
          </cell>
          <cell r="M1022">
            <v>-6</v>
          </cell>
          <cell r="N1022">
            <v>-6</v>
          </cell>
          <cell r="O1022">
            <v>-6</v>
          </cell>
          <cell r="P1022">
            <v>-6</v>
          </cell>
          <cell r="Q1022">
            <v>-6</v>
          </cell>
          <cell r="R1022">
            <v>-6</v>
          </cell>
        </row>
        <row r="1023">
          <cell r="B1023">
            <v>2</v>
          </cell>
          <cell r="C1023">
            <v>0</v>
          </cell>
          <cell r="D1023">
            <v>0</v>
          </cell>
          <cell r="E1023">
            <v>0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0</v>
          </cell>
          <cell r="K1023">
            <v>0</v>
          </cell>
          <cell r="L1023">
            <v>0</v>
          </cell>
          <cell r="M1023">
            <v>0</v>
          </cell>
          <cell r="N1023">
            <v>0</v>
          </cell>
          <cell r="O1023">
            <v>0</v>
          </cell>
          <cell r="P1023">
            <v>0</v>
          </cell>
          <cell r="Q1023">
            <v>0</v>
          </cell>
          <cell r="R1023">
            <v>0</v>
          </cell>
        </row>
        <row r="1024">
          <cell r="B1024">
            <v>2</v>
          </cell>
          <cell r="C1024">
            <v>2</v>
          </cell>
          <cell r="D1024">
            <v>2</v>
          </cell>
          <cell r="E1024">
            <v>2</v>
          </cell>
          <cell r="F1024">
            <v>2</v>
          </cell>
          <cell r="G1024">
            <v>2</v>
          </cell>
          <cell r="H1024">
            <v>2</v>
          </cell>
          <cell r="I1024">
            <v>2</v>
          </cell>
          <cell r="J1024">
            <v>2</v>
          </cell>
          <cell r="K1024">
            <v>2</v>
          </cell>
          <cell r="L1024">
            <v>2</v>
          </cell>
          <cell r="M1024">
            <v>2</v>
          </cell>
          <cell r="N1024">
            <v>2</v>
          </cell>
          <cell r="O1024">
            <v>2</v>
          </cell>
          <cell r="P1024">
            <v>2</v>
          </cell>
          <cell r="Q1024">
            <v>2</v>
          </cell>
          <cell r="R1024">
            <v>2</v>
          </cell>
        </row>
        <row r="1028">
          <cell r="B1028">
            <v>11</v>
          </cell>
          <cell r="C1028">
            <v>11</v>
          </cell>
          <cell r="D1028">
            <v>11</v>
          </cell>
          <cell r="E1028">
            <v>11</v>
          </cell>
          <cell r="F1028">
            <v>11</v>
          </cell>
          <cell r="G1028">
            <v>11</v>
          </cell>
          <cell r="H1028">
            <v>11</v>
          </cell>
          <cell r="I1028">
            <v>11</v>
          </cell>
          <cell r="J1028">
            <v>11</v>
          </cell>
          <cell r="K1028">
            <v>11</v>
          </cell>
          <cell r="L1028">
            <v>11</v>
          </cell>
          <cell r="M1028">
            <v>11</v>
          </cell>
          <cell r="N1028">
            <v>11</v>
          </cell>
          <cell r="O1028">
            <v>11</v>
          </cell>
          <cell r="P1028">
            <v>11</v>
          </cell>
          <cell r="Q1028">
            <v>11</v>
          </cell>
          <cell r="R1028">
            <v>11</v>
          </cell>
        </row>
        <row r="1029">
          <cell r="B1029">
            <v>11</v>
          </cell>
          <cell r="C1029">
            <v>11</v>
          </cell>
          <cell r="D1029">
            <v>11</v>
          </cell>
          <cell r="E1029">
            <v>11</v>
          </cell>
          <cell r="F1029">
            <v>11</v>
          </cell>
          <cell r="G1029">
            <v>11</v>
          </cell>
          <cell r="H1029">
            <v>11</v>
          </cell>
          <cell r="I1029">
            <v>11</v>
          </cell>
          <cell r="J1029">
            <v>11</v>
          </cell>
          <cell r="K1029">
            <v>11</v>
          </cell>
          <cell r="L1029">
            <v>11</v>
          </cell>
          <cell r="M1029">
            <v>11</v>
          </cell>
          <cell r="N1029">
            <v>11</v>
          </cell>
          <cell r="O1029">
            <v>11</v>
          </cell>
          <cell r="P1029">
            <v>11</v>
          </cell>
          <cell r="Q1029">
            <v>11</v>
          </cell>
          <cell r="R1029">
            <v>11</v>
          </cell>
        </row>
        <row r="1030">
          <cell r="B1030">
            <v>12</v>
          </cell>
          <cell r="C1030">
            <v>12</v>
          </cell>
          <cell r="D1030">
            <v>12</v>
          </cell>
          <cell r="E1030">
            <v>12</v>
          </cell>
          <cell r="F1030">
            <v>12</v>
          </cell>
          <cell r="G1030">
            <v>12</v>
          </cell>
          <cell r="H1030">
            <v>12</v>
          </cell>
          <cell r="I1030">
            <v>12</v>
          </cell>
          <cell r="J1030">
            <v>12</v>
          </cell>
          <cell r="K1030">
            <v>12</v>
          </cell>
          <cell r="L1030">
            <v>12</v>
          </cell>
          <cell r="M1030">
            <v>12</v>
          </cell>
          <cell r="N1030">
            <v>12</v>
          </cell>
          <cell r="O1030">
            <v>12</v>
          </cell>
          <cell r="P1030">
            <v>12</v>
          </cell>
          <cell r="Q1030">
            <v>12</v>
          </cell>
          <cell r="R1030">
            <v>12</v>
          </cell>
        </row>
        <row r="1031">
          <cell r="B1031">
            <v>11</v>
          </cell>
          <cell r="C1031">
            <v>11</v>
          </cell>
          <cell r="D1031">
            <v>11</v>
          </cell>
          <cell r="E1031">
            <v>11</v>
          </cell>
          <cell r="F1031">
            <v>11</v>
          </cell>
          <cell r="G1031">
            <v>11</v>
          </cell>
          <cell r="H1031">
            <v>11</v>
          </cell>
          <cell r="I1031">
            <v>11</v>
          </cell>
          <cell r="J1031">
            <v>11</v>
          </cell>
          <cell r="K1031">
            <v>11</v>
          </cell>
          <cell r="L1031">
            <v>11</v>
          </cell>
          <cell r="M1031">
            <v>11</v>
          </cell>
          <cell r="N1031">
            <v>11</v>
          </cell>
          <cell r="O1031">
            <v>11</v>
          </cell>
          <cell r="P1031">
            <v>11</v>
          </cell>
          <cell r="Q1031">
            <v>11</v>
          </cell>
          <cell r="R1031">
            <v>11</v>
          </cell>
        </row>
        <row r="1035">
          <cell r="B1035">
            <v>4</v>
          </cell>
          <cell r="C1035">
            <v>4</v>
          </cell>
          <cell r="D1035">
            <v>4</v>
          </cell>
          <cell r="E1035">
            <v>4</v>
          </cell>
          <cell r="F1035">
            <v>4</v>
          </cell>
          <cell r="G1035">
            <v>4</v>
          </cell>
          <cell r="H1035">
            <v>4</v>
          </cell>
          <cell r="I1035">
            <v>4</v>
          </cell>
          <cell r="J1035">
            <v>4</v>
          </cell>
          <cell r="K1035">
            <v>4</v>
          </cell>
          <cell r="L1035">
            <v>4</v>
          </cell>
          <cell r="M1035">
            <v>4</v>
          </cell>
          <cell r="N1035">
            <v>4</v>
          </cell>
          <cell r="O1035">
            <v>4</v>
          </cell>
          <cell r="P1035">
            <v>4</v>
          </cell>
          <cell r="Q1035">
            <v>4</v>
          </cell>
          <cell r="R1035">
            <v>4</v>
          </cell>
        </row>
        <row r="1036">
          <cell r="B1036">
            <v>14</v>
          </cell>
          <cell r="C1036">
            <v>14</v>
          </cell>
          <cell r="D1036">
            <v>14</v>
          </cell>
          <cell r="E1036">
            <v>14</v>
          </cell>
          <cell r="F1036">
            <v>14</v>
          </cell>
          <cell r="G1036">
            <v>14</v>
          </cell>
          <cell r="H1036">
            <v>14</v>
          </cell>
          <cell r="I1036">
            <v>14</v>
          </cell>
          <cell r="J1036">
            <v>14</v>
          </cell>
          <cell r="K1036">
            <v>14</v>
          </cell>
          <cell r="L1036">
            <v>14</v>
          </cell>
          <cell r="M1036">
            <v>14</v>
          </cell>
          <cell r="N1036">
            <v>14</v>
          </cell>
          <cell r="O1036">
            <v>14</v>
          </cell>
          <cell r="P1036">
            <v>14</v>
          </cell>
          <cell r="Q1036">
            <v>14</v>
          </cell>
          <cell r="R1036">
            <v>14</v>
          </cell>
        </row>
        <row r="1038">
          <cell r="B1038">
            <v>3</v>
          </cell>
          <cell r="C1038">
            <v>2.8</v>
          </cell>
          <cell r="D1038">
            <v>2.8</v>
          </cell>
          <cell r="E1038">
            <v>2.8</v>
          </cell>
          <cell r="F1038">
            <v>2.8</v>
          </cell>
          <cell r="G1038">
            <v>2.8</v>
          </cell>
          <cell r="H1038">
            <v>2.8</v>
          </cell>
          <cell r="I1038">
            <v>2.8</v>
          </cell>
          <cell r="J1038">
            <v>2.8</v>
          </cell>
          <cell r="K1038">
            <v>2.8</v>
          </cell>
          <cell r="L1038">
            <v>2.8</v>
          </cell>
          <cell r="M1038">
            <v>2.8</v>
          </cell>
          <cell r="N1038">
            <v>2.8</v>
          </cell>
          <cell r="O1038">
            <v>2.8</v>
          </cell>
          <cell r="P1038">
            <v>2.8</v>
          </cell>
          <cell r="Q1038">
            <v>2.8</v>
          </cell>
          <cell r="R1038">
            <v>2.8</v>
          </cell>
        </row>
        <row r="1039">
          <cell r="B1039">
            <v>2</v>
          </cell>
          <cell r="C1039">
            <v>2</v>
          </cell>
          <cell r="D1039">
            <v>2</v>
          </cell>
          <cell r="E1039">
            <v>2</v>
          </cell>
          <cell r="F1039">
            <v>2</v>
          </cell>
          <cell r="G1039">
            <v>2</v>
          </cell>
          <cell r="H1039">
            <v>2</v>
          </cell>
          <cell r="I1039">
            <v>2</v>
          </cell>
          <cell r="J1039">
            <v>2</v>
          </cell>
          <cell r="K1039">
            <v>2</v>
          </cell>
          <cell r="L1039">
            <v>2</v>
          </cell>
          <cell r="M1039">
            <v>2</v>
          </cell>
          <cell r="N1039">
            <v>2</v>
          </cell>
          <cell r="O1039">
            <v>2</v>
          </cell>
          <cell r="P1039">
            <v>2</v>
          </cell>
          <cell r="Q1039">
            <v>2</v>
          </cell>
          <cell r="R1039">
            <v>2</v>
          </cell>
        </row>
        <row r="1040">
          <cell r="B1040">
            <v>0</v>
          </cell>
          <cell r="C1040">
            <v>0</v>
          </cell>
          <cell r="D1040">
            <v>0</v>
          </cell>
          <cell r="E1040">
            <v>0</v>
          </cell>
          <cell r="F1040">
            <v>0</v>
          </cell>
          <cell r="G1040">
            <v>0</v>
          </cell>
          <cell r="H1040">
            <v>0</v>
          </cell>
          <cell r="I1040">
            <v>0</v>
          </cell>
          <cell r="J1040">
            <v>0</v>
          </cell>
          <cell r="K1040">
            <v>0</v>
          </cell>
          <cell r="L1040">
            <v>0</v>
          </cell>
          <cell r="M1040">
            <v>0</v>
          </cell>
          <cell r="N1040">
            <v>0</v>
          </cell>
          <cell r="O1040">
            <v>0</v>
          </cell>
          <cell r="P1040">
            <v>0</v>
          </cell>
          <cell r="Q1040">
            <v>0</v>
          </cell>
          <cell r="R1040">
            <v>0</v>
          </cell>
        </row>
        <row r="1041">
          <cell r="B1041">
            <v>6</v>
          </cell>
          <cell r="C1041">
            <v>6</v>
          </cell>
          <cell r="D1041">
            <v>6</v>
          </cell>
          <cell r="E1041">
            <v>6</v>
          </cell>
          <cell r="F1041">
            <v>6</v>
          </cell>
          <cell r="G1041">
            <v>6</v>
          </cell>
          <cell r="H1041">
            <v>6</v>
          </cell>
          <cell r="I1041">
            <v>6</v>
          </cell>
          <cell r="J1041">
            <v>6</v>
          </cell>
          <cell r="K1041">
            <v>6</v>
          </cell>
          <cell r="L1041">
            <v>6</v>
          </cell>
          <cell r="M1041">
            <v>6</v>
          </cell>
          <cell r="N1041">
            <v>6</v>
          </cell>
          <cell r="O1041">
            <v>6</v>
          </cell>
          <cell r="P1041">
            <v>6</v>
          </cell>
          <cell r="Q1041">
            <v>6</v>
          </cell>
          <cell r="R1041">
            <v>6</v>
          </cell>
        </row>
        <row r="1042">
          <cell r="B1042">
            <v>4</v>
          </cell>
          <cell r="C1042">
            <v>4</v>
          </cell>
          <cell r="D1042">
            <v>4</v>
          </cell>
          <cell r="E1042">
            <v>4</v>
          </cell>
          <cell r="F1042">
            <v>4</v>
          </cell>
          <cell r="G1042">
            <v>4</v>
          </cell>
          <cell r="H1042">
            <v>4</v>
          </cell>
          <cell r="I1042">
            <v>4</v>
          </cell>
          <cell r="J1042">
            <v>4</v>
          </cell>
          <cell r="K1042">
            <v>4</v>
          </cell>
          <cell r="L1042">
            <v>4</v>
          </cell>
          <cell r="M1042">
            <v>4</v>
          </cell>
          <cell r="N1042">
            <v>4</v>
          </cell>
          <cell r="O1042">
            <v>4</v>
          </cell>
          <cell r="P1042">
            <v>4</v>
          </cell>
          <cell r="Q1042">
            <v>4</v>
          </cell>
          <cell r="R1042">
            <v>4</v>
          </cell>
        </row>
        <row r="1043">
          <cell r="B1043">
            <v>0</v>
          </cell>
          <cell r="C1043">
            <v>0</v>
          </cell>
          <cell r="D1043">
            <v>0</v>
          </cell>
          <cell r="E1043">
            <v>0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</row>
        <row r="1044">
          <cell r="B1044">
            <v>-2</v>
          </cell>
          <cell r="C1044">
            <v>-2</v>
          </cell>
          <cell r="D1044">
            <v>-2</v>
          </cell>
          <cell r="E1044">
            <v>-2</v>
          </cell>
          <cell r="F1044">
            <v>-2</v>
          </cell>
          <cell r="G1044">
            <v>-2</v>
          </cell>
          <cell r="H1044">
            <v>-2</v>
          </cell>
          <cell r="I1044">
            <v>-2</v>
          </cell>
          <cell r="J1044">
            <v>-2</v>
          </cell>
          <cell r="K1044">
            <v>-2</v>
          </cell>
          <cell r="L1044">
            <v>-2</v>
          </cell>
          <cell r="M1044">
            <v>-2</v>
          </cell>
          <cell r="N1044">
            <v>-2</v>
          </cell>
          <cell r="O1044">
            <v>-2</v>
          </cell>
          <cell r="P1044">
            <v>-2</v>
          </cell>
          <cell r="Q1044">
            <v>-2</v>
          </cell>
          <cell r="R1044">
            <v>-2</v>
          </cell>
        </row>
        <row r="1046">
          <cell r="B1046">
            <v>6</v>
          </cell>
          <cell r="C1046">
            <v>0</v>
          </cell>
          <cell r="D1046">
            <v>0</v>
          </cell>
          <cell r="E1046">
            <v>0</v>
          </cell>
          <cell r="F1046">
            <v>0</v>
          </cell>
          <cell r="G1046">
            <v>0</v>
          </cell>
          <cell r="H1046">
            <v>0</v>
          </cell>
          <cell r="I1046">
            <v>0</v>
          </cell>
          <cell r="J1046">
            <v>0</v>
          </cell>
          <cell r="K1046">
            <v>0</v>
          </cell>
          <cell r="L1046">
            <v>0</v>
          </cell>
          <cell r="M1046">
            <v>0</v>
          </cell>
          <cell r="N1046">
            <v>0</v>
          </cell>
          <cell r="O1046">
            <v>0</v>
          </cell>
          <cell r="P1046">
            <v>0</v>
          </cell>
          <cell r="Q1046">
            <v>0</v>
          </cell>
          <cell r="R1046">
            <v>0</v>
          </cell>
        </row>
        <row r="1047">
          <cell r="B1047">
            <v>-1.87</v>
          </cell>
          <cell r="C1047">
            <v>-1.87</v>
          </cell>
          <cell r="D1047">
            <v>-1.87</v>
          </cell>
          <cell r="E1047">
            <v>-1.87</v>
          </cell>
          <cell r="F1047">
            <v>-1.87</v>
          </cell>
          <cell r="G1047">
            <v>-1.87</v>
          </cell>
          <cell r="H1047">
            <v>-1.87</v>
          </cell>
          <cell r="I1047">
            <v>-1.87</v>
          </cell>
          <cell r="J1047">
            <v>-1.87</v>
          </cell>
          <cell r="K1047">
            <v>-1.87</v>
          </cell>
          <cell r="L1047">
            <v>-1.87</v>
          </cell>
          <cell r="M1047">
            <v>-1.87</v>
          </cell>
          <cell r="N1047">
            <v>-1.87</v>
          </cell>
          <cell r="O1047">
            <v>-1.87</v>
          </cell>
          <cell r="P1047">
            <v>-1.87</v>
          </cell>
          <cell r="Q1047">
            <v>-1.87</v>
          </cell>
          <cell r="R1047">
            <v>-1.87</v>
          </cell>
        </row>
        <row r="1048">
          <cell r="B1048">
            <v>8.3699999999999992</v>
          </cell>
          <cell r="C1048">
            <v>8.3699999999999992</v>
          </cell>
          <cell r="D1048">
            <v>8.3699999999999992</v>
          </cell>
          <cell r="E1048">
            <v>8.3699999999999992</v>
          </cell>
          <cell r="F1048">
            <v>8.3699999999999992</v>
          </cell>
          <cell r="G1048">
            <v>8.3699999999999992</v>
          </cell>
          <cell r="H1048">
            <v>8.3699999999999992</v>
          </cell>
          <cell r="I1048">
            <v>8.3699999999999992</v>
          </cell>
          <cell r="J1048">
            <v>8.3699999999999992</v>
          </cell>
          <cell r="K1048">
            <v>8.3699999999999992</v>
          </cell>
          <cell r="L1048">
            <v>8.3699999999999992</v>
          </cell>
          <cell r="M1048">
            <v>8.3699999999999992</v>
          </cell>
          <cell r="N1048">
            <v>8.3699999999999992</v>
          </cell>
          <cell r="O1048">
            <v>8.3699999999999992</v>
          </cell>
          <cell r="P1048">
            <v>8.3699999999999992</v>
          </cell>
          <cell r="Q1048">
            <v>8.3699999999999992</v>
          </cell>
          <cell r="R1048">
            <v>8.3699999999999992</v>
          </cell>
        </row>
        <row r="1049">
          <cell r="B1049">
            <v>14.36</v>
          </cell>
          <cell r="C1049">
            <v>14.36</v>
          </cell>
          <cell r="D1049">
            <v>14.36</v>
          </cell>
          <cell r="E1049">
            <v>14.36</v>
          </cell>
          <cell r="F1049">
            <v>14.36</v>
          </cell>
          <cell r="G1049">
            <v>14.36</v>
          </cell>
          <cell r="H1049">
            <v>14.36</v>
          </cell>
          <cell r="I1049">
            <v>14.36</v>
          </cell>
          <cell r="J1049">
            <v>14.36</v>
          </cell>
          <cell r="K1049">
            <v>14.36</v>
          </cell>
          <cell r="L1049">
            <v>14.36</v>
          </cell>
          <cell r="M1049">
            <v>14.36</v>
          </cell>
          <cell r="N1049">
            <v>14.36</v>
          </cell>
          <cell r="O1049">
            <v>14.36</v>
          </cell>
          <cell r="P1049">
            <v>14.36</v>
          </cell>
          <cell r="Q1049">
            <v>14.36</v>
          </cell>
          <cell r="R1049">
            <v>14.36</v>
          </cell>
        </row>
        <row r="1051">
          <cell r="B1051">
            <v>3</v>
          </cell>
          <cell r="C1051">
            <v>2.8</v>
          </cell>
          <cell r="D1051">
            <v>2.8</v>
          </cell>
          <cell r="E1051">
            <v>2.8</v>
          </cell>
          <cell r="F1051">
            <v>2.8</v>
          </cell>
          <cell r="G1051">
            <v>2.8</v>
          </cell>
          <cell r="H1051">
            <v>2.8</v>
          </cell>
          <cell r="I1051">
            <v>2.8</v>
          </cell>
          <cell r="J1051">
            <v>2.8</v>
          </cell>
          <cell r="K1051">
            <v>2.8</v>
          </cell>
          <cell r="L1051">
            <v>2.8</v>
          </cell>
          <cell r="M1051">
            <v>2.8</v>
          </cell>
          <cell r="N1051">
            <v>2.8</v>
          </cell>
          <cell r="O1051">
            <v>2.8</v>
          </cell>
          <cell r="P1051">
            <v>2.8</v>
          </cell>
          <cell r="Q1051">
            <v>2.8</v>
          </cell>
          <cell r="R1051">
            <v>2.8</v>
          </cell>
        </row>
        <row r="1052">
          <cell r="B1052">
            <v>0</v>
          </cell>
          <cell r="C1052">
            <v>2</v>
          </cell>
          <cell r="D1052">
            <v>2</v>
          </cell>
          <cell r="E1052">
            <v>2</v>
          </cell>
          <cell r="F1052">
            <v>2</v>
          </cell>
          <cell r="G1052">
            <v>2</v>
          </cell>
          <cell r="H1052">
            <v>2</v>
          </cell>
          <cell r="I1052">
            <v>2</v>
          </cell>
          <cell r="J1052">
            <v>2</v>
          </cell>
          <cell r="K1052">
            <v>2</v>
          </cell>
          <cell r="L1052">
            <v>2</v>
          </cell>
          <cell r="M1052">
            <v>2</v>
          </cell>
          <cell r="N1052">
            <v>2</v>
          </cell>
          <cell r="O1052">
            <v>2</v>
          </cell>
          <cell r="P1052">
            <v>2</v>
          </cell>
          <cell r="Q1052">
            <v>2</v>
          </cell>
          <cell r="R1052">
            <v>2</v>
          </cell>
        </row>
        <row r="1053">
          <cell r="B1053">
            <v>4</v>
          </cell>
          <cell r="C1053">
            <v>2</v>
          </cell>
          <cell r="D1053">
            <v>2</v>
          </cell>
          <cell r="E1053">
            <v>2</v>
          </cell>
          <cell r="F1053">
            <v>2</v>
          </cell>
          <cell r="G1053">
            <v>2</v>
          </cell>
          <cell r="H1053">
            <v>2</v>
          </cell>
          <cell r="I1053">
            <v>2</v>
          </cell>
          <cell r="J1053">
            <v>2</v>
          </cell>
          <cell r="K1053">
            <v>2</v>
          </cell>
          <cell r="L1053">
            <v>2</v>
          </cell>
          <cell r="M1053">
            <v>2</v>
          </cell>
          <cell r="N1053">
            <v>2</v>
          </cell>
          <cell r="O1053">
            <v>2</v>
          </cell>
          <cell r="P1053">
            <v>2</v>
          </cell>
          <cell r="Q1053">
            <v>2</v>
          </cell>
          <cell r="R1053">
            <v>2</v>
          </cell>
        </row>
      </sheetData>
      <sheetData sheetId="19" refreshError="1">
        <row r="215">
          <cell r="F215">
            <v>7.56</v>
          </cell>
        </row>
        <row r="217">
          <cell r="F217">
            <v>7.56</v>
          </cell>
        </row>
        <row r="218">
          <cell r="F218">
            <v>7.56</v>
          </cell>
        </row>
        <row r="231">
          <cell r="F231">
            <v>7.35</v>
          </cell>
        </row>
        <row r="236">
          <cell r="F236">
            <v>7.58</v>
          </cell>
        </row>
        <row r="237">
          <cell r="F237">
            <v>6.74</v>
          </cell>
        </row>
      </sheetData>
      <sheetData sheetId="20" refreshError="1">
        <row r="56">
          <cell r="B56">
            <v>47.014287288200983</v>
          </cell>
          <cell r="C56">
            <v>41.746039711767558</v>
          </cell>
          <cell r="D56">
            <v>38.043427328725585</v>
          </cell>
          <cell r="E56">
            <v>35.141604380183125</v>
          </cell>
          <cell r="F56">
            <v>35.867868824744221</v>
          </cell>
          <cell r="G56">
            <v>36.455906253031507</v>
          </cell>
          <cell r="H56">
            <v>37.375500848275884</v>
          </cell>
          <cell r="I56">
            <v>38.296733061320644</v>
          </cell>
          <cell r="J56">
            <v>39.082807918464091</v>
          </cell>
          <cell r="K56">
            <v>39.884732340463664</v>
          </cell>
          <cell r="L56">
            <v>40.702824599293599</v>
          </cell>
          <cell r="M56">
            <v>41.523154978104358</v>
          </cell>
          <cell r="N56">
            <v>42.359879943676937</v>
          </cell>
          <cell r="O56">
            <v>43.213327238887167</v>
          </cell>
          <cell r="P56">
            <v>44.083831159403914</v>
          </cell>
          <cell r="Q56">
            <v>44.97173268471267</v>
          </cell>
          <cell r="R56">
            <v>45.877379611759181</v>
          </cell>
          <cell r="S56" t="e">
            <v>#VALUE!</v>
          </cell>
        </row>
        <row r="210">
          <cell r="B210">
            <v>41.760901668086724</v>
          </cell>
          <cell r="C210">
            <v>36.813046164345337</v>
          </cell>
          <cell r="D210">
            <v>34.08445113301012</v>
          </cell>
          <cell r="E210">
            <v>31.807660192183729</v>
          </cell>
          <cell r="F210">
            <v>32.987145732996289</v>
          </cell>
          <cell r="G210">
            <v>33.688017157680484</v>
          </cell>
          <cell r="H210">
            <v>34.347813472544829</v>
          </cell>
          <cell r="I210">
            <v>35.023681179542073</v>
          </cell>
          <cell r="J210">
            <v>35.739509060900161</v>
          </cell>
          <cell r="K210">
            <v>36.469620912861878</v>
          </cell>
          <cell r="L210">
            <v>37.214302088969042</v>
          </cell>
          <cell r="M210">
            <v>37.97629884481028</v>
          </cell>
          <cell r="N210">
            <v>38.753526758827547</v>
          </cell>
          <cell r="O210">
            <v>39.546290371349905</v>
          </cell>
          <cell r="P210">
            <v>40.354900312783904</v>
          </cell>
          <cell r="Q210">
            <v>41.179673425409675</v>
          </cell>
          <cell r="R210">
            <v>42.020932887613206</v>
          </cell>
          <cell r="S210" t="e">
            <v>#VALUE!</v>
          </cell>
        </row>
        <row r="275">
          <cell r="B275">
            <v>42.296132348961329</v>
          </cell>
          <cell r="C275">
            <v>38.027884772527905</v>
          </cell>
          <cell r="D275">
            <v>35.325272389485924</v>
          </cell>
          <cell r="E275">
            <v>32.923449440943472</v>
          </cell>
          <cell r="F275">
            <v>33.874184070863151</v>
          </cell>
          <cell r="G275">
            <v>34.396721499150438</v>
          </cell>
          <cell r="H275">
            <v>35.249506094394818</v>
          </cell>
          <cell r="I275">
            <v>36.10259210743957</v>
          </cell>
          <cell r="J275">
            <v>36.819157840583017</v>
          </cell>
          <cell r="K275">
            <v>37.550182956102589</v>
          </cell>
          <cell r="L275">
            <v>38.295957922322927</v>
          </cell>
          <cell r="M275">
            <v>39.042524662671894</v>
          </cell>
          <cell r="N275">
            <v>39.804010717013441</v>
          </cell>
          <cell r="O275">
            <v>40.580714322768024</v>
          </cell>
          <cell r="P275">
            <v>41.372939680040005</v>
          </cell>
          <cell r="Q275">
            <v>42.180997070839112</v>
          </cell>
          <cell r="R275">
            <v>39.773200123256231</v>
          </cell>
          <cell r="S275" t="e">
            <v>#VALUE!</v>
          </cell>
        </row>
        <row r="279">
          <cell r="B279">
            <v>37.655009749938031</v>
          </cell>
          <cell r="C279">
            <v>34.272743818502299</v>
          </cell>
          <cell r="D279">
            <v>32.362296967697255</v>
          </cell>
          <cell r="E279">
            <v>30.331502917900913</v>
          </cell>
          <cell r="F279">
            <v>31.427865883002003</v>
          </cell>
          <cell r="G279">
            <v>31.860962024411311</v>
          </cell>
          <cell r="H279">
            <v>32.739172246117505</v>
          </cell>
          <cell r="I279">
            <v>33.612076370812289</v>
          </cell>
          <cell r="J279">
            <v>34.292826554256635</v>
          </cell>
          <cell r="K279">
            <v>34.987362277605719</v>
          </cell>
          <cell r="L279">
            <v>35.695960957020056</v>
          </cell>
          <cell r="M279">
            <v>36.399451297189714</v>
          </cell>
          <cell r="N279">
            <v>37.11699065962096</v>
          </cell>
          <cell r="O279">
            <v>37.848859777810546</v>
          </cell>
          <cell r="P279">
            <v>38.595344996669645</v>
          </cell>
          <cell r="Q279">
            <v>39.35673838470386</v>
          </cell>
          <cell r="R279">
            <v>40.133337848435964</v>
          </cell>
          <cell r="S279" t="e">
            <v>#VALUE!</v>
          </cell>
        </row>
        <row r="280">
          <cell r="B280">
            <v>41.434287288200984</v>
          </cell>
          <cell r="C280">
            <v>37.405039711767564</v>
          </cell>
          <cell r="D280">
            <v>34.713427328725594</v>
          </cell>
          <cell r="E280">
            <v>32.186604380183127</v>
          </cell>
          <cell r="F280">
            <v>33.196368824744219</v>
          </cell>
          <cell r="G280">
            <v>33.695576253031511</v>
          </cell>
          <cell r="H280">
            <v>34.524564248275887</v>
          </cell>
          <cell r="I280">
            <v>35.353377729320648</v>
          </cell>
          <cell r="J280">
            <v>36.045185479824092</v>
          </cell>
          <cell r="K280">
            <v>36.750957453050866</v>
          </cell>
          <cell r="L280">
            <v>37.470974214132546</v>
          </cell>
          <cell r="M280">
            <v>38.191267585240084</v>
          </cell>
          <cell r="N280">
            <v>38.925954802955374</v>
          </cell>
          <cell r="O280">
            <v>39.675323595351173</v>
          </cell>
          <cell r="P280">
            <v>40.439667442997205</v>
          </cell>
          <cell r="Q280">
            <v>41.219285693977824</v>
          </cell>
          <cell r="R280">
            <v>42.01448368120964</v>
          </cell>
          <cell r="S280" t="e">
            <v>#VALUE!</v>
          </cell>
        </row>
        <row r="284">
          <cell r="B284">
            <v>46.895137288200978</v>
          </cell>
          <cell r="C284">
            <v>41.619262711767554</v>
          </cell>
          <cell r="D284">
            <v>37.94238732872558</v>
          </cell>
          <cell r="E284">
            <v>35.072529380183127</v>
          </cell>
          <cell r="F284">
            <v>35.796386324744219</v>
          </cell>
          <cell r="G284">
            <v>36.3851781030315</v>
          </cell>
          <cell r="H284">
            <v>37.305542135275878</v>
          </cell>
          <cell r="I284">
            <v>38.227559174060644</v>
          </cell>
          <cell r="J284">
            <v>39.014434553458891</v>
          </cell>
          <cell r="K284">
            <v>39.817175508158357</v>
          </cell>
          <cell r="L284">
            <v>40.636100630342185</v>
          </cell>
          <cell r="M284">
            <v>41.457280529773918</v>
          </cell>
          <cell r="N284">
            <v>42.29487200637989</v>
          </cell>
          <cell r="O284">
            <v>43.149203142844179</v>
          </cell>
          <cell r="P284">
            <v>44.020608581440065</v>
          </cell>
          <cell r="Q284">
            <v>44.909429655189548</v>
          </cell>
          <cell r="R284">
            <v>45.816014521645592</v>
          </cell>
          <cell r="S284" t="e">
            <v>#VALUE!</v>
          </cell>
        </row>
        <row r="285">
          <cell r="B285">
            <v>46.644337288200987</v>
          </cell>
          <cell r="C285">
            <v>41.455798711767564</v>
          </cell>
          <cell r="D285">
            <v>37.854707328725588</v>
          </cell>
          <cell r="E285">
            <v>35.016129380183123</v>
          </cell>
          <cell r="F285">
            <v>35.759876324744226</v>
          </cell>
          <cell r="G285">
            <v>36.342435903031507</v>
          </cell>
          <cell r="H285">
            <v>37.256443091275884</v>
          </cell>
          <cell r="I285">
            <v>38.171976149180651</v>
          </cell>
          <cell r="J285">
            <v>38.952237868081291</v>
          </cell>
          <cell r="K285">
            <v>39.748232889073208</v>
          </cell>
          <cell r="L285">
            <v>40.56027715887533</v>
          </cell>
          <cell r="M285">
            <v>41.37443858887773</v>
          </cell>
          <cell r="N285">
            <v>42.204871226665773</v>
          </cell>
          <cell r="O285">
            <v>43.051900347535778</v>
          </cell>
          <cell r="P285">
            <v>43.915857730225497</v>
          </cell>
          <cell r="Q285">
            <v>44.797081786950692</v>
          </cell>
          <cell r="R285">
            <v>45.69591769604196</v>
          </cell>
          <cell r="S285" t="e">
            <v>#VALUE!</v>
          </cell>
        </row>
        <row r="286">
          <cell r="B286">
            <v>47.666987288200986</v>
          </cell>
          <cell r="C286">
            <v>42.244135711767562</v>
          </cell>
          <cell r="D286">
            <v>38.389047328725589</v>
          </cell>
          <cell r="E286">
            <v>35.412204380183127</v>
          </cell>
          <cell r="F286">
            <v>36.103638824744223</v>
          </cell>
          <cell r="G286">
            <v>36.702589653031502</v>
          </cell>
          <cell r="H286">
            <v>37.633315916275883</v>
          </cell>
          <cell r="I286">
            <v>38.565902430680644</v>
          </cell>
          <cell r="J286">
            <v>39.363558675211294</v>
          </cell>
          <cell r="K286">
            <v>40.177296112345807</v>
          </cell>
          <cell r="L286">
            <v>41.00743764661339</v>
          </cell>
          <cell r="M286">
            <v>41.840058286370542</v>
          </cell>
          <cell r="N286">
            <v>42.689319318108438</v>
          </cell>
          <cell r="O286">
            <v>43.555553400807305</v>
          </cell>
          <cell r="P286">
            <v>44.439099844562456</v>
          </cell>
          <cell r="Q286">
            <v>45.340304743574386</v>
          </cell>
          <cell r="R286">
            <v>46.259521111798129</v>
          </cell>
          <cell r="S286" t="e">
            <v>#VALUE!</v>
          </cell>
        </row>
        <row r="287">
          <cell r="B287">
            <v>47.429037288200981</v>
          </cell>
          <cell r="C287">
            <v>41.902104711767556</v>
          </cell>
          <cell r="D287">
            <v>38.134227328725579</v>
          </cell>
          <cell r="E287">
            <v>35.310479380183125</v>
          </cell>
          <cell r="F287">
            <v>35.97453132474422</v>
          </cell>
          <cell r="G287">
            <v>36.58206200303151</v>
          </cell>
          <cell r="H287">
            <v>37.521539713275885</v>
          </cell>
          <cell r="I287">
            <v>38.46305270362064</v>
          </cell>
          <cell r="J287">
            <v>39.26981395361009</v>
          </cell>
          <cell r="K287">
            <v>40.092838496312581</v>
          </cell>
          <cell r="L287">
            <v>40.932452878259497</v>
          </cell>
          <cell r="M287">
            <v>41.774735822649575</v>
          </cell>
          <cell r="N287">
            <v>42.633852405113053</v>
          </cell>
          <cell r="O287">
            <v>43.51013914955201</v>
          </cell>
          <cell r="P287">
            <v>44.403939308282048</v>
          </cell>
          <cell r="Q287">
            <v>45.315602996568366</v>
          </cell>
          <cell r="R287">
            <v>46.245487329851997</v>
          </cell>
          <cell r="S287" t="e">
            <v>#VALUE!</v>
          </cell>
        </row>
        <row r="289">
          <cell r="B289">
            <v>47.136587288200978</v>
          </cell>
          <cell r="C289">
            <v>41.816255711767553</v>
          </cell>
          <cell r="D289">
            <v>38.12144732872558</v>
          </cell>
          <cell r="E289">
            <v>35.257804380183117</v>
          </cell>
          <cell r="F289">
            <v>35.971108824744213</v>
          </cell>
          <cell r="G289">
            <v>36.563207053031505</v>
          </cell>
          <cell r="H289">
            <v>37.486943664275884</v>
          </cell>
          <cell r="I289">
            <v>38.412400733640645</v>
          </cell>
          <cell r="J289">
            <v>39.202784944230487</v>
          </cell>
          <cell r="K289">
            <v>40.009104906745392</v>
          </cell>
          <cell r="L289">
            <v>40.831680616900961</v>
          </cell>
          <cell r="M289">
            <v>41.656584116063868</v>
          </cell>
          <cell r="N289">
            <v>42.497973664395637</v>
          </cell>
          <cell r="O289">
            <v>43.356178834020241</v>
          </cell>
          <cell r="P289">
            <v>44.231535786439643</v>
          </cell>
          <cell r="Q289">
            <v>45.124387404289116</v>
          </cell>
          <cell r="R289">
            <v>46.035083425727159</v>
          </cell>
          <cell r="S289" t="e">
            <v>#VALUE!</v>
          </cell>
        </row>
        <row r="290">
          <cell r="B290">
            <v>47.784837288200983</v>
          </cell>
          <cell r="C290">
            <v>42.442206711767561</v>
          </cell>
          <cell r="D290">
            <v>38.629567328725585</v>
          </cell>
          <cell r="E290">
            <v>35.652329380183133</v>
          </cell>
          <cell r="F290">
            <v>36.362596324744224</v>
          </cell>
          <cell r="G290">
            <v>36.955646303031514</v>
          </cell>
          <cell r="H290">
            <v>37.880353699275886</v>
          </cell>
          <cell r="I290">
            <v>38.806800969340649</v>
          </cell>
          <cell r="J290">
            <v>39.598195184644496</v>
          </cell>
          <cell r="K290">
            <v>40.405545351967682</v>
          </cell>
          <cell r="L290">
            <v>41.229171871027695</v>
          </cell>
          <cell r="M290">
            <v>42.055147195273129</v>
          </cell>
          <cell r="N290">
            <v>42.897630005189086</v>
          </cell>
          <cell r="O290">
            <v>43.756950301629558</v>
          </cell>
          <cell r="P290">
            <v>44.633444683401152</v>
          </cell>
          <cell r="Q290">
            <v>45.527456479189851</v>
          </cell>
          <cell r="R290">
            <v>46.43933588212591</v>
          </cell>
          <cell r="S290" t="e">
            <v>#VALUE!</v>
          </cell>
        </row>
        <row r="291">
          <cell r="B291">
            <v>47.164287288200981</v>
          </cell>
          <cell r="C291">
            <v>41.896039711767557</v>
          </cell>
          <cell r="D291">
            <v>38.193427328725583</v>
          </cell>
          <cell r="E291">
            <v>35.291604380183124</v>
          </cell>
          <cell r="F291">
            <v>36.01786882474422</v>
          </cell>
          <cell r="G291">
            <v>36.605906253031506</v>
          </cell>
          <cell r="H291">
            <v>37.525500848275883</v>
          </cell>
          <cell r="I291">
            <v>38.446733061320643</v>
          </cell>
          <cell r="J291">
            <v>39.23280791846409</v>
          </cell>
          <cell r="K291">
            <v>40.034732340463663</v>
          </cell>
          <cell r="L291">
            <v>40.852824599293598</v>
          </cell>
          <cell r="M291">
            <v>41.673154978104357</v>
          </cell>
          <cell r="N291">
            <v>42.509879943676935</v>
          </cell>
          <cell r="O291">
            <v>43.363327238887166</v>
          </cell>
          <cell r="P291">
            <v>44.233831159403913</v>
          </cell>
          <cell r="Q291">
            <v>45.121732684712669</v>
          </cell>
          <cell r="R291">
            <v>46.02737961175918</v>
          </cell>
          <cell r="S291" t="e">
            <v>#VALUE!</v>
          </cell>
        </row>
        <row r="292">
          <cell r="B292">
            <v>46.114287288200984</v>
          </cell>
          <cell r="C292">
            <v>40.84603971176756</v>
          </cell>
          <cell r="D292">
            <v>37.143427328725586</v>
          </cell>
          <cell r="E292">
            <v>34.241604380183126</v>
          </cell>
          <cell r="F292">
            <v>34.967868824744222</v>
          </cell>
          <cell r="G292">
            <v>35.555906253031509</v>
          </cell>
          <cell r="H292">
            <v>36.475500848275885</v>
          </cell>
          <cell r="I292">
            <v>37.396733061320646</v>
          </cell>
          <cell r="J292">
            <v>38.182807918464093</v>
          </cell>
          <cell r="K292">
            <v>38.984732340463665</v>
          </cell>
          <cell r="L292">
            <v>39.802824599293601</v>
          </cell>
          <cell r="M292">
            <v>40.62315497810436</v>
          </cell>
          <cell r="N292">
            <v>41.459879943676938</v>
          </cell>
          <cell r="O292">
            <v>42.313327238887169</v>
          </cell>
          <cell r="P292">
            <v>43.183831159403915</v>
          </cell>
          <cell r="Q292">
            <v>44.071732684712671</v>
          </cell>
          <cell r="R292">
            <v>44.977379611759183</v>
          </cell>
          <cell r="S292" t="e">
            <v>#VALUE!</v>
          </cell>
        </row>
      </sheetData>
      <sheetData sheetId="21" refreshError="1">
        <row r="35">
          <cell r="B35">
            <v>59.529877255581603</v>
          </cell>
          <cell r="C35">
            <v>53.069497094505039</v>
          </cell>
          <cell r="D35">
            <v>48.460818636966039</v>
          </cell>
          <cell r="E35">
            <v>45.139690697328973</v>
          </cell>
          <cell r="F35">
            <v>45.98252229081465</v>
          </cell>
          <cell r="G35">
            <v>46.799473733520941</v>
          </cell>
          <cell r="H35">
            <v>47.632559683517997</v>
          </cell>
          <cell r="I35">
            <v>48.482100785735987</v>
          </cell>
          <cell r="J35">
            <v>49.348424077551549</v>
          </cell>
          <cell r="K35">
            <v>50.231863116432173</v>
          </cell>
          <cell r="L35">
            <v>51.132758110131427</v>
          </cell>
          <cell r="M35">
            <v>52.051456049486106</v>
          </cell>
          <cell r="N35">
            <v>52.988310843867147</v>
          </cell>
          <cell r="O35">
            <v>53.943683459337436</v>
          </cell>
          <cell r="P35">
            <v>54.917942059570812</v>
          </cell>
          <cell r="Q35">
            <v>55.911462149587038</v>
          </cell>
          <cell r="R35">
            <v>56.924626722359591</v>
          </cell>
        </row>
        <row r="56">
          <cell r="B56">
            <v>35.055877255581606</v>
          </cell>
          <cell r="C56">
            <v>31.665497094505042</v>
          </cell>
          <cell r="D56">
            <v>30.886818636966041</v>
          </cell>
          <cell r="E56">
            <v>29.915690697328976</v>
          </cell>
          <cell r="F56">
            <v>31.433522290814651</v>
          </cell>
          <cell r="G56">
            <v>32.038973733520947</v>
          </cell>
          <cell r="H56">
            <v>32.656329683517995</v>
          </cell>
          <cell r="I56">
            <v>33.285826185735992</v>
          </cell>
          <cell r="J56">
            <v>33.927703985551553</v>
          </cell>
          <cell r="K56">
            <v>34.582208622592177</v>
          </cell>
          <cell r="L56">
            <v>35.249590526414636</v>
          </cell>
          <cell r="M56">
            <v>35.930105114094971</v>
          </cell>
          <cell r="N56">
            <v>36.624012889768196</v>
          </cell>
          <cell r="O56">
            <v>37.331579546156505</v>
          </cell>
          <cell r="P56">
            <v>38.053076068126252</v>
          </cell>
          <cell r="Q56">
            <v>38.78877883831359</v>
          </cell>
          <cell r="R56">
            <v>39.53896974486068</v>
          </cell>
        </row>
        <row r="57">
          <cell r="B57">
            <v>36.705877255581605</v>
          </cell>
          <cell r="C57">
            <v>33.051497094505045</v>
          </cell>
          <cell r="D57">
            <v>32.008818636966041</v>
          </cell>
          <cell r="E57">
            <v>30.905690697328975</v>
          </cell>
          <cell r="F57">
            <v>32.321822290814652</v>
          </cell>
          <cell r="G57">
            <v>32.94503973352095</v>
          </cell>
          <cell r="H57">
            <v>33.580517003517997</v>
          </cell>
          <cell r="I57">
            <v>34.228497252135995</v>
          </cell>
          <cell r="J57">
            <v>34.889228473279552</v>
          </cell>
          <cell r="K57">
            <v>35.562963600074738</v>
          </cell>
          <cell r="L57">
            <v>36.249960603446844</v>
          </cell>
          <cell r="M57">
            <v>36.950482592667825</v>
          </cell>
          <cell r="N57">
            <v>37.664797917912509</v>
          </cell>
          <cell r="O57">
            <v>38.393180274863703</v>
          </cell>
          <cell r="P57">
            <v>39.135908811407596</v>
          </cell>
          <cell r="Q57">
            <v>39.893268236460557</v>
          </cell>
          <cell r="R57">
            <v>40.665548930970587</v>
          </cell>
        </row>
        <row r="225">
          <cell r="B225">
            <v>51.077363775830456</v>
          </cell>
          <cell r="C225">
            <v>44.720030808620891</v>
          </cell>
          <cell r="D225">
            <v>39.900101346016548</v>
          </cell>
          <cell r="E225">
            <v>36.723010293197646</v>
          </cell>
          <cell r="F225">
            <v>37.161416047474397</v>
          </cell>
          <cell r="G225">
            <v>37.870847948077405</v>
          </cell>
          <cell r="H225">
            <v>38.791848058236432</v>
          </cell>
          <cell r="I225">
            <v>39.720761755353344</v>
          </cell>
          <cell r="J225">
            <v>40.573228443504377</v>
          </cell>
          <cell r="K225">
            <v>41.442662960824762</v>
          </cell>
          <cell r="L225">
            <v>42.329403848851911</v>
          </cell>
          <cell r="M225">
            <v>43.224991613567468</v>
          </cell>
          <cell r="N225">
            <v>44.138318230850736</v>
          </cell>
          <cell r="O225">
            <v>45.069736731028179</v>
          </cell>
          <cell r="P225">
            <v>46.01960718720985</v>
          </cell>
          <cell r="Q225">
            <v>46.98829685595954</v>
          </cell>
          <cell r="R225">
            <v>47.976180320776656</v>
          </cell>
        </row>
        <row r="226">
          <cell r="B226">
            <v>54.927363775830457</v>
          </cell>
          <cell r="C226">
            <v>48.570030808620892</v>
          </cell>
          <cell r="D226">
            <v>43.75010134601655</v>
          </cell>
          <cell r="E226">
            <v>40.573010293197648</v>
          </cell>
          <cell r="F226">
            <v>41.011416047474398</v>
          </cell>
          <cell r="G226">
            <v>41.720847948077406</v>
          </cell>
          <cell r="H226">
            <v>42.641848058236434</v>
          </cell>
          <cell r="I226">
            <v>43.570761755353345</v>
          </cell>
          <cell r="J226">
            <v>44.423228443504378</v>
          </cell>
          <cell r="K226">
            <v>45.292662960824764</v>
          </cell>
          <cell r="L226">
            <v>46.179403848851912</v>
          </cell>
          <cell r="M226">
            <v>47.07499161356747</v>
          </cell>
          <cell r="N226">
            <v>47.988318230850737</v>
          </cell>
          <cell r="O226">
            <v>48.919736731028181</v>
          </cell>
          <cell r="P226">
            <v>49.869607187209851</v>
          </cell>
          <cell r="Q226">
            <v>50.838296855959541</v>
          </cell>
          <cell r="R226">
            <v>51.826180320776658</v>
          </cell>
        </row>
        <row r="229">
          <cell r="B229">
            <v>55.870919331386013</v>
          </cell>
          <cell r="C229">
            <v>49.513586364176447</v>
          </cell>
          <cell r="D229">
            <v>44.693656901572105</v>
          </cell>
          <cell r="E229">
            <v>41.516565848753203</v>
          </cell>
          <cell r="F229">
            <v>41.954971603029954</v>
          </cell>
          <cell r="G229">
            <v>42.664403503632961</v>
          </cell>
          <cell r="H229">
            <v>43.585403613791989</v>
          </cell>
          <cell r="I229">
            <v>44.514317310908901</v>
          </cell>
          <cell r="J229">
            <v>45.366783999059933</v>
          </cell>
          <cell r="K229">
            <v>46.236218516380319</v>
          </cell>
          <cell r="L229">
            <v>47.122959404407467</v>
          </cell>
          <cell r="M229">
            <v>48.018547169123025</v>
          </cell>
          <cell r="N229">
            <v>48.931873786406292</v>
          </cell>
          <cell r="O229">
            <v>49.863292286583736</v>
          </cell>
          <cell r="P229">
            <v>50.813162742765407</v>
          </cell>
          <cell r="Q229">
            <v>51.781852411515096</v>
          </cell>
          <cell r="R229">
            <v>52.769735876332213</v>
          </cell>
        </row>
        <row r="230">
          <cell r="B230">
            <v>53.914585998052679</v>
          </cell>
          <cell r="C230">
            <v>47.557253030843114</v>
          </cell>
          <cell r="D230">
            <v>42.737323568238772</v>
          </cell>
          <cell r="E230">
            <v>39.56023251541987</v>
          </cell>
          <cell r="F230">
            <v>39.99863826969662</v>
          </cell>
          <cell r="G230">
            <v>40.708070170299628</v>
          </cell>
          <cell r="H230">
            <v>41.629070280458656</v>
          </cell>
          <cell r="I230">
            <v>42.557983977575567</v>
          </cell>
          <cell r="J230">
            <v>43.4104506657266</v>
          </cell>
          <cell r="K230">
            <v>44.279885183046986</v>
          </cell>
          <cell r="L230">
            <v>45.166626071074134</v>
          </cell>
          <cell r="M230">
            <v>46.062213835789692</v>
          </cell>
          <cell r="N230">
            <v>46.975540453072959</v>
          </cell>
          <cell r="O230">
            <v>47.906958953250403</v>
          </cell>
          <cell r="P230">
            <v>48.856829409432073</v>
          </cell>
          <cell r="Q230">
            <v>49.825519078181763</v>
          </cell>
          <cell r="R230">
            <v>50.81340254299888</v>
          </cell>
        </row>
        <row r="232">
          <cell r="B232">
            <v>36.420974886941565</v>
          </cell>
          <cell r="C232">
            <v>33.063641919732007</v>
          </cell>
          <cell r="D232">
            <v>31.243712457127657</v>
          </cell>
          <cell r="E232">
            <v>29.566621404308762</v>
          </cell>
          <cell r="F232">
            <v>30.680027158585503</v>
          </cell>
          <cell r="G232">
            <v>31.19295905918851</v>
          </cell>
          <cell r="H232">
            <v>31.913529169347541</v>
          </cell>
          <cell r="I232">
            <v>32.638004266464449</v>
          </cell>
          <cell r="J232">
            <v>33.281943582615497</v>
          </cell>
          <cell r="K232">
            <v>33.938680180495879</v>
          </cell>
          <cell r="L232">
            <v>34.60846919069423</v>
          </cell>
          <cell r="M232">
            <v>35.282766040024406</v>
          </cell>
          <cell r="N232">
            <v>35.970375923614583</v>
          </cell>
          <cell r="O232">
            <v>36.671563355425079</v>
          </cell>
          <cell r="P232">
            <v>37.386598121872467</v>
          </cell>
          <cell r="Q232">
            <v>38.115755387093188</v>
          </cell>
          <cell r="R232">
            <v>38.859315800310753</v>
          </cell>
        </row>
        <row r="233">
          <cell r="B233">
            <v>30.420974886941565</v>
          </cell>
          <cell r="C233">
            <v>28.063641919732007</v>
          </cell>
          <cell r="D233">
            <v>27.243712457127657</v>
          </cell>
          <cell r="E233">
            <v>26.066621404308762</v>
          </cell>
          <cell r="F233">
            <v>27.405027158585504</v>
          </cell>
          <cell r="G233">
            <v>27.852459059188512</v>
          </cell>
          <cell r="H233">
            <v>28.506219169347542</v>
          </cell>
          <cell r="I233">
            <v>29.162548066464453</v>
          </cell>
          <cell r="J233">
            <v>29.736978258615494</v>
          </cell>
          <cell r="K233">
            <v>30.322815550015878</v>
          </cell>
          <cell r="L233">
            <v>30.920287267604628</v>
          </cell>
          <cell r="M233">
            <v>31.520820478473016</v>
          </cell>
          <cell r="N233">
            <v>32.133191450832165</v>
          </cell>
          <cell r="O233">
            <v>32.757635193187014</v>
          </cell>
          <cell r="P233">
            <v>33.394391396389636</v>
          </cell>
          <cell r="Q233">
            <v>34.043704527100701</v>
          </cell>
          <cell r="R233">
            <v>34.705823923118416</v>
          </cell>
        </row>
        <row r="242">
          <cell r="B242">
            <v>49.377363775830453</v>
          </cell>
          <cell r="C242">
            <v>43.020030808620888</v>
          </cell>
          <cell r="D242">
            <v>38.200101346016545</v>
          </cell>
          <cell r="E242">
            <v>35.023010293197643</v>
          </cell>
          <cell r="F242">
            <v>35.461416047474394</v>
          </cell>
          <cell r="G242">
            <v>36.170847948077402</v>
          </cell>
          <cell r="H242">
            <v>37.09184805823643</v>
          </cell>
          <cell r="I242">
            <v>38.020761755353341</v>
          </cell>
          <cell r="J242">
            <v>38.873228443504374</v>
          </cell>
          <cell r="K242">
            <v>39.742662960824759</v>
          </cell>
          <cell r="L242">
            <v>40.629403848851908</v>
          </cell>
          <cell r="M242">
            <v>41.524991613567465</v>
          </cell>
          <cell r="N242">
            <v>42.438318230850733</v>
          </cell>
          <cell r="O242">
            <v>43.369736731028176</v>
          </cell>
          <cell r="P242">
            <v>44.319607187209847</v>
          </cell>
          <cell r="Q242">
            <v>45.288296855959537</v>
          </cell>
          <cell r="R242">
            <v>46.276180320776653</v>
          </cell>
        </row>
        <row r="244">
          <cell r="B244">
            <v>56.759613775830459</v>
          </cell>
          <cell r="C244">
            <v>50.402280808620894</v>
          </cell>
          <cell r="D244">
            <v>45.582351346016551</v>
          </cell>
          <cell r="E244">
            <v>42.405260293197649</v>
          </cell>
          <cell r="F244">
            <v>42.8436660474744</v>
          </cell>
          <cell r="G244">
            <v>43.553097948077408</v>
          </cell>
          <cell r="H244">
            <v>44.474098058236436</v>
          </cell>
          <cell r="I244">
            <v>45.403011755353347</v>
          </cell>
          <cell r="J244">
            <v>46.25547844350438</v>
          </cell>
          <cell r="K244">
            <v>47.124912960824766</v>
          </cell>
          <cell r="L244">
            <v>48.011653848851914</v>
          </cell>
          <cell r="M244">
            <v>48.907241613567471</v>
          </cell>
          <cell r="N244">
            <v>49.820568230850739</v>
          </cell>
          <cell r="O244">
            <v>50.751986731028182</v>
          </cell>
          <cell r="P244">
            <v>51.701857187209853</v>
          </cell>
          <cell r="Q244">
            <v>52.670546855959543</v>
          </cell>
          <cell r="R244">
            <v>53.65843032077666</v>
          </cell>
        </row>
        <row r="246">
          <cell r="B246">
            <v>54.720919331386014</v>
          </cell>
          <cell r="C246">
            <v>48.363586364176449</v>
          </cell>
          <cell r="D246">
            <v>43.543656901572106</v>
          </cell>
          <cell r="E246">
            <v>40.366565848753204</v>
          </cell>
          <cell r="F246">
            <v>40.804971603029955</v>
          </cell>
          <cell r="G246">
            <v>41.514403503632963</v>
          </cell>
          <cell r="H246">
            <v>42.435403613791991</v>
          </cell>
          <cell r="I246">
            <v>43.364317310908902</v>
          </cell>
          <cell r="J246">
            <v>44.216783999059935</v>
          </cell>
          <cell r="K246">
            <v>45.08621851638032</v>
          </cell>
          <cell r="L246">
            <v>45.972959404407469</v>
          </cell>
          <cell r="M246">
            <v>46.868547169123026</v>
          </cell>
          <cell r="N246">
            <v>47.781873786406294</v>
          </cell>
          <cell r="O246">
            <v>48.713292286583737</v>
          </cell>
          <cell r="P246">
            <v>49.663162742765408</v>
          </cell>
          <cell r="Q246">
            <v>50.631852411515098</v>
          </cell>
          <cell r="R246">
            <v>51.619735876332214</v>
          </cell>
        </row>
        <row r="247">
          <cell r="B247">
            <v>53.514585998052681</v>
          </cell>
          <cell r="C247">
            <v>47.157253030843115</v>
          </cell>
          <cell r="D247">
            <v>42.337323568238773</v>
          </cell>
          <cell r="E247">
            <v>39.160232515419871</v>
          </cell>
          <cell r="F247">
            <v>39.598638269696622</v>
          </cell>
          <cell r="G247">
            <v>40.308070170299629</v>
          </cell>
          <cell r="H247">
            <v>41.229070280458657</v>
          </cell>
          <cell r="I247">
            <v>42.157983977575569</v>
          </cell>
          <cell r="J247">
            <v>43.010450665726601</v>
          </cell>
          <cell r="K247">
            <v>43.879885183046987</v>
          </cell>
          <cell r="L247">
            <v>44.766626071074135</v>
          </cell>
          <cell r="M247">
            <v>45.662213835789693</v>
          </cell>
          <cell r="N247">
            <v>46.575540453072961</v>
          </cell>
          <cell r="O247">
            <v>47.506958953250404</v>
          </cell>
          <cell r="P247">
            <v>48.456829409432075</v>
          </cell>
          <cell r="Q247">
            <v>49.425519078181765</v>
          </cell>
          <cell r="R247">
            <v>50.413402542998881</v>
          </cell>
        </row>
        <row r="248">
          <cell r="B248">
            <v>37.120974886941568</v>
          </cell>
          <cell r="C248">
            <v>33.763641919732009</v>
          </cell>
          <cell r="D248">
            <v>31.943712457127656</v>
          </cell>
          <cell r="E248">
            <v>30.266621404308761</v>
          </cell>
          <cell r="F248">
            <v>31.380027158585502</v>
          </cell>
          <cell r="G248">
            <v>31.892959059188509</v>
          </cell>
          <cell r="H248">
            <v>32.613529169347544</v>
          </cell>
          <cell r="I248">
            <v>33.338004266464452</v>
          </cell>
          <cell r="J248">
            <v>33.9819435826155</v>
          </cell>
          <cell r="K248">
            <v>34.638680180495882</v>
          </cell>
          <cell r="L248">
            <v>35.308469190694233</v>
          </cell>
          <cell r="M248">
            <v>35.982766040024408</v>
          </cell>
          <cell r="N248">
            <v>36.670375923614586</v>
          </cell>
          <cell r="O248">
            <v>37.371563355425081</v>
          </cell>
          <cell r="P248">
            <v>38.08659812187247</v>
          </cell>
          <cell r="Q248">
            <v>38.815755387093191</v>
          </cell>
          <cell r="R248">
            <v>39.559315800310756</v>
          </cell>
        </row>
        <row r="249">
          <cell r="B249">
            <v>29.720974886941566</v>
          </cell>
          <cell r="C249">
            <v>27.363641919732007</v>
          </cell>
          <cell r="D249">
            <v>26.543712457127658</v>
          </cell>
          <cell r="E249">
            <v>25.366621404308763</v>
          </cell>
          <cell r="F249">
            <v>26.705027158585505</v>
          </cell>
          <cell r="G249">
            <v>27.152459059188512</v>
          </cell>
          <cell r="H249">
            <v>27.806219169347543</v>
          </cell>
          <cell r="I249">
            <v>28.462548066464453</v>
          </cell>
          <cell r="J249">
            <v>29.036978258615495</v>
          </cell>
          <cell r="K249">
            <v>29.622815550015879</v>
          </cell>
          <cell r="L249">
            <v>30.220287267604629</v>
          </cell>
          <cell r="M249">
            <v>30.820820478473017</v>
          </cell>
          <cell r="N249">
            <v>31.433191450832165</v>
          </cell>
          <cell r="O249">
            <v>32.057635193187011</v>
          </cell>
          <cell r="P249">
            <v>32.694391396389634</v>
          </cell>
          <cell r="Q249">
            <v>33.343704527100698</v>
          </cell>
          <cell r="R249">
            <v>34.005823923118413</v>
          </cell>
        </row>
        <row r="256">
          <cell r="B256">
            <v>56.260514279068602</v>
          </cell>
          <cell r="C256">
            <v>49.800134117992037</v>
          </cell>
          <cell r="D256">
            <v>45.191455660453038</v>
          </cell>
          <cell r="E256">
            <v>41.870327720815972</v>
          </cell>
          <cell r="F256">
            <v>42.702701364658594</v>
          </cell>
          <cell r="G256">
            <v>43.519652807364885</v>
          </cell>
          <cell r="H256">
            <v>44.352738757361941</v>
          </cell>
          <cell r="I256">
            <v>45.202279859579932</v>
          </cell>
          <cell r="J256">
            <v>46.068603151395493</v>
          </cell>
          <cell r="K256">
            <v>46.952042190276117</v>
          </cell>
          <cell r="L256">
            <v>47.852937183975371</v>
          </cell>
          <cell r="M256">
            <v>48.77163512333005</v>
          </cell>
          <cell r="N256">
            <v>49.708489917711091</v>
          </cell>
          <cell r="O256">
            <v>50.66386253318138</v>
          </cell>
          <cell r="P256">
            <v>51.638121133414757</v>
          </cell>
          <cell r="Q256">
            <v>52.631641223430982</v>
          </cell>
          <cell r="R256">
            <v>53.644805796203535</v>
          </cell>
        </row>
        <row r="257">
          <cell r="B257">
            <v>59.255248597536244</v>
          </cell>
          <cell r="C257">
            <v>52.79486843645968</v>
          </cell>
          <cell r="D257">
            <v>48.18618997892068</v>
          </cell>
          <cell r="E257">
            <v>44.865062039283615</v>
          </cell>
          <cell r="F257">
            <v>45.711925320722258</v>
          </cell>
          <cell r="G257">
            <v>46.528876763428549</v>
          </cell>
          <cell r="H257">
            <v>47.361962713425605</v>
          </cell>
          <cell r="I257">
            <v>48.211503815643596</v>
          </cell>
          <cell r="J257">
            <v>49.077827107459157</v>
          </cell>
          <cell r="K257">
            <v>49.961266146339781</v>
          </cell>
          <cell r="L257">
            <v>50.862161140039035</v>
          </cell>
          <cell r="M257">
            <v>51.780859079393714</v>
          </cell>
          <cell r="N257">
            <v>52.717713873774755</v>
          </cell>
          <cell r="O257">
            <v>53.673086489245044</v>
          </cell>
          <cell r="P257">
            <v>54.647345089478421</v>
          </cell>
          <cell r="Q257">
            <v>55.640865179494646</v>
          </cell>
          <cell r="R257">
            <v>56.654029752267199</v>
          </cell>
        </row>
        <row r="258">
          <cell r="B258">
            <v>57.800355576961742</v>
          </cell>
          <cell r="C258">
            <v>51.339975415885178</v>
          </cell>
          <cell r="D258">
            <v>46.731296958346178</v>
          </cell>
          <cell r="E258">
            <v>43.410169018709112</v>
          </cell>
          <cell r="F258">
            <v>44.256513526821983</v>
          </cell>
          <cell r="G258">
            <v>45.073464969528274</v>
          </cell>
          <cell r="H258">
            <v>45.90655091952533</v>
          </cell>
          <cell r="I258">
            <v>46.756092021743321</v>
          </cell>
          <cell r="J258">
            <v>47.622415313558882</v>
          </cell>
          <cell r="K258">
            <v>48.505854352439506</v>
          </cell>
          <cell r="L258">
            <v>49.40674934613876</v>
          </cell>
          <cell r="M258">
            <v>50.325447285493439</v>
          </cell>
          <cell r="N258">
            <v>51.26230207987448</v>
          </cell>
          <cell r="O258">
            <v>52.217674695344769</v>
          </cell>
          <cell r="P258">
            <v>53.191933295578146</v>
          </cell>
          <cell r="Q258">
            <v>54.185453385594371</v>
          </cell>
          <cell r="R258">
            <v>55.198617958366924</v>
          </cell>
        </row>
        <row r="259">
          <cell r="B259">
            <v>60.30586114904996</v>
          </cell>
          <cell r="C259">
            <v>53.845480987973396</v>
          </cell>
          <cell r="D259">
            <v>49.236802530434396</v>
          </cell>
          <cell r="E259">
            <v>45.91567459079733</v>
          </cell>
          <cell r="F259">
            <v>46.778711486162187</v>
          </cell>
          <cell r="G259">
            <v>47.595662928868478</v>
          </cell>
          <cell r="H259">
            <v>48.428748878865534</v>
          </cell>
          <cell r="I259">
            <v>49.278289981083525</v>
          </cell>
          <cell r="J259">
            <v>50.144613272899086</v>
          </cell>
          <cell r="K259">
            <v>51.02805231177971</v>
          </cell>
          <cell r="L259">
            <v>51.928947305478964</v>
          </cell>
          <cell r="M259">
            <v>52.847645244833643</v>
          </cell>
          <cell r="N259">
            <v>53.784500039214684</v>
          </cell>
          <cell r="O259">
            <v>54.739872654684973</v>
          </cell>
          <cell r="P259">
            <v>55.71413125491835</v>
          </cell>
          <cell r="Q259">
            <v>56.707651344934575</v>
          </cell>
          <cell r="R259">
            <v>57.720815917707128</v>
          </cell>
        </row>
        <row r="261">
          <cell r="B261">
            <v>56.250435327084539</v>
          </cell>
          <cell r="C261">
            <v>49.790055166007974</v>
          </cell>
          <cell r="D261">
            <v>45.181376708468974</v>
          </cell>
          <cell r="E261">
            <v>41.860248768831909</v>
          </cell>
          <cell r="F261">
            <v>42.688318939763263</v>
          </cell>
          <cell r="G261">
            <v>43.505270382469554</v>
          </cell>
          <cell r="H261">
            <v>44.33835633246661</v>
          </cell>
          <cell r="I261">
            <v>45.187897434684601</v>
          </cell>
          <cell r="J261">
            <v>46.054220726500162</v>
          </cell>
          <cell r="K261">
            <v>46.937659765380786</v>
          </cell>
          <cell r="L261">
            <v>47.83855475908004</v>
          </cell>
          <cell r="M261">
            <v>48.757252698434719</v>
          </cell>
          <cell r="N261">
            <v>49.69410749281576</v>
          </cell>
          <cell r="O261">
            <v>50.649480108286049</v>
          </cell>
          <cell r="P261">
            <v>51.623738708519426</v>
          </cell>
          <cell r="Q261">
            <v>52.617258798535651</v>
          </cell>
          <cell r="R261">
            <v>53.630423371308204</v>
          </cell>
        </row>
        <row r="262">
          <cell r="B262">
            <v>54.87963501887949</v>
          </cell>
          <cell r="C262">
            <v>48.419254857802926</v>
          </cell>
          <cell r="D262">
            <v>43.810576400263926</v>
          </cell>
          <cell r="E262">
            <v>40.489448460626861</v>
          </cell>
          <cell r="F262">
            <v>41.311407999990926</v>
          </cell>
          <cell r="G262">
            <v>42.128359442697217</v>
          </cell>
          <cell r="H262">
            <v>42.961445392694273</v>
          </cell>
          <cell r="I262">
            <v>43.810986494912264</v>
          </cell>
          <cell r="J262">
            <v>44.677309786727825</v>
          </cell>
          <cell r="K262">
            <v>45.560748825608449</v>
          </cell>
          <cell r="L262">
            <v>46.461643819307703</v>
          </cell>
          <cell r="M262">
            <v>47.380341758662382</v>
          </cell>
          <cell r="N262">
            <v>48.317196553043424</v>
          </cell>
          <cell r="O262">
            <v>49.272569168513712</v>
          </cell>
          <cell r="P262">
            <v>50.246827768747089</v>
          </cell>
          <cell r="Q262">
            <v>51.240347858763315</v>
          </cell>
          <cell r="R262">
            <v>52.253512431535867</v>
          </cell>
        </row>
        <row r="263">
          <cell r="B263">
            <v>55.611022014894466</v>
          </cell>
          <cell r="C263">
            <v>49.150641853817902</v>
          </cell>
          <cell r="D263">
            <v>44.541963396278902</v>
          </cell>
          <cell r="E263">
            <v>41.220835456641836</v>
          </cell>
          <cell r="F263">
            <v>42.05937908363461</v>
          </cell>
          <cell r="G263">
            <v>42.876330526340901</v>
          </cell>
          <cell r="H263">
            <v>43.709416476337957</v>
          </cell>
          <cell r="I263">
            <v>44.558957578555948</v>
          </cell>
          <cell r="J263">
            <v>45.425280870371509</v>
          </cell>
          <cell r="K263">
            <v>46.308719909252133</v>
          </cell>
          <cell r="L263">
            <v>47.209614902951387</v>
          </cell>
          <cell r="M263">
            <v>48.128312842306066</v>
          </cell>
          <cell r="N263">
            <v>49.065167636687107</v>
          </cell>
          <cell r="O263">
            <v>50.020540252157396</v>
          </cell>
          <cell r="P263">
            <v>50.994798852390772</v>
          </cell>
          <cell r="Q263">
            <v>51.988318942406998</v>
          </cell>
          <cell r="R263">
            <v>53.001483515179551</v>
          </cell>
        </row>
        <row r="264">
          <cell r="B264">
            <v>56.661022014894463</v>
          </cell>
          <cell r="C264">
            <v>50.200641853817899</v>
          </cell>
          <cell r="D264">
            <v>45.591963396278899</v>
          </cell>
          <cell r="E264">
            <v>42.270835456641834</v>
          </cell>
          <cell r="F264">
            <v>43.109379083634607</v>
          </cell>
          <cell r="G264">
            <v>43.926330526340898</v>
          </cell>
          <cell r="H264">
            <v>44.759416476337954</v>
          </cell>
          <cell r="I264">
            <v>45.608957578555945</v>
          </cell>
          <cell r="J264">
            <v>46.475280870371506</v>
          </cell>
          <cell r="K264">
            <v>47.35871990925213</v>
          </cell>
          <cell r="L264">
            <v>48.259614902951384</v>
          </cell>
          <cell r="M264">
            <v>49.178312842306063</v>
          </cell>
          <cell r="N264">
            <v>50.115167636687104</v>
          </cell>
          <cell r="O264">
            <v>51.070540252157393</v>
          </cell>
          <cell r="P264">
            <v>52.04479885239077</v>
          </cell>
          <cell r="Q264">
            <v>53.038318942406995</v>
          </cell>
          <cell r="R264">
            <v>54.051483515179548</v>
          </cell>
        </row>
        <row r="265">
          <cell r="B265">
            <v>53.856250501011864</v>
          </cell>
          <cell r="C265">
            <v>47.3958703399353</v>
          </cell>
          <cell r="D265">
            <v>42.7871918823963</v>
          </cell>
          <cell r="E265">
            <v>39.466063942759234</v>
          </cell>
          <cell r="F265">
            <v>40.285313355258296</v>
          </cell>
          <cell r="G265">
            <v>41.10226479796458</v>
          </cell>
          <cell r="H265">
            <v>41.935350747961635</v>
          </cell>
          <cell r="I265">
            <v>42.784891850179633</v>
          </cell>
          <cell r="J265">
            <v>43.651215141995195</v>
          </cell>
          <cell r="K265">
            <v>44.534654180875819</v>
          </cell>
          <cell r="L265">
            <v>45.435549174575073</v>
          </cell>
          <cell r="M265">
            <v>46.354247113929745</v>
          </cell>
          <cell r="N265">
            <v>47.291101908310786</v>
          </cell>
          <cell r="O265">
            <v>48.246474523781075</v>
          </cell>
          <cell r="P265">
            <v>49.220733124014458</v>
          </cell>
          <cell r="Q265">
            <v>50.214253214030677</v>
          </cell>
          <cell r="R265">
            <v>51.227417786803237</v>
          </cell>
        </row>
        <row r="266">
          <cell r="B266">
            <v>52.966250501011864</v>
          </cell>
          <cell r="C266">
            <v>46.505870339935299</v>
          </cell>
          <cell r="D266">
            <v>41.897191882396299</v>
          </cell>
          <cell r="E266">
            <v>38.576063942759234</v>
          </cell>
          <cell r="F266">
            <v>39.395313355258295</v>
          </cell>
          <cell r="G266">
            <v>40.212264797964579</v>
          </cell>
          <cell r="H266">
            <v>41.045350747961635</v>
          </cell>
          <cell r="I266">
            <v>41.894891850179633</v>
          </cell>
          <cell r="J266">
            <v>42.761215141995194</v>
          </cell>
          <cell r="K266">
            <v>43.644654180875818</v>
          </cell>
          <cell r="L266">
            <v>44.545549174575072</v>
          </cell>
          <cell r="M266">
            <v>45.464247113929744</v>
          </cell>
          <cell r="N266">
            <v>46.401101908310785</v>
          </cell>
          <cell r="O266">
            <v>47.356474523781074</v>
          </cell>
          <cell r="P266">
            <v>48.330733124014458</v>
          </cell>
          <cell r="Q266">
            <v>49.324253214030676</v>
          </cell>
          <cell r="R266">
            <v>50.337417786803236</v>
          </cell>
        </row>
        <row r="267">
          <cell r="B267">
            <v>52.096250501011866</v>
          </cell>
          <cell r="C267">
            <v>45.635870339935302</v>
          </cell>
          <cell r="D267">
            <v>41.027191882396302</v>
          </cell>
          <cell r="E267">
            <v>37.706063942759236</v>
          </cell>
          <cell r="F267">
            <v>38.515313355258293</v>
          </cell>
          <cell r="G267">
            <v>39.332264797964577</v>
          </cell>
          <cell r="H267">
            <v>40.165350747961632</v>
          </cell>
          <cell r="I267">
            <v>41.01489185017963</v>
          </cell>
          <cell r="J267">
            <v>41.881215141995192</v>
          </cell>
          <cell r="K267">
            <v>42.764654180875816</v>
          </cell>
          <cell r="L267">
            <v>43.665549174575069</v>
          </cell>
          <cell r="M267">
            <v>44.584247113929742</v>
          </cell>
          <cell r="N267">
            <v>45.521101908310783</v>
          </cell>
          <cell r="O267">
            <v>46.476474523781071</v>
          </cell>
          <cell r="P267">
            <v>47.450733124014455</v>
          </cell>
          <cell r="Q267">
            <v>48.444253214030674</v>
          </cell>
          <cell r="R267">
            <v>49.457417786803234</v>
          </cell>
        </row>
        <row r="268">
          <cell r="B268">
            <v>30.572443050421331</v>
          </cell>
          <cell r="C268">
            <v>28.112062889344767</v>
          </cell>
          <cell r="D268">
            <v>27.503384431805767</v>
          </cell>
          <cell r="E268">
            <v>26.182256492168701</v>
          </cell>
          <cell r="F268">
            <v>27.95505549212945</v>
          </cell>
          <cell r="G268">
            <v>28.490006934835744</v>
          </cell>
          <cell r="H268">
            <v>29.035452884832797</v>
          </cell>
          <cell r="I268">
            <v>29.591601187050788</v>
          </cell>
          <cell r="J268">
            <v>30.158663822866352</v>
          </cell>
          <cell r="K268">
            <v>30.736856992626976</v>
          </cell>
          <cell r="L268">
            <v>31.326401199823831</v>
          </cell>
          <cell r="M268">
            <v>31.927521336946061</v>
          </cell>
          <cell r="N268">
            <v>32.54044677305</v>
          </cell>
          <cell r="O268">
            <v>33.165411443077652</v>
          </cell>
          <cell r="P268">
            <v>33.80265393895953</v>
          </cell>
          <cell r="Q268">
            <v>34.452417602537238</v>
          </cell>
          <cell r="R268">
            <v>35.114950620342498</v>
          </cell>
        </row>
        <row r="269">
          <cell r="B269">
            <v>33.330713106862255</v>
          </cell>
          <cell r="C269">
            <v>30.870332945785695</v>
          </cell>
          <cell r="D269">
            <v>30.261654488246695</v>
          </cell>
          <cell r="E269">
            <v>28.940526548609629</v>
          </cell>
          <cell r="F269">
            <v>30.761537152919797</v>
          </cell>
          <cell r="G269">
            <v>31.296488595626091</v>
          </cell>
          <cell r="H269">
            <v>31.841934545623143</v>
          </cell>
          <cell r="I269">
            <v>32.398082847841138</v>
          </cell>
          <cell r="J269">
            <v>32.965145483656698</v>
          </cell>
          <cell r="K269">
            <v>33.543338653417322</v>
          </cell>
          <cell r="L269">
            <v>34.132882860614181</v>
          </cell>
          <cell r="M269">
            <v>34.734002997736411</v>
          </cell>
          <cell r="N269">
            <v>35.346928433840347</v>
          </cell>
          <cell r="O269">
            <v>35.971893103867998</v>
          </cell>
          <cell r="P269">
            <v>36.609135599749877</v>
          </cell>
          <cell r="Q269">
            <v>37.258899263327585</v>
          </cell>
          <cell r="R269">
            <v>37.921432281132844</v>
          </cell>
        </row>
        <row r="270">
          <cell r="B270">
            <v>34.132490832813602</v>
          </cell>
          <cell r="C270">
            <v>31.672110671737041</v>
          </cell>
          <cell r="D270">
            <v>31.063432214198041</v>
          </cell>
          <cell r="E270">
            <v>29.742304274560976</v>
          </cell>
          <cell r="F270">
            <v>31.577980336608867</v>
          </cell>
          <cell r="G270">
            <v>32.112931779315161</v>
          </cell>
          <cell r="H270">
            <v>32.658377729312214</v>
          </cell>
          <cell r="I270">
            <v>33.214526031530205</v>
          </cell>
          <cell r="J270">
            <v>33.781588667345765</v>
          </cell>
          <cell r="K270">
            <v>34.359781837106389</v>
          </cell>
          <cell r="L270">
            <v>34.949326044303248</v>
          </cell>
          <cell r="M270">
            <v>35.550446181425478</v>
          </cell>
          <cell r="N270">
            <v>36.163371617529414</v>
          </cell>
          <cell r="O270">
            <v>36.788336287557065</v>
          </cell>
          <cell r="P270">
            <v>37.425578783438944</v>
          </cell>
          <cell r="Q270">
            <v>38.075342447016652</v>
          </cell>
          <cell r="R270">
            <v>38.737875464821911</v>
          </cell>
        </row>
        <row r="271">
          <cell r="B271">
            <v>36.404560329272726</v>
          </cell>
          <cell r="C271">
            <v>33.944180168196162</v>
          </cell>
          <cell r="D271">
            <v>33.335501710657162</v>
          </cell>
          <cell r="E271">
            <v>32.014373771020097</v>
          </cell>
          <cell r="F271">
            <v>33.861288458860109</v>
          </cell>
          <cell r="G271">
            <v>34.396239901566403</v>
          </cell>
          <cell r="H271">
            <v>34.941685851563456</v>
          </cell>
          <cell r="I271">
            <v>35.497834153781447</v>
          </cell>
          <cell r="J271">
            <v>36.064896789597007</v>
          </cell>
          <cell r="K271">
            <v>36.643089959357631</v>
          </cell>
          <cell r="L271">
            <v>37.23263416655449</v>
          </cell>
          <cell r="M271">
            <v>37.83375430367672</v>
          </cell>
          <cell r="N271">
            <v>38.446679739780656</v>
          </cell>
          <cell r="O271">
            <v>39.071644409808307</v>
          </cell>
          <cell r="P271">
            <v>39.708886905690186</v>
          </cell>
          <cell r="Q271">
            <v>40.358650569267894</v>
          </cell>
          <cell r="R271">
            <v>41.021183587073153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"/>
      <sheetName val="Summary"/>
      <sheetName val="TL_Benchmark"/>
      <sheetName val="Balance"/>
      <sheetName val="Fuel_use"/>
      <sheetName val="Capacity"/>
      <sheetName val="Petro_2008"/>
      <sheetName val="Demand"/>
      <sheetName val="Prices"/>
      <sheetName val="Petro_Price"/>
      <sheetName val="Petro_Specs"/>
      <sheetName val="CVX_Price_Table"/>
      <sheetName val="PTT_Corp_Price"/>
      <sheetName val="PTT_Price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>
        <row r="1">
          <cell r="B1" t="str">
            <v>ARC_070706_T</v>
          </cell>
          <cell r="C1" t="str">
            <v>Modify ARC Add FO380 Dom</v>
          </cell>
        </row>
        <row r="2">
          <cell r="B2" t="str">
            <v>TTR_26</v>
          </cell>
          <cell r="C2" t="str">
            <v>Update$ BP2008 CVX$_V2 + PTT , Fr Domestic, N T&amp;I = 40d, N VR</v>
          </cell>
        </row>
        <row r="3">
          <cell r="B3" t="str">
            <v>GENERALIZED PETRO</v>
          </cell>
        </row>
        <row r="4">
          <cell r="A4" t="str">
            <v>Name</v>
          </cell>
          <cell r="B4" t="str">
            <v>Description</v>
          </cell>
          <cell r="C4">
            <v>0</v>
          </cell>
          <cell r="D4" t="str">
            <v>1 Normal</v>
          </cell>
          <cell r="E4" t="str">
            <v>2 N Slow</v>
          </cell>
          <cell r="F4" t="str">
            <v>3 S T&amp;I</v>
          </cell>
          <cell r="G4" t="str">
            <v>4 N T&amp;I</v>
          </cell>
          <cell r="H4" t="str">
            <v>5 Normal</v>
          </cell>
          <cell r="I4">
            <v>0</v>
          </cell>
          <cell r="J4" t="str">
            <v>Daily Average Rate</v>
          </cell>
          <cell r="K4">
            <v>0</v>
          </cell>
          <cell r="L4" t="str">
            <v>Name</v>
          </cell>
          <cell r="M4" t="str">
            <v>Show</v>
          </cell>
        </row>
        <row r="5">
          <cell r="D5" t="str">
            <v>^TD</v>
          </cell>
          <cell r="E5" t="str">
            <v>^TD</v>
          </cell>
          <cell r="F5" t="str">
            <v>^TD</v>
          </cell>
          <cell r="G5" t="str">
            <v>^TD</v>
          </cell>
          <cell r="H5" t="str">
            <v>^TD</v>
          </cell>
        </row>
        <row r="6">
          <cell r="B6" t="str">
            <v>Days</v>
          </cell>
          <cell r="C6">
            <v>0</v>
          </cell>
          <cell r="D6">
            <v>125</v>
          </cell>
          <cell r="E6">
            <v>20</v>
          </cell>
          <cell r="F6">
            <v>28</v>
          </cell>
          <cell r="G6">
            <v>40</v>
          </cell>
          <cell r="H6">
            <v>153</v>
          </cell>
          <cell r="I6">
            <v>0</v>
          </cell>
          <cell r="J6">
            <v>366</v>
          </cell>
        </row>
        <row r="7">
          <cell r="B7" t="str">
            <v>Days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D8">
            <v>125</v>
          </cell>
          <cell r="E8">
            <v>20</v>
          </cell>
          <cell r="F8">
            <v>28</v>
          </cell>
          <cell r="G8">
            <v>40</v>
          </cell>
          <cell r="H8">
            <v>153</v>
          </cell>
          <cell r="I8">
            <v>0</v>
          </cell>
          <cell r="J8">
            <v>366</v>
          </cell>
          <cell r="K8">
            <v>0</v>
          </cell>
          <cell r="L8">
            <v>0</v>
          </cell>
          <cell r="M8" t="b">
            <v>0</v>
          </cell>
        </row>
        <row r="10">
          <cell r="B10" t="str">
            <v>Raw Materials</v>
          </cell>
        </row>
        <row r="11">
          <cell r="A11" t="str">
            <v>~CN</v>
          </cell>
          <cell r="B11" t="str">
            <v>~CD</v>
          </cell>
          <cell r="C11">
            <v>0</v>
          </cell>
          <cell r="D11" t="str">
            <v>~CA</v>
          </cell>
          <cell r="E11" t="str">
            <v>~CA</v>
          </cell>
          <cell r="F11" t="str">
            <v>~CA</v>
          </cell>
          <cell r="G11" t="str">
            <v>~CA</v>
          </cell>
          <cell r="H11" t="str">
            <v>~CA</v>
          </cell>
          <cell r="I11">
            <v>0</v>
          </cell>
          <cell r="J11">
            <v>0</v>
          </cell>
          <cell r="K11">
            <v>0</v>
          </cell>
          <cell r="L11" t="str">
            <v>~CN</v>
          </cell>
          <cell r="M11" t="b">
            <v>0</v>
          </cell>
        </row>
        <row r="12">
          <cell r="A12" t="str">
            <v>A_A.MFC</v>
          </cell>
          <cell r="B12" t="str">
            <v>Mass from  Crude</v>
          </cell>
          <cell r="C12">
            <v>0</v>
          </cell>
          <cell r="D12">
            <v>-41.137364052473032</v>
          </cell>
          <cell r="E12">
            <v>-33.752396964276073</v>
          </cell>
          <cell r="F12">
            <v>-20.996949935567613</v>
          </cell>
          <cell r="G12">
            <v>-20.13</v>
          </cell>
          <cell r="H12">
            <v>-41.078808688998166</v>
          </cell>
          <cell r="I12">
            <v>0</v>
          </cell>
          <cell r="J12">
            <v>-36.872652386495254</v>
          </cell>
          <cell r="K12">
            <v>0</v>
          </cell>
          <cell r="L12" t="str">
            <v>A_A.MFC</v>
          </cell>
          <cell r="M12" t="b">
            <v>1</v>
          </cell>
        </row>
        <row r="13">
          <cell r="A13" t="str">
            <v>A_A.MTB</v>
          </cell>
          <cell r="B13" t="str">
            <v xml:space="preserve">MTBE  </v>
          </cell>
          <cell r="C13">
            <v>0</v>
          </cell>
          <cell r="D13">
            <v>-0.10478090797187775</v>
          </cell>
          <cell r="E13">
            <v>-0.14098518013004846</v>
          </cell>
          <cell r="F13">
            <v>0</v>
          </cell>
          <cell r="G13">
            <v>0</v>
          </cell>
          <cell r="H13">
            <v>-6.2159042962703921E-2</v>
          </cell>
          <cell r="I13">
            <v>0</v>
          </cell>
          <cell r="J13">
            <v>-6.9474455389014714E-2</v>
          </cell>
          <cell r="K13">
            <v>0</v>
          </cell>
          <cell r="L13" t="str">
            <v>A_A.MTB</v>
          </cell>
          <cell r="M13" t="b">
            <v>1</v>
          </cell>
        </row>
        <row r="14">
          <cell r="A14" t="str">
            <v>S_A.MTB</v>
          </cell>
          <cell r="B14" t="str">
            <v xml:space="preserve">MTBE Counter 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 t="str">
            <v>S_A.MTB</v>
          </cell>
          <cell r="M14" t="b">
            <v>0</v>
          </cell>
        </row>
        <row r="15">
          <cell r="A15" t="str">
            <v>A_A.NGP</v>
          </cell>
          <cell r="B15" t="str">
            <v>North NG to Process</v>
          </cell>
          <cell r="C15">
            <v>0</v>
          </cell>
          <cell r="D15">
            <v>0.15069427438541633</v>
          </cell>
          <cell r="E15">
            <v>8.5409212618543465E-2</v>
          </cell>
          <cell r="F15">
            <v>0.15187010330875769</v>
          </cell>
          <cell r="G15">
            <v>0</v>
          </cell>
          <cell r="H15">
            <v>0.11939028992206088</v>
          </cell>
          <cell r="I15">
            <v>0</v>
          </cell>
          <cell r="J15">
            <v>0.11766132732587006</v>
          </cell>
          <cell r="K15">
            <v>0</v>
          </cell>
          <cell r="L15" t="str">
            <v>A_A.NGP</v>
          </cell>
          <cell r="M15" t="b">
            <v>1</v>
          </cell>
        </row>
        <row r="16">
          <cell r="A16" t="str">
            <v>A_A.NGC</v>
          </cell>
          <cell r="B16" t="str">
            <v>North NG to Cogen</v>
          </cell>
          <cell r="C16">
            <v>0</v>
          </cell>
          <cell r="D16">
            <v>0.42892098454742511</v>
          </cell>
          <cell r="E16">
            <v>0.37969853818534022</v>
          </cell>
          <cell r="F16">
            <v>0.43277253998807358</v>
          </cell>
          <cell r="G16">
            <v>6.1722336075344759E-3</v>
          </cell>
          <cell r="H16">
            <v>0.42571899876983682</v>
          </cell>
          <cell r="I16">
            <v>0</v>
          </cell>
          <cell r="J16">
            <v>0.37898530357346294</v>
          </cell>
          <cell r="K16">
            <v>0</v>
          </cell>
          <cell r="L16" t="str">
            <v>A_A.NGC</v>
          </cell>
          <cell r="M16" t="b">
            <v>1</v>
          </cell>
        </row>
        <row r="17">
          <cell r="A17" t="str">
            <v>A_A.SGP</v>
          </cell>
          <cell r="B17" t="str">
            <v>South NG to Process</v>
          </cell>
          <cell r="C17">
            <v>0</v>
          </cell>
          <cell r="D17">
            <v>0.69736068658291916</v>
          </cell>
          <cell r="E17">
            <v>0.50186173221316177</v>
          </cell>
          <cell r="F17">
            <v>0</v>
          </cell>
          <cell r="G17">
            <v>0.49788480994457462</v>
          </cell>
          <cell r="H17">
            <v>0.69005898620425166</v>
          </cell>
          <cell r="I17">
            <v>0</v>
          </cell>
          <cell r="J17">
            <v>0.60847469331738147</v>
          </cell>
          <cell r="K17">
            <v>0</v>
          </cell>
          <cell r="L17" t="str">
            <v>A_A.SGP</v>
          </cell>
          <cell r="M17" t="b">
            <v>1</v>
          </cell>
        </row>
        <row r="18">
          <cell r="A18" t="str">
            <v>A_A.SGC</v>
          </cell>
          <cell r="B18" t="str">
            <v>South NG to Cogen</v>
          </cell>
          <cell r="C18">
            <v>0</v>
          </cell>
          <cell r="D18">
            <v>0.41411092949627648</v>
          </cell>
          <cell r="E18">
            <v>0.38994049253479601</v>
          </cell>
          <cell r="F18">
            <v>0</v>
          </cell>
          <cell r="G18">
            <v>0.38897898630069916</v>
          </cell>
          <cell r="H18">
            <v>0.41431797770801687</v>
          </cell>
          <cell r="I18">
            <v>0</v>
          </cell>
          <cell r="J18">
            <v>0.37844941551662575</v>
          </cell>
          <cell r="K18">
            <v>0</v>
          </cell>
          <cell r="L18" t="str">
            <v>A_A.SGC</v>
          </cell>
          <cell r="M18" t="b">
            <v>1</v>
          </cell>
        </row>
        <row r="19">
          <cell r="A19" t="str">
            <v>A_A.NHL</v>
          </cell>
          <cell r="B19" t="str">
            <v>Imp N-H2  KT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 t="str">
            <v>A_A.NHL</v>
          </cell>
          <cell r="M19" t="b">
            <v>0</v>
          </cell>
        </row>
        <row r="20">
          <cell r="A20" t="str">
            <v>A_A.SHL</v>
          </cell>
          <cell r="B20" t="str">
            <v>Imp S-H2  KT</v>
          </cell>
          <cell r="C20">
            <v>0</v>
          </cell>
          <cell r="D20">
            <v>0.01</v>
          </cell>
          <cell r="E20">
            <v>6.2469296150784882E-3</v>
          </cell>
          <cell r="F20">
            <v>0</v>
          </cell>
          <cell r="G20">
            <v>0.01</v>
          </cell>
          <cell r="H20">
            <v>0.01</v>
          </cell>
          <cell r="I20">
            <v>0</v>
          </cell>
          <cell r="J20">
            <v>9.029886864211939E-3</v>
          </cell>
          <cell r="K20">
            <v>0</v>
          </cell>
          <cell r="L20" t="str">
            <v>A_A.SHL</v>
          </cell>
          <cell r="M20" t="b">
            <v>1</v>
          </cell>
        </row>
        <row r="21">
          <cell r="A21" t="str">
            <v>A_A.HAR</v>
          </cell>
          <cell r="B21" t="str">
            <v>Hvy Aromatics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 t="str">
            <v>A_A.HAR</v>
          </cell>
          <cell r="M21" t="b">
            <v>0</v>
          </cell>
        </row>
        <row r="22">
          <cell r="A22" t="str">
            <v>A_A.IV1</v>
          </cell>
          <cell r="B22" t="str">
            <v>Import FCC Feed #1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 t="str">
            <v>A_A.IV1</v>
          </cell>
          <cell r="M22" t="b">
            <v>0</v>
          </cell>
        </row>
        <row r="23">
          <cell r="A23" t="str">
            <v>A_A.IV2</v>
          </cell>
          <cell r="B23" t="str">
            <v>Import FCC Feed #2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 t="str">
            <v>A_A.IV2</v>
          </cell>
          <cell r="M23" t="b">
            <v>0</v>
          </cell>
        </row>
        <row r="24">
          <cell r="A24" t="str">
            <v>A_A.IV3</v>
          </cell>
          <cell r="B24" t="str">
            <v>Import FCC Feed #3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str">
            <v>A_A.IV3</v>
          </cell>
          <cell r="M24" t="b">
            <v>0</v>
          </cell>
        </row>
        <row r="25">
          <cell r="A25" t="str">
            <v>A_A.IV4</v>
          </cell>
          <cell r="B25" t="str">
            <v>Import FCC 251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 t="str">
            <v>A_A.IV4</v>
          </cell>
          <cell r="M25" t="b">
            <v>0</v>
          </cell>
        </row>
        <row r="26">
          <cell r="A26" t="str">
            <v>A_A.IV5</v>
          </cell>
          <cell r="B26" t="str">
            <v>Import FCC 252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 t="str">
            <v>A_A.IV5</v>
          </cell>
          <cell r="M26" t="b">
            <v>0</v>
          </cell>
        </row>
        <row r="27">
          <cell r="A27" t="str">
            <v>A_A.IV6</v>
          </cell>
          <cell r="B27" t="str">
            <v>Import FCC 253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 t="str">
            <v>A_A.IV6</v>
          </cell>
          <cell r="M27" t="b">
            <v>0</v>
          </cell>
        </row>
        <row r="28">
          <cell r="A28" t="str">
            <v>A_A.IV7</v>
          </cell>
          <cell r="B28" t="str">
            <v>Import HCU 5291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 t="str">
            <v>A_A.IV7</v>
          </cell>
          <cell r="M28" t="b">
            <v>0</v>
          </cell>
        </row>
        <row r="29">
          <cell r="A29" t="str">
            <v>A_A.IC5</v>
          </cell>
          <cell r="B29" t="str">
            <v xml:space="preserve">Import IC5 </v>
          </cell>
          <cell r="C29">
            <v>0</v>
          </cell>
          <cell r="D29">
            <v>0.42366234725266128</v>
          </cell>
          <cell r="E29">
            <v>0.543658576697582</v>
          </cell>
          <cell r="F29">
            <v>0.75298189851341757</v>
          </cell>
          <cell r="G29">
            <v>0</v>
          </cell>
          <cell r="H29">
            <v>0.67102724594687524</v>
          </cell>
          <cell r="I29">
            <v>0</v>
          </cell>
          <cell r="J29">
            <v>0.51251810581634394</v>
          </cell>
          <cell r="K29">
            <v>0</v>
          </cell>
          <cell r="L29" t="str">
            <v>A_A.IC5</v>
          </cell>
          <cell r="M29" t="b">
            <v>1</v>
          </cell>
        </row>
        <row r="30">
          <cell r="A30" t="str">
            <v>A_A.TLR</v>
          </cell>
          <cell r="B30" t="str">
            <v xml:space="preserve">Import TLR 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 t="str">
            <v>A_A.TLR</v>
          </cell>
          <cell r="M30" t="b">
            <v>0</v>
          </cell>
        </row>
        <row r="31">
          <cell r="A31" t="str">
            <v>A_A.ELR</v>
          </cell>
          <cell r="B31" t="str">
            <v xml:space="preserve">Import ELR 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 t="str">
            <v>A_A.ELR</v>
          </cell>
          <cell r="M31" t="b">
            <v>0</v>
          </cell>
        </row>
        <row r="32">
          <cell r="A32" t="str">
            <v>A_A.C9A</v>
          </cell>
          <cell r="B32" t="str">
            <v xml:space="preserve">Import C9 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 t="str">
            <v>A_A.C9A</v>
          </cell>
          <cell r="M32" t="b">
            <v>0</v>
          </cell>
        </row>
        <row r="33">
          <cell r="A33" t="str">
            <v>A_A.CBT</v>
          </cell>
          <cell r="B33" t="str">
            <v>Import crack btm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 t="str">
            <v>A_A.CBT</v>
          </cell>
          <cell r="M33" t="b">
            <v>0</v>
          </cell>
        </row>
        <row r="34">
          <cell r="A34" t="str">
            <v>A_A.SPF</v>
          </cell>
          <cell r="B34" t="str">
            <v>Import S-PLF feed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 t="str">
            <v>A_A.SPF</v>
          </cell>
          <cell r="M34" t="b">
            <v>0</v>
          </cell>
        </row>
        <row r="35">
          <cell r="A35" t="str">
            <v>A_A.F11</v>
          </cell>
          <cell r="B35" t="str">
            <v>Import T5711 feed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 t="str">
            <v>A_A.F11</v>
          </cell>
          <cell r="M35" t="b">
            <v>0</v>
          </cell>
        </row>
        <row r="36">
          <cell r="A36" t="str">
            <v>A_A.HRI</v>
          </cell>
          <cell r="B36" t="str">
            <v xml:space="preserve">Import HSR 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 t="str">
            <v>A_A.HRI</v>
          </cell>
          <cell r="M36" t="b">
            <v>0</v>
          </cell>
        </row>
        <row r="37">
          <cell r="A37" t="str">
            <v>text</v>
          </cell>
          <cell r="B37" t="str">
            <v>text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 t="str">
            <v>text</v>
          </cell>
          <cell r="M37" t="b">
            <v>0</v>
          </cell>
        </row>
        <row r="38">
          <cell r="B38" t="str">
            <v>Total Feed</v>
          </cell>
          <cell r="C38">
            <v>0</v>
          </cell>
          <cell r="D38">
            <v>-39.117395738180221</v>
          </cell>
          <cell r="E38">
            <v>-31.98656666254162</v>
          </cell>
          <cell r="F38">
            <v>-19.659325393757367</v>
          </cell>
          <cell r="G38">
            <v>-19.226963970147189</v>
          </cell>
          <cell r="H38">
            <v>-38.810454233409835</v>
          </cell>
          <cell r="I38">
            <v>0</v>
          </cell>
          <cell r="J38">
            <v>-34.937008109470369</v>
          </cell>
        </row>
        <row r="40">
          <cell r="B40" t="str">
            <v>Products</v>
          </cell>
        </row>
        <row r="41">
          <cell r="A41" t="str">
            <v>~CN</v>
          </cell>
          <cell r="B41" t="str">
            <v>~CD</v>
          </cell>
          <cell r="C41">
            <v>0</v>
          </cell>
          <cell r="D41" t="str">
            <v>~CA</v>
          </cell>
          <cell r="E41" t="str">
            <v>~CA</v>
          </cell>
          <cell r="F41" t="str">
            <v>~CA</v>
          </cell>
          <cell r="G41" t="str">
            <v>~CA</v>
          </cell>
          <cell r="H41" t="str">
            <v>~CA</v>
          </cell>
          <cell r="I41">
            <v>0</v>
          </cell>
          <cell r="J41">
            <v>0</v>
          </cell>
          <cell r="K41">
            <v>0</v>
          </cell>
          <cell r="L41" t="str">
            <v>~CN</v>
          </cell>
          <cell r="M41" t="b">
            <v>0</v>
          </cell>
        </row>
        <row r="42">
          <cell r="A42" t="str">
            <v>S_A.NHJ</v>
          </cell>
          <cell r="B42" t="str">
            <v xml:space="preserve">North HSR 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 t="str">
            <v>S_A.NHJ</v>
          </cell>
          <cell r="M42" t="b">
            <v>0</v>
          </cell>
        </row>
        <row r="43">
          <cell r="A43" t="str">
            <v>S_A.KE1</v>
          </cell>
          <cell r="B43" t="str">
            <v xml:space="preserve">North Kero 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 t="str">
            <v>S_A.KE1</v>
          </cell>
          <cell r="M43" t="b">
            <v>0</v>
          </cell>
        </row>
        <row r="44">
          <cell r="A44" t="str">
            <v>S_A.NVG</v>
          </cell>
          <cell r="B44" t="str">
            <v>North Sour VGO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 t="str">
            <v>S_A.NVG</v>
          </cell>
          <cell r="M44" t="b">
            <v>0</v>
          </cell>
        </row>
        <row r="45">
          <cell r="A45" t="str">
            <v>S_A.LCN</v>
          </cell>
          <cell r="B45" t="str">
            <v xml:space="preserve">North LCN 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 t="str">
            <v>S_A.LCN</v>
          </cell>
          <cell r="M45" t="b">
            <v>0</v>
          </cell>
        </row>
        <row r="46">
          <cell r="A46" t="str">
            <v>S_A.MCN</v>
          </cell>
          <cell r="B46" t="str">
            <v xml:space="preserve">North MCN 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 t="str">
            <v>S_A.MCN</v>
          </cell>
          <cell r="M46" t="b">
            <v>0</v>
          </cell>
        </row>
        <row r="47">
          <cell r="A47" t="str">
            <v>S_A.TVG</v>
          </cell>
          <cell r="B47" t="str">
            <v>North Sweet VGO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 t="str">
            <v>S_A.TVG</v>
          </cell>
          <cell r="M47" t="b">
            <v>0</v>
          </cell>
        </row>
        <row r="48">
          <cell r="A48" t="str">
            <v>S_A.HWX</v>
          </cell>
          <cell r="B48" t="str">
            <v>South Hydrowax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 t="str">
            <v>S_A.HWX</v>
          </cell>
          <cell r="M48" t="b">
            <v>0</v>
          </cell>
        </row>
        <row r="49">
          <cell r="A49" t="str">
            <v>S_A.PFN</v>
          </cell>
          <cell r="B49" t="str">
            <v>North Plant Fuel - KT</v>
          </cell>
          <cell r="C49">
            <v>0</v>
          </cell>
          <cell r="D49">
            <v>0.89676940629648993</v>
          </cell>
          <cell r="E49">
            <v>0.73497219571770178</v>
          </cell>
          <cell r="F49">
            <v>0.93684216117760677</v>
          </cell>
          <cell r="G49">
            <v>0</v>
          </cell>
          <cell r="H49">
            <v>0.8924579212707876</v>
          </cell>
          <cell r="I49">
            <v>0</v>
          </cell>
          <cell r="J49">
            <v>0.79118377641753779</v>
          </cell>
          <cell r="K49">
            <v>0</v>
          </cell>
          <cell r="L49" t="str">
            <v>S_A.PFN</v>
          </cell>
          <cell r="M49" t="b">
            <v>1</v>
          </cell>
        </row>
        <row r="50">
          <cell r="A50" t="str">
            <v>S_A.PFS</v>
          </cell>
          <cell r="B50" t="str">
            <v>South Plant Fuel - KT</v>
          </cell>
          <cell r="C50">
            <v>0</v>
          </cell>
          <cell r="D50">
            <v>0.8677692776536301</v>
          </cell>
          <cell r="E50">
            <v>0.80505062168448072</v>
          </cell>
          <cell r="F50">
            <v>0</v>
          </cell>
          <cell r="G50">
            <v>0.80746838868686976</v>
          </cell>
          <cell r="H50">
            <v>0.86666378654173437</v>
          </cell>
          <cell r="I50">
            <v>0</v>
          </cell>
          <cell r="J50">
            <v>0.79090291537910806</v>
          </cell>
          <cell r="K50">
            <v>0</v>
          </cell>
          <cell r="L50" t="str">
            <v>S_A.PFS</v>
          </cell>
          <cell r="M50" t="b">
            <v>1</v>
          </cell>
        </row>
        <row r="51">
          <cell r="A51" t="str">
            <v>S_A.P3E</v>
          </cell>
          <cell r="B51" t="str">
            <v xml:space="preserve">Propylene </v>
          </cell>
          <cell r="C51">
            <v>0</v>
          </cell>
          <cell r="D51">
            <v>0.38307739676236435</v>
          </cell>
          <cell r="E51">
            <v>0.38382407842795624</v>
          </cell>
          <cell r="F51">
            <v>0.37725601677349518</v>
          </cell>
          <cell r="G51">
            <v>0</v>
          </cell>
          <cell r="H51">
            <v>0.38262089296134971</v>
          </cell>
          <cell r="I51">
            <v>0</v>
          </cell>
          <cell r="J51">
            <v>0.34061563184863125</v>
          </cell>
          <cell r="K51">
            <v>0</v>
          </cell>
          <cell r="L51" t="str">
            <v>S_A.P3E</v>
          </cell>
          <cell r="M51" t="b">
            <v>1</v>
          </cell>
        </row>
        <row r="52">
          <cell r="A52" t="str">
            <v>S_A1NLP</v>
          </cell>
          <cell r="B52" t="str">
            <v xml:space="preserve">North LPG </v>
          </cell>
          <cell r="C52">
            <v>0</v>
          </cell>
          <cell r="D52">
            <v>1.0100033697126052</v>
          </cell>
          <cell r="E52">
            <v>1.0542466985757095</v>
          </cell>
          <cell r="F52">
            <v>1.1347524126570994</v>
          </cell>
          <cell r="G52">
            <v>0</v>
          </cell>
          <cell r="H52">
            <v>0.75544951562738893</v>
          </cell>
          <cell r="I52">
            <v>0</v>
          </cell>
          <cell r="J52">
            <v>0.80516994161469713</v>
          </cell>
          <cell r="K52">
            <v>0</v>
          </cell>
          <cell r="L52" t="str">
            <v>S_A1NLP</v>
          </cell>
          <cell r="M52" t="b">
            <v>1</v>
          </cell>
        </row>
        <row r="53">
          <cell r="A53" t="str">
            <v>S_A2NLP</v>
          </cell>
          <cell r="B53" t="str">
            <v>North LPG Export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0.53345628432229575</v>
          </cell>
          <cell r="I53">
            <v>0</v>
          </cell>
          <cell r="J53">
            <v>0.22300221721669741</v>
          </cell>
          <cell r="K53">
            <v>0</v>
          </cell>
          <cell r="L53" t="str">
            <v>S_A2NLP</v>
          </cell>
          <cell r="M53" t="b">
            <v>1</v>
          </cell>
        </row>
        <row r="54">
          <cell r="A54" t="str">
            <v>S_A.NM4</v>
          </cell>
          <cell r="B54" t="str">
            <v xml:space="preserve">Mixed C4's </v>
          </cell>
          <cell r="C54">
            <v>0</v>
          </cell>
          <cell r="D54">
            <v>0.2112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7.2131147540983598E-2</v>
          </cell>
          <cell r="K54">
            <v>0</v>
          </cell>
          <cell r="L54" t="str">
            <v>S_A.NM4</v>
          </cell>
          <cell r="M54" t="b">
            <v>1</v>
          </cell>
        </row>
        <row r="55">
          <cell r="A55" t="str">
            <v>S_A1NNA</v>
          </cell>
          <cell r="B55" t="str">
            <v xml:space="preserve">North Dom LSR </v>
          </cell>
          <cell r="C55">
            <v>0</v>
          </cell>
          <cell r="D55">
            <v>1.342548441356376</v>
          </cell>
          <cell r="E55">
            <v>1.8485201862114886</v>
          </cell>
          <cell r="F55">
            <v>1.2906504109058583</v>
          </cell>
          <cell r="G55">
            <v>1.2806027203420667</v>
          </cell>
          <cell r="H55">
            <v>1.2360026212607753</v>
          </cell>
          <cell r="I55">
            <v>0</v>
          </cell>
          <cell r="J55">
            <v>1.3149171591959619</v>
          </cell>
          <cell r="K55">
            <v>0</v>
          </cell>
          <cell r="L55" t="str">
            <v>S_A1NNA</v>
          </cell>
          <cell r="M55" t="b">
            <v>1</v>
          </cell>
        </row>
        <row r="56">
          <cell r="A56" t="str">
            <v>S_A2NNA</v>
          </cell>
          <cell r="B56" t="str">
            <v>North LSR Export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 t="str">
            <v>S_A2NNA</v>
          </cell>
          <cell r="M56" t="b">
            <v>0</v>
          </cell>
        </row>
        <row r="57">
          <cell r="A57" t="str">
            <v>S_A.N91</v>
          </cell>
          <cell r="B57" t="str">
            <v xml:space="preserve">North 91 Mogas </v>
          </cell>
          <cell r="C57">
            <v>0</v>
          </cell>
          <cell r="D57">
            <v>4.2986916718055239</v>
          </cell>
          <cell r="E57">
            <v>2.8358168026444273</v>
          </cell>
          <cell r="F57">
            <v>5.207896529979176</v>
          </cell>
          <cell r="G57">
            <v>0</v>
          </cell>
          <cell r="H57">
            <v>3.1895551490913419</v>
          </cell>
          <cell r="I57">
            <v>0</v>
          </cell>
          <cell r="J57">
            <v>3.3548520100518342</v>
          </cell>
          <cell r="K57">
            <v>0</v>
          </cell>
          <cell r="L57" t="str">
            <v>S_A.N91</v>
          </cell>
          <cell r="M57" t="b">
            <v>1</v>
          </cell>
        </row>
        <row r="58">
          <cell r="A58" t="str">
            <v>S_A.N95</v>
          </cell>
          <cell r="B58" t="str">
            <v xml:space="preserve">North 95 Mogas </v>
          </cell>
          <cell r="C58">
            <v>0</v>
          </cell>
          <cell r="D58">
            <v>1.794373041327131</v>
          </cell>
          <cell r="E58">
            <v>2.4472519323115329</v>
          </cell>
          <cell r="F58">
            <v>0</v>
          </cell>
          <cell r="G58">
            <v>0</v>
          </cell>
          <cell r="H58">
            <v>1.0637547332348436</v>
          </cell>
          <cell r="I58">
            <v>0</v>
          </cell>
          <cell r="J58">
            <v>1.1912462923416751</v>
          </cell>
          <cell r="K58">
            <v>0</v>
          </cell>
          <cell r="L58" t="str">
            <v>S_A.N95</v>
          </cell>
          <cell r="M58" t="b">
            <v>1</v>
          </cell>
        </row>
        <row r="59">
          <cell r="A59" t="str">
            <v>S_A.B91</v>
          </cell>
          <cell r="B59" t="str">
            <v xml:space="preserve">Base 91 Mogas 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2.9724449470626233</v>
          </cell>
          <cell r="I59">
            <v>0</v>
          </cell>
          <cell r="J59">
            <v>1.2425794450835557</v>
          </cell>
          <cell r="K59">
            <v>0</v>
          </cell>
          <cell r="L59" t="str">
            <v>S_A.B91</v>
          </cell>
          <cell r="M59" t="b">
            <v>1</v>
          </cell>
        </row>
        <row r="60">
          <cell r="A60" t="str">
            <v>S_A.X95</v>
          </cell>
          <cell r="B60" t="str">
            <v xml:space="preserve">Export 95 Mogas 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 t="str">
            <v>S_A.X95</v>
          </cell>
          <cell r="M60" t="b">
            <v>0</v>
          </cell>
        </row>
        <row r="61">
          <cell r="A61" t="str">
            <v>S_A.NDO</v>
          </cell>
          <cell r="B61" t="str">
            <v xml:space="preserve">North Gasoil </v>
          </cell>
          <cell r="C61">
            <v>0</v>
          </cell>
          <cell r="D61">
            <v>7.2941333560395432</v>
          </cell>
          <cell r="E61">
            <v>4.1769313066749918</v>
          </cell>
          <cell r="F61">
            <v>8.5517182375316469</v>
          </cell>
          <cell r="G61">
            <v>0</v>
          </cell>
          <cell r="H61">
            <v>8.0179326622345162</v>
          </cell>
          <cell r="I61">
            <v>0</v>
          </cell>
          <cell r="J61">
            <v>6.7254019224350001</v>
          </cell>
          <cell r="K61">
            <v>0</v>
          </cell>
          <cell r="L61" t="str">
            <v>S_A.NDO</v>
          </cell>
          <cell r="M61" t="b">
            <v>1</v>
          </cell>
        </row>
        <row r="62">
          <cell r="A62" t="str">
            <v>S_A.NFA</v>
          </cell>
          <cell r="B62" t="str">
            <v>North FO 2.0 80 cSt</v>
          </cell>
          <cell r="C62">
            <v>0</v>
          </cell>
          <cell r="D62">
            <v>0</v>
          </cell>
          <cell r="E62">
            <v>3.6757288571551734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0.20085950039099307</v>
          </cell>
          <cell r="K62">
            <v>0</v>
          </cell>
          <cell r="L62" t="str">
            <v>S_A.NFA</v>
          </cell>
          <cell r="M62" t="b">
            <v>1</v>
          </cell>
        </row>
        <row r="63">
          <cell r="A63" t="str">
            <v>S_A.NF2</v>
          </cell>
          <cell r="B63" t="str">
            <v>North FO 2.0 180 cSt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 t="str">
            <v>S_A.NF2</v>
          </cell>
          <cell r="M63" t="b">
            <v>0</v>
          </cell>
        </row>
        <row r="64">
          <cell r="A64" t="str">
            <v>S_A.NF3</v>
          </cell>
          <cell r="B64" t="str">
            <v>North FO 3.0 180 cSt</v>
          </cell>
          <cell r="C64">
            <v>0</v>
          </cell>
          <cell r="D64">
            <v>1.4060620653024829</v>
          </cell>
          <cell r="E64">
            <v>0</v>
          </cell>
          <cell r="F64">
            <v>0.976224528436475</v>
          </cell>
          <cell r="G64">
            <v>0</v>
          </cell>
          <cell r="H64">
            <v>0.61818999899298888</v>
          </cell>
          <cell r="I64">
            <v>0</v>
          </cell>
          <cell r="J64">
            <v>0.81331998580589882</v>
          </cell>
          <cell r="K64">
            <v>0</v>
          </cell>
          <cell r="L64" t="str">
            <v>S_A.NF3</v>
          </cell>
          <cell r="M64" t="b">
            <v>1</v>
          </cell>
        </row>
        <row r="65">
          <cell r="A65" t="str">
            <v>S_A.NF8</v>
          </cell>
          <cell r="B65" t="str">
            <v>North FO 3.5 380 cSt</v>
          </cell>
          <cell r="C65">
            <v>0</v>
          </cell>
          <cell r="D65">
            <v>2.7398550980106697</v>
          </cell>
          <cell r="E65">
            <v>0</v>
          </cell>
          <cell r="F65">
            <v>3.3994173502511082</v>
          </cell>
          <cell r="G65">
            <v>0</v>
          </cell>
          <cell r="H65">
            <v>0</v>
          </cell>
          <cell r="I65">
            <v>0</v>
          </cell>
          <cell r="J65">
            <v>1.1958075766621987</v>
          </cell>
          <cell r="K65">
            <v>0</v>
          </cell>
          <cell r="L65" t="str">
            <v>S_A.NF8</v>
          </cell>
          <cell r="M65" t="b">
            <v>1</v>
          </cell>
        </row>
        <row r="66">
          <cell r="A66" t="str">
            <v>S_A.NF4</v>
          </cell>
          <cell r="B66" t="str">
            <v>North FO 3.5 180 Exp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 t="str">
            <v>S_A.NF4</v>
          </cell>
          <cell r="M66" t="b">
            <v>0</v>
          </cell>
        </row>
        <row r="67">
          <cell r="A67" t="str">
            <v>S_A.NF5</v>
          </cell>
          <cell r="B67" t="str">
            <v>North FO 2.0 180 Exp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 t="str">
            <v>S_A.NF5</v>
          </cell>
          <cell r="M67" t="b">
            <v>0</v>
          </cell>
        </row>
        <row r="68">
          <cell r="A68" t="str">
            <v>S_A.NF6</v>
          </cell>
          <cell r="B68" t="str">
            <v>North FO 2.0 230 Exp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 t="str">
            <v>S_A.NF6</v>
          </cell>
          <cell r="M68" t="b">
            <v>0</v>
          </cell>
        </row>
        <row r="69">
          <cell r="A69" t="str">
            <v>S_A.NF7</v>
          </cell>
          <cell r="B69" t="str">
            <v>North FO 3.5 380 Exp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 t="str">
            <v>S_A.NF7</v>
          </cell>
          <cell r="M69" t="b">
            <v>0</v>
          </cell>
        </row>
        <row r="70">
          <cell r="A70" t="str">
            <v>S_A.NSU</v>
          </cell>
          <cell r="B70" t="str">
            <v xml:space="preserve">Sulfur KT </v>
          </cell>
          <cell r="C70">
            <v>0</v>
          </cell>
          <cell r="D70">
            <v>0.19369356686674399</v>
          </cell>
          <cell r="E70">
            <v>7.6203786393166481E-2</v>
          </cell>
          <cell r="F70">
            <v>0.20155371457071189</v>
          </cell>
          <cell r="G70">
            <v>0</v>
          </cell>
          <cell r="H70">
            <v>0.17840454618964532</v>
          </cell>
          <cell r="I70">
            <v>0</v>
          </cell>
          <cell r="J70">
            <v>0.16031467530383059</v>
          </cell>
          <cell r="K70">
            <v>0</v>
          </cell>
          <cell r="L70" t="str">
            <v>S_A.NSU</v>
          </cell>
          <cell r="M70" t="b">
            <v>1</v>
          </cell>
        </row>
        <row r="71">
          <cell r="A71" t="str">
            <v>S_A.NSL</v>
          </cell>
          <cell r="B71" t="str">
            <v>Sulfur Plant Loss</v>
          </cell>
          <cell r="C71">
            <v>0</v>
          </cell>
          <cell r="D71">
            <v>1.6305822593412792E-2</v>
          </cell>
          <cell r="E71">
            <v>6.4151094017910687E-3</v>
          </cell>
          <cell r="F71">
            <v>1.6967518157659883E-2</v>
          </cell>
          <cell r="G71">
            <v>0</v>
          </cell>
          <cell r="H71">
            <v>1.501873772621479E-2</v>
          </cell>
          <cell r="I71">
            <v>0</v>
          </cell>
          <cell r="J71">
            <v>1.349586719327257E-2</v>
          </cell>
          <cell r="K71">
            <v>0</v>
          </cell>
          <cell r="L71" t="str">
            <v>S_A.NSL</v>
          </cell>
          <cell r="M71" t="b">
            <v>1</v>
          </cell>
        </row>
        <row r="72">
          <cell r="A72" t="str">
            <v>S_A.NGT</v>
          </cell>
          <cell r="B72" t="str">
            <v>Natural Gas Cogen</v>
          </cell>
          <cell r="C72">
            <v>0</v>
          </cell>
          <cell r="D72">
            <v>0.42892098454742511</v>
          </cell>
          <cell r="E72">
            <v>0.37969853818534022</v>
          </cell>
          <cell r="F72">
            <v>0.43277253998807358</v>
          </cell>
          <cell r="G72">
            <v>6.1722336075344759E-3</v>
          </cell>
          <cell r="H72">
            <v>0.42571899876983682</v>
          </cell>
          <cell r="I72">
            <v>0</v>
          </cell>
          <cell r="J72">
            <v>0.37898530357346294</v>
          </cell>
          <cell r="K72">
            <v>0</v>
          </cell>
          <cell r="L72" t="str">
            <v>S_A.NGT</v>
          </cell>
          <cell r="M72" t="b">
            <v>1</v>
          </cell>
        </row>
        <row r="73">
          <cell r="A73" t="str">
            <v>S_A.DKO</v>
          </cell>
          <cell r="B73" t="str">
            <v>Decant Oil KT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 t="str">
            <v>S_A.DKO</v>
          </cell>
          <cell r="M73" t="b">
            <v>0</v>
          </cell>
        </row>
        <row r="74">
          <cell r="A74" t="str">
            <v>S_A1ASP</v>
          </cell>
          <cell r="B74" t="str">
            <v xml:space="preserve">North Asphalt 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2.0196078431372548</v>
          </cell>
          <cell r="I74">
            <v>0</v>
          </cell>
          <cell r="J74">
            <v>0.84426229508196726</v>
          </cell>
          <cell r="K74">
            <v>0</v>
          </cell>
          <cell r="L74" t="str">
            <v>S_A1ASP</v>
          </cell>
          <cell r="M74" t="b">
            <v>1</v>
          </cell>
        </row>
        <row r="75">
          <cell r="A75" t="str">
            <v>S_A2ASP</v>
          </cell>
          <cell r="B75" t="str">
            <v>North Asphalt Export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0.63556555694736971</v>
          </cell>
          <cell r="I75">
            <v>0</v>
          </cell>
          <cell r="J75">
            <v>0.26568724101898245</v>
          </cell>
          <cell r="K75">
            <v>0</v>
          </cell>
          <cell r="L75" t="str">
            <v>S_A2ASP</v>
          </cell>
          <cell r="M75" t="b">
            <v>1</v>
          </cell>
        </row>
        <row r="76">
          <cell r="A76" t="str">
            <v>S_A1LPS</v>
          </cell>
          <cell r="B76" t="str">
            <v xml:space="preserve">South LPG </v>
          </cell>
          <cell r="C76">
            <v>0</v>
          </cell>
          <cell r="D76">
            <v>0.65262484847425939</v>
          </cell>
          <cell r="E76">
            <v>0.54110175131482507</v>
          </cell>
          <cell r="F76">
            <v>0</v>
          </cell>
          <cell r="G76">
            <v>0.59931471985882889</v>
          </cell>
          <cell r="H76">
            <v>0.59173249339273759</v>
          </cell>
          <cell r="I76">
            <v>0</v>
          </cell>
          <cell r="J76">
            <v>0.56532186166399168</v>
          </cell>
          <cell r="K76">
            <v>0</v>
          </cell>
          <cell r="L76" t="str">
            <v>S_A1LPS</v>
          </cell>
          <cell r="M76" t="b">
            <v>1</v>
          </cell>
        </row>
        <row r="77">
          <cell r="A77" t="str">
            <v>S_A2LPS</v>
          </cell>
          <cell r="B77" t="str">
            <v>South LPG Export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 t="str">
            <v>S_A2LPS</v>
          </cell>
          <cell r="M77" t="b">
            <v>0</v>
          </cell>
        </row>
        <row r="78">
          <cell r="A78" t="str">
            <v>S_A1SNA</v>
          </cell>
          <cell r="B78" t="str">
            <v xml:space="preserve">South Dom LSR </v>
          </cell>
          <cell r="C78">
            <v>0</v>
          </cell>
          <cell r="D78">
            <v>0.56956562050979564</v>
          </cell>
          <cell r="E78">
            <v>0</v>
          </cell>
          <cell r="F78">
            <v>0</v>
          </cell>
          <cell r="G78">
            <v>0</v>
          </cell>
          <cell r="H78">
            <v>0.49929836786626425</v>
          </cell>
          <cell r="I78">
            <v>0</v>
          </cell>
          <cell r="J78">
            <v>0.40324686570290408</v>
          </cell>
          <cell r="K78">
            <v>0</v>
          </cell>
          <cell r="L78" t="str">
            <v>S_A1SNA</v>
          </cell>
          <cell r="M78" t="b">
            <v>1</v>
          </cell>
        </row>
        <row r="79">
          <cell r="A79" t="str">
            <v>S_A2SNA</v>
          </cell>
          <cell r="B79" t="str">
            <v>South LSR Export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 t="str">
            <v>S_A2SNA</v>
          </cell>
          <cell r="M79" t="b">
            <v>0</v>
          </cell>
        </row>
        <row r="80">
          <cell r="A80" t="str">
            <v>S_A.SRT</v>
          </cell>
          <cell r="B80" t="str">
            <v>South Reformate</v>
          </cell>
          <cell r="C80">
            <v>0</v>
          </cell>
          <cell r="D80">
            <v>2.0992771447782039</v>
          </cell>
          <cell r="E80">
            <v>1.6212266946302054</v>
          </cell>
          <cell r="F80">
            <v>0</v>
          </cell>
          <cell r="G80">
            <v>2.907159600982002</v>
          </cell>
          <cell r="H80">
            <v>1.3996685488713312</v>
          </cell>
          <cell r="I80">
            <v>0</v>
          </cell>
          <cell r="J80">
            <v>1.7083875655914573</v>
          </cell>
          <cell r="K80">
            <v>0</v>
          </cell>
          <cell r="L80" t="str">
            <v>S_A.SRT</v>
          </cell>
          <cell r="M80" t="b">
            <v>1</v>
          </cell>
        </row>
        <row r="81">
          <cell r="A81" t="str">
            <v>S_A.SKO</v>
          </cell>
          <cell r="B81" t="str">
            <v xml:space="preserve">South Kero </v>
          </cell>
          <cell r="C81">
            <v>0</v>
          </cell>
          <cell r="D81">
            <v>4.396477073191031</v>
          </cell>
          <cell r="E81">
            <v>3.6124629188456958</v>
          </cell>
          <cell r="F81">
            <v>0</v>
          </cell>
          <cell r="G81">
            <v>4.1471693969772074</v>
          </cell>
          <cell r="H81">
            <v>4.4190930321601245</v>
          </cell>
          <cell r="I81">
            <v>0</v>
          </cell>
          <cell r="J81">
            <v>3.9994997331294542</v>
          </cell>
          <cell r="K81">
            <v>0</v>
          </cell>
          <cell r="L81" t="str">
            <v>S_A.SKO</v>
          </cell>
          <cell r="M81" t="b">
            <v>1</v>
          </cell>
        </row>
        <row r="82">
          <cell r="A82" t="str">
            <v>S_A.SDO</v>
          </cell>
          <cell r="B82" t="str">
            <v xml:space="preserve">South Gasoil </v>
          </cell>
          <cell r="C82">
            <v>0</v>
          </cell>
          <cell r="D82">
            <v>8.1275749618398088</v>
          </cell>
          <cell r="E82">
            <v>7.4347881075207667</v>
          </cell>
          <cell r="F82">
            <v>0</v>
          </cell>
          <cell r="G82">
            <v>7.2291217066233209</v>
          </cell>
          <cell r="H82">
            <v>7.1668033787711929</v>
          </cell>
          <cell r="I82">
            <v>0</v>
          </cell>
          <cell r="J82">
            <v>6.9681104305937618</v>
          </cell>
          <cell r="K82">
            <v>0</v>
          </cell>
          <cell r="L82" t="str">
            <v>S_A.SDO</v>
          </cell>
          <cell r="M82" t="b">
            <v>1</v>
          </cell>
        </row>
        <row r="83">
          <cell r="A83" t="str">
            <v>S_A.USD</v>
          </cell>
          <cell r="B83" t="str">
            <v xml:space="preserve">ULSD  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 t="str">
            <v>S_A.USD</v>
          </cell>
          <cell r="M83" t="b">
            <v>0</v>
          </cell>
        </row>
        <row r="84">
          <cell r="A84" t="str">
            <v>S_A.SFA</v>
          </cell>
          <cell r="B84" t="str">
            <v>South FO 2.0 80 cSt</v>
          </cell>
          <cell r="C84">
            <v>0</v>
          </cell>
          <cell r="D84">
            <v>2.0991740691582872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0.71693103454859541</v>
          </cell>
          <cell r="K84">
            <v>0</v>
          </cell>
          <cell r="L84" t="str">
            <v>S_A.SFA</v>
          </cell>
          <cell r="M84" t="b">
            <v>1</v>
          </cell>
        </row>
        <row r="85">
          <cell r="A85" t="str">
            <v>S_A.SF2</v>
          </cell>
          <cell r="B85" t="str">
            <v>South FO 2.0 180 cSt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1.362478366875123</v>
          </cell>
          <cell r="H85">
            <v>4.7220804521407045</v>
          </cell>
          <cell r="I85">
            <v>0</v>
          </cell>
          <cell r="J85">
            <v>2.1228891908539147</v>
          </cell>
          <cell r="K85">
            <v>0</v>
          </cell>
          <cell r="L85" t="str">
            <v>S_A.SF2</v>
          </cell>
          <cell r="M85" t="b">
            <v>1</v>
          </cell>
        </row>
        <row r="86">
          <cell r="A86" t="str">
            <v>S_A.SF3</v>
          </cell>
          <cell r="B86" t="str">
            <v>South FO 3.0 180 cSt</v>
          </cell>
          <cell r="C86">
            <v>0</v>
          </cell>
          <cell r="D86">
            <v>0.39478344066763355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0.1348304100640825</v>
          </cell>
          <cell r="K86">
            <v>0</v>
          </cell>
          <cell r="L86" t="str">
            <v>S_A.SF3</v>
          </cell>
          <cell r="M86" t="b">
            <v>1</v>
          </cell>
        </row>
        <row r="87">
          <cell r="A87" t="str">
            <v>S_A.SF8</v>
          </cell>
          <cell r="B87" t="str">
            <v>South FO 3.5 380 cSt</v>
          </cell>
          <cell r="C87">
            <v>0</v>
          </cell>
          <cell r="D87">
            <v>0</v>
          </cell>
          <cell r="E87">
            <v>3.1651918254937024</v>
          </cell>
          <cell r="F87">
            <v>0</v>
          </cell>
          <cell r="G87">
            <v>1.9698970107898142</v>
          </cell>
          <cell r="H87">
            <v>0</v>
          </cell>
          <cell r="I87">
            <v>0</v>
          </cell>
          <cell r="J87">
            <v>0.38825059273624762</v>
          </cell>
          <cell r="K87">
            <v>0</v>
          </cell>
          <cell r="L87" t="str">
            <v>S_A.SF8</v>
          </cell>
          <cell r="M87" t="b">
            <v>1</v>
          </cell>
        </row>
        <row r="88">
          <cell r="A88" t="str">
            <v>S_A.SF4</v>
          </cell>
          <cell r="B88" t="str">
            <v>South FO 3.5 180 Exp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 t="str">
            <v>S_A.SF4</v>
          </cell>
          <cell r="M88" t="b">
            <v>0</v>
          </cell>
        </row>
        <row r="89">
          <cell r="A89" t="str">
            <v>S_A.SF5</v>
          </cell>
          <cell r="B89" t="str">
            <v>South FO 2.0 180 Exp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 t="str">
            <v>S_A.SF5</v>
          </cell>
          <cell r="M89" t="b">
            <v>0</v>
          </cell>
        </row>
        <row r="90">
          <cell r="A90" t="str">
            <v>S_A.SF6</v>
          </cell>
          <cell r="B90" t="str">
            <v>South FO 2.0 230 Exp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 t="str">
            <v>S_A.SF6</v>
          </cell>
          <cell r="M90" t="b">
            <v>0</v>
          </cell>
        </row>
        <row r="91">
          <cell r="A91" t="str">
            <v>S_A.SF7</v>
          </cell>
          <cell r="B91" t="str">
            <v>South FO 3.0 380 Exp</v>
          </cell>
          <cell r="C91">
            <v>0</v>
          </cell>
          <cell r="D91">
            <v>1.232038247399647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0.42077808995889582</v>
          </cell>
          <cell r="K91">
            <v>0</v>
          </cell>
          <cell r="L91" t="str">
            <v>S_A.SF7</v>
          </cell>
          <cell r="M91" t="b">
            <v>1</v>
          </cell>
        </row>
        <row r="92">
          <cell r="A92" t="str">
            <v>S_A.SSU</v>
          </cell>
          <cell r="B92" t="str">
            <v xml:space="preserve">Sulfur KT </v>
          </cell>
          <cell r="C92">
            <v>0</v>
          </cell>
          <cell r="D92">
            <v>0.14195882104269067</v>
          </cell>
          <cell r="E92">
            <v>0.11123084266998862</v>
          </cell>
          <cell r="F92">
            <v>0</v>
          </cell>
          <cell r="G92">
            <v>0.10968194056130591</v>
          </cell>
          <cell r="H92">
            <v>0.11446658201650153</v>
          </cell>
          <cell r="I92">
            <v>0</v>
          </cell>
          <cell r="J92">
            <v>0.11439927364675705</v>
          </cell>
          <cell r="K92">
            <v>0</v>
          </cell>
          <cell r="L92" t="str">
            <v>S_A.SSU</v>
          </cell>
          <cell r="M92" t="b">
            <v>1</v>
          </cell>
        </row>
        <row r="93">
          <cell r="A93" t="str">
            <v>S_A.SSL</v>
          </cell>
          <cell r="B93" t="str">
            <v>Sulfur Plant Loss</v>
          </cell>
          <cell r="C93">
            <v>0</v>
          </cell>
          <cell r="D93">
            <v>1.1950605221104938E-2</v>
          </cell>
          <cell r="E93">
            <v>9.3638132480694542E-3</v>
          </cell>
          <cell r="F93">
            <v>0</v>
          </cell>
          <cell r="G93">
            <v>9.2334210858139136E-3</v>
          </cell>
          <cell r="H93">
            <v>9.636209448915212E-3</v>
          </cell>
          <cell r="I93">
            <v>0</v>
          </cell>
          <cell r="J93">
            <v>9.6305431877488808E-3</v>
          </cell>
          <cell r="K93">
            <v>0</v>
          </cell>
          <cell r="L93" t="str">
            <v>S_A.SSL</v>
          </cell>
          <cell r="M93" t="b">
            <v>1</v>
          </cell>
        </row>
        <row r="94">
          <cell r="A94" t="str">
            <v>S_A.SGT</v>
          </cell>
          <cell r="B94" t="str">
            <v>South NG to Cogen</v>
          </cell>
          <cell r="C94">
            <v>0</v>
          </cell>
          <cell r="D94">
            <v>0.41411092949627648</v>
          </cell>
          <cell r="E94">
            <v>0.38994049253479601</v>
          </cell>
          <cell r="F94">
            <v>0</v>
          </cell>
          <cell r="G94">
            <v>0.38897898630069916</v>
          </cell>
          <cell r="H94">
            <v>0.41431797770801687</v>
          </cell>
          <cell r="I94">
            <v>0</v>
          </cell>
          <cell r="J94">
            <v>0.37844941551662575</v>
          </cell>
          <cell r="K94">
            <v>0</v>
          </cell>
          <cell r="L94" t="str">
            <v>S_A.SGT</v>
          </cell>
          <cell r="M94" t="b">
            <v>1</v>
          </cell>
        </row>
        <row r="95">
          <cell r="A95" t="str">
            <v>S_A.HLO</v>
          </cell>
          <cell r="B95" t="str">
            <v>H2 Plant Loss</v>
          </cell>
          <cell r="C95">
            <v>0</v>
          </cell>
          <cell r="D95">
            <v>0.32595566605905357</v>
          </cell>
          <cell r="E95">
            <v>0.2008695652173913</v>
          </cell>
          <cell r="F95">
            <v>0</v>
          </cell>
          <cell r="G95">
            <v>0.20692356917475807</v>
          </cell>
          <cell r="H95">
            <v>0.31467064929676175</v>
          </cell>
          <cell r="I95">
            <v>0</v>
          </cell>
          <cell r="J95">
            <v>0.27645738161509398</v>
          </cell>
          <cell r="K95">
            <v>0</v>
          </cell>
          <cell r="L95" t="str">
            <v>S_A.HLO</v>
          </cell>
          <cell r="M95" t="b">
            <v>1</v>
          </cell>
        </row>
        <row r="96">
          <cell r="A96" t="str">
            <v>S_A.SNH</v>
          </cell>
          <cell r="B96" t="str">
            <v xml:space="preserve">NH3 Loss </v>
          </cell>
          <cell r="C96">
            <v>0</v>
          </cell>
          <cell r="D96">
            <v>1.2746638627760336E-2</v>
          </cell>
          <cell r="E96">
            <v>9.3780084441883911E-3</v>
          </cell>
          <cell r="F96">
            <v>0</v>
          </cell>
          <cell r="G96">
            <v>8.6380621482397557E-3</v>
          </cell>
          <cell r="H96">
            <v>1.1940219157082446E-2</v>
          </cell>
          <cell r="I96">
            <v>0</v>
          </cell>
          <cell r="J96">
            <v>1.0801273263161241E-2</v>
          </cell>
          <cell r="K96">
            <v>0</v>
          </cell>
          <cell r="L96" t="str">
            <v>S_A.SNH</v>
          </cell>
          <cell r="M96" t="b">
            <v>1</v>
          </cell>
        </row>
        <row r="97">
          <cell r="A97" t="str">
            <v>S_A.LSO</v>
          </cell>
          <cell r="B97" t="str">
            <v>Sulfur Loss to SOX</v>
          </cell>
          <cell r="C97">
            <v>0</v>
          </cell>
          <cell r="D97">
            <v>5.7379218157043279E-3</v>
          </cell>
          <cell r="E97">
            <v>3.6435031580901427E-3</v>
          </cell>
          <cell r="F97">
            <v>6.3960000025584012E-3</v>
          </cell>
          <cell r="G97">
            <v>0</v>
          </cell>
          <cell r="H97">
            <v>5.3628488751093911E-3</v>
          </cell>
          <cell r="I97">
            <v>0</v>
          </cell>
          <cell r="J97">
            <v>4.8899294210060541E-3</v>
          </cell>
          <cell r="K97">
            <v>0</v>
          </cell>
          <cell r="L97" t="str">
            <v>S_A.LSO</v>
          </cell>
          <cell r="M97" t="b">
            <v>1</v>
          </cell>
        </row>
        <row r="98">
          <cell r="A98" t="str">
            <v>S_A.WD6</v>
          </cell>
          <cell r="B98" t="str">
            <v xml:space="preserve">Waxy Distillate 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 t="str">
            <v>S_A.WD6</v>
          </cell>
          <cell r="M98" t="b">
            <v>0</v>
          </cell>
        </row>
        <row r="99">
          <cell r="A99" t="str">
            <v>S_A.LRS</v>
          </cell>
          <cell r="B99" t="str">
            <v xml:space="preserve">Long Resid 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 t="str">
            <v>S_A.LRS</v>
          </cell>
          <cell r="M99" t="b">
            <v>0</v>
          </cell>
        </row>
        <row r="100">
          <cell r="A100" t="str">
            <v>S_A.LV9</v>
          </cell>
          <cell r="B100" t="str">
            <v xml:space="preserve">LVGO  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 t="str">
            <v>S_A.LV9</v>
          </cell>
          <cell r="M100" t="b">
            <v>0</v>
          </cell>
        </row>
        <row r="101">
          <cell r="A101" t="str">
            <v>S_A.HV1</v>
          </cell>
          <cell r="B101" t="str">
            <v xml:space="preserve">Tank 251 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 t="str">
            <v>S_A.HV1</v>
          </cell>
          <cell r="M101" t="b">
            <v>0</v>
          </cell>
        </row>
        <row r="102">
          <cell r="A102" t="str">
            <v>S_A.OQV</v>
          </cell>
          <cell r="B102" t="str">
            <v xml:space="preserve">Tank 252 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 t="str">
            <v>S_A.OQV</v>
          </cell>
          <cell r="M102" t="b">
            <v>0</v>
          </cell>
        </row>
        <row r="103">
          <cell r="A103" t="str">
            <v>S_A.HDX</v>
          </cell>
          <cell r="B103" t="str">
            <v>HDS S/D Feed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 t="str">
            <v>S_A.HDX</v>
          </cell>
          <cell r="M103" t="b">
            <v>0</v>
          </cell>
        </row>
        <row r="104">
          <cell r="A104" t="str">
            <v>S_A.DHX</v>
          </cell>
          <cell r="B104" t="str">
            <v>DHT S/D Feed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 t="str">
            <v>S_A.DHX</v>
          </cell>
          <cell r="M104" t="b">
            <v>0</v>
          </cell>
        </row>
        <row r="105">
          <cell r="A105" t="str">
            <v>S_A.TLG</v>
          </cell>
          <cell r="B105" t="str">
            <v>Counter Dom LPG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 t="str">
            <v>S_A.TLG</v>
          </cell>
          <cell r="M105" t="b">
            <v>0</v>
          </cell>
        </row>
        <row r="106">
          <cell r="A106" t="str">
            <v>S_A.TC4</v>
          </cell>
          <cell r="B106" t="str">
            <v>Counter Mixed C4's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 t="str">
            <v>S_A.TC4</v>
          </cell>
          <cell r="M106" t="b">
            <v>0</v>
          </cell>
        </row>
        <row r="107">
          <cell r="A107" t="str">
            <v>S_A.TSW</v>
          </cell>
          <cell r="B107" t="str">
            <v>Counter Export LPG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 t="str">
            <v>S_A.TSW</v>
          </cell>
          <cell r="M107" t="b">
            <v>0</v>
          </cell>
        </row>
        <row r="108">
          <cell r="A108" t="str">
            <v>S_A.TNP</v>
          </cell>
          <cell r="B108" t="str">
            <v>Counter Dom Naphtha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 t="str">
            <v>S_A.TNP</v>
          </cell>
          <cell r="M108" t="b">
            <v>0</v>
          </cell>
        </row>
        <row r="109">
          <cell r="A109" t="str">
            <v>S_A.TSN</v>
          </cell>
          <cell r="B109" t="str">
            <v>Counter Export Naphtha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 t="str">
            <v>S_A.TSN</v>
          </cell>
          <cell r="M109" t="b">
            <v>0</v>
          </cell>
        </row>
        <row r="110">
          <cell r="A110" t="str">
            <v>S_A.T91</v>
          </cell>
          <cell r="B110" t="str">
            <v>Counter Dom 91 Mogas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 t="str">
            <v>S_A.T91</v>
          </cell>
          <cell r="M110" t="b">
            <v>0</v>
          </cell>
        </row>
        <row r="111">
          <cell r="A111" t="str">
            <v>S_A.T95</v>
          </cell>
          <cell r="B111" t="str">
            <v>Counter Dom 95 Mogas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 t="str">
            <v>S_A.T95</v>
          </cell>
          <cell r="M111" t="b">
            <v>0</v>
          </cell>
        </row>
        <row r="112">
          <cell r="A112" t="str">
            <v>S_A.TKR</v>
          </cell>
          <cell r="B112" t="str">
            <v>Counter Dom Kero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 t="str">
            <v>S_A.TKR</v>
          </cell>
          <cell r="M112" t="b">
            <v>0</v>
          </cell>
        </row>
        <row r="113">
          <cell r="A113" t="str">
            <v>S_A.TRF</v>
          </cell>
          <cell r="B113" t="str">
            <v>Counter Dom Reformate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 t="str">
            <v>S_A.TRF</v>
          </cell>
          <cell r="M113" t="b">
            <v>0</v>
          </cell>
        </row>
        <row r="114">
          <cell r="A114" t="str">
            <v>S_A.TND</v>
          </cell>
          <cell r="B114" t="str">
            <v>Counter Dom Gasoil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 t="str">
            <v>S_A.TND</v>
          </cell>
          <cell r="M114" t="b">
            <v>0</v>
          </cell>
        </row>
        <row r="115">
          <cell r="A115" t="str">
            <v>S_A.TN1</v>
          </cell>
          <cell r="B115" t="str">
            <v>Counter Dom FO 2 80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 t="str">
            <v>S_A.TN1</v>
          </cell>
          <cell r="M115" t="b">
            <v>0</v>
          </cell>
        </row>
        <row r="116">
          <cell r="A116" t="str">
            <v>S_A.TN2</v>
          </cell>
          <cell r="B116" t="str">
            <v>Counter Dom FO 2 180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 t="str">
            <v>S_A.TN2</v>
          </cell>
          <cell r="M116" t="b">
            <v>0</v>
          </cell>
        </row>
        <row r="117">
          <cell r="A117" t="str">
            <v>S_A.TN3</v>
          </cell>
          <cell r="B117" t="str">
            <v>Counter Dom FO 3 180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 t="str">
            <v>S_A.TN3</v>
          </cell>
          <cell r="M117" t="b">
            <v>0</v>
          </cell>
        </row>
        <row r="118">
          <cell r="A118" t="str">
            <v>S_A.TN8</v>
          </cell>
          <cell r="B118" t="str">
            <v>Counter Dom FO 3.5 380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 t="str">
            <v>S_A.TN8</v>
          </cell>
          <cell r="M118" t="b">
            <v>0</v>
          </cell>
        </row>
        <row r="119">
          <cell r="A119" t="str">
            <v>S_A.TN4</v>
          </cell>
          <cell r="B119" t="str">
            <v>Counter Export FO 3.5 180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 t="str">
            <v>S_A.TN4</v>
          </cell>
          <cell r="M119" t="b">
            <v>0</v>
          </cell>
        </row>
        <row r="120">
          <cell r="A120" t="str">
            <v>S_A.TN5</v>
          </cell>
          <cell r="B120" t="str">
            <v>Counter Local Asphalt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 t="str">
            <v>S_A.TN5</v>
          </cell>
          <cell r="M120" t="b">
            <v>0</v>
          </cell>
        </row>
        <row r="121">
          <cell r="A121" t="str">
            <v>S_A.TN6</v>
          </cell>
          <cell r="B121" t="str">
            <v>Counter Export Asphalt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 t="str">
            <v>S_A.TN6</v>
          </cell>
          <cell r="M121" t="b">
            <v>0</v>
          </cell>
        </row>
        <row r="122">
          <cell r="A122" t="str">
            <v>S_A.TSD</v>
          </cell>
          <cell r="B122" t="str">
            <v>Counter Export Gasoil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 t="str">
            <v>S_A.TSD</v>
          </cell>
          <cell r="M122" t="b">
            <v>0</v>
          </cell>
        </row>
        <row r="123">
          <cell r="A123" t="str">
            <v>S_A.TF3</v>
          </cell>
          <cell r="B123" t="str">
            <v>Counter Export Reformate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 t="str">
            <v>S_A.TF3</v>
          </cell>
          <cell r="M123" t="b">
            <v>0</v>
          </cell>
        </row>
        <row r="124">
          <cell r="A124" t="str">
            <v>S_A.TF4</v>
          </cell>
          <cell r="B124" t="str">
            <v>Counter Export Kero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 t="str">
            <v>S_A.TF4</v>
          </cell>
          <cell r="M124" t="b">
            <v>0</v>
          </cell>
        </row>
        <row r="125">
          <cell r="A125" t="str">
            <v>S_A.TUD</v>
          </cell>
          <cell r="B125" t="str">
            <v xml:space="preserve">Counter ULSD 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 t="str">
            <v>S_A.TUD</v>
          </cell>
          <cell r="M125" t="b">
            <v>0</v>
          </cell>
        </row>
        <row r="126">
          <cell r="A126" t="str">
            <v>S_A.AD9</v>
          </cell>
          <cell r="B126" t="str">
            <v>Counter Low Zakum T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 t="str">
            <v>S_A.AD9</v>
          </cell>
          <cell r="M126" t="b">
            <v>0</v>
          </cell>
        </row>
        <row r="127">
          <cell r="A127" t="str">
            <v>S_A.AL9</v>
          </cell>
          <cell r="B127" t="str">
            <v>Counter Arab Lt  T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 t="str">
            <v>S_A.AL9</v>
          </cell>
          <cell r="M127" t="b">
            <v>0</v>
          </cell>
        </row>
        <row r="128">
          <cell r="A128" t="str">
            <v>S_A.AM9</v>
          </cell>
          <cell r="B128" t="str">
            <v>Counter Arab Med  T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 t="str">
            <v>S_A.AM9</v>
          </cell>
          <cell r="M128" t="b">
            <v>0</v>
          </cell>
        </row>
        <row r="129">
          <cell r="A129" t="str">
            <v>S_A.AS9</v>
          </cell>
          <cell r="B129" t="str">
            <v>Counter Al Shaheen T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 t="str">
            <v>S_A.AS9</v>
          </cell>
          <cell r="M129" t="b">
            <v>0</v>
          </cell>
        </row>
        <row r="130">
          <cell r="A130" t="str">
            <v>S_A.AU9</v>
          </cell>
          <cell r="B130" t="str">
            <v>Counter UmmShaif T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 t="str">
            <v>S_A.AU9</v>
          </cell>
          <cell r="M130" t="b">
            <v>0</v>
          </cell>
        </row>
        <row r="131">
          <cell r="A131" t="str">
            <v>S_A.AX9</v>
          </cell>
          <cell r="B131" t="str">
            <v>Counter AXL T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 t="str">
            <v>S_A.AX9</v>
          </cell>
          <cell r="M131" t="b">
            <v>0</v>
          </cell>
        </row>
        <row r="132">
          <cell r="A132" t="str">
            <v>S_A.AZ9</v>
          </cell>
          <cell r="B132" t="str">
            <v>Counter Azeri Lt T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 t="str">
            <v>S_A.AZ9</v>
          </cell>
          <cell r="M132" t="b">
            <v>0</v>
          </cell>
        </row>
        <row r="133">
          <cell r="A133" t="str">
            <v>S_A.BB9</v>
          </cell>
          <cell r="B133" t="str">
            <v>Counter Belayim T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 t="str">
            <v>S_A.BB9</v>
          </cell>
          <cell r="M133" t="b">
            <v>0</v>
          </cell>
        </row>
        <row r="134">
          <cell r="A134" t="str">
            <v>S_A.BD9</v>
          </cell>
          <cell r="B134" t="str">
            <v>Counter Belanak T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 t="str">
            <v>S_A.BD9</v>
          </cell>
          <cell r="M134" t="b">
            <v>0</v>
          </cell>
        </row>
        <row r="135">
          <cell r="A135" t="str">
            <v>S_A.BL9</v>
          </cell>
          <cell r="B135" t="str">
            <v>Counter Bonny Lt T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 t="str">
            <v>S_A.BL9</v>
          </cell>
          <cell r="M135" t="b">
            <v>0</v>
          </cell>
        </row>
        <row r="136">
          <cell r="A136" t="str">
            <v>S_A.BO9</v>
          </cell>
          <cell r="B136" t="str">
            <v>Counter Bozhong T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 t="str">
            <v>S_A.BO9</v>
          </cell>
          <cell r="M136" t="b">
            <v>0</v>
          </cell>
        </row>
        <row r="137">
          <cell r="A137" t="str">
            <v>S_A.BS9</v>
          </cell>
          <cell r="B137" t="str">
            <v>Counter Basra Lt T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 t="str">
            <v>S_A.BS9</v>
          </cell>
          <cell r="M137" t="b">
            <v>0</v>
          </cell>
        </row>
        <row r="138">
          <cell r="A138" t="str">
            <v>S_A.CA9</v>
          </cell>
          <cell r="B138" t="str">
            <v>Counter Cabinda T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 t="str">
            <v>S_A.CA9</v>
          </cell>
          <cell r="M138" t="b">
            <v>0</v>
          </cell>
        </row>
        <row r="139">
          <cell r="A139" t="str">
            <v>S_A.DI9</v>
          </cell>
          <cell r="B139" t="str">
            <v>Counter Dalia T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 t="str">
            <v>S_A.DI9</v>
          </cell>
          <cell r="M139" t="b">
            <v>0</v>
          </cell>
        </row>
        <row r="140">
          <cell r="A140" t="str">
            <v>S_A.DB9</v>
          </cell>
          <cell r="B140" t="str">
            <v>Counter Dubai T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 t="str">
            <v>S_A.DB9</v>
          </cell>
          <cell r="M140" t="b">
            <v>0</v>
          </cell>
        </row>
        <row r="141">
          <cell r="A141" t="str">
            <v>S_A.GI9</v>
          </cell>
          <cell r="B141" t="str">
            <v>Counter Girassol T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 t="str">
            <v>S_A.GI9</v>
          </cell>
          <cell r="M141" t="b">
            <v>0</v>
          </cell>
        </row>
        <row r="142">
          <cell r="A142" t="str">
            <v>S_A.JM9</v>
          </cell>
          <cell r="B142" t="str">
            <v>Counter Jasmine T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 t="str">
            <v>S_A.JM9</v>
          </cell>
          <cell r="M142" t="b">
            <v>0</v>
          </cell>
        </row>
        <row r="143">
          <cell r="A143" t="str">
            <v>S_A.KB9</v>
          </cell>
          <cell r="B143" t="str">
            <v>Counter Kuito T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 t="str">
            <v>S_A.KB9</v>
          </cell>
          <cell r="M143" t="b">
            <v>0</v>
          </cell>
        </row>
        <row r="144">
          <cell r="A144" t="str">
            <v>S_A.LO9</v>
          </cell>
          <cell r="B144" t="str">
            <v>Counter Lokele T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 t="str">
            <v>S_A.LO9</v>
          </cell>
          <cell r="M144" t="b">
            <v>0</v>
          </cell>
        </row>
        <row r="145">
          <cell r="A145" t="str">
            <v>S_A.MA9</v>
          </cell>
          <cell r="B145" t="str">
            <v>Counter Marib T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 t="str">
            <v>S_A.MA9</v>
          </cell>
          <cell r="M145" t="b">
            <v>0</v>
          </cell>
        </row>
        <row r="146">
          <cell r="A146" t="str">
            <v>S_A.MU9</v>
          </cell>
          <cell r="B146" t="str">
            <v>Counter Murban T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 t="str">
            <v>S_A.MU9</v>
          </cell>
          <cell r="M146" t="b">
            <v>0</v>
          </cell>
        </row>
        <row r="147">
          <cell r="A147" t="str">
            <v>S_A.MI9</v>
          </cell>
          <cell r="B147" t="str">
            <v>Counter Minas T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 t="str">
            <v>S_A.MI9</v>
          </cell>
          <cell r="M147" t="b">
            <v>0</v>
          </cell>
        </row>
        <row r="148">
          <cell r="A148" t="str">
            <v>S_A.MJ9</v>
          </cell>
          <cell r="B148" t="str">
            <v>Counter Mandji T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 t="str">
            <v>S_A.MJ9</v>
          </cell>
          <cell r="M148" t="b">
            <v>0</v>
          </cell>
        </row>
        <row r="149">
          <cell r="A149" t="str">
            <v>S_A.MS9</v>
          </cell>
          <cell r="B149" t="str">
            <v>Counter Masila T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 t="str">
            <v>S_A.MS9</v>
          </cell>
          <cell r="M149" t="b">
            <v>0</v>
          </cell>
        </row>
        <row r="150">
          <cell r="A150" t="str">
            <v>S_A.NB9</v>
          </cell>
          <cell r="B150" t="str">
            <v>Counter Nemba T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 t="str">
            <v>S_A.NB9</v>
          </cell>
          <cell r="M150" t="b">
            <v>0</v>
          </cell>
        </row>
        <row r="151">
          <cell r="A151" t="str">
            <v>S_A.OD9</v>
          </cell>
          <cell r="B151" t="str">
            <v>Counter Odudu T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 t="str">
            <v>S_A.OD9</v>
          </cell>
          <cell r="M151" t="b">
            <v>0</v>
          </cell>
        </row>
        <row r="152">
          <cell r="A152" t="str">
            <v>S_A.OM9</v>
          </cell>
          <cell r="B152" t="str">
            <v>Counter Oman T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 t="str">
            <v>S_A.OM9</v>
          </cell>
          <cell r="M152" t="b">
            <v>0</v>
          </cell>
        </row>
        <row r="153">
          <cell r="A153" t="str">
            <v>S_A.PT9</v>
          </cell>
          <cell r="B153" t="str">
            <v>Counter Pattani T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 t="str">
            <v>S_A.PT9</v>
          </cell>
          <cell r="M153" t="b">
            <v>0</v>
          </cell>
        </row>
        <row r="154">
          <cell r="A154" t="str">
            <v>S_A.QA9</v>
          </cell>
          <cell r="B154" t="str">
            <v>Counter Qatar Export T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 t="str">
            <v>S_A.QA9</v>
          </cell>
          <cell r="M154" t="b">
            <v>0</v>
          </cell>
        </row>
        <row r="155">
          <cell r="A155" t="str">
            <v>S_A.QH9</v>
          </cell>
          <cell r="B155" t="str">
            <v>Counter Qinhaungdao T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 t="str">
            <v>S_A.QH9</v>
          </cell>
          <cell r="M155" t="b">
            <v>0</v>
          </cell>
        </row>
        <row r="156">
          <cell r="A156" t="str">
            <v>S_A.QM9</v>
          </cell>
          <cell r="B156" t="str">
            <v>Counter Qatar Marine T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 t="str">
            <v>S_A.QM9</v>
          </cell>
          <cell r="M156" t="b">
            <v>0</v>
          </cell>
        </row>
        <row r="157">
          <cell r="A157" t="str">
            <v>S_A.RS9</v>
          </cell>
          <cell r="B157" t="str">
            <v>Counter Ras Gharib T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 t="str">
            <v>S_A.RS9</v>
          </cell>
          <cell r="M157" t="b">
            <v>0</v>
          </cell>
        </row>
        <row r="158">
          <cell r="A158" t="str">
            <v>S_A.RT9</v>
          </cell>
          <cell r="B158" t="str">
            <v>Counter Ratawi T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 t="str">
            <v>S_A.RT9</v>
          </cell>
          <cell r="M158" t="b">
            <v>0</v>
          </cell>
        </row>
        <row r="159">
          <cell r="A159" t="str">
            <v>S_A.SP9</v>
          </cell>
          <cell r="B159" t="str">
            <v>Counter South Pars T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 t="str">
            <v>S_A.SP9</v>
          </cell>
          <cell r="M159" t="b">
            <v>0</v>
          </cell>
        </row>
        <row r="160">
          <cell r="A160" t="str">
            <v>S_A.TA9</v>
          </cell>
          <cell r="B160" t="str">
            <v>Counter Tapis T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 t="str">
            <v>S_A.TA9</v>
          </cell>
          <cell r="M160" t="b">
            <v>0</v>
          </cell>
        </row>
        <row r="161">
          <cell r="A161" t="str">
            <v>S_A.UR9</v>
          </cell>
          <cell r="B161" t="str">
            <v>Counter Urals Lt T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 t="str">
            <v>S_A.UR9</v>
          </cell>
          <cell r="M161" t="b">
            <v>0</v>
          </cell>
        </row>
        <row r="162">
          <cell r="A162" t="str">
            <v>S_A.UZ9</v>
          </cell>
          <cell r="B162" t="str">
            <v>Counter Upper Zakum T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 t="str">
            <v>S_A.UZ9</v>
          </cell>
          <cell r="M162" t="b">
            <v>0</v>
          </cell>
        </row>
        <row r="163">
          <cell r="A163" t="str">
            <v>S_A.ZA9</v>
          </cell>
          <cell r="B163" t="str">
            <v>Counter Zafiro T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 t="str">
            <v>S_A.ZA9</v>
          </cell>
          <cell r="M163" t="b">
            <v>0</v>
          </cell>
        </row>
        <row r="164">
          <cell r="A164" t="str">
            <v>S_A.AD1</v>
          </cell>
          <cell r="B164" t="str">
            <v>Counter Low Zakum N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 t="str">
            <v>S_A.AD1</v>
          </cell>
          <cell r="M164" t="b">
            <v>0</v>
          </cell>
        </row>
        <row r="165">
          <cell r="A165" t="str">
            <v>S_A.AL1</v>
          </cell>
          <cell r="B165" t="str">
            <v>Counter Arab Lt  N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 t="str">
            <v>S_A.AL1</v>
          </cell>
          <cell r="M165" t="b">
            <v>0</v>
          </cell>
        </row>
        <row r="166">
          <cell r="A166" t="str">
            <v>S_A.AM1</v>
          </cell>
          <cell r="B166" t="str">
            <v>Counter Arab Med  N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 t="str">
            <v>S_A.AM1</v>
          </cell>
          <cell r="M166" t="b">
            <v>0</v>
          </cell>
        </row>
        <row r="167">
          <cell r="A167" t="str">
            <v>S_A.AS1</v>
          </cell>
          <cell r="B167" t="str">
            <v>Counter Al Shaheen N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 t="str">
            <v>S_A.AS1</v>
          </cell>
          <cell r="M167" t="b">
            <v>0</v>
          </cell>
        </row>
        <row r="168">
          <cell r="A168" t="str">
            <v>S_A.AU1</v>
          </cell>
          <cell r="B168" t="str">
            <v>Counter UmmShaif N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 t="str">
            <v>S_A.AU1</v>
          </cell>
          <cell r="M168" t="b">
            <v>0</v>
          </cell>
        </row>
        <row r="169">
          <cell r="A169" t="str">
            <v>S_A.AX1</v>
          </cell>
          <cell r="B169" t="str">
            <v>Counter AXL N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 t="str">
            <v>S_A.AX1</v>
          </cell>
          <cell r="M169" t="b">
            <v>0</v>
          </cell>
        </row>
        <row r="170">
          <cell r="A170" t="str">
            <v>S_A.AZ1</v>
          </cell>
          <cell r="B170" t="str">
            <v>Counter Azeri Lt N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 t="str">
            <v>S_A.AZ1</v>
          </cell>
          <cell r="M170" t="b">
            <v>0</v>
          </cell>
        </row>
        <row r="171">
          <cell r="A171" t="str">
            <v>S_A.BB1</v>
          </cell>
          <cell r="B171" t="str">
            <v>Counter Belayim N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 t="str">
            <v>S_A.BB1</v>
          </cell>
          <cell r="M171" t="b">
            <v>0</v>
          </cell>
        </row>
        <row r="172">
          <cell r="A172" t="str">
            <v>S_A.BD1</v>
          </cell>
          <cell r="B172" t="str">
            <v>Counter Belanak N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 t="str">
            <v>S_A.BD1</v>
          </cell>
          <cell r="M172" t="b">
            <v>0</v>
          </cell>
        </row>
        <row r="173">
          <cell r="A173" t="str">
            <v>S_A.BL1</v>
          </cell>
          <cell r="B173" t="str">
            <v>Counter Bonny Lt N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 t="str">
            <v>S_A.BL1</v>
          </cell>
          <cell r="M173" t="b">
            <v>0</v>
          </cell>
        </row>
        <row r="174">
          <cell r="A174" t="str">
            <v>S_A.BO1</v>
          </cell>
          <cell r="B174" t="str">
            <v>Counter Bozhong N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 t="str">
            <v>S_A.BO1</v>
          </cell>
          <cell r="M174" t="b">
            <v>0</v>
          </cell>
        </row>
        <row r="175">
          <cell r="A175" t="str">
            <v>S_A.BS1</v>
          </cell>
          <cell r="B175" t="str">
            <v>Counter Basra Lt N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 t="str">
            <v>S_A.BS1</v>
          </cell>
          <cell r="M175" t="b">
            <v>0</v>
          </cell>
        </row>
        <row r="176">
          <cell r="A176" t="str">
            <v>S_A.CA1</v>
          </cell>
          <cell r="B176" t="str">
            <v>Counter Cabinda N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 t="str">
            <v>S_A.CA1</v>
          </cell>
          <cell r="M176" t="b">
            <v>0</v>
          </cell>
        </row>
        <row r="177">
          <cell r="A177" t="str">
            <v>S_A.DI1</v>
          </cell>
          <cell r="B177" t="str">
            <v>Counter Dalia N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 t="str">
            <v>S_A.DI1</v>
          </cell>
          <cell r="M177" t="b">
            <v>0</v>
          </cell>
        </row>
        <row r="178">
          <cell r="A178" t="str">
            <v>S_A.DB1</v>
          </cell>
          <cell r="B178" t="str">
            <v>Counter Dubai N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 t="str">
            <v>S_A.DB1</v>
          </cell>
          <cell r="M178" t="b">
            <v>0</v>
          </cell>
        </row>
        <row r="179">
          <cell r="A179" t="str">
            <v>S_A.GI1</v>
          </cell>
          <cell r="B179" t="str">
            <v>Counter Girassol N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 t="str">
            <v>S_A.GI1</v>
          </cell>
          <cell r="M179" t="b">
            <v>0</v>
          </cell>
        </row>
        <row r="180">
          <cell r="A180" t="str">
            <v>S_A.JM1</v>
          </cell>
          <cell r="B180" t="str">
            <v>Counter Jasmine N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 t="str">
            <v>S_A.JM1</v>
          </cell>
          <cell r="M180" t="b">
            <v>0</v>
          </cell>
        </row>
        <row r="181">
          <cell r="A181" t="str">
            <v>S_A.KB1</v>
          </cell>
          <cell r="B181" t="str">
            <v>Counter Kuito N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 t="str">
            <v>S_A.KB1</v>
          </cell>
          <cell r="M181" t="b">
            <v>0</v>
          </cell>
        </row>
        <row r="182">
          <cell r="A182" t="str">
            <v>S_A.LO1</v>
          </cell>
          <cell r="B182" t="str">
            <v>Counter Lokele N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 t="str">
            <v>S_A.LO1</v>
          </cell>
          <cell r="M182" t="b">
            <v>0</v>
          </cell>
        </row>
        <row r="183">
          <cell r="A183" t="str">
            <v>S_A.MA1</v>
          </cell>
          <cell r="B183" t="str">
            <v>Counter Marib N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 t="str">
            <v>S_A.MA1</v>
          </cell>
          <cell r="M183" t="b">
            <v>0</v>
          </cell>
        </row>
        <row r="184">
          <cell r="A184" t="str">
            <v>S_A.MU1</v>
          </cell>
          <cell r="B184" t="str">
            <v>Counter Murban N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 t="str">
            <v>S_A.MU1</v>
          </cell>
          <cell r="M184" t="b">
            <v>0</v>
          </cell>
        </row>
        <row r="185">
          <cell r="A185" t="str">
            <v>S_A.MI1</v>
          </cell>
          <cell r="B185" t="str">
            <v>Counter Minas N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 t="str">
            <v>S_A.MI1</v>
          </cell>
          <cell r="M185" t="b">
            <v>0</v>
          </cell>
        </row>
        <row r="186">
          <cell r="A186" t="str">
            <v>S_A.MJ1</v>
          </cell>
          <cell r="B186" t="str">
            <v>Counter Mandji N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 t="str">
            <v>S_A.MJ1</v>
          </cell>
          <cell r="M186" t="b">
            <v>0</v>
          </cell>
        </row>
        <row r="187">
          <cell r="A187" t="str">
            <v>S_A.MS1</v>
          </cell>
          <cell r="B187" t="str">
            <v>Counter Masila N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 t="str">
            <v>S_A.MS1</v>
          </cell>
          <cell r="M187" t="b">
            <v>0</v>
          </cell>
        </row>
        <row r="188">
          <cell r="A188" t="str">
            <v>S_A.NB1</v>
          </cell>
          <cell r="B188" t="str">
            <v>Counter Nemba N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 t="str">
            <v>S_A.NB1</v>
          </cell>
          <cell r="M188" t="b">
            <v>0</v>
          </cell>
        </row>
        <row r="189">
          <cell r="A189" t="str">
            <v>S_A.OD1</v>
          </cell>
          <cell r="B189" t="str">
            <v>Counter Odudu N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 t="str">
            <v>S_A.OD1</v>
          </cell>
          <cell r="M189" t="b">
            <v>0</v>
          </cell>
        </row>
        <row r="190">
          <cell r="A190" t="str">
            <v>S_A.OM1</v>
          </cell>
          <cell r="B190" t="str">
            <v>Counter Oman N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 t="str">
            <v>S_A.OM1</v>
          </cell>
          <cell r="M190" t="b">
            <v>0</v>
          </cell>
        </row>
        <row r="191">
          <cell r="A191" t="str">
            <v>S_A.PT1</v>
          </cell>
          <cell r="B191" t="str">
            <v>Counter Pattani N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 t="str">
            <v>S_A.PT1</v>
          </cell>
          <cell r="M191" t="b">
            <v>0</v>
          </cell>
        </row>
        <row r="192">
          <cell r="A192" t="str">
            <v>S_A.QA1</v>
          </cell>
          <cell r="B192" t="str">
            <v>Counter Qatar Export N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 t="str">
            <v>S_A.QA1</v>
          </cell>
          <cell r="M192" t="b">
            <v>0</v>
          </cell>
        </row>
        <row r="193">
          <cell r="A193" t="str">
            <v>S_A.QH1</v>
          </cell>
          <cell r="B193" t="str">
            <v>Counter Qinhaungdao N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 t="str">
            <v>S_A.QH1</v>
          </cell>
          <cell r="M193" t="b">
            <v>0</v>
          </cell>
        </row>
        <row r="194">
          <cell r="A194" t="str">
            <v>S_A.QM1</v>
          </cell>
          <cell r="B194" t="str">
            <v>Counter Qatar Marine N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 t="str">
            <v>S_A.QM1</v>
          </cell>
          <cell r="M194" t="b">
            <v>0</v>
          </cell>
        </row>
        <row r="195">
          <cell r="A195" t="str">
            <v>S_A.RS1</v>
          </cell>
          <cell r="B195" t="str">
            <v>Counter Ras Gharib N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 t="str">
            <v>S_A.RS1</v>
          </cell>
          <cell r="M195" t="b">
            <v>0</v>
          </cell>
        </row>
        <row r="196">
          <cell r="A196" t="str">
            <v>S_A.RT1</v>
          </cell>
          <cell r="B196" t="str">
            <v>Counter Ratawi N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 t="str">
            <v>S_A.RT1</v>
          </cell>
          <cell r="M196" t="b">
            <v>0</v>
          </cell>
        </row>
        <row r="197">
          <cell r="A197" t="str">
            <v>S_A.SP1</v>
          </cell>
          <cell r="B197" t="str">
            <v>Counter South Pars N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 t="str">
            <v>S_A.SP1</v>
          </cell>
          <cell r="M197" t="b">
            <v>0</v>
          </cell>
        </row>
        <row r="198">
          <cell r="A198" t="str">
            <v>S_A.TA1</v>
          </cell>
          <cell r="B198" t="str">
            <v>Counter Tapis N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 t="str">
            <v>S_A.TA1</v>
          </cell>
          <cell r="M198" t="b">
            <v>0</v>
          </cell>
        </row>
        <row r="199">
          <cell r="A199" t="str">
            <v>S_A.UR1</v>
          </cell>
          <cell r="B199" t="str">
            <v>Counter Urals Lt N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 t="str">
            <v>S_A.UR1</v>
          </cell>
          <cell r="M199" t="b">
            <v>0</v>
          </cell>
        </row>
        <row r="200">
          <cell r="A200" t="str">
            <v>S_A.UZ1</v>
          </cell>
          <cell r="B200" t="str">
            <v>Counter Upper Zakum N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 t="str">
            <v>S_A.UZ1</v>
          </cell>
          <cell r="M200" t="b">
            <v>0</v>
          </cell>
        </row>
        <row r="201">
          <cell r="A201" t="str">
            <v>S_A.ZA1</v>
          </cell>
          <cell r="B201" t="str">
            <v>Counter Zafiro N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 t="str">
            <v>S_A.ZA1</v>
          </cell>
          <cell r="M201" t="b">
            <v>0</v>
          </cell>
        </row>
        <row r="202">
          <cell r="A202" t="str">
            <v>S_A.AD2</v>
          </cell>
          <cell r="B202" t="str">
            <v>Counter Low Zakum S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 t="str">
            <v>S_A.AD2</v>
          </cell>
          <cell r="M202" t="b">
            <v>0</v>
          </cell>
        </row>
        <row r="203">
          <cell r="A203" t="str">
            <v>S_A.AL2</v>
          </cell>
          <cell r="B203" t="str">
            <v>Counter Arab Lt  S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 t="str">
            <v>S_A.AL2</v>
          </cell>
          <cell r="M203" t="b">
            <v>0</v>
          </cell>
        </row>
        <row r="204">
          <cell r="A204" t="str">
            <v>S_A.AM2</v>
          </cell>
          <cell r="B204" t="str">
            <v>Counter Arab Med  S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 t="str">
            <v>S_A.AM2</v>
          </cell>
          <cell r="M204" t="b">
            <v>0</v>
          </cell>
        </row>
        <row r="205">
          <cell r="A205" t="str">
            <v>S_A.AS2</v>
          </cell>
          <cell r="B205" t="str">
            <v>Counter Al Shaheen S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 t="str">
            <v>S_A.AS2</v>
          </cell>
          <cell r="M205" t="b">
            <v>0</v>
          </cell>
        </row>
        <row r="206">
          <cell r="A206" t="str">
            <v>S_A.AU2</v>
          </cell>
          <cell r="B206" t="str">
            <v>Counter UmmShaif S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 t="str">
            <v>S_A.AU2</v>
          </cell>
          <cell r="M206" t="b">
            <v>0</v>
          </cell>
        </row>
        <row r="207">
          <cell r="A207" t="str">
            <v>S_A.AX2</v>
          </cell>
          <cell r="B207" t="str">
            <v>Counter AXL S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 t="str">
            <v>S_A.AX2</v>
          </cell>
          <cell r="M207" t="b">
            <v>0</v>
          </cell>
        </row>
        <row r="208">
          <cell r="A208" t="str">
            <v>S_A.AZ2</v>
          </cell>
          <cell r="B208" t="str">
            <v>Counter Azeri Lt S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 t="str">
            <v>S_A.AZ2</v>
          </cell>
          <cell r="M208" t="b">
            <v>0</v>
          </cell>
        </row>
        <row r="209">
          <cell r="A209" t="str">
            <v>S_A.BB2</v>
          </cell>
          <cell r="B209" t="str">
            <v>Counter Belayim S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 t="str">
            <v>S_A.BB2</v>
          </cell>
          <cell r="M209" t="b">
            <v>0</v>
          </cell>
        </row>
        <row r="210">
          <cell r="A210" t="str">
            <v>S_A.BD2</v>
          </cell>
          <cell r="B210" t="str">
            <v>Counter Belanak S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 t="str">
            <v>S_A.BD2</v>
          </cell>
          <cell r="M210" t="b">
            <v>0</v>
          </cell>
        </row>
        <row r="211">
          <cell r="A211" t="str">
            <v>S_A.BL2</v>
          </cell>
          <cell r="B211" t="str">
            <v>Counter Bonny Lt S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 t="str">
            <v>S_A.BL2</v>
          </cell>
          <cell r="M211" t="b">
            <v>0</v>
          </cell>
        </row>
        <row r="212">
          <cell r="A212" t="str">
            <v>S_A.BO2</v>
          </cell>
          <cell r="B212" t="str">
            <v>Counter Bozhong S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 t="str">
            <v>S_A.BO2</v>
          </cell>
          <cell r="M212" t="b">
            <v>0</v>
          </cell>
        </row>
        <row r="213">
          <cell r="A213" t="str">
            <v>S_A.BS2</v>
          </cell>
          <cell r="B213" t="str">
            <v>Counter Basra Lt S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 t="str">
            <v>S_A.BS2</v>
          </cell>
          <cell r="M213" t="b">
            <v>0</v>
          </cell>
        </row>
        <row r="214">
          <cell r="A214" t="str">
            <v>S_A.CA2</v>
          </cell>
          <cell r="B214" t="str">
            <v>Counter Cabinda S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 t="str">
            <v>S_A.CA2</v>
          </cell>
          <cell r="M214" t="b">
            <v>0</v>
          </cell>
        </row>
        <row r="215">
          <cell r="A215" t="str">
            <v>S_A.DI2</v>
          </cell>
          <cell r="B215" t="str">
            <v>Counter Dalia S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 t="str">
            <v>S_A.DI2</v>
          </cell>
          <cell r="M215" t="b">
            <v>0</v>
          </cell>
        </row>
        <row r="216">
          <cell r="A216" t="str">
            <v>S_A.DB2</v>
          </cell>
          <cell r="B216" t="str">
            <v>Counter Dubai S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 t="str">
            <v>S_A.DB2</v>
          </cell>
          <cell r="M216" t="b">
            <v>0</v>
          </cell>
        </row>
        <row r="217">
          <cell r="A217" t="str">
            <v>S_A.GI2</v>
          </cell>
          <cell r="B217" t="str">
            <v>Counter Girassol S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 t="str">
            <v>S_A.GI2</v>
          </cell>
          <cell r="M217" t="b">
            <v>0</v>
          </cell>
        </row>
        <row r="218">
          <cell r="A218" t="str">
            <v>S_A.JM2</v>
          </cell>
          <cell r="B218" t="str">
            <v>Counter Jasmine S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 t="str">
            <v>S_A.JM2</v>
          </cell>
          <cell r="M218" t="b">
            <v>0</v>
          </cell>
        </row>
        <row r="219">
          <cell r="A219" t="str">
            <v>S_A.KB2</v>
          </cell>
          <cell r="B219" t="str">
            <v>Counter Kuito S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 t="str">
            <v>S_A.KB2</v>
          </cell>
          <cell r="M219" t="b">
            <v>0</v>
          </cell>
        </row>
        <row r="220">
          <cell r="A220" t="str">
            <v>S_A.LO2</v>
          </cell>
          <cell r="B220" t="str">
            <v>Counter Lokele S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 t="str">
            <v>S_A.LO2</v>
          </cell>
          <cell r="M220" t="b">
            <v>0</v>
          </cell>
        </row>
        <row r="221">
          <cell r="A221" t="str">
            <v>S_A.MA2</v>
          </cell>
          <cell r="B221" t="str">
            <v>Counter Marib S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 t="str">
            <v>S_A.MA2</v>
          </cell>
          <cell r="M221" t="b">
            <v>0</v>
          </cell>
        </row>
        <row r="222">
          <cell r="A222" t="str">
            <v>S_A.MU2</v>
          </cell>
          <cell r="B222" t="str">
            <v>Counter Murban S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 t="str">
            <v>S_A.MU2</v>
          </cell>
          <cell r="M222" t="b">
            <v>0</v>
          </cell>
        </row>
        <row r="223">
          <cell r="A223" t="str">
            <v>S_A.MI2</v>
          </cell>
          <cell r="B223" t="str">
            <v>Counter Minas S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 t="str">
            <v>S_A.MI2</v>
          </cell>
          <cell r="M223" t="b">
            <v>0</v>
          </cell>
        </row>
        <row r="224">
          <cell r="A224" t="str">
            <v>S_A.MJ2</v>
          </cell>
          <cell r="B224" t="str">
            <v>Counter Mandji S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 t="str">
            <v>S_A.MJ2</v>
          </cell>
          <cell r="M224" t="b">
            <v>0</v>
          </cell>
        </row>
        <row r="225">
          <cell r="A225" t="str">
            <v>S_A.MS2</v>
          </cell>
          <cell r="B225" t="str">
            <v>Counter Masila S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 t="str">
            <v>S_A.MS2</v>
          </cell>
          <cell r="M225" t="b">
            <v>0</v>
          </cell>
        </row>
        <row r="226">
          <cell r="A226" t="str">
            <v>S_A.NB2</v>
          </cell>
          <cell r="B226" t="str">
            <v>Counter Nemba S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 t="str">
            <v>S_A.NB2</v>
          </cell>
          <cell r="M226" t="b">
            <v>0</v>
          </cell>
        </row>
        <row r="227">
          <cell r="A227" t="str">
            <v>S_A.OD2</v>
          </cell>
          <cell r="B227" t="str">
            <v>Counter Odudu S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 t="str">
            <v>S_A.OD2</v>
          </cell>
          <cell r="M227" t="b">
            <v>0</v>
          </cell>
        </row>
        <row r="228">
          <cell r="A228" t="str">
            <v>S_A.OM2</v>
          </cell>
          <cell r="B228" t="str">
            <v>Counter Oman S</v>
          </cell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 t="str">
            <v>S_A.OM2</v>
          </cell>
          <cell r="M228" t="b">
            <v>0</v>
          </cell>
        </row>
        <row r="229">
          <cell r="A229" t="str">
            <v>S_A.PT2</v>
          </cell>
          <cell r="B229" t="str">
            <v>Counter Pattani S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 t="str">
            <v>S_A.PT2</v>
          </cell>
          <cell r="M229" t="b">
            <v>0</v>
          </cell>
        </row>
        <row r="230">
          <cell r="A230" t="str">
            <v>S_A.QA2</v>
          </cell>
          <cell r="B230" t="str">
            <v>Counter Qatar Export S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 t="str">
            <v>S_A.QA2</v>
          </cell>
          <cell r="M230" t="b">
            <v>0</v>
          </cell>
        </row>
        <row r="231">
          <cell r="A231" t="str">
            <v>S_A.QH2</v>
          </cell>
          <cell r="B231" t="str">
            <v>Counter Qinhaungdao S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 t="str">
            <v>S_A.QH2</v>
          </cell>
          <cell r="M231" t="b">
            <v>0</v>
          </cell>
        </row>
        <row r="232">
          <cell r="A232" t="str">
            <v>S_A.QM2</v>
          </cell>
          <cell r="B232" t="str">
            <v>Counter Qatar Marine S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 t="str">
            <v>S_A.QM2</v>
          </cell>
          <cell r="M232" t="b">
            <v>0</v>
          </cell>
        </row>
        <row r="233">
          <cell r="A233" t="str">
            <v>S_A.RS2</v>
          </cell>
          <cell r="B233" t="str">
            <v>Counter Ras Gharib S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 t="str">
            <v>S_A.RS2</v>
          </cell>
          <cell r="M233" t="b">
            <v>0</v>
          </cell>
        </row>
        <row r="234">
          <cell r="A234" t="str">
            <v>S_A.RT2</v>
          </cell>
          <cell r="B234" t="str">
            <v>Counter Ratawi S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 t="str">
            <v>S_A.RT2</v>
          </cell>
          <cell r="M234" t="b">
            <v>0</v>
          </cell>
        </row>
        <row r="235">
          <cell r="A235" t="str">
            <v>S_A.SP2</v>
          </cell>
          <cell r="B235" t="str">
            <v>Counter South Pars S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 t="str">
            <v>S_A.SP2</v>
          </cell>
          <cell r="M235" t="b">
            <v>0</v>
          </cell>
        </row>
        <row r="236">
          <cell r="A236" t="str">
            <v>S_A.TA2</v>
          </cell>
          <cell r="B236" t="str">
            <v>Counter Tapis S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 t="str">
            <v>S_A.TA2</v>
          </cell>
          <cell r="M236" t="b">
            <v>0</v>
          </cell>
        </row>
        <row r="237">
          <cell r="A237" t="str">
            <v>S_A.UR2</v>
          </cell>
          <cell r="B237" t="str">
            <v>Counter Urals Lt S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 t="str">
            <v>S_A.UR2</v>
          </cell>
          <cell r="M237" t="b">
            <v>0</v>
          </cell>
        </row>
        <row r="238">
          <cell r="A238" t="str">
            <v>S_A.UZ2</v>
          </cell>
          <cell r="B238" t="str">
            <v>Counter Upper Zakum S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 t="str">
            <v>S_A.UZ2</v>
          </cell>
          <cell r="M238" t="b">
            <v>0</v>
          </cell>
        </row>
        <row r="239">
          <cell r="A239" t="str">
            <v>S_A.ZA2</v>
          </cell>
          <cell r="B239" t="str">
            <v>Counter Zafiro S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 t="str">
            <v>S_A.ZA2</v>
          </cell>
          <cell r="M239" t="b">
            <v>0</v>
          </cell>
        </row>
        <row r="240">
          <cell r="A240" t="str">
            <v>text</v>
          </cell>
          <cell r="B240" t="str">
            <v>text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 t="str">
            <v>text</v>
          </cell>
          <cell r="M240" t="b">
            <v>0</v>
          </cell>
        </row>
        <row r="241">
          <cell r="B241" t="str">
            <v>Total Products</v>
          </cell>
          <cell r="C241">
            <v>0</v>
          </cell>
          <cell r="D241">
            <v>43.367379486555642</v>
          </cell>
          <cell r="E241">
            <v>35.523857636461479</v>
          </cell>
          <cell r="F241">
            <v>22.532447420431467</v>
          </cell>
          <cell r="G241">
            <v>21.032840124013585</v>
          </cell>
          <cell r="H241">
            <v>43.471914955075711</v>
          </cell>
          <cell r="I241">
            <v>0</v>
          </cell>
          <cell r="J241">
            <v>38.947608495649988</v>
          </cell>
        </row>
        <row r="243">
          <cell r="B243" t="str">
            <v xml:space="preserve">Unfinished </v>
          </cell>
        </row>
        <row r="244">
          <cell r="A244" t="str">
            <v>~CN</v>
          </cell>
          <cell r="B244" t="str">
            <v>~CD</v>
          </cell>
          <cell r="C244">
            <v>0</v>
          </cell>
          <cell r="D244" t="str">
            <v>~CA</v>
          </cell>
          <cell r="E244" t="str">
            <v>~CA</v>
          </cell>
          <cell r="F244" t="str">
            <v>~CA</v>
          </cell>
          <cell r="G244" t="str">
            <v>~CA</v>
          </cell>
          <cell r="H244" t="str">
            <v>~CA</v>
          </cell>
          <cell r="I244">
            <v>0</v>
          </cell>
          <cell r="J244">
            <v>0</v>
          </cell>
          <cell r="K244">
            <v>0</v>
          </cell>
          <cell r="L244" t="str">
            <v>~CN</v>
          </cell>
          <cell r="M244" t="b">
            <v>0</v>
          </cell>
        </row>
        <row r="245">
          <cell r="A245" t="str">
            <v>A_A.MTB</v>
          </cell>
          <cell r="B245" t="str">
            <v xml:space="preserve">MTBE  </v>
          </cell>
          <cell r="C245">
            <v>0</v>
          </cell>
          <cell r="D245">
            <v>-0.10478090797187775</v>
          </cell>
          <cell r="E245">
            <v>-0.14098518013004846</v>
          </cell>
          <cell r="F245">
            <v>0</v>
          </cell>
          <cell r="G245">
            <v>0</v>
          </cell>
          <cell r="H245">
            <v>-6.2159042962703921E-2</v>
          </cell>
          <cell r="I245">
            <v>0</v>
          </cell>
          <cell r="J245">
            <v>-6.9474455389014714E-2</v>
          </cell>
          <cell r="K245">
            <v>0</v>
          </cell>
          <cell r="L245" t="str">
            <v>A_A.MTB</v>
          </cell>
          <cell r="M245" t="b">
            <v>1</v>
          </cell>
        </row>
        <row r="246">
          <cell r="A246" t="str">
            <v>S_A.MTB</v>
          </cell>
          <cell r="B246" t="str">
            <v xml:space="preserve">MTBE Counter 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 t="str">
            <v>S_A.MTB</v>
          </cell>
          <cell r="M246" t="b">
            <v>0</v>
          </cell>
        </row>
        <row r="247">
          <cell r="A247" t="str">
            <v>text</v>
          </cell>
          <cell r="B247" t="str">
            <v>text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 t="str">
            <v>text</v>
          </cell>
          <cell r="M247" t="b">
            <v>0</v>
          </cell>
        </row>
        <row r="248">
          <cell r="B248" t="str">
            <v>Total Unfinished</v>
          </cell>
          <cell r="C248">
            <v>0</v>
          </cell>
          <cell r="D248">
            <v>-0.10478090797187775</v>
          </cell>
          <cell r="E248">
            <v>-0.14098518013004846</v>
          </cell>
          <cell r="F248">
            <v>0</v>
          </cell>
          <cell r="G248">
            <v>0</v>
          </cell>
          <cell r="H248">
            <v>-6.2159042962703921E-2</v>
          </cell>
          <cell r="I248">
            <v>0</v>
          </cell>
          <cell r="J248">
            <v>-6.9474455389014714E-2</v>
          </cell>
        </row>
        <row r="250">
          <cell r="B250" t="str">
            <v>Tank Inventory</v>
          </cell>
        </row>
        <row r="251">
          <cell r="A251" t="str">
            <v>~CN</v>
          </cell>
          <cell r="B251" t="str">
            <v>~CD</v>
          </cell>
          <cell r="C251">
            <v>0</v>
          </cell>
          <cell r="D251" t="str">
            <v>~CI</v>
          </cell>
          <cell r="E251" t="str">
            <v>~CI</v>
          </cell>
          <cell r="F251" t="str">
            <v>~CI</v>
          </cell>
          <cell r="G251" t="str">
            <v>~CI</v>
          </cell>
          <cell r="H251" t="str">
            <v>~CI</v>
          </cell>
          <cell r="I251">
            <v>0</v>
          </cell>
          <cell r="J251">
            <v>0</v>
          </cell>
          <cell r="K251">
            <v>0</v>
          </cell>
          <cell r="L251" t="str">
            <v>~CN</v>
          </cell>
        </row>
        <row r="252">
          <cell r="A252" t="str">
            <v>I_A.DKO</v>
          </cell>
          <cell r="B252" t="str">
            <v>D226/7 DCO KT</v>
          </cell>
          <cell r="C252">
            <v>0</v>
          </cell>
          <cell r="D252">
            <v>0</v>
          </cell>
          <cell r="E252">
            <v>0.2764113851014548</v>
          </cell>
          <cell r="F252">
            <v>-0.19743670364389626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 t="str">
            <v>I_A.DKO</v>
          </cell>
          <cell r="M252" t="b">
            <v>1</v>
          </cell>
        </row>
        <row r="253">
          <cell r="A253" t="str">
            <v>I_A.TLG</v>
          </cell>
          <cell r="B253" t="str">
            <v>Dom LPG KT</v>
          </cell>
          <cell r="C253">
            <v>0</v>
          </cell>
          <cell r="D253">
            <v>1.6626282181868646</v>
          </cell>
          <cell r="E253">
            <v>1.5953484498905339</v>
          </cell>
          <cell r="F253">
            <v>1.1347524126570991</v>
          </cell>
          <cell r="G253">
            <v>0.59931471985882889</v>
          </cell>
          <cell r="H253">
            <v>1.3471820090201263</v>
          </cell>
          <cell r="I253">
            <v>0</v>
          </cell>
          <cell r="J253">
            <v>1.3704918032786886</v>
          </cell>
          <cell r="K253">
            <v>0</v>
          </cell>
          <cell r="L253" t="str">
            <v>I_A.TLG</v>
          </cell>
          <cell r="M253" t="b">
            <v>1</v>
          </cell>
        </row>
        <row r="254">
          <cell r="A254" t="str">
            <v>I_A.TC4</v>
          </cell>
          <cell r="B254" t="str">
            <v>Mixed C4's KT</v>
          </cell>
          <cell r="C254">
            <v>0</v>
          </cell>
          <cell r="D254">
            <v>0.2112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7.2131147540983598E-2</v>
          </cell>
          <cell r="K254">
            <v>0</v>
          </cell>
          <cell r="L254" t="str">
            <v>I_A.TC4</v>
          </cell>
          <cell r="M254" t="b">
            <v>1</v>
          </cell>
        </row>
        <row r="255">
          <cell r="A255" t="str">
            <v>I_A.TSW</v>
          </cell>
          <cell r="B255" t="str">
            <v>Export LPG KT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0.53345628432229575</v>
          </cell>
          <cell r="I255">
            <v>0</v>
          </cell>
          <cell r="J255">
            <v>0.22300221721669741</v>
          </cell>
          <cell r="K255">
            <v>0</v>
          </cell>
          <cell r="L255" t="str">
            <v>I_A.TSW</v>
          </cell>
          <cell r="M255" t="b">
            <v>1</v>
          </cell>
        </row>
        <row r="256">
          <cell r="A256" t="str">
            <v>I_A.TNP</v>
          </cell>
          <cell r="B256" t="str">
            <v>Dom Naphtha KT</v>
          </cell>
          <cell r="C256">
            <v>0</v>
          </cell>
          <cell r="D256">
            <v>1.9121140618661716</v>
          </cell>
          <cell r="E256">
            <v>1.8485201862114877</v>
          </cell>
          <cell r="F256">
            <v>1.2906504109058585</v>
          </cell>
          <cell r="G256">
            <v>1.2806027203420669</v>
          </cell>
          <cell r="H256">
            <v>1.7353009891270392</v>
          </cell>
          <cell r="I256">
            <v>0</v>
          </cell>
          <cell r="J256">
            <v>1.7181640248988659</v>
          </cell>
          <cell r="K256">
            <v>0</v>
          </cell>
          <cell r="L256" t="str">
            <v>I_A.TNP</v>
          </cell>
          <cell r="M256" t="b">
            <v>1</v>
          </cell>
        </row>
        <row r="257">
          <cell r="A257" t="str">
            <v>I_A.TSN</v>
          </cell>
          <cell r="B257" t="str">
            <v>Export Naphtha KT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 t="str">
            <v>I_A.TSN</v>
          </cell>
          <cell r="M257" t="b">
            <v>0</v>
          </cell>
        </row>
        <row r="258">
          <cell r="A258" t="str">
            <v>I_A.T91</v>
          </cell>
          <cell r="B258" t="str">
            <v>Dom 91 Mogas KB</v>
          </cell>
          <cell r="C258">
            <v>0</v>
          </cell>
          <cell r="D258">
            <v>36.722360847611</v>
          </cell>
          <cell r="E258">
            <v>24.101992632387464</v>
          </cell>
          <cell r="F258">
            <v>44.993857380210976</v>
          </cell>
          <cell r="G258">
            <v>0</v>
          </cell>
          <cell r="H258">
            <v>27.679980619313522</v>
          </cell>
          <cell r="I258">
            <v>0</v>
          </cell>
          <cell r="J258">
            <v>28.872131147540987</v>
          </cell>
          <cell r="K258">
            <v>0</v>
          </cell>
          <cell r="L258" t="str">
            <v>I_A.T91</v>
          </cell>
          <cell r="M258" t="b">
            <v>1</v>
          </cell>
        </row>
        <row r="259">
          <cell r="A259" t="str">
            <v>I_A.T95</v>
          </cell>
          <cell r="B259" t="str">
            <v>Dom 95 Mogas KB</v>
          </cell>
          <cell r="C259">
            <v>0</v>
          </cell>
          <cell r="D259">
            <v>15.553935930701201</v>
          </cell>
          <cell r="E259">
            <v>20.878644868612479</v>
          </cell>
          <cell r="F259">
            <v>0</v>
          </cell>
          <cell r="G259">
            <v>0</v>
          </cell>
          <cell r="H259">
            <v>9.2299680476477146</v>
          </cell>
          <cell r="I259">
            <v>0</v>
          </cell>
          <cell r="J259">
            <v>10.311475409836065</v>
          </cell>
          <cell r="K259">
            <v>0</v>
          </cell>
          <cell r="L259" t="str">
            <v>I_A.T95</v>
          </cell>
          <cell r="M259" t="b">
            <v>1</v>
          </cell>
        </row>
        <row r="260">
          <cell r="A260" t="str">
            <v>I_A.TB1</v>
          </cell>
          <cell r="B260" t="str">
            <v>Base91 Mogas KB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24.666666666666668</v>
          </cell>
          <cell r="I260">
            <v>0</v>
          </cell>
          <cell r="J260">
            <v>10.311475409836065</v>
          </cell>
          <cell r="K260">
            <v>0</v>
          </cell>
          <cell r="L260" t="str">
            <v>I_A.TB1</v>
          </cell>
          <cell r="M260" t="b">
            <v>1</v>
          </cell>
        </row>
        <row r="261">
          <cell r="A261" t="str">
            <v>I_A.TKR</v>
          </cell>
          <cell r="B261" t="str">
            <v>Dom Kero KB</v>
          </cell>
          <cell r="C261">
            <v>0</v>
          </cell>
          <cell r="D261">
            <v>31.378272401665281</v>
          </cell>
          <cell r="E261">
            <v>20</v>
          </cell>
          <cell r="F261">
            <v>0</v>
          </cell>
          <cell r="G261">
            <v>33.336171290178342</v>
          </cell>
          <cell r="H261">
            <v>35.554438550226834</v>
          </cell>
          <cell r="I261">
            <v>0</v>
          </cell>
          <cell r="J261">
            <v>30.315737704918032</v>
          </cell>
          <cell r="K261">
            <v>0</v>
          </cell>
          <cell r="L261" t="str">
            <v>I_A.TKR</v>
          </cell>
          <cell r="M261" t="b">
            <v>1</v>
          </cell>
        </row>
        <row r="262">
          <cell r="A262" t="str">
            <v>I_A.TRF</v>
          </cell>
          <cell r="B262" t="str">
            <v>Dom Reformate KB</v>
          </cell>
          <cell r="C262">
            <v>0</v>
          </cell>
          <cell r="D262">
            <v>16.461568540353017</v>
          </cell>
          <cell r="E262">
            <v>12.714857838670991</v>
          </cell>
          <cell r="F262">
            <v>0</v>
          </cell>
          <cell r="G262">
            <v>22.812289616314775</v>
          </cell>
          <cell r="H262">
            <v>10.990295366208247</v>
          </cell>
          <cell r="I262">
            <v>0</v>
          </cell>
          <cell r="J262">
            <v>13.404371584699453</v>
          </cell>
          <cell r="K262">
            <v>0</v>
          </cell>
          <cell r="L262" t="str">
            <v>I_A.TRF</v>
          </cell>
          <cell r="M262" t="b">
            <v>1</v>
          </cell>
        </row>
        <row r="263">
          <cell r="A263" t="str">
            <v>I_A.TND</v>
          </cell>
          <cell r="B263" t="str">
            <v>Dom Gasoil KB</v>
          </cell>
          <cell r="C263">
            <v>0</v>
          </cell>
          <cell r="D263">
            <v>116.06704148611558</v>
          </cell>
          <cell r="E263">
            <v>87.545729065823437</v>
          </cell>
          <cell r="F263">
            <v>63.891974626876163</v>
          </cell>
          <cell r="G263">
            <v>54.770659520974093</v>
          </cell>
          <cell r="H263">
            <v>114.38499060475547</v>
          </cell>
          <cell r="I263">
            <v>0</v>
          </cell>
          <cell r="J263">
            <v>103.11475409836065</v>
          </cell>
          <cell r="K263">
            <v>0</v>
          </cell>
          <cell r="L263" t="str">
            <v>I_A.TND</v>
          </cell>
          <cell r="M263" t="b">
            <v>1</v>
          </cell>
        </row>
        <row r="264">
          <cell r="A264" t="str">
            <v>I_A.TN1</v>
          </cell>
          <cell r="B264" t="str">
            <v>Dom FO 2 80 KB</v>
          </cell>
          <cell r="C264">
            <v>0</v>
          </cell>
          <cell r="D264">
            <v>14.124308831536126</v>
          </cell>
          <cell r="E264">
            <v>24.94306980291325</v>
          </cell>
          <cell r="F264">
            <v>0</v>
          </cell>
          <cell r="G264">
            <v>0</v>
          </cell>
          <cell r="H264">
            <v>-1.8338504280846298E-12</v>
          </cell>
          <cell r="I264">
            <v>0</v>
          </cell>
          <cell r="J264">
            <v>6.1868852459016397</v>
          </cell>
          <cell r="K264">
            <v>0</v>
          </cell>
          <cell r="L264" t="str">
            <v>I_A.TN1</v>
          </cell>
          <cell r="M264" t="b">
            <v>1</v>
          </cell>
        </row>
        <row r="265">
          <cell r="A265" t="str">
            <v>I_A.TN2</v>
          </cell>
          <cell r="B265" t="str">
            <v>Dom FO 2 180 KB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9.1216928535064348</v>
          </cell>
          <cell r="H265">
            <v>31.655243698429686</v>
          </cell>
          <cell r="I265">
            <v>0</v>
          </cell>
          <cell r="J265">
            <v>14.229836065573771</v>
          </cell>
          <cell r="K265">
            <v>0</v>
          </cell>
          <cell r="L265" t="str">
            <v>I_A.TN2</v>
          </cell>
          <cell r="M265" t="b">
            <v>1</v>
          </cell>
        </row>
        <row r="266">
          <cell r="A266" t="str">
            <v>I_A.TN3</v>
          </cell>
          <cell r="B266" t="str">
            <v>Dom FO 3 180 KB</v>
          </cell>
          <cell r="C266">
            <v>0</v>
          </cell>
          <cell r="D266">
            <v>11.843024574927327</v>
          </cell>
          <cell r="E266">
            <v>0</v>
          </cell>
          <cell r="F266">
            <v>6.3766500086028044</v>
          </cell>
          <cell r="G266">
            <v>0</v>
          </cell>
          <cell r="H266">
            <v>3.9573576986484031</v>
          </cell>
          <cell r="I266">
            <v>0</v>
          </cell>
          <cell r="J266">
            <v>6.1868852459016397</v>
          </cell>
          <cell r="K266">
            <v>0</v>
          </cell>
          <cell r="L266" t="str">
            <v>I_A.TN3</v>
          </cell>
          <cell r="M266" t="b">
            <v>1</v>
          </cell>
        </row>
        <row r="267">
          <cell r="A267" t="str">
            <v>I_A.TN8</v>
          </cell>
          <cell r="B267" t="str">
            <v>Dom FO 3.5 380 KB</v>
          </cell>
          <cell r="C267">
            <v>0</v>
          </cell>
          <cell r="D267">
            <v>17.800917722424995</v>
          </cell>
          <cell r="E267">
            <v>20.779688147334877</v>
          </cell>
          <cell r="F267">
            <v>21.986105018251237</v>
          </cell>
          <cell r="G267">
            <v>12.942014530978588</v>
          </cell>
          <cell r="H267">
            <v>0</v>
          </cell>
          <cell r="I267">
            <v>0</v>
          </cell>
          <cell r="J267">
            <v>10.311475409836065</v>
          </cell>
          <cell r="K267">
            <v>0</v>
          </cell>
          <cell r="L267" t="str">
            <v>I_A.TN8</v>
          </cell>
          <cell r="M267" t="b">
            <v>1</v>
          </cell>
        </row>
        <row r="268">
          <cell r="A268" t="str">
            <v>I_A.TN4</v>
          </cell>
          <cell r="B268" t="str">
            <v>Export FO 3.5 180 KT</v>
          </cell>
          <cell r="C268">
            <v>0</v>
          </cell>
          <cell r="D268">
            <v>1.232038247399647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0.42077808995889582</v>
          </cell>
          <cell r="K268">
            <v>0</v>
          </cell>
          <cell r="L268" t="str">
            <v>I_A.TN4</v>
          </cell>
          <cell r="M268" t="b">
            <v>1</v>
          </cell>
        </row>
        <row r="269">
          <cell r="A269" t="str">
            <v>I_A.TN5</v>
          </cell>
          <cell r="B269" t="str">
            <v>Local Asphalt KT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2.0196078431372548</v>
          </cell>
          <cell r="I269">
            <v>0</v>
          </cell>
          <cell r="J269">
            <v>0.84426229508196726</v>
          </cell>
          <cell r="K269">
            <v>0</v>
          </cell>
          <cell r="L269" t="str">
            <v>I_A.TN5</v>
          </cell>
          <cell r="M269" t="b">
            <v>1</v>
          </cell>
        </row>
        <row r="270">
          <cell r="A270" t="str">
            <v>I_A.TN6</v>
          </cell>
          <cell r="B270" t="str">
            <v>Export Asphalt KT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0.63556555694736971</v>
          </cell>
          <cell r="I270">
            <v>0</v>
          </cell>
          <cell r="J270">
            <v>0.26568724101898245</v>
          </cell>
          <cell r="K270">
            <v>0</v>
          </cell>
          <cell r="L270" t="str">
            <v>I_A.TN6</v>
          </cell>
          <cell r="M270" t="b">
            <v>1</v>
          </cell>
        </row>
        <row r="271">
          <cell r="A271" t="str">
            <v>I_A.TSD</v>
          </cell>
          <cell r="B271" t="str">
            <v>Export Gasoil KB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 t="str">
            <v>I_A.TSD</v>
          </cell>
          <cell r="M271" t="b">
            <v>0</v>
          </cell>
        </row>
        <row r="272">
          <cell r="A272" t="str">
            <v>I_A.TF3</v>
          </cell>
          <cell r="B272" t="str">
            <v>Export Ref KB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 t="str">
            <v>I_A.TF3</v>
          </cell>
          <cell r="M272" t="b">
            <v>0</v>
          </cell>
        </row>
        <row r="273">
          <cell r="A273" t="str">
            <v>I_A.TF4</v>
          </cell>
          <cell r="B273" t="str">
            <v>Export Kero KB</v>
          </cell>
          <cell r="C273">
            <v>0</v>
          </cell>
          <cell r="D273">
            <v>3.9500102684152658</v>
          </cell>
          <cell r="E273">
            <v>9.0277634821175727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1.8423676316783051</v>
          </cell>
          <cell r="K273">
            <v>0</v>
          </cell>
          <cell r="L273" t="str">
            <v>I_A.TF4</v>
          </cell>
          <cell r="M273" t="b">
            <v>1</v>
          </cell>
        </row>
        <row r="274">
          <cell r="A274" t="str">
            <v>I_A.TUD</v>
          </cell>
          <cell r="B274" t="str">
            <v>ULSD  KB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 t="str">
            <v>I_A.TUD</v>
          </cell>
          <cell r="M274" t="b">
            <v>0</v>
          </cell>
        </row>
        <row r="275">
          <cell r="A275" t="str">
            <v>I_A.AD9</v>
          </cell>
          <cell r="B275" t="str">
            <v>T Low Zakum KB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 t="str">
            <v>I_A.AD9</v>
          </cell>
          <cell r="M275" t="b">
            <v>0</v>
          </cell>
        </row>
        <row r="276">
          <cell r="A276" t="str">
            <v>I_A.AL9</v>
          </cell>
          <cell r="B276" t="str">
            <v>T Arab Lt  KB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 t="str">
            <v>I_A.AL9</v>
          </cell>
          <cell r="M276" t="b">
            <v>0</v>
          </cell>
        </row>
        <row r="277">
          <cell r="A277" t="str">
            <v>I_A.AM9</v>
          </cell>
          <cell r="B277" t="str">
            <v>T Arab Med  KB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 t="str">
            <v>I_A.AM9</v>
          </cell>
          <cell r="M277" t="b">
            <v>0</v>
          </cell>
        </row>
        <row r="278">
          <cell r="A278" t="str">
            <v>I_A.AS9</v>
          </cell>
          <cell r="B278" t="str">
            <v>T Al Shaheen KB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 t="str">
            <v>I_A.AS9</v>
          </cell>
          <cell r="M278" t="b">
            <v>0</v>
          </cell>
        </row>
        <row r="279">
          <cell r="A279" t="str">
            <v>I_A.AU9</v>
          </cell>
          <cell r="B279" t="str">
            <v>T UmmShaif KB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 t="str">
            <v>I_A.AU9</v>
          </cell>
          <cell r="M279" t="b">
            <v>0</v>
          </cell>
        </row>
        <row r="280">
          <cell r="A280" t="str">
            <v>I_A.AX9</v>
          </cell>
          <cell r="B280" t="str">
            <v>T AXL KB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 t="str">
            <v>I_A.AX9</v>
          </cell>
          <cell r="M280" t="b">
            <v>0</v>
          </cell>
        </row>
        <row r="281">
          <cell r="A281" t="str">
            <v>I_A.AZ9</v>
          </cell>
          <cell r="B281" t="str">
            <v>T Azeri Lt KB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 t="str">
            <v>I_A.AZ9</v>
          </cell>
          <cell r="M281" t="b">
            <v>0</v>
          </cell>
        </row>
        <row r="282">
          <cell r="A282" t="str">
            <v>I_A.BB9</v>
          </cell>
          <cell r="B282" t="str">
            <v>T Belayim KB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 t="str">
            <v>I_A.BB9</v>
          </cell>
          <cell r="M282" t="b">
            <v>0</v>
          </cell>
        </row>
        <row r="283">
          <cell r="A283" t="str">
            <v>I_A.BD9</v>
          </cell>
          <cell r="B283" t="str">
            <v>T Belanak KB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 t="str">
            <v>I_A.BD9</v>
          </cell>
          <cell r="M283" t="b">
            <v>0</v>
          </cell>
        </row>
        <row r="284">
          <cell r="A284" t="str">
            <v>I_A.BL9</v>
          </cell>
          <cell r="B284" t="str">
            <v>T Bonny Lt KB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 t="str">
            <v>I_A.BL9</v>
          </cell>
          <cell r="M284" t="b">
            <v>0</v>
          </cell>
        </row>
        <row r="285">
          <cell r="A285" t="str">
            <v>I_A.BO9</v>
          </cell>
          <cell r="B285" t="str">
            <v>T Bozhong KB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 t="str">
            <v>I_A.BO9</v>
          </cell>
          <cell r="M285" t="b">
            <v>0</v>
          </cell>
        </row>
        <row r="286">
          <cell r="A286" t="str">
            <v>I_A.BS9</v>
          </cell>
          <cell r="B286" t="str">
            <v>T Basra Lt KB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 t="str">
            <v>I_A.BS9</v>
          </cell>
          <cell r="M286" t="b">
            <v>0</v>
          </cell>
        </row>
        <row r="287">
          <cell r="A287" t="str">
            <v>I_A.CA9</v>
          </cell>
          <cell r="B287" t="str">
            <v>T Cabinda KB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 t="str">
            <v>I_A.CA9</v>
          </cell>
          <cell r="M287" t="b">
            <v>0</v>
          </cell>
        </row>
        <row r="288">
          <cell r="A288" t="str">
            <v>I_A.DI9</v>
          </cell>
          <cell r="B288" t="str">
            <v>T Dalia KB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 t="str">
            <v>I_A.DI9</v>
          </cell>
          <cell r="M288" t="b">
            <v>0</v>
          </cell>
        </row>
        <row r="289">
          <cell r="A289" t="str">
            <v>I_A.DB9</v>
          </cell>
          <cell r="B289" t="str">
            <v>T Dubai KB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 t="str">
            <v>I_A.DB9</v>
          </cell>
          <cell r="M289" t="b">
            <v>0</v>
          </cell>
        </row>
        <row r="290">
          <cell r="A290" t="str">
            <v>I_A.GI9</v>
          </cell>
          <cell r="B290" t="str">
            <v>T Girassol KB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 t="str">
            <v>I_A.GI9</v>
          </cell>
          <cell r="M290" t="b">
            <v>0</v>
          </cell>
        </row>
        <row r="291">
          <cell r="A291" t="str">
            <v>I_A.JM9</v>
          </cell>
          <cell r="B291" t="str">
            <v>T Jasmine KB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 t="str">
            <v>I_A.JM9</v>
          </cell>
          <cell r="M291" t="b">
            <v>0</v>
          </cell>
        </row>
        <row r="292">
          <cell r="A292" t="str">
            <v>I_A.KB9</v>
          </cell>
          <cell r="B292" t="str">
            <v>T Kuito KB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 t="str">
            <v>I_A.KB9</v>
          </cell>
          <cell r="M292" t="b">
            <v>0</v>
          </cell>
        </row>
        <row r="293">
          <cell r="A293" t="str">
            <v>I_A.LO9</v>
          </cell>
          <cell r="B293" t="str">
            <v>T Lokele KB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 t="str">
            <v>I_A.LO9</v>
          </cell>
          <cell r="M293" t="b">
            <v>0</v>
          </cell>
        </row>
        <row r="294">
          <cell r="A294" t="str">
            <v>I_A.MA9</v>
          </cell>
          <cell r="B294" t="str">
            <v>T Marib KB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 t="str">
            <v>I_A.MA9</v>
          </cell>
          <cell r="M294" t="b">
            <v>0</v>
          </cell>
        </row>
        <row r="295">
          <cell r="A295" t="str">
            <v>I_A.MU9</v>
          </cell>
          <cell r="B295" t="str">
            <v>T Murban KB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 t="str">
            <v>I_A.MU9</v>
          </cell>
          <cell r="M295" t="b">
            <v>0</v>
          </cell>
        </row>
        <row r="296">
          <cell r="A296" t="str">
            <v>I_A.MI9</v>
          </cell>
          <cell r="B296" t="str">
            <v>T Minas KB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 t="str">
            <v>I_A.MI9</v>
          </cell>
          <cell r="M296" t="b">
            <v>0</v>
          </cell>
        </row>
        <row r="297">
          <cell r="A297" t="str">
            <v>I_A.MJ9</v>
          </cell>
          <cell r="B297" t="str">
            <v>T Mandji KB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 t="str">
            <v>I_A.MJ9</v>
          </cell>
          <cell r="M297" t="b">
            <v>0</v>
          </cell>
        </row>
        <row r="298">
          <cell r="A298" t="str">
            <v>I_A.MS9</v>
          </cell>
          <cell r="B298" t="str">
            <v>T Masila KB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 t="str">
            <v>I_A.MS9</v>
          </cell>
          <cell r="M298" t="b">
            <v>0</v>
          </cell>
        </row>
        <row r="299">
          <cell r="A299" t="str">
            <v>I_A.NB9</v>
          </cell>
          <cell r="B299" t="str">
            <v>T Nemba KB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 t="str">
            <v>I_A.NB9</v>
          </cell>
          <cell r="M299" t="b">
            <v>0</v>
          </cell>
        </row>
        <row r="300">
          <cell r="A300" t="str">
            <v>I_A.OD9</v>
          </cell>
          <cell r="B300" t="str">
            <v>T Odudu KB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 t="str">
            <v>I_A.OD9</v>
          </cell>
          <cell r="M300" t="b">
            <v>0</v>
          </cell>
        </row>
        <row r="301">
          <cell r="A301" t="str">
            <v>I_A.OM9</v>
          </cell>
          <cell r="B301" t="str">
            <v>T Oman KB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 t="str">
            <v>I_A.OM9</v>
          </cell>
          <cell r="M301" t="b">
            <v>0</v>
          </cell>
        </row>
        <row r="302">
          <cell r="A302" t="str">
            <v>I_A.PT9</v>
          </cell>
          <cell r="B302" t="str">
            <v>T Pattani KB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 t="str">
            <v>I_A.PT9</v>
          </cell>
          <cell r="M302" t="b">
            <v>0</v>
          </cell>
        </row>
        <row r="303">
          <cell r="A303" t="str">
            <v>I_A.QA9</v>
          </cell>
          <cell r="B303" t="str">
            <v>T Qatar Export KB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 t="str">
            <v>I_A.QA9</v>
          </cell>
          <cell r="M303" t="b">
            <v>0</v>
          </cell>
        </row>
        <row r="304">
          <cell r="A304" t="str">
            <v>I_A.QH9</v>
          </cell>
          <cell r="B304" t="str">
            <v>T Qinhaungdao KB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 t="str">
            <v>I_A.QH9</v>
          </cell>
          <cell r="M304" t="b">
            <v>0</v>
          </cell>
        </row>
        <row r="305">
          <cell r="A305" t="str">
            <v>I_A.QM9</v>
          </cell>
          <cell r="B305" t="str">
            <v>T Qatar Marine KB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 t="str">
            <v>I_A.QM9</v>
          </cell>
          <cell r="M305" t="b">
            <v>0</v>
          </cell>
        </row>
        <row r="306">
          <cell r="A306" t="str">
            <v>I_A.RS9</v>
          </cell>
          <cell r="B306" t="str">
            <v>T Ras Gharib KB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 t="str">
            <v>I_A.RS9</v>
          </cell>
          <cell r="M306" t="b">
            <v>0</v>
          </cell>
        </row>
        <row r="307">
          <cell r="A307" t="str">
            <v>I_A.RT9</v>
          </cell>
          <cell r="B307" t="str">
            <v>T Ratawi KB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 t="str">
            <v>I_A.RT9</v>
          </cell>
          <cell r="M307" t="b">
            <v>0</v>
          </cell>
        </row>
        <row r="308">
          <cell r="A308" t="str">
            <v>I_A.SP9</v>
          </cell>
          <cell r="B308" t="str">
            <v>T South Pars KB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 t="str">
            <v>I_A.SP9</v>
          </cell>
          <cell r="M308" t="b">
            <v>0</v>
          </cell>
        </row>
        <row r="309">
          <cell r="A309" t="str">
            <v>I_A.TA9</v>
          </cell>
          <cell r="B309" t="str">
            <v>T Tapis KB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 t="str">
            <v>I_A.TA9</v>
          </cell>
          <cell r="M309" t="b">
            <v>0</v>
          </cell>
        </row>
        <row r="310">
          <cell r="A310" t="str">
            <v>I_A.UR9</v>
          </cell>
          <cell r="B310" t="str">
            <v>T Urals Lt KB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 t="str">
            <v>I_A.UR9</v>
          </cell>
          <cell r="M310" t="b">
            <v>0</v>
          </cell>
        </row>
        <row r="311">
          <cell r="A311" t="str">
            <v>I_A.UZ9</v>
          </cell>
          <cell r="B311" t="str">
            <v>T Upper Zakum KB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 t="str">
            <v>I_A.UZ9</v>
          </cell>
          <cell r="M311" t="b">
            <v>0</v>
          </cell>
        </row>
        <row r="312">
          <cell r="A312" t="str">
            <v>I_A.ZA9</v>
          </cell>
          <cell r="B312" t="str">
            <v>T Zafiro KB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 t="str">
            <v>I_A.ZA9</v>
          </cell>
          <cell r="M312" t="b">
            <v>0</v>
          </cell>
        </row>
        <row r="313">
          <cell r="A313" t="str">
            <v>I_A.TL9</v>
          </cell>
          <cell r="B313" t="str">
            <v>T Tramline KB</v>
          </cell>
          <cell r="C313">
            <v>0</v>
          </cell>
          <cell r="D313">
            <v>305.59858319015962</v>
          </cell>
          <cell r="E313">
            <v>250.67790784366881</v>
          </cell>
          <cell r="F313">
            <v>155</v>
          </cell>
          <cell r="G313">
            <v>150.98888989158587</v>
          </cell>
          <cell r="H313">
            <v>304.58931451961126</v>
          </cell>
          <cell r="I313">
            <v>0</v>
          </cell>
          <cell r="J313">
            <v>273.75710866887238</v>
          </cell>
          <cell r="K313">
            <v>0</v>
          </cell>
          <cell r="L313" t="str">
            <v>I_A.TL9</v>
          </cell>
          <cell r="M313" t="b">
            <v>1</v>
          </cell>
        </row>
        <row r="314">
          <cell r="A314" t="str">
            <v>I_A.TM9</v>
          </cell>
          <cell r="B314" t="str">
            <v>T TL-MU KB</v>
          </cell>
          <cell r="C314">
            <v>0</v>
          </cell>
          <cell r="D314">
            <v>66.522777901205018</v>
          </cell>
          <cell r="E314">
            <v>71.854641905135935</v>
          </cell>
          <cell r="F314">
            <v>8.6118479607818834</v>
          </cell>
          <cell r="G314">
            <v>79.542605034274629</v>
          </cell>
          <cell r="H314">
            <v>57.958473006479608</v>
          </cell>
          <cell r="I314">
            <v>0</v>
          </cell>
          <cell r="J314">
            <v>60.22656390715192</v>
          </cell>
          <cell r="K314">
            <v>0</v>
          </cell>
          <cell r="L314" t="str">
            <v>I_A.TM9</v>
          </cell>
          <cell r="M314" t="b">
            <v>1</v>
          </cell>
        </row>
        <row r="315">
          <cell r="A315" t="str">
            <v>I_A.TO9</v>
          </cell>
          <cell r="B315" t="str">
            <v>T TL-OM KB</v>
          </cell>
          <cell r="C315">
            <v>0</v>
          </cell>
          <cell r="D315">
            <v>118.255277355611</v>
          </cell>
          <cell r="E315">
            <v>178.82326593853321</v>
          </cell>
          <cell r="F315">
            <v>56.087070535233188</v>
          </cell>
          <cell r="G315">
            <v>71.446284857311184</v>
          </cell>
          <cell r="H315">
            <v>171.95382687042192</v>
          </cell>
          <cell r="I315">
            <v>0</v>
          </cell>
          <cell r="J315">
            <v>134.14098324774747</v>
          </cell>
          <cell r="K315">
            <v>0</v>
          </cell>
          <cell r="L315" t="str">
            <v>I_A.TO9</v>
          </cell>
          <cell r="M315" t="b">
            <v>1</v>
          </cell>
        </row>
        <row r="316">
          <cell r="A316" t="str">
            <v>I_A.TQ9</v>
          </cell>
          <cell r="B316" t="str">
            <v>T TL-QM KB</v>
          </cell>
          <cell r="C316">
            <v>0</v>
          </cell>
          <cell r="D316">
            <v>81.048389910375576</v>
          </cell>
          <cell r="E316">
            <v>0</v>
          </cell>
          <cell r="F316">
            <v>79.464170033858082</v>
          </cell>
          <cell r="G316">
            <v>0</v>
          </cell>
          <cell r="H316">
            <v>37.118123002355155</v>
          </cell>
          <cell r="I316">
            <v>0</v>
          </cell>
          <cell r="J316">
            <v>49.276279560397029</v>
          </cell>
          <cell r="K316">
            <v>0</v>
          </cell>
          <cell r="L316" t="str">
            <v>I_A.TQ9</v>
          </cell>
          <cell r="M316" t="b">
            <v>1</v>
          </cell>
        </row>
        <row r="317">
          <cell r="A317" t="str">
            <v>I_A.TU9</v>
          </cell>
          <cell r="B317" t="str">
            <v>T TL-UP KB</v>
          </cell>
          <cell r="C317">
            <v>0</v>
          </cell>
          <cell r="D317">
            <v>39.772138022965855</v>
          </cell>
          <cell r="E317">
            <v>0</v>
          </cell>
          <cell r="F317">
            <v>10.836911470126747</v>
          </cell>
          <cell r="G317">
            <v>0</v>
          </cell>
          <cell r="H317">
            <v>37.55889164035635</v>
          </cell>
          <cell r="I317">
            <v>0</v>
          </cell>
          <cell r="J317">
            <v>30.11328195357596</v>
          </cell>
          <cell r="K317">
            <v>0</v>
          </cell>
          <cell r="L317" t="str">
            <v>I_A.TU9</v>
          </cell>
          <cell r="M317" t="b">
            <v>1</v>
          </cell>
        </row>
        <row r="318">
          <cell r="A318" t="str">
            <v>I_A.AD1</v>
          </cell>
          <cell r="B318" t="str">
            <v>N Low Zakum KB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 t="str">
            <v>I_A.AD1</v>
          </cell>
          <cell r="M318" t="b">
            <v>0</v>
          </cell>
        </row>
        <row r="319">
          <cell r="A319" t="str">
            <v>I_A.AL1</v>
          </cell>
          <cell r="B319" t="str">
            <v>N Arab Lt  KB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 t="str">
            <v>I_A.AL1</v>
          </cell>
          <cell r="M319" t="b">
            <v>0</v>
          </cell>
        </row>
        <row r="320">
          <cell r="A320" t="str">
            <v>I_A.AM1</v>
          </cell>
          <cell r="B320" t="str">
            <v>N Arab Med  KB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 t="str">
            <v>I_A.AM1</v>
          </cell>
          <cell r="M320" t="b">
            <v>0</v>
          </cell>
        </row>
        <row r="321">
          <cell r="A321" t="str">
            <v>I_A.AS1</v>
          </cell>
          <cell r="B321" t="str">
            <v>N Al Shaheen KB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 t="str">
            <v>I_A.AS1</v>
          </cell>
          <cell r="M321" t="b">
            <v>0</v>
          </cell>
        </row>
        <row r="322">
          <cell r="A322" t="str">
            <v>I_A.AU1</v>
          </cell>
          <cell r="B322" t="str">
            <v>N UmmShaif KB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 t="str">
            <v>I_A.AU1</v>
          </cell>
          <cell r="M322" t="b">
            <v>0</v>
          </cell>
        </row>
        <row r="323">
          <cell r="A323" t="str">
            <v>I_A.AX1</v>
          </cell>
          <cell r="B323" t="str">
            <v>N AXL KB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 t="str">
            <v>I_A.AX1</v>
          </cell>
          <cell r="M323" t="b">
            <v>0</v>
          </cell>
        </row>
        <row r="324">
          <cell r="A324" t="str">
            <v>I_A.AZ1</v>
          </cell>
          <cell r="B324" t="str">
            <v>N Azeri Lt KB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 t="str">
            <v>I_A.AZ1</v>
          </cell>
          <cell r="M324" t="b">
            <v>0</v>
          </cell>
        </row>
        <row r="325">
          <cell r="A325" t="str">
            <v>I_A.BB1</v>
          </cell>
          <cell r="B325" t="str">
            <v>N Belayim KB</v>
          </cell>
          <cell r="C325">
            <v>0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 t="str">
            <v>I_A.BB1</v>
          </cell>
          <cell r="M325" t="b">
            <v>0</v>
          </cell>
        </row>
        <row r="326">
          <cell r="A326" t="str">
            <v>I_A.BD1</v>
          </cell>
          <cell r="B326" t="str">
            <v>N Belanak KB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 t="str">
            <v>I_A.BD1</v>
          </cell>
          <cell r="M326" t="b">
            <v>0</v>
          </cell>
        </row>
        <row r="327">
          <cell r="A327" t="str">
            <v>I_A.BL1</v>
          </cell>
          <cell r="B327" t="str">
            <v>N Bonny Lt KB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 t="str">
            <v>I_A.BL1</v>
          </cell>
          <cell r="M327" t="b">
            <v>0</v>
          </cell>
        </row>
        <row r="328">
          <cell r="A328" t="str">
            <v>I_A.BO1</v>
          </cell>
          <cell r="B328" t="str">
            <v>N Bozhong KB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 t="str">
            <v>I_A.BO1</v>
          </cell>
          <cell r="M328" t="b">
            <v>0</v>
          </cell>
        </row>
        <row r="329">
          <cell r="A329" t="str">
            <v>I_A.BS1</v>
          </cell>
          <cell r="B329" t="str">
            <v>N Basra Lt KB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 t="str">
            <v>I_A.BS1</v>
          </cell>
          <cell r="M329" t="b">
            <v>0</v>
          </cell>
        </row>
        <row r="330">
          <cell r="A330" t="str">
            <v>I_A.CA1</v>
          </cell>
          <cell r="B330" t="str">
            <v>N Cabinda KB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 t="str">
            <v>I_A.CA1</v>
          </cell>
          <cell r="M330" t="b">
            <v>0</v>
          </cell>
        </row>
        <row r="331">
          <cell r="A331" t="str">
            <v>I_A.DI1</v>
          </cell>
          <cell r="B331" t="str">
            <v>N Dalia KB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 t="str">
            <v>I_A.DI1</v>
          </cell>
          <cell r="M331" t="b">
            <v>0</v>
          </cell>
        </row>
        <row r="332">
          <cell r="A332" t="str">
            <v>I_A.DB1</v>
          </cell>
          <cell r="B332" t="str">
            <v>N Dubai KB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 t="str">
            <v>I_A.DB1</v>
          </cell>
          <cell r="M332" t="b">
            <v>0</v>
          </cell>
        </row>
        <row r="333">
          <cell r="A333" t="str">
            <v>I_A.GI1</v>
          </cell>
          <cell r="B333" t="str">
            <v>N Girassol KB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 t="str">
            <v>I_A.GI1</v>
          </cell>
          <cell r="M333" t="b">
            <v>0</v>
          </cell>
        </row>
        <row r="334">
          <cell r="A334" t="str">
            <v>I_A.JM1</v>
          </cell>
          <cell r="B334" t="str">
            <v>N Jasmine KB</v>
          </cell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 t="str">
            <v>I_A.JM1</v>
          </cell>
          <cell r="M334" t="b">
            <v>0</v>
          </cell>
        </row>
        <row r="335">
          <cell r="A335" t="str">
            <v>I_A.KB1</v>
          </cell>
          <cell r="B335" t="str">
            <v>N Kuito KB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 t="str">
            <v>I_A.KB1</v>
          </cell>
          <cell r="M335" t="b">
            <v>0</v>
          </cell>
        </row>
        <row r="336">
          <cell r="A336" t="str">
            <v>I_A.LO1</v>
          </cell>
          <cell r="B336" t="str">
            <v>N Lokele KB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 t="str">
            <v>I_A.LO1</v>
          </cell>
          <cell r="M336" t="b">
            <v>0</v>
          </cell>
        </row>
        <row r="337">
          <cell r="A337" t="str">
            <v>I_A.MA1</v>
          </cell>
          <cell r="B337" t="str">
            <v>N Marib KB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 t="str">
            <v>I_A.MA1</v>
          </cell>
          <cell r="M337" t="b">
            <v>0</v>
          </cell>
        </row>
        <row r="338">
          <cell r="A338" t="str">
            <v>I_A.MU1</v>
          </cell>
          <cell r="B338" t="str">
            <v>N Murban KB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 t="str">
            <v>I_A.MU1</v>
          </cell>
          <cell r="M338" t="b">
            <v>0</v>
          </cell>
        </row>
        <row r="339">
          <cell r="A339" t="str">
            <v>I_A.MI1</v>
          </cell>
          <cell r="B339" t="str">
            <v>N Minas KB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 t="str">
            <v>I_A.MI1</v>
          </cell>
          <cell r="M339" t="b">
            <v>0</v>
          </cell>
        </row>
        <row r="340">
          <cell r="A340" t="str">
            <v>I_A.MJ1</v>
          </cell>
          <cell r="B340" t="str">
            <v>N Mandji KB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 t="str">
            <v>I_A.MJ1</v>
          </cell>
          <cell r="M340" t="b">
            <v>0</v>
          </cell>
        </row>
        <row r="341">
          <cell r="A341" t="str">
            <v>I_A.MS1</v>
          </cell>
          <cell r="B341" t="str">
            <v>N Masila KB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 t="str">
            <v>I_A.MS1</v>
          </cell>
          <cell r="M341" t="b">
            <v>0</v>
          </cell>
        </row>
        <row r="342">
          <cell r="A342" t="str">
            <v>I_A.NB1</v>
          </cell>
          <cell r="B342" t="str">
            <v>N Nemba KB</v>
          </cell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 t="str">
            <v>I_A.NB1</v>
          </cell>
          <cell r="M342" t="b">
            <v>0</v>
          </cell>
        </row>
        <row r="343">
          <cell r="A343" t="str">
            <v>I_A.OD1</v>
          </cell>
          <cell r="B343" t="str">
            <v>N Odudu KB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 t="str">
            <v>I_A.OD1</v>
          </cell>
          <cell r="M343" t="b">
            <v>0</v>
          </cell>
        </row>
        <row r="344">
          <cell r="A344" t="str">
            <v>I_A.OM1</v>
          </cell>
          <cell r="B344" t="str">
            <v>N Oman KB</v>
          </cell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 t="str">
            <v>I_A.OM1</v>
          </cell>
          <cell r="M344" t="b">
            <v>0</v>
          </cell>
        </row>
        <row r="345">
          <cell r="A345" t="str">
            <v>I_A.PT1</v>
          </cell>
          <cell r="B345" t="str">
            <v>N Pattani KB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 t="str">
            <v>I_A.PT1</v>
          </cell>
          <cell r="M345" t="b">
            <v>0</v>
          </cell>
        </row>
        <row r="346">
          <cell r="A346" t="str">
            <v>I_A.QA1</v>
          </cell>
          <cell r="B346" t="str">
            <v>N Qatar Export KB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 t="str">
            <v>I_A.QA1</v>
          </cell>
          <cell r="M346" t="b">
            <v>0</v>
          </cell>
        </row>
        <row r="347">
          <cell r="A347" t="str">
            <v>I_A.QH1</v>
          </cell>
          <cell r="B347" t="str">
            <v>N Qinhaungdao KB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 t="str">
            <v>I_A.QH1</v>
          </cell>
          <cell r="M347" t="b">
            <v>0</v>
          </cell>
        </row>
        <row r="348">
          <cell r="A348" t="str">
            <v>I_A.QM1</v>
          </cell>
          <cell r="B348" t="str">
            <v>N Qatar Marine KB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 t="str">
            <v>I_A.QM1</v>
          </cell>
          <cell r="M348" t="b">
            <v>0</v>
          </cell>
        </row>
        <row r="349">
          <cell r="A349" t="str">
            <v>I_A.RS1</v>
          </cell>
          <cell r="B349" t="str">
            <v>N Ras Gharib KB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 t="str">
            <v>I_A.RS1</v>
          </cell>
          <cell r="M349" t="b">
            <v>0</v>
          </cell>
        </row>
        <row r="350">
          <cell r="A350" t="str">
            <v>I_A.RT1</v>
          </cell>
          <cell r="B350" t="str">
            <v>N Ratawi KB</v>
          </cell>
          <cell r="C350">
            <v>0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 t="str">
            <v>I_A.RT1</v>
          </cell>
          <cell r="M350" t="b">
            <v>0</v>
          </cell>
        </row>
        <row r="351">
          <cell r="A351" t="str">
            <v>I_A.SP1</v>
          </cell>
          <cell r="B351" t="str">
            <v>N South Pars KB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 t="str">
            <v>I_A.SP1</v>
          </cell>
          <cell r="M351" t="b">
            <v>0</v>
          </cell>
        </row>
        <row r="352">
          <cell r="A352" t="str">
            <v>I_A.TA1</v>
          </cell>
          <cell r="B352" t="str">
            <v>N Tapis KB</v>
          </cell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 t="str">
            <v>I_A.TA1</v>
          </cell>
          <cell r="M352" t="b">
            <v>0</v>
          </cell>
        </row>
        <row r="353">
          <cell r="A353" t="str">
            <v>I_A.UR1</v>
          </cell>
          <cell r="B353" t="str">
            <v>N Urals Lt KB</v>
          </cell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 t="str">
            <v>I_A.UR1</v>
          </cell>
          <cell r="M353" t="b">
            <v>0</v>
          </cell>
        </row>
        <row r="354">
          <cell r="A354" t="str">
            <v>I_A.UZ1</v>
          </cell>
          <cell r="B354" t="str">
            <v>N Upper Zakum KB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 t="str">
            <v>I_A.UZ1</v>
          </cell>
          <cell r="M354" t="b">
            <v>0</v>
          </cell>
        </row>
        <row r="355">
          <cell r="A355" t="str">
            <v>I_A.ZA1</v>
          </cell>
          <cell r="B355" t="str">
            <v>N Zafiro KB</v>
          </cell>
          <cell r="C355">
            <v>0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 t="str">
            <v>I_A.ZA1</v>
          </cell>
          <cell r="M355" t="b">
            <v>0</v>
          </cell>
        </row>
        <row r="356">
          <cell r="A356" t="str">
            <v>I_A.AD2</v>
          </cell>
          <cell r="B356" t="str">
            <v>S Low Zakum KB</v>
          </cell>
          <cell r="C356">
            <v>0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 t="str">
            <v>I_A.AD2</v>
          </cell>
          <cell r="M356" t="b">
            <v>0</v>
          </cell>
        </row>
        <row r="357">
          <cell r="A357" t="str">
            <v>I_A.AL2</v>
          </cell>
          <cell r="B357" t="str">
            <v>S Arab Lt  KB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 t="str">
            <v>I_A.AL2</v>
          </cell>
          <cell r="M357" t="b">
            <v>0</v>
          </cell>
        </row>
        <row r="358">
          <cell r="A358" t="str">
            <v>I_A.AM2</v>
          </cell>
          <cell r="B358" t="str">
            <v>S Arab Med  KB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 t="str">
            <v>I_A.AM2</v>
          </cell>
          <cell r="M358" t="b">
            <v>0</v>
          </cell>
        </row>
        <row r="359">
          <cell r="A359" t="str">
            <v>I_A.AS2</v>
          </cell>
          <cell r="B359" t="str">
            <v>S Al Shaheen KB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 t="str">
            <v>I_A.AS2</v>
          </cell>
          <cell r="M359" t="b">
            <v>0</v>
          </cell>
        </row>
        <row r="360">
          <cell r="A360" t="str">
            <v>I_A.AU2</v>
          </cell>
          <cell r="B360" t="str">
            <v>S UmmShaif KB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 t="str">
            <v>I_A.AU2</v>
          </cell>
          <cell r="M360" t="b">
            <v>0</v>
          </cell>
        </row>
        <row r="361">
          <cell r="A361" t="str">
            <v>I_A.AX2</v>
          </cell>
          <cell r="B361" t="str">
            <v>S AXL KB</v>
          </cell>
          <cell r="C361">
            <v>0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 t="str">
            <v>I_A.AX2</v>
          </cell>
          <cell r="M361" t="b">
            <v>0</v>
          </cell>
        </row>
        <row r="362">
          <cell r="A362" t="str">
            <v>I_A.AZ2</v>
          </cell>
          <cell r="B362" t="str">
            <v>S Azeri Lt KB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 t="str">
            <v>I_A.AZ2</v>
          </cell>
          <cell r="M362" t="b">
            <v>0</v>
          </cell>
        </row>
        <row r="363">
          <cell r="A363" t="str">
            <v>I_A.BB2</v>
          </cell>
          <cell r="B363" t="str">
            <v>S Belayim KB</v>
          </cell>
          <cell r="C363">
            <v>0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 t="str">
            <v>I_A.BB2</v>
          </cell>
          <cell r="M363" t="b">
            <v>0</v>
          </cell>
        </row>
        <row r="364">
          <cell r="A364" t="str">
            <v>I_A.BD2</v>
          </cell>
          <cell r="B364" t="str">
            <v>S Belanak KB</v>
          </cell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 t="str">
            <v>I_A.BD2</v>
          </cell>
          <cell r="M364" t="b">
            <v>0</v>
          </cell>
        </row>
        <row r="365">
          <cell r="A365" t="str">
            <v>I_A.BL2</v>
          </cell>
          <cell r="B365" t="str">
            <v>S Bonny Lt KB</v>
          </cell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 t="str">
            <v>I_A.BL2</v>
          </cell>
          <cell r="M365" t="b">
            <v>0</v>
          </cell>
        </row>
        <row r="366">
          <cell r="A366" t="str">
            <v>I_A.BS2</v>
          </cell>
          <cell r="B366" t="str">
            <v>S Basra Lt KB</v>
          </cell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 t="str">
            <v>I_A.BS2</v>
          </cell>
          <cell r="M366" t="b">
            <v>0</v>
          </cell>
        </row>
        <row r="367">
          <cell r="A367" t="str">
            <v>I_A.CA2</v>
          </cell>
          <cell r="B367" t="str">
            <v>S Cabinda KB</v>
          </cell>
          <cell r="C367">
            <v>0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 t="str">
            <v>I_A.CA2</v>
          </cell>
          <cell r="M367" t="b">
            <v>0</v>
          </cell>
        </row>
        <row r="368">
          <cell r="A368" t="str">
            <v>I_A.DI2</v>
          </cell>
          <cell r="B368" t="str">
            <v>S Dalia KB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 t="str">
            <v>I_A.DI2</v>
          </cell>
          <cell r="M368" t="b">
            <v>0</v>
          </cell>
        </row>
        <row r="369">
          <cell r="A369" t="str">
            <v>I_A.DB2</v>
          </cell>
          <cell r="B369" t="str">
            <v>S Dubai KB</v>
          </cell>
          <cell r="C369">
            <v>0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 t="str">
            <v>I_A.DB2</v>
          </cell>
          <cell r="M369" t="b">
            <v>0</v>
          </cell>
        </row>
        <row r="370">
          <cell r="A370" t="str">
            <v>I_A.GI2</v>
          </cell>
          <cell r="B370" t="str">
            <v>S Girassol KB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 t="str">
            <v>I_A.GI2</v>
          </cell>
          <cell r="M370" t="b">
            <v>0</v>
          </cell>
        </row>
        <row r="371">
          <cell r="A371" t="str">
            <v>I_A.JM2</v>
          </cell>
          <cell r="B371" t="str">
            <v>S Jasmine KB</v>
          </cell>
          <cell r="C371">
            <v>0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 t="str">
            <v>I_A.JM2</v>
          </cell>
          <cell r="M371" t="b">
            <v>0</v>
          </cell>
        </row>
        <row r="372">
          <cell r="A372" t="str">
            <v>I_A.KB2</v>
          </cell>
          <cell r="B372" t="str">
            <v>S Kuito KB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 t="str">
            <v>I_A.KB2</v>
          </cell>
          <cell r="M372" t="b">
            <v>0</v>
          </cell>
        </row>
        <row r="373">
          <cell r="A373" t="str">
            <v>I_A.LO2</v>
          </cell>
          <cell r="B373" t="str">
            <v>S Lokele KB</v>
          </cell>
          <cell r="C373">
            <v>0</v>
          </cell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 t="str">
            <v>I_A.LO2</v>
          </cell>
          <cell r="M373" t="b">
            <v>0</v>
          </cell>
        </row>
        <row r="374">
          <cell r="A374" t="str">
            <v>I_A.MA2</v>
          </cell>
          <cell r="B374" t="str">
            <v>S Marib KB</v>
          </cell>
          <cell r="C374">
            <v>0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 t="str">
            <v>I_A.MA2</v>
          </cell>
          <cell r="M374" t="b">
            <v>0</v>
          </cell>
        </row>
        <row r="375">
          <cell r="A375" t="str">
            <v>I_A.MU2</v>
          </cell>
          <cell r="B375" t="str">
            <v>S Murban KB</v>
          </cell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 t="str">
            <v>I_A.MU2</v>
          </cell>
          <cell r="M375" t="b">
            <v>0</v>
          </cell>
        </row>
        <row r="376">
          <cell r="A376" t="str">
            <v>I_A.MI2</v>
          </cell>
          <cell r="B376" t="str">
            <v>S Minas KB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 t="str">
            <v>I_A.MI2</v>
          </cell>
          <cell r="M376" t="b">
            <v>0</v>
          </cell>
        </row>
        <row r="377">
          <cell r="A377" t="str">
            <v>I_A.MJ2</v>
          </cell>
          <cell r="B377" t="str">
            <v>S Mandji KB</v>
          </cell>
          <cell r="C377">
            <v>0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 t="str">
            <v>I_A.MJ2</v>
          </cell>
          <cell r="M377" t="b">
            <v>0</v>
          </cell>
        </row>
        <row r="378">
          <cell r="A378" t="str">
            <v>I_A.MS2</v>
          </cell>
          <cell r="B378" t="str">
            <v>S Masila KB</v>
          </cell>
          <cell r="C378">
            <v>0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 t="str">
            <v>I_A.MS2</v>
          </cell>
          <cell r="M378" t="b">
            <v>0</v>
          </cell>
        </row>
        <row r="379">
          <cell r="A379" t="str">
            <v>I_A.NB2</v>
          </cell>
          <cell r="B379" t="str">
            <v>S Nemba KB</v>
          </cell>
          <cell r="C379">
            <v>0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 t="str">
            <v>I_A.NB2</v>
          </cell>
          <cell r="M379" t="b">
            <v>0</v>
          </cell>
        </row>
        <row r="380">
          <cell r="A380" t="str">
            <v>I_A.OD2</v>
          </cell>
          <cell r="B380" t="str">
            <v>S Odudu KB</v>
          </cell>
          <cell r="C380">
            <v>0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 t="str">
            <v>I_A.OD2</v>
          </cell>
          <cell r="M380" t="b">
            <v>0</v>
          </cell>
        </row>
        <row r="381">
          <cell r="A381" t="str">
            <v>I_A.OM2</v>
          </cell>
          <cell r="B381" t="str">
            <v>S Oman KB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 t="str">
            <v>I_A.OM2</v>
          </cell>
          <cell r="M381" t="b">
            <v>0</v>
          </cell>
        </row>
        <row r="382">
          <cell r="A382" t="str">
            <v>I_A.PT2</v>
          </cell>
          <cell r="B382" t="str">
            <v>S Pattani KB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 t="str">
            <v>I_A.PT2</v>
          </cell>
          <cell r="M382" t="b">
            <v>0</v>
          </cell>
        </row>
        <row r="383">
          <cell r="A383" t="str">
            <v>I_A.QA2</v>
          </cell>
          <cell r="B383" t="str">
            <v>S Qatar Export KB</v>
          </cell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 t="str">
            <v>I_A.QA2</v>
          </cell>
          <cell r="M383" t="b">
            <v>0</v>
          </cell>
        </row>
        <row r="384">
          <cell r="A384" t="str">
            <v>I_A.QH2</v>
          </cell>
          <cell r="B384" t="str">
            <v>S Qinhaungdao KB</v>
          </cell>
          <cell r="C384">
            <v>0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 t="str">
            <v>I_A.QH2</v>
          </cell>
          <cell r="M384" t="b">
            <v>0</v>
          </cell>
        </row>
        <row r="385">
          <cell r="A385" t="str">
            <v>I_A.QM2</v>
          </cell>
          <cell r="B385" t="str">
            <v>S Qatar Marine KB</v>
          </cell>
          <cell r="C385">
            <v>0</v>
          </cell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 t="str">
            <v>I_A.QM2</v>
          </cell>
          <cell r="M385" t="b">
            <v>0</v>
          </cell>
        </row>
        <row r="386">
          <cell r="A386" t="str">
            <v>I_A.RS2</v>
          </cell>
          <cell r="B386" t="str">
            <v>S Ras Gharib KB</v>
          </cell>
          <cell r="C386">
            <v>0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 t="str">
            <v>I_A.RS2</v>
          </cell>
          <cell r="M386" t="b">
            <v>0</v>
          </cell>
        </row>
        <row r="387">
          <cell r="A387" t="str">
            <v>I_A.RT2</v>
          </cell>
          <cell r="B387" t="str">
            <v>S Ratawi KB</v>
          </cell>
          <cell r="C387">
            <v>0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 t="str">
            <v>I_A.RT2</v>
          </cell>
          <cell r="M387" t="b">
            <v>0</v>
          </cell>
        </row>
        <row r="388">
          <cell r="A388" t="str">
            <v>I_A.SP2</v>
          </cell>
          <cell r="B388" t="str">
            <v>S South Pars KB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 t="str">
            <v>I_A.SP2</v>
          </cell>
          <cell r="M388" t="b">
            <v>0</v>
          </cell>
        </row>
        <row r="389">
          <cell r="A389" t="str">
            <v>I_A.TA2</v>
          </cell>
          <cell r="B389" t="str">
            <v>S Tapis KB</v>
          </cell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 t="str">
            <v>I_A.TA2</v>
          </cell>
          <cell r="M389" t="b">
            <v>0</v>
          </cell>
        </row>
        <row r="390">
          <cell r="A390" t="str">
            <v>I_A.UR2</v>
          </cell>
          <cell r="B390" t="str">
            <v>S Urals Lt KB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 t="str">
            <v>I_A.UR2</v>
          </cell>
          <cell r="M390" t="b">
            <v>0</v>
          </cell>
        </row>
        <row r="391">
          <cell r="A391" t="str">
            <v>I_A.UZ2</v>
          </cell>
          <cell r="B391" t="str">
            <v>S Upper Zakum KB</v>
          </cell>
          <cell r="C391">
            <v>0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 t="str">
            <v>I_A.UZ2</v>
          </cell>
          <cell r="M391" t="b">
            <v>0</v>
          </cell>
        </row>
        <row r="392">
          <cell r="A392" t="str">
            <v>I_A.ZA2</v>
          </cell>
          <cell r="B392" t="str">
            <v>S Zafiro KB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 t="str">
            <v>I_A.ZA2</v>
          </cell>
          <cell r="M392" t="b">
            <v>0</v>
          </cell>
        </row>
        <row r="393">
          <cell r="A393" t="str">
            <v>I_A.MTB</v>
          </cell>
          <cell r="B393" t="str">
            <v>MTBE  KB</v>
          </cell>
          <cell r="C393">
            <v>0</v>
          </cell>
          <cell r="D393">
            <v>0.8794660821339072</v>
          </cell>
          <cell r="E393">
            <v>1.1833423321851264</v>
          </cell>
          <cell r="F393">
            <v>0</v>
          </cell>
          <cell r="G393">
            <v>0</v>
          </cell>
          <cell r="H393">
            <v>0.5217245301813429</v>
          </cell>
          <cell r="I393">
            <v>0</v>
          </cell>
          <cell r="J393">
            <v>0.58312557384750385</v>
          </cell>
          <cell r="K393">
            <v>0</v>
          </cell>
          <cell r="L393" t="str">
            <v>I_A.MTB</v>
          </cell>
          <cell r="M393" t="b">
            <v>1</v>
          </cell>
        </row>
        <row r="394">
          <cell r="A394" t="str">
            <v>I_A.BO2</v>
          </cell>
          <cell r="B394" t="str">
            <v>S Bozhong KB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 t="str">
            <v>I_A.BO2</v>
          </cell>
          <cell r="M394" t="b">
            <v>0</v>
          </cell>
        </row>
        <row r="395">
          <cell r="A395" t="str">
            <v>text</v>
          </cell>
          <cell r="B395" t="str">
            <v>text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 t="str">
            <v>text</v>
          </cell>
          <cell r="M395" t="b">
            <v>0</v>
          </cell>
        </row>
        <row r="396">
          <cell r="B396" t="str">
            <v>Total Tank Rate Changes</v>
          </cell>
          <cell r="C396">
            <v>0</v>
          </cell>
          <cell r="D396">
            <v>880.99605359365341</v>
          </cell>
          <cell r="E396">
            <v>726.25118387858663</v>
          </cell>
          <cell r="F396">
            <v>449.47655315386004</v>
          </cell>
          <cell r="G396">
            <v>436.84052503532484</v>
          </cell>
          <cell r="H396">
            <v>874.09040750385441</v>
          </cell>
          <cell r="I396">
            <v>0</v>
          </cell>
          <cell r="J396">
            <v>788.09925468467009</v>
          </cell>
        </row>
        <row r="398">
          <cell r="B398" t="str">
            <v>Total Feed</v>
          </cell>
          <cell r="C398">
            <v>0</v>
          </cell>
          <cell r="D398">
            <v>-39.117395738180221</v>
          </cell>
          <cell r="E398">
            <v>-31.98656666254162</v>
          </cell>
          <cell r="F398">
            <v>-19.659325393757367</v>
          </cell>
          <cell r="G398">
            <v>-19.226963970147189</v>
          </cell>
          <cell r="H398">
            <v>-38.810454233409835</v>
          </cell>
          <cell r="I398">
            <v>0</v>
          </cell>
          <cell r="J398">
            <v>-34.937008109470369</v>
          </cell>
        </row>
        <row r="399">
          <cell r="B399" t="str">
            <v>Total Produced</v>
          </cell>
          <cell r="C399">
            <v>0</v>
          </cell>
          <cell r="D399">
            <v>924.25865217223713</v>
          </cell>
          <cell r="E399">
            <v>761.63405633491811</v>
          </cell>
          <cell r="F399">
            <v>472.00900057429152</v>
          </cell>
          <cell r="G399">
            <v>457.87336515933845</v>
          </cell>
          <cell r="H399">
            <v>917.50016341596745</v>
          </cell>
          <cell r="I399">
            <v>0</v>
          </cell>
          <cell r="J399">
            <v>826.97738872493107</v>
          </cell>
        </row>
        <row r="400">
          <cell r="B400" t="str">
            <v>Gain</v>
          </cell>
          <cell r="C400">
            <v>0</v>
          </cell>
          <cell r="D400">
            <v>963.37604791041736</v>
          </cell>
          <cell r="E400">
            <v>793.62062299745969</v>
          </cell>
          <cell r="F400">
            <v>491.66832596804886</v>
          </cell>
          <cell r="G400">
            <v>477.10032912948566</v>
          </cell>
          <cell r="H400">
            <v>956.31061764937726</v>
          </cell>
          <cell r="I400">
            <v>0</v>
          </cell>
          <cell r="J400">
            <v>861.91439683440149</v>
          </cell>
        </row>
        <row r="402">
          <cell r="B402" t="str">
            <v>Nonliquids</v>
          </cell>
        </row>
        <row r="403">
          <cell r="A403" t="str">
            <v>~CN</v>
          </cell>
          <cell r="B403" t="str">
            <v>~CD</v>
          </cell>
          <cell r="C403">
            <v>0</v>
          </cell>
          <cell r="D403" t="str">
            <v>~CA</v>
          </cell>
          <cell r="E403" t="str">
            <v>~CA</v>
          </cell>
          <cell r="F403" t="str">
            <v>~CA</v>
          </cell>
          <cell r="G403" t="str">
            <v>~CA</v>
          </cell>
          <cell r="H403" t="str">
            <v>~CA</v>
          </cell>
          <cell r="I403">
            <v>0</v>
          </cell>
          <cell r="J403">
            <v>0</v>
          </cell>
          <cell r="K403">
            <v>0</v>
          </cell>
          <cell r="L403" t="str">
            <v>~CN</v>
          </cell>
          <cell r="M403" t="b">
            <v>0</v>
          </cell>
        </row>
        <row r="404">
          <cell r="A404" t="str">
            <v>A_A.VAB</v>
          </cell>
          <cell r="B404" t="str">
            <v>Abu AL Bu Khoosh KB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 t="str">
            <v>A_A.VAB</v>
          </cell>
          <cell r="M404" t="b">
            <v>0</v>
          </cell>
        </row>
        <row r="405">
          <cell r="A405" t="str">
            <v>A_A.LZV</v>
          </cell>
          <cell r="B405" t="str">
            <v xml:space="preserve">Lower Zakum 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 t="str">
            <v>A_A.LZV</v>
          </cell>
          <cell r="M405" t="b">
            <v>0</v>
          </cell>
        </row>
        <row r="406">
          <cell r="A406" t="str">
            <v>A_A.VAH</v>
          </cell>
          <cell r="B406" t="str">
            <v>Arab Heavy KB</v>
          </cell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 t="str">
            <v>A_A.VAH</v>
          </cell>
          <cell r="M406" t="b">
            <v>0</v>
          </cell>
        </row>
        <row r="407">
          <cell r="A407" t="str">
            <v>A_A.VAJ</v>
          </cell>
          <cell r="B407" t="str">
            <v>Arjuna  KB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 t="str">
            <v>A_A.VAJ</v>
          </cell>
          <cell r="M407" t="b">
            <v>0</v>
          </cell>
        </row>
        <row r="408">
          <cell r="A408" t="str">
            <v>A_A.VAL</v>
          </cell>
          <cell r="B408" t="str">
            <v>Arab Lt KB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 t="str">
            <v>A_A.VAL</v>
          </cell>
          <cell r="M408" t="b">
            <v>0</v>
          </cell>
        </row>
        <row r="409">
          <cell r="A409" t="str">
            <v>A_A.AMV</v>
          </cell>
          <cell r="B409" t="str">
            <v xml:space="preserve">Arab Med 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 t="str">
            <v>A_A.AMV</v>
          </cell>
          <cell r="M409" t="b">
            <v>0</v>
          </cell>
        </row>
        <row r="410">
          <cell r="A410" t="str">
            <v>A_A.VAN</v>
          </cell>
          <cell r="B410" t="str">
            <v>Alaska North Slope KB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 t="str">
            <v>A_A.VAN</v>
          </cell>
          <cell r="M410" t="b">
            <v>0</v>
          </cell>
        </row>
        <row r="411">
          <cell r="A411" t="str">
            <v>A_A.VAO</v>
          </cell>
          <cell r="B411" t="str">
            <v>Anoa  KB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 t="str">
            <v>A_A.VAO</v>
          </cell>
          <cell r="M411" t="b">
            <v>0</v>
          </cell>
        </row>
        <row r="412">
          <cell r="A412" t="str">
            <v>A_A.VAR</v>
          </cell>
          <cell r="B412" t="str">
            <v>Al Rayyan KB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 t="str">
            <v>A_A.VAR</v>
          </cell>
          <cell r="M412" t="b">
            <v>0</v>
          </cell>
        </row>
        <row r="413">
          <cell r="A413" t="str">
            <v>A_A.ASV</v>
          </cell>
          <cell r="B413" t="str">
            <v xml:space="preserve">Al Shaheen 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 t="str">
            <v>A_A.ASV</v>
          </cell>
          <cell r="M413" t="b">
            <v>0</v>
          </cell>
        </row>
        <row r="414">
          <cell r="A414" t="str">
            <v>A_A.VAT</v>
          </cell>
          <cell r="B414" t="str">
            <v>Attaka  KB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 t="str">
            <v>A_A.VAT</v>
          </cell>
          <cell r="M414" t="b">
            <v>0</v>
          </cell>
        </row>
        <row r="415">
          <cell r="A415" t="str">
            <v>A_A.VAU</v>
          </cell>
          <cell r="B415" t="str">
            <v>Umm Shaif KB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 t="str">
            <v>A_A.VAU</v>
          </cell>
          <cell r="M415" t="b">
            <v>0</v>
          </cell>
        </row>
        <row r="416">
          <cell r="A416" t="str">
            <v>A_A.VAX</v>
          </cell>
          <cell r="B416" t="str">
            <v>Arab Extra Lt KB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 t="str">
            <v>A_A.VAX</v>
          </cell>
          <cell r="M416" t="b">
            <v>0</v>
          </cell>
        </row>
        <row r="417">
          <cell r="A417" t="str">
            <v>A_A.VAZ</v>
          </cell>
          <cell r="B417" t="str">
            <v>Azeri Light KB</v>
          </cell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 t="str">
            <v>A_A.VAZ</v>
          </cell>
          <cell r="M417" t="b">
            <v>0</v>
          </cell>
        </row>
        <row r="418">
          <cell r="A418" t="str">
            <v>A_A.VBA</v>
          </cell>
          <cell r="B418" t="str">
            <v>Barrow Island KB</v>
          </cell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 t="str">
            <v>A_A.VBA</v>
          </cell>
          <cell r="M418" t="b">
            <v>0</v>
          </cell>
        </row>
        <row r="419">
          <cell r="A419" t="str">
            <v>A_A.VBB</v>
          </cell>
          <cell r="B419" t="str">
            <v>Belayim  KB</v>
          </cell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 t="str">
            <v>A_A.VBB</v>
          </cell>
          <cell r="M419" t="b">
            <v>0</v>
          </cell>
        </row>
        <row r="420">
          <cell r="A420" t="str">
            <v>A_A.VBC</v>
          </cell>
          <cell r="B420" t="str">
            <v>Benchamas KB</v>
          </cell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 t="str">
            <v>A_A.VBC</v>
          </cell>
          <cell r="M420" t="b">
            <v>0</v>
          </cell>
        </row>
        <row r="421">
          <cell r="A421" t="str">
            <v>A_A.VBD</v>
          </cell>
          <cell r="B421" t="str">
            <v>Belanak  KB</v>
          </cell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 t="str">
            <v>A_A.VBD</v>
          </cell>
          <cell r="M421" t="b">
            <v>0</v>
          </cell>
        </row>
        <row r="422">
          <cell r="A422" t="str">
            <v>A_A.VBE</v>
          </cell>
          <cell r="B422" t="str">
            <v>Belida  KB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 t="str">
            <v>A_A.VBE</v>
          </cell>
          <cell r="M422" t="b">
            <v>0</v>
          </cell>
        </row>
        <row r="423">
          <cell r="A423" t="str">
            <v>A_A.VBH</v>
          </cell>
          <cell r="B423" t="str">
            <v>Bach Ho  KB</v>
          </cell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 t="str">
            <v>A_A.VBH</v>
          </cell>
          <cell r="M423" t="b">
            <v>0</v>
          </cell>
        </row>
        <row r="424">
          <cell r="A424" t="str">
            <v>A_A.VBI</v>
          </cell>
          <cell r="B424" t="str">
            <v>Bintulu Cond KB</v>
          </cell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 t="str">
            <v>A_A.VBI</v>
          </cell>
          <cell r="M424" t="b">
            <v>0</v>
          </cell>
        </row>
        <row r="425">
          <cell r="A425" t="str">
            <v>A_A.VBL</v>
          </cell>
          <cell r="B425" t="str">
            <v>Bonny  Lt KB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 t="str">
            <v>A_A.VBL</v>
          </cell>
          <cell r="M425" t="b">
            <v>0</v>
          </cell>
        </row>
        <row r="426">
          <cell r="A426" t="str">
            <v>A_A.VBM</v>
          </cell>
          <cell r="B426" t="str">
            <v>Bonny  Med KB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 t="str">
            <v>A_A.VBM</v>
          </cell>
          <cell r="M426" t="b">
            <v>0</v>
          </cell>
        </row>
        <row r="427">
          <cell r="A427" t="str">
            <v>A_A.VBN</v>
          </cell>
          <cell r="B427" t="str">
            <v>Brunei Lt KB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 t="str">
            <v>A_A.VBN</v>
          </cell>
          <cell r="M427" t="b">
            <v>0</v>
          </cell>
        </row>
        <row r="428">
          <cell r="A428" t="str">
            <v>A_A.VBO</v>
          </cell>
          <cell r="B428" t="str">
            <v>Bozhong  KB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 t="str">
            <v>A_A.VBO</v>
          </cell>
          <cell r="M428" t="b">
            <v>0</v>
          </cell>
        </row>
        <row r="429">
          <cell r="A429" t="str">
            <v>A_A.VBR</v>
          </cell>
          <cell r="B429" t="str">
            <v>Brent  KB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 t="str">
            <v>A_A.VBR</v>
          </cell>
          <cell r="M429" t="b">
            <v>0</v>
          </cell>
        </row>
        <row r="430">
          <cell r="A430" t="str">
            <v>A_A.VBS</v>
          </cell>
          <cell r="B430" t="str">
            <v>Basra Lt KB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 t="str">
            <v>A_A.VBS</v>
          </cell>
          <cell r="M430" t="b">
            <v>0</v>
          </cell>
        </row>
        <row r="431">
          <cell r="A431" t="str">
            <v>A_A.VBT</v>
          </cell>
          <cell r="B431" t="str">
            <v>Bintulu  KB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 t="str">
            <v>A_A.VBT</v>
          </cell>
          <cell r="M431" t="b">
            <v>0</v>
          </cell>
        </row>
        <row r="432">
          <cell r="A432" t="str">
            <v>A_A.VBU</v>
          </cell>
          <cell r="B432" t="str">
            <v>Bunju  KB</v>
          </cell>
          <cell r="C432">
            <v>0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 t="str">
            <v>A_A.VBU</v>
          </cell>
          <cell r="M432" t="b">
            <v>0</v>
          </cell>
        </row>
        <row r="433">
          <cell r="A433" t="str">
            <v>A_A.VBX</v>
          </cell>
          <cell r="B433" t="str">
            <v>Brass River KB</v>
          </cell>
          <cell r="C433">
            <v>0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 t="str">
            <v>A_A.VBX</v>
          </cell>
          <cell r="M433" t="b">
            <v>0</v>
          </cell>
        </row>
        <row r="434">
          <cell r="A434" t="str">
            <v>A_A.VCA</v>
          </cell>
          <cell r="B434" t="str">
            <v>Cabinda  KB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 t="str">
            <v>A_A.VCA</v>
          </cell>
          <cell r="M434" t="b">
            <v>0</v>
          </cell>
        </row>
        <row r="435">
          <cell r="A435" t="str">
            <v>A_A.VCB</v>
          </cell>
          <cell r="B435" t="str">
            <v>Ceiba  KB</v>
          </cell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 t="str">
            <v>A_A.VCB</v>
          </cell>
          <cell r="M435" t="b">
            <v>0</v>
          </cell>
        </row>
        <row r="436">
          <cell r="A436" t="str">
            <v>A_A.VCP</v>
          </cell>
          <cell r="B436" t="str">
            <v>Champion  KB</v>
          </cell>
          <cell r="C436">
            <v>0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 t="str">
            <v>A_A.VCP</v>
          </cell>
          <cell r="M436" t="b">
            <v>0</v>
          </cell>
        </row>
        <row r="437">
          <cell r="A437" t="str">
            <v>A_A.VCS</v>
          </cell>
          <cell r="B437" t="str">
            <v>Cossack  KB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 t="str">
            <v>A_A.VCS</v>
          </cell>
          <cell r="M437" t="b">
            <v>0</v>
          </cell>
        </row>
        <row r="438">
          <cell r="A438" t="str">
            <v>A_A.VDA</v>
          </cell>
          <cell r="B438" t="str">
            <v>Dai Hung  KB</v>
          </cell>
          <cell r="C438">
            <v>0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 t="str">
            <v>A_A.VDA</v>
          </cell>
          <cell r="M438" t="b">
            <v>0</v>
          </cell>
        </row>
        <row r="439">
          <cell r="A439" t="str">
            <v>A_A.VDI</v>
          </cell>
          <cell r="B439" t="str">
            <v>Dalia  KB</v>
          </cell>
          <cell r="C439">
            <v>0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 t="str">
            <v>A_A.VDI</v>
          </cell>
          <cell r="M439" t="b">
            <v>0</v>
          </cell>
        </row>
        <row r="440">
          <cell r="A440" t="str">
            <v>A_A.VDJ</v>
          </cell>
          <cell r="B440" t="str">
            <v>Djeno  KB</v>
          </cell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 t="str">
            <v>A_A.VDJ</v>
          </cell>
          <cell r="M440" t="b">
            <v>0</v>
          </cell>
        </row>
        <row r="441">
          <cell r="A441" t="str">
            <v>A_A.VDL</v>
          </cell>
          <cell r="B441" t="str">
            <v>Dulang  KB</v>
          </cell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 t="str">
            <v>A_A.VDL</v>
          </cell>
          <cell r="M441" t="b">
            <v>0</v>
          </cell>
        </row>
        <row r="442">
          <cell r="A442" t="str">
            <v>A_A.VDO</v>
          </cell>
          <cell r="B442" t="str">
            <v>Doba Blend KB</v>
          </cell>
          <cell r="C442">
            <v>0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 t="str">
            <v>A_A.VDO</v>
          </cell>
          <cell r="M442" t="b">
            <v>0</v>
          </cell>
        </row>
        <row r="443">
          <cell r="A443" t="str">
            <v>A_A.VDQ</v>
          </cell>
          <cell r="B443" t="str">
            <v>Daqing  KB</v>
          </cell>
          <cell r="C443">
            <v>0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 t="str">
            <v>A_A.VDQ</v>
          </cell>
          <cell r="M443" t="b">
            <v>0</v>
          </cell>
        </row>
        <row r="444">
          <cell r="A444" t="str">
            <v>A_A.VDR</v>
          </cell>
          <cell r="B444" t="str">
            <v>Duri  KB</v>
          </cell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 t="str">
            <v>A_A.VDR</v>
          </cell>
          <cell r="M444" t="b">
            <v>0</v>
          </cell>
        </row>
        <row r="445">
          <cell r="A445" t="str">
            <v>A_A.DUV</v>
          </cell>
          <cell r="B445" t="str">
            <v xml:space="preserve">Dubai  </v>
          </cell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 t="str">
            <v>A_A.DUV</v>
          </cell>
          <cell r="M445" t="b">
            <v>0</v>
          </cell>
        </row>
        <row r="446">
          <cell r="A446" t="str">
            <v>A_A.VER</v>
          </cell>
          <cell r="B446" t="str">
            <v>Erawan  KB</v>
          </cell>
          <cell r="C446">
            <v>0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 t="str">
            <v>A_A.VER</v>
          </cell>
          <cell r="M446" t="b">
            <v>0</v>
          </cell>
        </row>
        <row r="447">
          <cell r="A447" t="str">
            <v>A_A.VES</v>
          </cell>
          <cell r="B447" t="str">
            <v>Escravos  KB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 t="str">
            <v>A_A.VES</v>
          </cell>
          <cell r="M447" t="b">
            <v>0</v>
          </cell>
        </row>
        <row r="448">
          <cell r="A448" t="str">
            <v>A_A.VFL</v>
          </cell>
          <cell r="B448" t="str">
            <v>Flotta  KB</v>
          </cell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 t="str">
            <v>A_A.VFL</v>
          </cell>
          <cell r="M448" t="b">
            <v>0</v>
          </cell>
        </row>
        <row r="449">
          <cell r="A449" t="str">
            <v>A_A.VFO</v>
          </cell>
          <cell r="B449" t="str">
            <v>Forcados  KB</v>
          </cell>
          <cell r="C449">
            <v>0</v>
          </cell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 t="str">
            <v>A_A.VFO</v>
          </cell>
          <cell r="M449" t="b">
            <v>0</v>
          </cell>
        </row>
        <row r="450">
          <cell r="A450" t="str">
            <v>A_A.VGC</v>
          </cell>
          <cell r="B450" t="str">
            <v>Gullfaks C KB</v>
          </cell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 t="str">
            <v>A_A.VGC</v>
          </cell>
          <cell r="M450" t="b">
            <v>0</v>
          </cell>
        </row>
        <row r="451">
          <cell r="A451" t="str">
            <v>A_A.VGE</v>
          </cell>
          <cell r="B451" t="str">
            <v>Geragai  KB</v>
          </cell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 t="str">
            <v>A_A.VGE</v>
          </cell>
          <cell r="M451" t="b">
            <v>0</v>
          </cell>
        </row>
        <row r="452">
          <cell r="A452" t="str">
            <v>A_A.VGI</v>
          </cell>
          <cell r="B452" t="str">
            <v>Girassol  KB</v>
          </cell>
          <cell r="C452">
            <v>0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 t="str">
            <v>A_A.VGI</v>
          </cell>
          <cell r="M452" t="b">
            <v>0</v>
          </cell>
        </row>
        <row r="453">
          <cell r="A453" t="str">
            <v>A_A.VGL</v>
          </cell>
          <cell r="B453" t="str">
            <v>Gullfaks A&amp;B KB</v>
          </cell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 t="str">
            <v>A_A.VGL</v>
          </cell>
          <cell r="M453" t="b">
            <v>0</v>
          </cell>
        </row>
        <row r="454">
          <cell r="A454" t="str">
            <v>A_A.VGR</v>
          </cell>
          <cell r="B454" t="str">
            <v>Griffin  KB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 t="str">
            <v>A_A.VGR</v>
          </cell>
          <cell r="M454" t="b">
            <v>0</v>
          </cell>
        </row>
        <row r="455">
          <cell r="A455" t="str">
            <v>A_A.VGS</v>
          </cell>
          <cell r="B455" t="str">
            <v>Gulf Of Suez KB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 t="str">
            <v>A_A.VGS</v>
          </cell>
          <cell r="M455" t="b">
            <v>0</v>
          </cell>
        </row>
        <row r="456">
          <cell r="A456" t="str">
            <v>A_A.VIH</v>
          </cell>
          <cell r="B456" t="str">
            <v>Iranian Hvy KB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 t="str">
            <v>A_A.VIH</v>
          </cell>
          <cell r="M456" t="b">
            <v>0</v>
          </cell>
        </row>
        <row r="457">
          <cell r="A457" t="str">
            <v>A_A.VIL</v>
          </cell>
          <cell r="B457" t="str">
            <v>Iranian Lt KB</v>
          </cell>
          <cell r="C457">
            <v>0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 t="str">
            <v>A_A.VIL</v>
          </cell>
          <cell r="M457" t="b">
            <v>0</v>
          </cell>
        </row>
        <row r="458">
          <cell r="A458" t="str">
            <v>A_A.VJA</v>
          </cell>
          <cell r="B458" t="str">
            <v>Jabiru  KB</v>
          </cell>
          <cell r="C458">
            <v>0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 t="str">
            <v>A_A.VJA</v>
          </cell>
          <cell r="M458" t="b">
            <v>0</v>
          </cell>
        </row>
        <row r="459">
          <cell r="A459" t="str">
            <v>A_A.VJM</v>
          </cell>
          <cell r="B459" t="str">
            <v>Jasmine  KB</v>
          </cell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 t="str">
            <v>A_A.VJM</v>
          </cell>
          <cell r="M459" t="b">
            <v>0</v>
          </cell>
        </row>
        <row r="460">
          <cell r="A460" t="str">
            <v>A_A.VJT</v>
          </cell>
          <cell r="B460" t="str">
            <v>Jatibarang KB</v>
          </cell>
          <cell r="C460">
            <v>0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 t="str">
            <v>A_A.VJT</v>
          </cell>
          <cell r="M460" t="b">
            <v>0</v>
          </cell>
        </row>
        <row r="461">
          <cell r="A461" t="str">
            <v>A_A.VKB</v>
          </cell>
          <cell r="B461" t="str">
            <v>Kuito  KB</v>
          </cell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 t="str">
            <v>A_A.VKB</v>
          </cell>
          <cell r="M461" t="b">
            <v>0</v>
          </cell>
        </row>
        <row r="462">
          <cell r="A462" t="str">
            <v>A_A.VKE</v>
          </cell>
          <cell r="B462" t="str">
            <v>Kerapu  KB</v>
          </cell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 t="str">
            <v>A_A.VKE</v>
          </cell>
          <cell r="M462" t="b">
            <v>0</v>
          </cell>
        </row>
        <row r="463">
          <cell r="A463" t="str">
            <v>A_A.VKH</v>
          </cell>
          <cell r="B463" t="str">
            <v>Khafji  KB</v>
          </cell>
          <cell r="C463">
            <v>0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 t="str">
            <v>A_A.VKH</v>
          </cell>
          <cell r="M463" t="b">
            <v>0</v>
          </cell>
        </row>
        <row r="464">
          <cell r="A464" t="str">
            <v>A_A.VKJ</v>
          </cell>
          <cell r="B464" t="str">
            <v>Kaji  KB</v>
          </cell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 t="str">
            <v>A_A.VKJ</v>
          </cell>
          <cell r="M464" t="b">
            <v>0</v>
          </cell>
        </row>
        <row r="465">
          <cell r="A465" t="str">
            <v>A_A.VKM</v>
          </cell>
          <cell r="B465" t="str">
            <v>Kiame  KB</v>
          </cell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 t="str">
            <v>A_A.VKM</v>
          </cell>
          <cell r="M465" t="b">
            <v>0</v>
          </cell>
        </row>
        <row r="466">
          <cell r="A466" t="str">
            <v>A_A.VKO</v>
          </cell>
          <cell r="B466" t="str">
            <v>Kole  KB</v>
          </cell>
          <cell r="C466">
            <v>0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 t="str">
            <v>A_A.VKO</v>
          </cell>
          <cell r="M466" t="b">
            <v>0</v>
          </cell>
        </row>
        <row r="467">
          <cell r="A467" t="str">
            <v>A_A.VKT</v>
          </cell>
          <cell r="B467" t="str">
            <v>Kutubu  KB</v>
          </cell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 t="str">
            <v>A_A.VKT</v>
          </cell>
          <cell r="M467" t="b">
            <v>0</v>
          </cell>
        </row>
        <row r="468">
          <cell r="A468" t="str">
            <v>A_A.VKU</v>
          </cell>
          <cell r="B468" t="str">
            <v>Kuwait  KB</v>
          </cell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 t="str">
            <v>A_A.VKU</v>
          </cell>
          <cell r="M468" t="b">
            <v>0</v>
          </cell>
        </row>
        <row r="469">
          <cell r="A469" t="str">
            <v>A_A.VLA</v>
          </cell>
          <cell r="B469" t="str">
            <v>Lalang  KB</v>
          </cell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 t="str">
            <v>A_A.VLA</v>
          </cell>
          <cell r="M469" t="b">
            <v>0</v>
          </cell>
        </row>
        <row r="470">
          <cell r="A470" t="str">
            <v>A_A.VLB</v>
          </cell>
          <cell r="B470" t="str">
            <v>Labuan  KB</v>
          </cell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 t="str">
            <v>A_A.VLB</v>
          </cell>
          <cell r="M470" t="b">
            <v>0</v>
          </cell>
        </row>
        <row r="471">
          <cell r="A471" t="str">
            <v>A_A.VLI</v>
          </cell>
          <cell r="B471" t="str">
            <v>Liu Hua  KB</v>
          </cell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 t="str">
            <v>A_A.VLI</v>
          </cell>
          <cell r="M471" t="b">
            <v>0</v>
          </cell>
        </row>
        <row r="472">
          <cell r="A472" t="str">
            <v>A_A.VLM</v>
          </cell>
          <cell r="B472" t="str">
            <v>Laminaria KB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 t="str">
            <v>A_A.VLM</v>
          </cell>
          <cell r="M472" t="b">
            <v>0</v>
          </cell>
        </row>
        <row r="473">
          <cell r="A473" t="str">
            <v>A_A.VLO</v>
          </cell>
          <cell r="B473" t="str">
            <v>Lokele  KB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 t="str">
            <v>A_A.VLO</v>
          </cell>
          <cell r="M473" t="b">
            <v>0</v>
          </cell>
        </row>
        <row r="474">
          <cell r="A474" t="str">
            <v>A_A.VMA</v>
          </cell>
          <cell r="B474" t="str">
            <v>Marib Lt KB</v>
          </cell>
          <cell r="C474">
            <v>0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 t="str">
            <v>A_A.VMA</v>
          </cell>
          <cell r="M474" t="b">
            <v>0</v>
          </cell>
        </row>
        <row r="475">
          <cell r="A475" t="str">
            <v>A_A.MUV</v>
          </cell>
          <cell r="B475" t="str">
            <v xml:space="preserve">Murban   </v>
          </cell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 t="str">
            <v>A_A.MUV</v>
          </cell>
          <cell r="M475" t="b">
            <v>0</v>
          </cell>
        </row>
        <row r="476">
          <cell r="A476" t="str">
            <v>A_A.VMD</v>
          </cell>
          <cell r="B476" t="str">
            <v>Madura Ayu Blend</v>
          </cell>
          <cell r="C476">
            <v>0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 t="str">
            <v>A_A.VMD</v>
          </cell>
          <cell r="M476" t="b">
            <v>0</v>
          </cell>
        </row>
        <row r="477">
          <cell r="A477" t="str">
            <v>A_A.MIV</v>
          </cell>
          <cell r="B477" t="str">
            <v xml:space="preserve">Minas  </v>
          </cell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 t="str">
            <v>A_A.MIV</v>
          </cell>
          <cell r="M477" t="b">
            <v>0</v>
          </cell>
        </row>
        <row r="478">
          <cell r="A478" t="str">
            <v>A_A.VMJ</v>
          </cell>
          <cell r="B478" t="str">
            <v>Mandji  KB</v>
          </cell>
          <cell r="C478">
            <v>0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 t="str">
            <v>A_A.VMJ</v>
          </cell>
          <cell r="M478" t="b">
            <v>0</v>
          </cell>
        </row>
        <row r="479">
          <cell r="A479" t="str">
            <v>A_A.VMR</v>
          </cell>
          <cell r="B479" t="str">
            <v>Miri Lt KB</v>
          </cell>
          <cell r="C479">
            <v>0</v>
          </cell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 t="str">
            <v>A_A.VMR</v>
          </cell>
          <cell r="M479" t="b">
            <v>0</v>
          </cell>
        </row>
        <row r="480">
          <cell r="A480" t="str">
            <v>A_A.MAV</v>
          </cell>
          <cell r="B480" t="str">
            <v xml:space="preserve">Masila  </v>
          </cell>
          <cell r="C480">
            <v>0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 t="str">
            <v>A_A.MAV</v>
          </cell>
          <cell r="M480" t="b">
            <v>0</v>
          </cell>
        </row>
        <row r="481">
          <cell r="A481" t="str">
            <v>A_A.VMZ</v>
          </cell>
          <cell r="B481" t="str">
            <v>Mazari  KB</v>
          </cell>
          <cell r="C481">
            <v>0</v>
          </cell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 t="str">
            <v>A_A.VMZ</v>
          </cell>
          <cell r="M481" t="b">
            <v>0</v>
          </cell>
        </row>
        <row r="482">
          <cell r="A482" t="str">
            <v>A_A.VNA</v>
          </cell>
          <cell r="B482" t="str">
            <v>Nanhai Lt KB</v>
          </cell>
          <cell r="C482">
            <v>0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 t="str">
            <v>A_A.VNA</v>
          </cell>
          <cell r="M482" t="b">
            <v>0</v>
          </cell>
        </row>
        <row r="483">
          <cell r="A483" t="str">
            <v>A_A.VNK</v>
          </cell>
          <cell r="B483" t="str">
            <v>N'Kossa  KB</v>
          </cell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 t="str">
            <v>A_A.VNK</v>
          </cell>
          <cell r="M483" t="b">
            <v>0</v>
          </cell>
        </row>
        <row r="484">
          <cell r="A484" t="str">
            <v>A_A.VNB</v>
          </cell>
          <cell r="B484" t="str">
            <v>Nemba  KB</v>
          </cell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 t="str">
            <v>A_A.VNB</v>
          </cell>
          <cell r="M484" t="b">
            <v>0</v>
          </cell>
        </row>
        <row r="485">
          <cell r="A485" t="str">
            <v>A_A.VOB</v>
          </cell>
          <cell r="B485" t="str">
            <v>Oseberg  KB</v>
          </cell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 t="str">
            <v>A_A.VOB</v>
          </cell>
          <cell r="M485" t="b">
            <v>0</v>
          </cell>
        </row>
        <row r="486">
          <cell r="A486" t="str">
            <v>A_A.VOD</v>
          </cell>
          <cell r="B486" t="str">
            <v>Odudu  KB</v>
          </cell>
          <cell r="C486">
            <v>0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 t="str">
            <v>A_A.VOD</v>
          </cell>
          <cell r="M486" t="b">
            <v>0</v>
          </cell>
        </row>
        <row r="487">
          <cell r="A487" t="str">
            <v>A_A.OMV</v>
          </cell>
          <cell r="B487" t="str">
            <v xml:space="preserve">Oman  </v>
          </cell>
          <cell r="C487">
            <v>0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 t="str">
            <v>A_A.OMV</v>
          </cell>
          <cell r="M487" t="b">
            <v>0</v>
          </cell>
        </row>
        <row r="488">
          <cell r="A488" t="str">
            <v>A_A.VOR</v>
          </cell>
          <cell r="B488" t="str">
            <v>Oriente  KB</v>
          </cell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 t="str">
            <v>A_A.VOR</v>
          </cell>
          <cell r="M488" t="b">
            <v>0</v>
          </cell>
        </row>
        <row r="489">
          <cell r="A489" t="str">
            <v>A_A.VOS</v>
          </cell>
          <cell r="B489" t="str">
            <v>Oso Cond KB</v>
          </cell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 t="str">
            <v>A_A.VOS</v>
          </cell>
          <cell r="M489" t="b">
            <v>0</v>
          </cell>
        </row>
        <row r="490">
          <cell r="A490" t="str">
            <v>A_A.VPE</v>
          </cell>
          <cell r="B490" t="str">
            <v>Pennington KB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 t="str">
            <v>A_A.VPE</v>
          </cell>
          <cell r="M490" t="b">
            <v>0</v>
          </cell>
        </row>
        <row r="491">
          <cell r="A491" t="str">
            <v>A_A.VPL</v>
          </cell>
          <cell r="B491" t="str">
            <v>Palanca  KB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 t="str">
            <v>A_A.VPL</v>
          </cell>
          <cell r="M491" t="b">
            <v>0</v>
          </cell>
        </row>
        <row r="492">
          <cell r="A492" t="str">
            <v>A_A.VPT</v>
          </cell>
          <cell r="B492" t="str">
            <v>Pattani  KB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 t="str">
            <v>A_A.VPT</v>
          </cell>
          <cell r="M492" t="b">
            <v>0</v>
          </cell>
        </row>
        <row r="493">
          <cell r="A493" t="str">
            <v>A_A.VPY</v>
          </cell>
          <cell r="B493" t="str">
            <v>Panyu  KB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 t="str">
            <v>A_A.VPY</v>
          </cell>
          <cell r="M493" t="b">
            <v>0</v>
          </cell>
        </row>
        <row r="494">
          <cell r="A494" t="str">
            <v>A_A.VQA</v>
          </cell>
          <cell r="B494" t="str">
            <v>Qatar Export KB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 t="str">
            <v>A_A.VQA</v>
          </cell>
          <cell r="M494" t="b">
            <v>0</v>
          </cell>
        </row>
        <row r="495">
          <cell r="A495" t="str">
            <v>A_A.VQC</v>
          </cell>
          <cell r="B495" t="str">
            <v>Qatar Cond KB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 t="str">
            <v>A_A.VQC</v>
          </cell>
          <cell r="M495" t="b">
            <v>0</v>
          </cell>
        </row>
        <row r="496">
          <cell r="A496" t="str">
            <v>A_A.VQH</v>
          </cell>
          <cell r="B496" t="str">
            <v>Qinhaungdao KB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 t="str">
            <v>A_A.VQH</v>
          </cell>
          <cell r="M496" t="b">
            <v>0</v>
          </cell>
        </row>
        <row r="497">
          <cell r="A497" t="str">
            <v>A_A.QMV</v>
          </cell>
          <cell r="B497" t="str">
            <v xml:space="preserve">Qatar Marine 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 t="str">
            <v>A_A.QMV</v>
          </cell>
          <cell r="M497" t="b">
            <v>0</v>
          </cell>
        </row>
        <row r="498">
          <cell r="A498" t="str">
            <v>A_A.VQU</v>
          </cell>
          <cell r="B498" t="str">
            <v>Qua Iboe KB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 t="str">
            <v>A_A.VQU</v>
          </cell>
          <cell r="M498" t="b">
            <v>0</v>
          </cell>
        </row>
        <row r="499">
          <cell r="A499" t="str">
            <v>A_A.VRA</v>
          </cell>
          <cell r="B499" t="str">
            <v>Rabi Lt KB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 t="str">
            <v>A_A.VRA</v>
          </cell>
          <cell r="M499" t="b">
            <v>0</v>
          </cell>
        </row>
        <row r="500">
          <cell r="A500" t="str">
            <v>A_A.VRG</v>
          </cell>
          <cell r="B500" t="str">
            <v>Ras Gharib KB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 t="str">
            <v>A_A.VRG</v>
          </cell>
          <cell r="M500" t="b">
            <v>0</v>
          </cell>
        </row>
        <row r="501">
          <cell r="A501" t="str">
            <v>A_A.RAV</v>
          </cell>
          <cell r="B501" t="str">
            <v xml:space="preserve">Ratawi  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 t="str">
            <v>A_A.RAV</v>
          </cell>
          <cell r="M501" t="b">
            <v>0</v>
          </cell>
        </row>
        <row r="502">
          <cell r="A502" t="str">
            <v>A_A.VSE</v>
          </cell>
          <cell r="B502" t="str">
            <v>Sembilang KB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 t="str">
            <v>A_A.VSE</v>
          </cell>
          <cell r="M502" t="b">
            <v>0</v>
          </cell>
        </row>
        <row r="503">
          <cell r="A503" t="str">
            <v>A_A.VSH</v>
          </cell>
          <cell r="B503" t="str">
            <v>Shabwah  KB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 t="str">
            <v>A_A.VSH</v>
          </cell>
          <cell r="M503" t="b">
            <v>0</v>
          </cell>
        </row>
        <row r="504">
          <cell r="A504" t="str">
            <v>A_A.VSO</v>
          </cell>
          <cell r="B504" t="str">
            <v>Soyo Blend KB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 t="str">
            <v>A_A.VSO</v>
          </cell>
          <cell r="M504" t="b">
            <v>0</v>
          </cell>
        </row>
        <row r="505">
          <cell r="A505" t="str">
            <v>A_A.VSP</v>
          </cell>
          <cell r="B505" t="str">
            <v>South Pars KB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 t="str">
            <v>A_A.VSP</v>
          </cell>
          <cell r="M505" t="b">
            <v>0</v>
          </cell>
        </row>
        <row r="506">
          <cell r="A506" t="str">
            <v>A_A.VSR</v>
          </cell>
          <cell r="B506" t="str">
            <v>Seria Lt KB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 t="str">
            <v>A_A.VSR</v>
          </cell>
          <cell r="M506" t="b">
            <v>0</v>
          </cell>
        </row>
        <row r="507">
          <cell r="A507" t="str">
            <v>A_A.VTA</v>
          </cell>
          <cell r="B507" t="str">
            <v>Tapis  KB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 t="str">
            <v>A_A.VTA</v>
          </cell>
          <cell r="M507" t="b">
            <v>0</v>
          </cell>
        </row>
        <row r="508">
          <cell r="A508" t="str">
            <v>A_A.VTE</v>
          </cell>
          <cell r="B508" t="str">
            <v>Tengiz  KB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 t="str">
            <v>A_A.VTE</v>
          </cell>
          <cell r="M508" t="b">
            <v>0</v>
          </cell>
        </row>
        <row r="509">
          <cell r="A509" t="str">
            <v>A_A.VTH</v>
          </cell>
          <cell r="B509" t="str">
            <v>Thevenard KB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 t="str">
            <v>A_A.VTH</v>
          </cell>
          <cell r="M509" t="b">
            <v>0</v>
          </cell>
        </row>
        <row r="510">
          <cell r="A510" t="str">
            <v>A_A.VTR</v>
          </cell>
          <cell r="B510" t="str">
            <v>Troll  KB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 t="str">
            <v>A_A.VTR</v>
          </cell>
          <cell r="M510" t="b">
            <v>0</v>
          </cell>
        </row>
        <row r="511">
          <cell r="A511" t="str">
            <v>A_A.VUD</v>
          </cell>
          <cell r="B511" t="str">
            <v>Udang  KB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 t="str">
            <v>A_A.VUD</v>
          </cell>
          <cell r="M511" t="b">
            <v>0</v>
          </cell>
        </row>
        <row r="512">
          <cell r="A512" t="str">
            <v>A_A.UPV</v>
          </cell>
          <cell r="B512" t="str">
            <v xml:space="preserve"> Upper Zakum 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 t="str">
            <v>A_A.UPV</v>
          </cell>
          <cell r="M512" t="b">
            <v>0</v>
          </cell>
        </row>
        <row r="513">
          <cell r="A513" t="str">
            <v>A_A.VUR</v>
          </cell>
          <cell r="B513" t="str">
            <v>Urals Lt KB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 t="str">
            <v>A_A.VUR</v>
          </cell>
          <cell r="M513" t="b">
            <v>0</v>
          </cell>
        </row>
        <row r="514">
          <cell r="A514" t="str">
            <v>A_A.VWA</v>
          </cell>
          <cell r="B514" t="str">
            <v>Walio  KB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 t="str">
            <v>A_A.VWA</v>
          </cell>
          <cell r="M514" t="b">
            <v>0</v>
          </cell>
        </row>
        <row r="515">
          <cell r="A515" t="str">
            <v>A_A.VWD</v>
          </cell>
          <cell r="B515" t="str">
            <v>Widuri  KB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 t="str">
            <v>A_A.VWD</v>
          </cell>
          <cell r="M515" t="b">
            <v>0</v>
          </cell>
        </row>
        <row r="516">
          <cell r="A516" t="str">
            <v>A_A.VXJ</v>
          </cell>
          <cell r="B516" t="str">
            <v>Xijang  KB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 t="str">
            <v>A_A.VXJ</v>
          </cell>
          <cell r="M516" t="b">
            <v>0</v>
          </cell>
        </row>
        <row r="517">
          <cell r="A517" t="str">
            <v>A_A.VZA</v>
          </cell>
          <cell r="B517" t="str">
            <v>Zafiro  KB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 t="str">
            <v>A_A.VZA</v>
          </cell>
          <cell r="M517" t="b">
            <v>0</v>
          </cell>
        </row>
        <row r="518">
          <cell r="A518" t="str">
            <v>A_A.VTM</v>
          </cell>
          <cell r="B518" t="str">
            <v>Murban Tramm KB</v>
          </cell>
          <cell r="C518">
            <v>0</v>
          </cell>
          <cell r="D518">
            <v>66.522777901205018</v>
          </cell>
          <cell r="E518">
            <v>71.854641905135935</v>
          </cell>
          <cell r="F518">
            <v>8.6118479607819278</v>
          </cell>
          <cell r="G518">
            <v>79.542605034274644</v>
          </cell>
          <cell r="H518">
            <v>57.958473006477611</v>
          </cell>
          <cell r="I518">
            <v>0</v>
          </cell>
          <cell r="J518">
            <v>60.226563907151096</v>
          </cell>
          <cell r="K518">
            <v>0</v>
          </cell>
          <cell r="L518" t="str">
            <v>A_A.VTM</v>
          </cell>
          <cell r="M518" t="b">
            <v>1</v>
          </cell>
        </row>
        <row r="519">
          <cell r="A519" t="str">
            <v>A_A.VTO</v>
          </cell>
          <cell r="B519" t="str">
            <v>Oman Tramm KB</v>
          </cell>
          <cell r="C519">
            <v>0</v>
          </cell>
          <cell r="D519">
            <v>118.255277355611</v>
          </cell>
          <cell r="E519">
            <v>178.8232659385331</v>
          </cell>
          <cell r="F519">
            <v>56.087070535233195</v>
          </cell>
          <cell r="G519">
            <v>71.446284857311184</v>
          </cell>
          <cell r="H519">
            <v>171.95382687042189</v>
          </cell>
          <cell r="I519">
            <v>0</v>
          </cell>
          <cell r="J519">
            <v>134.14098324774744</v>
          </cell>
          <cell r="K519">
            <v>0</v>
          </cell>
          <cell r="L519" t="str">
            <v>A_A.VTO</v>
          </cell>
          <cell r="M519" t="b">
            <v>1</v>
          </cell>
        </row>
        <row r="520">
          <cell r="A520" t="str">
            <v>A_A.VTQ</v>
          </cell>
          <cell r="B520" t="str">
            <v>Qatar M Tramm KB</v>
          </cell>
          <cell r="C520">
            <v>0</v>
          </cell>
          <cell r="D520">
            <v>81.048389910375576</v>
          </cell>
          <cell r="E520">
            <v>0</v>
          </cell>
          <cell r="F520">
            <v>79.464170033858124</v>
          </cell>
          <cell r="G520">
            <v>0</v>
          </cell>
          <cell r="H520">
            <v>37.118123002355155</v>
          </cell>
          <cell r="I520">
            <v>0</v>
          </cell>
          <cell r="J520">
            <v>49.276279560397029</v>
          </cell>
          <cell r="K520">
            <v>0</v>
          </cell>
          <cell r="L520" t="str">
            <v>A_A.VTQ</v>
          </cell>
          <cell r="M520" t="b">
            <v>1</v>
          </cell>
        </row>
        <row r="521">
          <cell r="A521" t="str">
            <v>A_A.VTU</v>
          </cell>
          <cell r="B521" t="str">
            <v>Upper ZK Tramm KB</v>
          </cell>
          <cell r="C521">
            <v>0</v>
          </cell>
          <cell r="D521">
            <v>39.772138022968036</v>
          </cell>
          <cell r="E521">
            <v>0</v>
          </cell>
          <cell r="F521">
            <v>10.836911470126742</v>
          </cell>
          <cell r="G521">
            <v>0</v>
          </cell>
          <cell r="H521">
            <v>37.558891640356336</v>
          </cell>
          <cell r="I521">
            <v>0</v>
          </cell>
          <cell r="J521">
            <v>30.113281953576703</v>
          </cell>
          <cell r="K521">
            <v>0</v>
          </cell>
          <cell r="L521" t="str">
            <v>A_A.VTU</v>
          </cell>
          <cell r="M521" t="b">
            <v>1</v>
          </cell>
        </row>
        <row r="522">
          <cell r="A522" t="str">
            <v>A_A.VTB</v>
          </cell>
          <cell r="B522" t="str">
            <v xml:space="preserve">MTBE  </v>
          </cell>
          <cell r="C522">
            <v>0</v>
          </cell>
          <cell r="D522">
            <v>0.8794660821339072</v>
          </cell>
          <cell r="E522">
            <v>1.1833423321851264</v>
          </cell>
          <cell r="F522">
            <v>0</v>
          </cell>
          <cell r="G522">
            <v>0</v>
          </cell>
          <cell r="H522">
            <v>0.52172453018134279</v>
          </cell>
          <cell r="I522">
            <v>0</v>
          </cell>
          <cell r="J522">
            <v>0.58312557384750374</v>
          </cell>
          <cell r="K522">
            <v>0</v>
          </cell>
          <cell r="L522" t="str">
            <v>A_A.VTB</v>
          </cell>
          <cell r="M522" t="b">
            <v>1</v>
          </cell>
        </row>
        <row r="523">
          <cell r="A523" t="str">
            <v>A_A.I91</v>
          </cell>
          <cell r="B523" t="str">
            <v xml:space="preserve">Import 91 RON 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 t="str">
            <v>A_A.I91</v>
          </cell>
          <cell r="M523" t="b">
            <v>0</v>
          </cell>
        </row>
        <row r="524">
          <cell r="A524" t="str">
            <v>S_A.P3V</v>
          </cell>
          <cell r="B524" t="str">
            <v xml:space="preserve">Propylene </v>
          </cell>
          <cell r="C524">
            <v>0</v>
          </cell>
          <cell r="D524">
            <v>4.6668463274320464</v>
          </cell>
          <cell r="E524">
            <v>4.6759491905190487</v>
          </cell>
          <cell r="F524">
            <v>4.596068354273517</v>
          </cell>
          <cell r="G524">
            <v>0</v>
          </cell>
          <cell r="H524">
            <v>4.6612730285833024</v>
          </cell>
          <cell r="I524">
            <v>0</v>
          </cell>
          <cell r="J524">
            <v>4.1495613716729247</v>
          </cell>
          <cell r="K524">
            <v>0</v>
          </cell>
          <cell r="L524" t="str">
            <v>S_A.P3V</v>
          </cell>
          <cell r="M524" t="b">
            <v>1</v>
          </cell>
        </row>
        <row r="525">
          <cell r="A525" t="str">
            <v>S_A.LPN</v>
          </cell>
          <cell r="B525" t="str">
            <v xml:space="preserve">North LPG </v>
          </cell>
          <cell r="C525">
            <v>0</v>
          </cell>
          <cell r="D525">
            <v>11.20385375425688</v>
          </cell>
          <cell r="E525">
            <v>11.56897990793046</v>
          </cell>
          <cell r="F525">
            <v>12.54605035208793</v>
          </cell>
          <cell r="G525">
            <v>0</v>
          </cell>
          <cell r="H525">
            <v>14.236433612931611</v>
          </cell>
          <cell r="I525">
            <v>0</v>
          </cell>
          <cell r="J525">
            <v>11.369740628627643</v>
          </cell>
          <cell r="K525">
            <v>0</v>
          </cell>
          <cell r="L525" t="str">
            <v>S_A.LPN</v>
          </cell>
          <cell r="M525" t="b">
            <v>1</v>
          </cell>
        </row>
        <row r="526">
          <cell r="A526" t="str">
            <v>S_A.4MN</v>
          </cell>
          <cell r="B526" t="str">
            <v xml:space="preserve">Mixed C4's </v>
          </cell>
          <cell r="C526">
            <v>0</v>
          </cell>
          <cell r="D526">
            <v>2.265074644686583</v>
          </cell>
          <cell r="E526">
            <v>0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0.77359106717437942</v>
          </cell>
          <cell r="K526">
            <v>0</v>
          </cell>
          <cell r="L526" t="str">
            <v>S_A.4MN</v>
          </cell>
          <cell r="M526" t="b">
            <v>1</v>
          </cell>
        </row>
        <row r="527">
          <cell r="A527" t="str">
            <v>S_A.NSW</v>
          </cell>
          <cell r="B527" t="str">
            <v xml:space="preserve">North Dom LSR </v>
          </cell>
          <cell r="C527">
            <v>0</v>
          </cell>
          <cell r="D527">
            <v>12.656248961692581</v>
          </cell>
          <cell r="E527">
            <v>17.794150605036616</v>
          </cell>
          <cell r="F527">
            <v>12.197844477441297</v>
          </cell>
          <cell r="G527">
            <v>12.509045345128728</v>
          </cell>
          <cell r="H527">
            <v>11.736401498210055</v>
          </cell>
          <cell r="I527">
            <v>0</v>
          </cell>
          <cell r="J527">
            <v>12.501325193202046</v>
          </cell>
          <cell r="K527">
            <v>0</v>
          </cell>
          <cell r="L527" t="str">
            <v>S_A.NSW</v>
          </cell>
          <cell r="M527" t="b">
            <v>1</v>
          </cell>
        </row>
        <row r="528">
          <cell r="A528" t="str">
            <v>S_A.91N</v>
          </cell>
          <cell r="B528" t="str">
            <v xml:space="preserve">N Dom 91 Mogas </v>
          </cell>
          <cell r="C528">
            <v>0</v>
          </cell>
          <cell r="D528">
            <v>36.722360847611</v>
          </cell>
          <cell r="E528">
            <v>24.101992632387478</v>
          </cell>
          <cell r="F528">
            <v>44.993857380210976</v>
          </cell>
          <cell r="G528">
            <v>0</v>
          </cell>
          <cell r="H528">
            <v>27.679980619313525</v>
          </cell>
          <cell r="I528">
            <v>0</v>
          </cell>
          <cell r="J528">
            <v>28.872131147540987</v>
          </cell>
          <cell r="K528">
            <v>0</v>
          </cell>
          <cell r="L528" t="str">
            <v>S_A.91N</v>
          </cell>
          <cell r="M528" t="b">
            <v>1</v>
          </cell>
        </row>
        <row r="529">
          <cell r="A529" t="str">
            <v>S_A.95N</v>
          </cell>
          <cell r="B529" t="str">
            <v xml:space="preserve">N Dom 95 Mogas </v>
          </cell>
          <cell r="C529">
            <v>0</v>
          </cell>
          <cell r="D529">
            <v>15.553935930701201</v>
          </cell>
          <cell r="E529">
            <v>20.878644868612493</v>
          </cell>
          <cell r="F529">
            <v>0</v>
          </cell>
          <cell r="G529">
            <v>0</v>
          </cell>
          <cell r="H529">
            <v>9.2299680476477146</v>
          </cell>
          <cell r="I529">
            <v>0</v>
          </cell>
          <cell r="J529">
            <v>10.311475409836067</v>
          </cell>
          <cell r="K529">
            <v>0</v>
          </cell>
          <cell r="L529" t="str">
            <v>S_A.95N</v>
          </cell>
          <cell r="M529" t="b">
            <v>1</v>
          </cell>
        </row>
        <row r="530">
          <cell r="A530" t="str">
            <v>S_A.91B</v>
          </cell>
          <cell r="B530" t="str">
            <v xml:space="preserve">Base 91 Mogas </v>
          </cell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>
            <v>0</v>
          </cell>
          <cell r="H530">
            <v>24.666666666666668</v>
          </cell>
          <cell r="I530">
            <v>0</v>
          </cell>
          <cell r="J530">
            <v>10.311475409836065</v>
          </cell>
          <cell r="K530">
            <v>0</v>
          </cell>
          <cell r="L530" t="str">
            <v>S_A.91B</v>
          </cell>
          <cell r="M530" t="b">
            <v>1</v>
          </cell>
        </row>
        <row r="531">
          <cell r="A531" t="str">
            <v>S_A.95X</v>
          </cell>
          <cell r="B531" t="str">
            <v xml:space="preserve">Export 95 Mogas </v>
          </cell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 t="str">
            <v>S_A.95X</v>
          </cell>
          <cell r="M531" t="b">
            <v>0</v>
          </cell>
        </row>
        <row r="532">
          <cell r="A532" t="str">
            <v>S_A1NDV</v>
          </cell>
          <cell r="B532" t="str">
            <v xml:space="preserve">North Gasoil </v>
          </cell>
          <cell r="C532">
            <v>0</v>
          </cell>
          <cell r="D532">
            <v>54.2430581815495</v>
          </cell>
          <cell r="E532">
            <v>31.245030242013787</v>
          </cell>
          <cell r="F532">
            <v>63.891974626876163</v>
          </cell>
          <cell r="G532">
            <v>0</v>
          </cell>
          <cell r="H532">
            <v>59.644978429889463</v>
          </cell>
          <cell r="I532">
            <v>0</v>
          </cell>
          <cell r="J532">
            <v>50.054480510545304</v>
          </cell>
          <cell r="K532">
            <v>0</v>
          </cell>
          <cell r="L532" t="str">
            <v>S_A1NDV</v>
          </cell>
          <cell r="M532" t="b">
            <v>1</v>
          </cell>
        </row>
        <row r="533">
          <cell r="A533" t="str">
            <v>S_A2NDV</v>
          </cell>
          <cell r="B533" t="str">
            <v>North Gasoil Export</v>
          </cell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 t="str">
            <v>S_A2NDV</v>
          </cell>
          <cell r="M533" t="b">
            <v>0</v>
          </cell>
        </row>
        <row r="534">
          <cell r="A534" t="str">
            <v>S_A.NAW</v>
          </cell>
          <cell r="B534" t="str">
            <v>North FO 2.0 80 cSt</v>
          </cell>
          <cell r="C534">
            <v>0</v>
          </cell>
          <cell r="D534">
            <v>0</v>
          </cell>
          <cell r="E534">
            <v>24.943069802913254</v>
          </cell>
          <cell r="F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1.3630092788477188</v>
          </cell>
          <cell r="K534">
            <v>0</v>
          </cell>
          <cell r="L534" t="str">
            <v>S_A.NAW</v>
          </cell>
          <cell r="M534" t="b">
            <v>1</v>
          </cell>
        </row>
        <row r="535">
          <cell r="A535" t="str">
            <v>S_A.N2W</v>
          </cell>
          <cell r="B535" t="str">
            <v>North FO 2.0 180 cSt</v>
          </cell>
          <cell r="C535">
            <v>0</v>
          </cell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 t="str">
            <v>S_A.N2W</v>
          </cell>
          <cell r="M535" t="b">
            <v>0</v>
          </cell>
        </row>
        <row r="536">
          <cell r="A536" t="str">
            <v>S_A.N3W</v>
          </cell>
          <cell r="B536" t="str">
            <v>North FO 3.0 180 cSt</v>
          </cell>
          <cell r="C536">
            <v>0</v>
          </cell>
          <cell r="D536">
            <v>9.23329586464199</v>
          </cell>
          <cell r="E536">
            <v>0</v>
          </cell>
          <cell r="F536">
            <v>6.3766500086028106</v>
          </cell>
          <cell r="G536">
            <v>0</v>
          </cell>
          <cell r="H536">
            <v>3.9573576986484031</v>
          </cell>
          <cell r="I536">
            <v>0</v>
          </cell>
          <cell r="J536">
            <v>5.2955844568697632</v>
          </cell>
          <cell r="K536">
            <v>0</v>
          </cell>
          <cell r="L536" t="str">
            <v>S_A.N3W</v>
          </cell>
          <cell r="M536" t="b">
            <v>1</v>
          </cell>
        </row>
        <row r="537">
          <cell r="A537" t="str">
            <v>S_A.N8W</v>
          </cell>
          <cell r="B537" t="str">
            <v>North FO 3.5 380 cSt</v>
          </cell>
          <cell r="C537">
            <v>0</v>
          </cell>
          <cell r="D537">
            <v>17.800917722424995</v>
          </cell>
          <cell r="E537">
            <v>0</v>
          </cell>
          <cell r="F537">
            <v>21.98610501825123</v>
          </cell>
          <cell r="G537">
            <v>0</v>
          </cell>
          <cell r="H537">
            <v>0</v>
          </cell>
          <cell r="I537">
            <v>0</v>
          </cell>
          <cell r="J537">
            <v>7.7615455076889592</v>
          </cell>
          <cell r="K537">
            <v>0</v>
          </cell>
          <cell r="L537" t="str">
            <v>S_A.N8W</v>
          </cell>
          <cell r="M537" t="b">
            <v>1</v>
          </cell>
        </row>
        <row r="538">
          <cell r="A538" t="str">
            <v>S_A.N4W</v>
          </cell>
          <cell r="B538" t="str">
            <v>North FO 3.5 180 Exp</v>
          </cell>
          <cell r="C538">
            <v>0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 t="str">
            <v>S_A.N4W</v>
          </cell>
          <cell r="M538" t="b">
            <v>0</v>
          </cell>
        </row>
        <row r="539">
          <cell r="A539" t="str">
            <v>S_A.N5W</v>
          </cell>
          <cell r="B539" t="str">
            <v>North FO 2.0 180 Exp</v>
          </cell>
          <cell r="C539">
            <v>0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 t="str">
            <v>S_A.N5W</v>
          </cell>
          <cell r="M539" t="b">
            <v>0</v>
          </cell>
        </row>
        <row r="540">
          <cell r="A540" t="str">
            <v>S_A.N6W</v>
          </cell>
          <cell r="B540" t="str">
            <v>North FO 2.0 230 Exp</v>
          </cell>
          <cell r="C540">
            <v>0</v>
          </cell>
          <cell r="D540">
            <v>0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 t="str">
            <v>S_A.N6W</v>
          </cell>
          <cell r="M540" t="b">
            <v>0</v>
          </cell>
        </row>
        <row r="541">
          <cell r="A541" t="str">
            <v>S_A.N7W</v>
          </cell>
          <cell r="B541" t="str">
            <v>North FO 3.5 380 Exp</v>
          </cell>
          <cell r="C541">
            <v>0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 t="str">
            <v>S_A.N7W</v>
          </cell>
          <cell r="M541" t="b">
            <v>0</v>
          </cell>
        </row>
        <row r="542">
          <cell r="A542" t="str">
            <v>S_A.ASB</v>
          </cell>
          <cell r="B542" t="str">
            <v>North Asphalt KB</v>
          </cell>
          <cell r="C542">
            <v>0</v>
          </cell>
          <cell r="D542">
            <v>0</v>
          </cell>
          <cell r="E542">
            <v>0</v>
          </cell>
          <cell r="F542">
            <v>0</v>
          </cell>
          <cell r="G542">
            <v>0</v>
          </cell>
          <cell r="H542">
            <v>16.53106187611143</v>
          </cell>
          <cell r="I542">
            <v>0</v>
          </cell>
          <cell r="J542">
            <v>6.9105258662433027</v>
          </cell>
          <cell r="K542">
            <v>0</v>
          </cell>
          <cell r="L542" t="str">
            <v>S_A.ASB</v>
          </cell>
          <cell r="M542" t="b">
            <v>1</v>
          </cell>
        </row>
        <row r="543">
          <cell r="A543" t="str">
            <v>S_A.SLW</v>
          </cell>
          <cell r="B543" t="str">
            <v xml:space="preserve">South LPG </v>
          </cell>
          <cell r="C543">
            <v>0</v>
          </cell>
          <cell r="D543">
            <v>7.5076222021712073</v>
          </cell>
          <cell r="E543">
            <v>6.2318651224811763</v>
          </cell>
          <cell r="F543">
            <v>0</v>
          </cell>
          <cell r="G543">
            <v>6.8864421066057071</v>
          </cell>
          <cell r="H543">
            <v>6.8132014696432996</v>
          </cell>
          <cell r="I543">
            <v>0</v>
          </cell>
          <cell r="J543">
            <v>6.5053759203297199</v>
          </cell>
          <cell r="K543">
            <v>0</v>
          </cell>
          <cell r="L543" t="str">
            <v>S_A.SLW</v>
          </cell>
          <cell r="M543" t="b">
            <v>1</v>
          </cell>
        </row>
        <row r="544">
          <cell r="A544" t="str">
            <v>S_A.SNS</v>
          </cell>
          <cell r="B544" t="str">
            <v>South Total LSR KBD</v>
          </cell>
          <cell r="C544">
            <v>0</v>
          </cell>
          <cell r="D544">
            <v>5.4208390541166285</v>
          </cell>
          <cell r="E544">
            <v>0</v>
          </cell>
          <cell r="F544">
            <v>0</v>
          </cell>
          <cell r="G544">
            <v>0</v>
          </cell>
          <cell r="H544">
            <v>4.7520706916326034</v>
          </cell>
          <cell r="I544">
            <v>0</v>
          </cell>
          <cell r="J544">
            <v>3.8379008130720407</v>
          </cell>
          <cell r="K544">
            <v>0</v>
          </cell>
          <cell r="L544" t="str">
            <v>S_A.SNS</v>
          </cell>
          <cell r="M544" t="b">
            <v>1</v>
          </cell>
        </row>
        <row r="545">
          <cell r="A545" t="str">
            <v>S_A1SRS</v>
          </cell>
          <cell r="B545" t="str">
            <v>South Reformate</v>
          </cell>
          <cell r="C545">
            <v>0</v>
          </cell>
          <cell r="D545">
            <v>16.461568540353017</v>
          </cell>
          <cell r="E545">
            <v>12.714857838671012</v>
          </cell>
          <cell r="F545">
            <v>0</v>
          </cell>
          <cell r="G545">
            <v>22.812289616314775</v>
          </cell>
          <cell r="H545">
            <v>10.990295366208244</v>
          </cell>
          <cell r="I545">
            <v>0</v>
          </cell>
          <cell r="J545">
            <v>13.404371584699453</v>
          </cell>
          <cell r="K545">
            <v>0</v>
          </cell>
          <cell r="L545" t="str">
            <v>S_A1SRS</v>
          </cell>
          <cell r="M545" t="b">
            <v>1</v>
          </cell>
        </row>
        <row r="546">
          <cell r="A546" t="str">
            <v>S_A2SRS</v>
          </cell>
          <cell r="B546" t="str">
            <v>South Reformate Export</v>
          </cell>
          <cell r="C546">
            <v>0</v>
          </cell>
          <cell r="D546">
            <v>0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 t="str">
            <v>S_A2SRS</v>
          </cell>
          <cell r="M546" t="b">
            <v>0</v>
          </cell>
        </row>
        <row r="547">
          <cell r="A547" t="str">
            <v>S_A1SKV</v>
          </cell>
          <cell r="B547" t="str">
            <v xml:space="preserve">South Kero </v>
          </cell>
          <cell r="C547">
            <v>0</v>
          </cell>
          <cell r="D547">
            <v>31.378272401665281</v>
          </cell>
          <cell r="E547">
            <v>20</v>
          </cell>
          <cell r="F547">
            <v>0</v>
          </cell>
          <cell r="G547">
            <v>33.336171290178349</v>
          </cell>
          <cell r="H547">
            <v>35.554438550226834</v>
          </cell>
          <cell r="I547">
            <v>0</v>
          </cell>
          <cell r="J547">
            <v>30.315737704918032</v>
          </cell>
          <cell r="K547">
            <v>0</v>
          </cell>
          <cell r="L547" t="str">
            <v>S_A1SKV</v>
          </cell>
          <cell r="M547" t="b">
            <v>1</v>
          </cell>
        </row>
        <row r="548">
          <cell r="A548" t="str">
            <v>S_A2SKV</v>
          </cell>
          <cell r="B548" t="str">
            <v>South Kero Export</v>
          </cell>
          <cell r="C548">
            <v>0</v>
          </cell>
          <cell r="D548">
            <v>3.9500102684152658</v>
          </cell>
          <cell r="E548">
            <v>9.0277634821175727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1.8423676316783051</v>
          </cell>
          <cell r="K548">
            <v>0</v>
          </cell>
          <cell r="L548" t="str">
            <v>S_A2SKV</v>
          </cell>
          <cell r="M548" t="b">
            <v>1</v>
          </cell>
        </row>
        <row r="549">
          <cell r="A549" t="str">
            <v>S_A1SDV</v>
          </cell>
          <cell r="B549" t="str">
            <v xml:space="preserve">South Gasoil </v>
          </cell>
          <cell r="C549">
            <v>0</v>
          </cell>
          <cell r="D549">
            <v>61.823983304566092</v>
          </cell>
          <cell r="E549">
            <v>56.30069882380964</v>
          </cell>
          <cell r="F549">
            <v>0</v>
          </cell>
          <cell r="G549">
            <v>54.770659520974128</v>
          </cell>
          <cell r="H549">
            <v>54.740012174866024</v>
          </cell>
          <cell r="I549">
            <v>0</v>
          </cell>
          <cell r="J549">
            <v>53.06027358781536</v>
          </cell>
          <cell r="K549">
            <v>0</v>
          </cell>
          <cell r="L549" t="str">
            <v>S_A1SDV</v>
          </cell>
          <cell r="M549" t="b">
            <v>1</v>
          </cell>
        </row>
        <row r="550">
          <cell r="A550" t="str">
            <v>S_A2SDV</v>
          </cell>
          <cell r="B550" t="str">
            <v>South Gasoil Export</v>
          </cell>
          <cell r="C550">
            <v>0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 t="str">
            <v>S_A2SDV</v>
          </cell>
          <cell r="M550" t="b">
            <v>0</v>
          </cell>
        </row>
        <row r="551">
          <cell r="A551" t="str">
            <v>S_A.USV</v>
          </cell>
          <cell r="B551" t="str">
            <v xml:space="preserve">ULSD  </v>
          </cell>
          <cell r="C551">
            <v>0</v>
          </cell>
          <cell r="D551">
            <v>0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  <cell r="L551" t="str">
            <v>S_A.USV</v>
          </cell>
          <cell r="M551" t="b">
            <v>0</v>
          </cell>
        </row>
        <row r="552">
          <cell r="A552" t="str">
            <v>S_A.SAW</v>
          </cell>
          <cell r="B552" t="str">
            <v>South FO 2.0 80 cSt</v>
          </cell>
          <cell r="C552">
            <v>0</v>
          </cell>
          <cell r="D552">
            <v>14.124308831536126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4.823875967054688</v>
          </cell>
          <cell r="K552">
            <v>0</v>
          </cell>
          <cell r="L552" t="str">
            <v>S_A.SAW</v>
          </cell>
          <cell r="M552" t="b">
            <v>1</v>
          </cell>
        </row>
        <row r="553">
          <cell r="A553" t="str">
            <v>S_A.S2W</v>
          </cell>
          <cell r="B553" t="str">
            <v>South FO 2.0 180 cSt</v>
          </cell>
          <cell r="C553">
            <v>0</v>
          </cell>
          <cell r="D553">
            <v>0</v>
          </cell>
          <cell r="E553">
            <v>0</v>
          </cell>
          <cell r="F553">
            <v>0</v>
          </cell>
          <cell r="G553">
            <v>9.1216928535064348</v>
          </cell>
          <cell r="H553">
            <v>31.65524369842969</v>
          </cell>
          <cell r="I553">
            <v>0</v>
          </cell>
          <cell r="J553">
            <v>14.229836065573771</v>
          </cell>
          <cell r="K553">
            <v>0</v>
          </cell>
          <cell r="L553" t="str">
            <v>S_A.S2W</v>
          </cell>
          <cell r="M553" t="b">
            <v>1</v>
          </cell>
        </row>
        <row r="554">
          <cell r="A554" t="str">
            <v>S_A.S3W</v>
          </cell>
          <cell r="B554" t="str">
            <v>South FO 3.0 180 cSt</v>
          </cell>
          <cell r="C554">
            <v>0</v>
          </cell>
          <cell r="D554">
            <v>2.6097287102853364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0.89130078903187726</v>
          </cell>
          <cell r="K554">
            <v>0</v>
          </cell>
          <cell r="L554" t="str">
            <v>S_A.S3W</v>
          </cell>
          <cell r="M554" t="b">
            <v>1</v>
          </cell>
        </row>
        <row r="555">
          <cell r="A555" t="str">
            <v>S_A.S8W</v>
          </cell>
          <cell r="B555" t="str">
            <v>South FO 3.5 380 cSt</v>
          </cell>
          <cell r="C555">
            <v>0</v>
          </cell>
          <cell r="D555">
            <v>0</v>
          </cell>
          <cell r="E555">
            <v>20.77968814733488</v>
          </cell>
          <cell r="F555">
            <v>0</v>
          </cell>
          <cell r="G555">
            <v>12.942014530978579</v>
          </cell>
          <cell r="H555">
            <v>0</v>
          </cell>
          <cell r="I555">
            <v>0</v>
          </cell>
          <cell r="J555">
            <v>2.549929902147106</v>
          </cell>
          <cell r="K555">
            <v>0</v>
          </cell>
          <cell r="L555" t="str">
            <v>S_A.S8W</v>
          </cell>
          <cell r="M555" t="b">
            <v>1</v>
          </cell>
        </row>
        <row r="556">
          <cell r="A556" t="str">
            <v>S_A.S4W</v>
          </cell>
          <cell r="B556" t="str">
            <v>South FO 3.5 180 Exp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L556" t="str">
            <v>S_A.S4W</v>
          </cell>
          <cell r="M556" t="b">
            <v>0</v>
          </cell>
        </row>
        <row r="557">
          <cell r="A557" t="str">
            <v>S_A.S5W</v>
          </cell>
          <cell r="B557" t="str">
            <v>South FO 2.0 180 Exp</v>
          </cell>
          <cell r="C557">
            <v>0</v>
          </cell>
          <cell r="D557">
            <v>0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L557" t="str">
            <v>S_A.S5W</v>
          </cell>
          <cell r="M557" t="b">
            <v>0</v>
          </cell>
        </row>
        <row r="558">
          <cell r="A558" t="str">
            <v>S_A.S6W</v>
          </cell>
          <cell r="B558" t="str">
            <v>South FO 2.0 230 Exp</v>
          </cell>
          <cell r="C558">
            <v>0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L558" t="str">
            <v>S_A.S6W</v>
          </cell>
          <cell r="M558" t="b">
            <v>0</v>
          </cell>
        </row>
        <row r="559">
          <cell r="A559" t="str">
            <v>S_A.S7W</v>
          </cell>
          <cell r="B559" t="str">
            <v>South FO 3.0 380 Exp</v>
          </cell>
          <cell r="C559">
            <v>0</v>
          </cell>
          <cell r="D559">
            <v>8.0190887683412324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2.7387598252531529</v>
          </cell>
          <cell r="K559">
            <v>0</v>
          </cell>
          <cell r="L559" t="str">
            <v>S_A.S7W</v>
          </cell>
          <cell r="M559" t="b">
            <v>1</v>
          </cell>
        </row>
        <row r="560">
          <cell r="A560" t="str">
            <v>text</v>
          </cell>
          <cell r="B560" t="str">
            <v>text</v>
          </cell>
          <cell r="C560">
            <v>0</v>
          </cell>
          <cell r="D560">
            <v>0</v>
          </cell>
          <cell r="E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  <cell r="L560" t="str">
            <v>text</v>
          </cell>
          <cell r="M560" t="b">
            <v>0</v>
          </cell>
        </row>
        <row r="563">
          <cell r="B563" t="b">
            <v>1</v>
          </cell>
        </row>
        <row r="566">
          <cell r="B566" t="str">
            <v>Description</v>
          </cell>
          <cell r="C566">
            <v>0</v>
          </cell>
          <cell r="D566" t="str">
            <v>1 Normal</v>
          </cell>
          <cell r="E566" t="str">
            <v>2 N Slow</v>
          </cell>
          <cell r="F566" t="str">
            <v>3 S T&amp;I</v>
          </cell>
          <cell r="G566" t="str">
            <v>4 N T&amp;I</v>
          </cell>
          <cell r="H566" t="str">
            <v>5 Normal</v>
          </cell>
          <cell r="I566">
            <v>0</v>
          </cell>
          <cell r="J566" t="str">
            <v>Total Costs</v>
          </cell>
          <cell r="K566">
            <v>0</v>
          </cell>
          <cell r="L566" t="str">
            <v>Name</v>
          </cell>
          <cell r="M566" t="str">
            <v>Show</v>
          </cell>
        </row>
        <row r="567">
          <cell r="D567" t="str">
            <v>^TD</v>
          </cell>
          <cell r="E567" t="str">
            <v>^TD</v>
          </cell>
          <cell r="F567" t="str">
            <v>^TD</v>
          </cell>
          <cell r="G567" t="str">
            <v>^TD</v>
          </cell>
          <cell r="H567" t="str">
            <v>^TD</v>
          </cell>
        </row>
        <row r="568">
          <cell r="B568" t="str">
            <v>Days</v>
          </cell>
          <cell r="C568">
            <v>0</v>
          </cell>
          <cell r="D568">
            <v>125</v>
          </cell>
          <cell r="E568">
            <v>20</v>
          </cell>
          <cell r="F568">
            <v>28</v>
          </cell>
          <cell r="G568">
            <v>40</v>
          </cell>
          <cell r="H568">
            <v>153</v>
          </cell>
          <cell r="I568">
            <v>0</v>
          </cell>
          <cell r="J568">
            <v>366</v>
          </cell>
        </row>
        <row r="569">
          <cell r="B569" t="str">
            <v>Days</v>
          </cell>
          <cell r="C569">
            <v>0</v>
          </cell>
          <cell r="D569">
            <v>0</v>
          </cell>
          <cell r="E569">
            <v>0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</row>
        <row r="570">
          <cell r="D570">
            <v>125</v>
          </cell>
          <cell r="E570">
            <v>20</v>
          </cell>
          <cell r="F570">
            <v>28</v>
          </cell>
          <cell r="G570">
            <v>40</v>
          </cell>
          <cell r="H570">
            <v>153</v>
          </cell>
          <cell r="I570">
            <v>0</v>
          </cell>
          <cell r="J570">
            <v>366</v>
          </cell>
          <cell r="K570">
            <v>0</v>
          </cell>
          <cell r="L570">
            <v>0</v>
          </cell>
          <cell r="M570" t="b">
            <v>0</v>
          </cell>
        </row>
        <row r="572">
          <cell r="B572" t="str">
            <v>Utilities</v>
          </cell>
        </row>
        <row r="573">
          <cell r="B573" t="str">
            <v>~CD</v>
          </cell>
          <cell r="C573">
            <v>0</v>
          </cell>
          <cell r="D573" t="str">
            <v>~CA</v>
          </cell>
          <cell r="E573" t="str">
            <v>~CA</v>
          </cell>
          <cell r="F573" t="str">
            <v>~CA</v>
          </cell>
          <cell r="G573" t="str">
            <v>~CA</v>
          </cell>
          <cell r="H573" t="str">
            <v>~CA</v>
          </cell>
          <cell r="I573">
            <v>0</v>
          </cell>
          <cell r="J573">
            <v>0</v>
          </cell>
          <cell r="K573">
            <v>0</v>
          </cell>
          <cell r="L573" t="str">
            <v>~CN</v>
          </cell>
          <cell r="M573" t="b">
            <v>0</v>
          </cell>
        </row>
        <row r="574">
          <cell r="A574" t="str">
            <v>U_A.SRF</v>
          </cell>
          <cell r="B574" t="str">
            <v>North Fuel Use TSRF</v>
          </cell>
          <cell r="C574">
            <v>0</v>
          </cell>
          <cell r="D574">
            <v>0</v>
          </cell>
          <cell r="E574">
            <v>0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 t="str">
            <v>U_A.SRF</v>
          </cell>
          <cell r="M574" t="b">
            <v>0</v>
          </cell>
        </row>
        <row r="575">
          <cell r="A575" t="str">
            <v>U_A.NKW</v>
          </cell>
          <cell r="B575" t="str">
            <v>North Power Use KWH</v>
          </cell>
          <cell r="C575">
            <v>0</v>
          </cell>
          <cell r="D575">
            <v>0</v>
          </cell>
          <cell r="E575">
            <v>0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 t="str">
            <v>U_A.NKW</v>
          </cell>
          <cell r="M575" t="b">
            <v>0</v>
          </cell>
        </row>
        <row r="576">
          <cell r="A576" t="str">
            <v>U_A.FFC</v>
          </cell>
          <cell r="B576" t="str">
            <v>FCC Fresh Cat</v>
          </cell>
          <cell r="C576">
            <v>0</v>
          </cell>
          <cell r="D576">
            <v>6.3320539721786933</v>
          </cell>
          <cell r="E576">
            <v>6.2405846389141875</v>
          </cell>
          <cell r="F576">
            <v>6.3221364914143923</v>
          </cell>
          <cell r="G576">
            <v>0</v>
          </cell>
          <cell r="H576">
            <v>6.9026125706312218</v>
          </cell>
          <cell r="I576">
            <v>0</v>
          </cell>
          <cell r="J576">
            <v>5.8727813780513669</v>
          </cell>
          <cell r="K576">
            <v>0</v>
          </cell>
          <cell r="L576" t="str">
            <v>U_A.FFC</v>
          </cell>
          <cell r="M576" t="b">
            <v>1</v>
          </cell>
        </row>
        <row r="577">
          <cell r="A577" t="str">
            <v>U_A.FEC</v>
          </cell>
          <cell r="B577" t="str">
            <v>FCC E Cat</v>
          </cell>
          <cell r="C577">
            <v>0</v>
          </cell>
          <cell r="D577">
            <v>4.2213693147857967</v>
          </cell>
          <cell r="E577">
            <v>4.1603897592761241</v>
          </cell>
          <cell r="F577">
            <v>4.2147576609429285</v>
          </cell>
          <cell r="G577">
            <v>0</v>
          </cell>
          <cell r="H577">
            <v>4.6017417137541479</v>
          </cell>
          <cell r="I577">
            <v>0</v>
          </cell>
          <cell r="J577">
            <v>3.9151875853675788</v>
          </cell>
          <cell r="K577">
            <v>0</v>
          </cell>
          <cell r="L577" t="str">
            <v>U_A.FEC</v>
          </cell>
          <cell r="M577" t="b">
            <v>1</v>
          </cell>
        </row>
        <row r="578">
          <cell r="A578" t="str">
            <v>U_A.FZM</v>
          </cell>
          <cell r="B578" t="str">
            <v xml:space="preserve">FCC ZSM-5 </v>
          </cell>
          <cell r="C578">
            <v>0</v>
          </cell>
          <cell r="D578">
            <v>0.30175992693880493</v>
          </cell>
          <cell r="E578">
            <v>0.30570414092720399</v>
          </cell>
          <cell r="F578">
            <v>0.31202902123721865</v>
          </cell>
          <cell r="G578">
            <v>0</v>
          </cell>
          <cell r="H578">
            <v>0.30165193677862567</v>
          </cell>
          <cell r="I578">
            <v>0</v>
          </cell>
          <cell r="J578">
            <v>0.26973670111384301</v>
          </cell>
          <cell r="K578">
            <v>0</v>
          </cell>
          <cell r="L578" t="str">
            <v>U_A.FZM</v>
          </cell>
          <cell r="M578" t="b">
            <v>1</v>
          </cell>
        </row>
        <row r="579">
          <cell r="A579" t="str">
            <v>U_A.NHP</v>
          </cell>
          <cell r="B579" t="str">
            <v>North HP Stm</v>
          </cell>
          <cell r="C579">
            <v>0</v>
          </cell>
          <cell r="D579">
            <v>0</v>
          </cell>
          <cell r="E579">
            <v>0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 t="str">
            <v>U_A.NHP</v>
          </cell>
          <cell r="M579" t="b">
            <v>0</v>
          </cell>
        </row>
        <row r="580">
          <cell r="A580" t="str">
            <v>U_A.NMS</v>
          </cell>
          <cell r="B580" t="str">
            <v>North MP Stm</v>
          </cell>
          <cell r="C580">
            <v>0</v>
          </cell>
          <cell r="D580">
            <v>0</v>
          </cell>
          <cell r="E580">
            <v>0</v>
          </cell>
          <cell r="F580">
            <v>0</v>
          </cell>
          <cell r="G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L580" t="str">
            <v>U_A.NMS</v>
          </cell>
          <cell r="M580" t="b">
            <v>0</v>
          </cell>
        </row>
        <row r="581">
          <cell r="A581" t="str">
            <v>U_A.LPZ</v>
          </cell>
          <cell r="B581" t="str">
            <v>North LP Stm</v>
          </cell>
          <cell r="C581">
            <v>0</v>
          </cell>
          <cell r="D581">
            <v>0</v>
          </cell>
          <cell r="E581">
            <v>0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 t="str">
            <v>U_A.LPZ</v>
          </cell>
          <cell r="M581" t="b">
            <v>0</v>
          </cell>
        </row>
        <row r="582">
          <cell r="A582" t="str">
            <v>U_A.CCC</v>
          </cell>
          <cell r="B582" t="str">
            <v xml:space="preserve">Cat -  Chem </v>
          </cell>
          <cell r="C582">
            <v>0</v>
          </cell>
          <cell r="D582">
            <v>0.88676870449773959</v>
          </cell>
          <cell r="E582">
            <v>0.52289421328616947</v>
          </cell>
          <cell r="F582">
            <v>0.9047485410777294</v>
          </cell>
          <cell r="G582">
            <v>9.5639932473132131E-3</v>
          </cell>
          <cell r="H582">
            <v>0.83883794451410132</v>
          </cell>
          <cell r="I582">
            <v>0</v>
          </cell>
          <cell r="J582">
            <v>0.75235436261930955</v>
          </cell>
          <cell r="K582">
            <v>0</v>
          </cell>
          <cell r="L582" t="str">
            <v>U_A.CCC</v>
          </cell>
          <cell r="M582" t="b">
            <v>1</v>
          </cell>
        </row>
        <row r="583">
          <cell r="A583" t="str">
            <v>U_A.SSF</v>
          </cell>
          <cell r="B583" t="str">
            <v>South Fuel Use TSRF</v>
          </cell>
          <cell r="C583">
            <v>0</v>
          </cell>
          <cell r="D583">
            <v>0</v>
          </cell>
          <cell r="E583">
            <v>0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 t="str">
            <v>U_A.SSF</v>
          </cell>
          <cell r="M583" t="b">
            <v>0</v>
          </cell>
        </row>
        <row r="584">
          <cell r="A584" t="str">
            <v>U_A.SKW</v>
          </cell>
          <cell r="B584" t="str">
            <v>South Power Use KWH</v>
          </cell>
          <cell r="C584">
            <v>0</v>
          </cell>
          <cell r="D584">
            <v>0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 t="str">
            <v>U_A.SKW</v>
          </cell>
          <cell r="M584" t="b">
            <v>0</v>
          </cell>
        </row>
        <row r="585">
          <cell r="A585" t="str">
            <v>text</v>
          </cell>
          <cell r="B585" t="str">
            <v>text</v>
          </cell>
          <cell r="C585">
            <v>0</v>
          </cell>
          <cell r="D585">
            <v>0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 t="str">
            <v>text</v>
          </cell>
          <cell r="M585" t="b">
            <v>0</v>
          </cell>
        </row>
        <row r="587">
          <cell r="B587" t="str">
            <v>Costs</v>
          </cell>
        </row>
        <row r="588">
          <cell r="A588" t="str">
            <v>~RN</v>
          </cell>
          <cell r="B588" t="str">
            <v>~RD</v>
          </cell>
          <cell r="C588">
            <v>0</v>
          </cell>
          <cell r="D588" t="str">
            <v>~RA</v>
          </cell>
          <cell r="E588" t="str">
            <v>~RA</v>
          </cell>
          <cell r="F588" t="str">
            <v>~RA</v>
          </cell>
          <cell r="G588" t="str">
            <v>~RA</v>
          </cell>
          <cell r="H588" t="str">
            <v>~RA</v>
          </cell>
          <cell r="I588">
            <v>0</v>
          </cell>
          <cell r="J588">
            <v>0</v>
          </cell>
          <cell r="K588">
            <v>0</v>
          </cell>
          <cell r="L588" t="str">
            <v>~RN</v>
          </cell>
          <cell r="M588" t="b">
            <v>0</v>
          </cell>
        </row>
        <row r="589">
          <cell r="A589" t="str">
            <v>O.RAWM.</v>
          </cell>
          <cell r="B589" t="str">
            <v>Feeds</v>
          </cell>
          <cell r="C589">
            <v>0</v>
          </cell>
          <cell r="D589">
            <v>-2353.2505719123383</v>
          </cell>
          <cell r="E589">
            <v>-310.47803749633863</v>
          </cell>
          <cell r="F589">
            <v>-262.92487704909638</v>
          </cell>
          <cell r="G589">
            <v>-376.09953964942241</v>
          </cell>
          <cell r="H589">
            <v>-2862.6287865723402</v>
          </cell>
          <cell r="I589">
            <v>0</v>
          </cell>
          <cell r="J589">
            <v>-6165.3818126795359</v>
          </cell>
          <cell r="K589">
            <v>0</v>
          </cell>
          <cell r="L589" t="str">
            <v>O.RAWM.</v>
          </cell>
          <cell r="M589" t="b">
            <v>1</v>
          </cell>
        </row>
        <row r="590">
          <cell r="A590" t="str">
            <v>O.OPCST</v>
          </cell>
          <cell r="B590" t="str">
            <v>Op Costs</v>
          </cell>
          <cell r="C590">
            <v>0</v>
          </cell>
          <cell r="D590">
            <v>-2.4135271391223609</v>
          </cell>
          <cell r="E590">
            <v>-0.38164054206210762</v>
          </cell>
          <cell r="F590">
            <v>-0.54169320374235375</v>
          </cell>
          <cell r="G590">
            <v>0</v>
          </cell>
          <cell r="H590">
            <v>-3.1938238458593387</v>
          </cell>
          <cell r="I590">
            <v>0</v>
          </cell>
          <cell r="J590">
            <v>-6.5306847307861613</v>
          </cell>
          <cell r="K590">
            <v>0</v>
          </cell>
          <cell r="L590" t="str">
            <v>O.OPCST</v>
          </cell>
          <cell r="M590" t="b">
            <v>1</v>
          </cell>
        </row>
        <row r="591">
          <cell r="A591" t="str">
            <v>O.PROD.</v>
          </cell>
          <cell r="B591" t="str">
            <v>Products</v>
          </cell>
          <cell r="C591">
            <v>0</v>
          </cell>
          <cell r="D591">
            <v>2628.4562567073253</v>
          </cell>
          <cell r="E591">
            <v>344.60227896132687</v>
          </cell>
          <cell r="F591">
            <v>302.99635066336828</v>
          </cell>
          <cell r="G591">
            <v>413.52980665170315</v>
          </cell>
          <cell r="H591">
            <v>3217.842159013112</v>
          </cell>
          <cell r="I591">
            <v>0</v>
          </cell>
          <cell r="J591">
            <v>6907.4268519968355</v>
          </cell>
          <cell r="K591">
            <v>0</v>
          </cell>
          <cell r="L591" t="str">
            <v>O.PROD.</v>
          </cell>
          <cell r="M591" t="b">
            <v>1</v>
          </cell>
        </row>
        <row r="592">
          <cell r="A592" t="str">
            <v>O.INVN.</v>
          </cell>
          <cell r="B592" t="str">
            <v>INVENTORY $</v>
          </cell>
          <cell r="C592">
            <v>0</v>
          </cell>
          <cell r="D592">
            <v>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L592" t="str">
            <v>O.INVN.</v>
          </cell>
          <cell r="M592" t="b">
            <v>0</v>
          </cell>
        </row>
        <row r="593">
          <cell r="A593" t="str">
            <v>text</v>
          </cell>
          <cell r="B593" t="str">
            <v>text</v>
          </cell>
          <cell r="C593">
            <v>0</v>
          </cell>
          <cell r="D593">
            <v>0</v>
          </cell>
          <cell r="E593">
            <v>0</v>
          </cell>
          <cell r="F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  <cell r="L593" t="str">
            <v>text</v>
          </cell>
          <cell r="M593" t="b">
            <v>0</v>
          </cell>
        </row>
        <row r="594">
          <cell r="B594" t="str">
            <v>Total</v>
          </cell>
          <cell r="C594">
            <v>0</v>
          </cell>
          <cell r="D594">
            <v>272.79215765586468</v>
          </cell>
          <cell r="E594">
            <v>33.742600922926158</v>
          </cell>
          <cell r="F594">
            <v>39.529780410529554</v>
          </cell>
          <cell r="G594">
            <v>37.430267002280743</v>
          </cell>
          <cell r="H594">
            <v>352.01954859491252</v>
          </cell>
          <cell r="I594">
            <v>0</v>
          </cell>
          <cell r="J594">
            <v>735.51435458651304</v>
          </cell>
        </row>
      </sheetData>
      <sheetData sheetId="7"/>
      <sheetData sheetId="8"/>
      <sheetData sheetId="9" refreshError="1">
        <row r="2">
          <cell r="P2" t="str">
            <v>PTT</v>
          </cell>
          <cell r="Q2" t="str">
            <v>Chevron</v>
          </cell>
          <cell r="R2" t="str">
            <v>ARC</v>
          </cell>
        </row>
        <row r="3">
          <cell r="G3" t="str">
            <v>Volume</v>
          </cell>
          <cell r="H3" t="str">
            <v>Amount</v>
          </cell>
          <cell r="I3" t="str">
            <v>Limit</v>
          </cell>
          <cell r="J3" t="str">
            <v>Price</v>
          </cell>
          <cell r="K3" t="str">
            <v>Index</v>
          </cell>
          <cell r="L3">
            <v>0</v>
          </cell>
          <cell r="M3">
            <v>0</v>
          </cell>
          <cell r="N3">
            <v>0</v>
          </cell>
          <cell r="O3" t="str">
            <v>Price</v>
          </cell>
          <cell r="P3" t="str">
            <v>Price</v>
          </cell>
          <cell r="Q3" t="str">
            <v>Price</v>
          </cell>
          <cell r="R3" t="str">
            <v>Price</v>
          </cell>
        </row>
        <row r="4">
          <cell r="A4" t="str">
            <v>Column</v>
          </cell>
          <cell r="B4">
            <v>0</v>
          </cell>
          <cell r="C4" t="str">
            <v>Stocks</v>
          </cell>
          <cell r="D4" t="str">
            <v>Min</v>
          </cell>
          <cell r="E4" t="str">
            <v>Max</v>
          </cell>
          <cell r="F4" t="str">
            <v>Fixed</v>
          </cell>
          <cell r="G4" t="str">
            <v>kbbl/day</v>
          </cell>
          <cell r="H4" t="str">
            <v>Nonliquids</v>
          </cell>
          <cell r="I4" t="str">
            <v>Cost</v>
          </cell>
          <cell r="J4" t="str">
            <v>$/Unit</v>
          </cell>
          <cell r="K4" t="str">
            <v>$/Unit</v>
          </cell>
          <cell r="L4" t="str">
            <v>Column</v>
          </cell>
          <cell r="M4" t="str">
            <v>Show</v>
          </cell>
          <cell r="N4">
            <v>0</v>
          </cell>
          <cell r="O4" t="str">
            <v>$/Unit</v>
          </cell>
          <cell r="P4" t="str">
            <v>$/Unit</v>
          </cell>
          <cell r="Q4" t="str">
            <v>$/Unit</v>
          </cell>
          <cell r="R4" t="str">
            <v>$/Unit</v>
          </cell>
        </row>
        <row r="6">
          <cell r="C6" t="str">
            <v>Raw Materials</v>
          </cell>
          <cell r="D6">
            <v>0</v>
          </cell>
          <cell r="E6">
            <v>0</v>
          </cell>
          <cell r="F6">
            <v>0</v>
          </cell>
          <cell r="G6" t="str">
            <v>Feeds</v>
          </cell>
        </row>
        <row r="7">
          <cell r="A7" t="str">
            <v>~CN</v>
          </cell>
          <cell r="B7">
            <v>0</v>
          </cell>
          <cell r="C7" t="str">
            <v>~CD</v>
          </cell>
          <cell r="D7" t="str">
            <v>^CL</v>
          </cell>
          <cell r="E7" t="str">
            <v>^CU</v>
          </cell>
          <cell r="F7" t="str">
            <v>^CF</v>
          </cell>
          <cell r="G7" t="str">
            <v>~CA</v>
          </cell>
          <cell r="H7">
            <v>0</v>
          </cell>
          <cell r="I7" t="str">
            <v>~CC</v>
          </cell>
          <cell r="J7" t="str">
            <v>^XP</v>
          </cell>
          <cell r="K7" t="str">
            <v>~RC</v>
          </cell>
          <cell r="L7" t="str">
            <v>~CN</v>
          </cell>
          <cell r="M7" t="str">
            <v>Show</v>
          </cell>
          <cell r="N7">
            <v>0</v>
          </cell>
          <cell r="O7" t="str">
            <v>^XP</v>
          </cell>
          <cell r="P7" t="str">
            <v>^XP</v>
          </cell>
          <cell r="Q7" t="str">
            <v>^XP</v>
          </cell>
          <cell r="R7" t="str">
            <v>^XP</v>
          </cell>
        </row>
        <row r="8">
          <cell r="A8" t="str">
            <v>A_A.MFC</v>
          </cell>
          <cell r="B8">
            <v>0</v>
          </cell>
          <cell r="C8" t="str">
            <v>Mass from  Crude</v>
          </cell>
          <cell r="D8">
            <v>-1E+20</v>
          </cell>
          <cell r="E8">
            <v>1E+20</v>
          </cell>
          <cell r="F8" t="str">
            <v/>
          </cell>
          <cell r="G8">
            <v>-41.016014611919772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 t="str">
            <v>A_A.MFC</v>
          </cell>
          <cell r="M8" t="b">
            <v>1</v>
          </cell>
        </row>
        <row r="9">
          <cell r="A9" t="str">
            <v>A_A.MTB</v>
          </cell>
          <cell r="B9">
            <v>0</v>
          </cell>
          <cell r="C9" t="str">
            <v xml:space="preserve">MTBE  </v>
          </cell>
          <cell r="D9">
            <v>-1E+20</v>
          </cell>
          <cell r="E9">
            <v>1E+20</v>
          </cell>
          <cell r="F9" t="str">
            <v/>
          </cell>
          <cell r="G9">
            <v>-0.17343547658818945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 t="str">
            <v>A_A.MTB</v>
          </cell>
          <cell r="M9" t="b">
            <v>1</v>
          </cell>
        </row>
        <row r="10">
          <cell r="A10" t="str">
            <v>S_A.MTB</v>
          </cell>
          <cell r="B10">
            <v>0</v>
          </cell>
          <cell r="C10" t="str">
            <v xml:space="preserve">MTBE Counter 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 t="str">
            <v>S_A.MTB</v>
          </cell>
          <cell r="M10" t="b">
            <v>0</v>
          </cell>
        </row>
        <row r="11">
          <cell r="A11" t="str">
            <v>A_A.NGP</v>
          </cell>
          <cell r="B11" t="str">
            <v>NGP</v>
          </cell>
          <cell r="C11" t="str">
            <v>North NG to Process</v>
          </cell>
          <cell r="D11">
            <v>0</v>
          </cell>
          <cell r="E11">
            <v>1E+20</v>
          </cell>
          <cell r="F11" t="str">
            <v/>
          </cell>
          <cell r="G11">
            <v>0.12892030492663883</v>
          </cell>
          <cell r="H11">
            <v>0</v>
          </cell>
          <cell r="I11">
            <v>0</v>
          </cell>
          <cell r="J11">
            <v>216.8</v>
          </cell>
          <cell r="K11">
            <v>-216.8</v>
          </cell>
          <cell r="L11" t="str">
            <v>A_A.NGP</v>
          </cell>
          <cell r="M11" t="b">
            <v>1</v>
          </cell>
          <cell r="N11">
            <v>0</v>
          </cell>
          <cell r="O11">
            <v>216.8</v>
          </cell>
          <cell r="P11">
            <v>229.86447542500002</v>
          </cell>
          <cell r="Q11">
            <v>289.5949742938929</v>
          </cell>
          <cell r="R11">
            <v>259.72972485944649</v>
          </cell>
        </row>
        <row r="12">
          <cell r="A12" t="str">
            <v>A_A.NGC</v>
          </cell>
          <cell r="B12" t="str">
            <v>NGC</v>
          </cell>
          <cell r="C12" t="str">
            <v>North NG to Cogen</v>
          </cell>
          <cell r="D12">
            <v>0</v>
          </cell>
          <cell r="E12">
            <v>1E+20</v>
          </cell>
          <cell r="F12" t="str">
            <v/>
          </cell>
          <cell r="G12">
            <v>0.43485920249567112</v>
          </cell>
          <cell r="H12">
            <v>0</v>
          </cell>
          <cell r="I12">
            <v>0</v>
          </cell>
          <cell r="J12">
            <v>186.3</v>
          </cell>
          <cell r="K12">
            <v>-186.3</v>
          </cell>
          <cell r="L12" t="str">
            <v>A_A.NGC</v>
          </cell>
          <cell r="M12" t="b">
            <v>1</v>
          </cell>
          <cell r="N12">
            <v>0</v>
          </cell>
          <cell r="O12">
            <v>186.3</v>
          </cell>
          <cell r="P12">
            <v>199.86447542500002</v>
          </cell>
          <cell r="Q12">
            <v>259.5949742938929</v>
          </cell>
          <cell r="R12">
            <v>229.72972485944646</v>
          </cell>
        </row>
        <row r="13">
          <cell r="A13" t="str">
            <v>A_A.SGP</v>
          </cell>
          <cell r="B13" t="str">
            <v>NGP</v>
          </cell>
          <cell r="C13" t="str">
            <v>South NG to Process</v>
          </cell>
          <cell r="D13">
            <v>0</v>
          </cell>
          <cell r="E13">
            <v>1E+20</v>
          </cell>
          <cell r="F13" t="str">
            <v/>
          </cell>
          <cell r="G13">
            <v>0.70653247464831681</v>
          </cell>
          <cell r="H13">
            <v>0</v>
          </cell>
          <cell r="I13">
            <v>0</v>
          </cell>
          <cell r="J13">
            <v>216.8</v>
          </cell>
          <cell r="K13">
            <v>-216.8</v>
          </cell>
          <cell r="L13" t="str">
            <v>A_A.SGP</v>
          </cell>
          <cell r="M13" t="b">
            <v>1</v>
          </cell>
          <cell r="N13">
            <v>0</v>
          </cell>
          <cell r="O13">
            <v>216.8</v>
          </cell>
          <cell r="P13">
            <v>229.86447542500002</v>
          </cell>
          <cell r="Q13">
            <v>289.5949742938929</v>
          </cell>
          <cell r="R13">
            <v>259.72972485944649</v>
          </cell>
        </row>
        <row r="14">
          <cell r="A14" t="str">
            <v>A_A.SGC</v>
          </cell>
          <cell r="B14" t="str">
            <v>NGC</v>
          </cell>
          <cell r="C14" t="str">
            <v>South NG to Cogen</v>
          </cell>
          <cell r="D14">
            <v>0</v>
          </cell>
          <cell r="E14">
            <v>1E+20</v>
          </cell>
          <cell r="F14" t="str">
            <v/>
          </cell>
          <cell r="G14">
            <v>0.41388396026684715</v>
          </cell>
          <cell r="H14">
            <v>0</v>
          </cell>
          <cell r="I14">
            <v>0</v>
          </cell>
          <cell r="J14">
            <v>186.3</v>
          </cell>
          <cell r="K14">
            <v>-186.3</v>
          </cell>
          <cell r="L14" t="str">
            <v>A_A.SGC</v>
          </cell>
          <cell r="M14" t="b">
            <v>1</v>
          </cell>
          <cell r="N14">
            <v>0</v>
          </cell>
          <cell r="O14">
            <v>186.3</v>
          </cell>
          <cell r="P14">
            <v>199.86447542500002</v>
          </cell>
          <cell r="Q14">
            <v>259.5949742938929</v>
          </cell>
          <cell r="R14">
            <v>229.72972485944646</v>
          </cell>
        </row>
        <row r="15">
          <cell r="A15" t="str">
            <v>A_A.NHL</v>
          </cell>
          <cell r="B15" t="str">
            <v>NH2</v>
          </cell>
          <cell r="C15" t="str">
            <v>Imp N-H2  KT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76.39296716839533</v>
          </cell>
          <cell r="J15">
            <v>752.41674418604646</v>
          </cell>
          <cell r="K15">
            <v>-828.80971135444179</v>
          </cell>
          <cell r="L15" t="str">
            <v>A_A.NHL</v>
          </cell>
          <cell r="M15" t="b">
            <v>0</v>
          </cell>
          <cell r="N15">
            <v>0</v>
          </cell>
          <cell r="O15">
            <v>752.41674418604646</v>
          </cell>
          <cell r="P15">
            <v>2260.8425000000002</v>
          </cell>
          <cell r="Q15">
            <v>2260.8425000000002</v>
          </cell>
          <cell r="R15">
            <v>2260.8425000000002</v>
          </cell>
        </row>
        <row r="16">
          <cell r="A16" t="str">
            <v>A_A.SHL</v>
          </cell>
          <cell r="B16" t="str">
            <v>SH2</v>
          </cell>
          <cell r="C16" t="str">
            <v>Imp S-H2  KT</v>
          </cell>
          <cell r="D16">
            <v>0</v>
          </cell>
          <cell r="E16">
            <v>0.01</v>
          </cell>
          <cell r="F16" t="str">
            <v/>
          </cell>
          <cell r="G16">
            <v>0.01</v>
          </cell>
          <cell r="H16">
            <v>0</v>
          </cell>
          <cell r="I16">
            <v>319.22042954426411</v>
          </cell>
          <cell r="J16">
            <v>693.8</v>
          </cell>
          <cell r="K16">
            <v>-1013.0204295442641</v>
          </cell>
          <cell r="L16" t="str">
            <v>A_A.SHL</v>
          </cell>
          <cell r="M16" t="b">
            <v>1</v>
          </cell>
          <cell r="N16">
            <v>0</v>
          </cell>
          <cell r="O16">
            <v>693.8</v>
          </cell>
          <cell r="P16">
            <v>735.56632136000007</v>
          </cell>
          <cell r="Q16">
            <v>926.70391774045731</v>
          </cell>
          <cell r="R16">
            <v>831.13511955022864</v>
          </cell>
        </row>
        <row r="17">
          <cell r="A17" t="str">
            <v>A_A.HAR</v>
          </cell>
          <cell r="B17">
            <v>0</v>
          </cell>
          <cell r="C17" t="str">
            <v>Hvy Aromatics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113.5330481311442</v>
          </cell>
          <cell r="J17">
            <v>348.57083333333338</v>
          </cell>
          <cell r="K17">
            <v>-462.10388146447758</v>
          </cell>
          <cell r="L17" t="str">
            <v>A_A.HAR</v>
          </cell>
          <cell r="M17" t="b">
            <v>0</v>
          </cell>
          <cell r="N17">
            <v>0</v>
          </cell>
          <cell r="O17">
            <v>348.57083333333338</v>
          </cell>
          <cell r="P17">
            <v>0</v>
          </cell>
          <cell r="Q17">
            <v>0</v>
          </cell>
          <cell r="R17">
            <v>0</v>
          </cell>
        </row>
        <row r="18">
          <cell r="A18" t="str">
            <v>A_A.IV1</v>
          </cell>
          <cell r="B18">
            <v>0</v>
          </cell>
          <cell r="C18" t="str">
            <v>Import FCC Feed #1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58.131276371953106</v>
          </cell>
          <cell r="J18">
            <v>434.14673913043481</v>
          </cell>
          <cell r="K18">
            <v>-492.27801550238792</v>
          </cell>
          <cell r="L18" t="str">
            <v>A_A.IV1</v>
          </cell>
          <cell r="M18" t="b">
            <v>0</v>
          </cell>
          <cell r="N18">
            <v>0</v>
          </cell>
          <cell r="O18">
            <v>434.14673913043481</v>
          </cell>
          <cell r="P18">
            <v>0</v>
          </cell>
          <cell r="Q18">
            <v>0</v>
          </cell>
          <cell r="R18">
            <v>0</v>
          </cell>
        </row>
        <row r="19">
          <cell r="A19" t="str">
            <v>A_A.IV2</v>
          </cell>
          <cell r="B19">
            <v>0</v>
          </cell>
          <cell r="C19" t="str">
            <v>Import FCC Feed #2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17.012268225682703</v>
          </cell>
          <cell r="J19">
            <v>434.14673913043481</v>
          </cell>
          <cell r="K19">
            <v>-451.15900735611751</v>
          </cell>
          <cell r="L19" t="str">
            <v>A_A.IV2</v>
          </cell>
          <cell r="M19" t="b">
            <v>0</v>
          </cell>
          <cell r="N19">
            <v>0</v>
          </cell>
          <cell r="O19">
            <v>434.14673913043481</v>
          </cell>
          <cell r="P19">
            <v>0</v>
          </cell>
          <cell r="Q19">
            <v>0</v>
          </cell>
          <cell r="R19">
            <v>0</v>
          </cell>
        </row>
        <row r="20">
          <cell r="A20" t="str">
            <v>A_A.IV3</v>
          </cell>
          <cell r="B20">
            <v>0</v>
          </cell>
          <cell r="C20" t="str">
            <v>Import FCC Feed #3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52.043397939320414</v>
          </cell>
          <cell r="J20">
            <v>434.14673913043481</v>
          </cell>
          <cell r="K20">
            <v>-486.19013706975522</v>
          </cell>
          <cell r="L20" t="str">
            <v>A_A.IV3</v>
          </cell>
          <cell r="M20" t="b">
            <v>0</v>
          </cell>
          <cell r="N20">
            <v>0</v>
          </cell>
          <cell r="O20">
            <v>434.14673913043481</v>
          </cell>
          <cell r="P20">
            <v>0</v>
          </cell>
          <cell r="Q20">
            <v>0</v>
          </cell>
          <cell r="R20">
            <v>0</v>
          </cell>
        </row>
        <row r="21">
          <cell r="A21" t="str">
            <v>A_A.IV4</v>
          </cell>
          <cell r="B21">
            <v>0</v>
          </cell>
          <cell r="C21" t="str">
            <v>Import FCC 251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464.40595501445432</v>
          </cell>
          <cell r="J21">
            <v>0</v>
          </cell>
          <cell r="K21">
            <v>-464.40595501445432</v>
          </cell>
          <cell r="L21" t="str">
            <v>A_A.IV4</v>
          </cell>
          <cell r="M21" t="b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</row>
        <row r="22">
          <cell r="A22" t="str">
            <v>A_A.IV5</v>
          </cell>
          <cell r="B22">
            <v>0</v>
          </cell>
          <cell r="C22" t="str">
            <v>Import FCC 252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436.15975072845526</v>
          </cell>
          <cell r="J22">
            <v>0</v>
          </cell>
          <cell r="K22">
            <v>-436.15975072845526</v>
          </cell>
          <cell r="L22" t="str">
            <v>A_A.IV5</v>
          </cell>
          <cell r="M22" t="b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</row>
        <row r="23">
          <cell r="A23" t="str">
            <v>A_A.IV6</v>
          </cell>
          <cell r="B23">
            <v>0</v>
          </cell>
          <cell r="C23" t="str">
            <v>Import FCC 253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479.53091017193049</v>
          </cell>
          <cell r="J23">
            <v>0</v>
          </cell>
          <cell r="K23">
            <v>-479.53091017193049</v>
          </cell>
          <cell r="L23" t="str">
            <v>A_A.IV6</v>
          </cell>
          <cell r="M23" t="b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</row>
        <row r="24">
          <cell r="A24" t="str">
            <v>A_A.IV7</v>
          </cell>
          <cell r="B24">
            <v>0</v>
          </cell>
          <cell r="C24" t="str">
            <v>Import HCU 5291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490.35948050456096</v>
          </cell>
          <cell r="J24">
            <v>0</v>
          </cell>
          <cell r="K24">
            <v>-490.35948050456096</v>
          </cell>
          <cell r="L24" t="str">
            <v>A_A.IV7</v>
          </cell>
          <cell r="M24" t="b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</row>
        <row r="25">
          <cell r="A25" t="str">
            <v>A_A.IC5</v>
          </cell>
          <cell r="B25">
            <v>0</v>
          </cell>
          <cell r="C25" t="str">
            <v xml:space="preserve">Import IC5 </v>
          </cell>
          <cell r="D25">
            <v>0</v>
          </cell>
          <cell r="E25">
            <v>1E+20</v>
          </cell>
          <cell r="F25" t="str">
            <v/>
          </cell>
          <cell r="G25">
            <v>0.2069421857875462</v>
          </cell>
          <cell r="H25">
            <v>0</v>
          </cell>
          <cell r="I25">
            <v>0</v>
          </cell>
          <cell r="J25">
            <v>521.1</v>
          </cell>
          <cell r="K25">
            <v>-521.1</v>
          </cell>
          <cell r="L25" t="str">
            <v>A_A.IC5</v>
          </cell>
          <cell r="M25" t="b">
            <v>1</v>
          </cell>
          <cell r="N25">
            <v>0</v>
          </cell>
          <cell r="O25">
            <v>521.1</v>
          </cell>
          <cell r="P25">
            <v>0</v>
          </cell>
          <cell r="Q25">
            <v>0</v>
          </cell>
          <cell r="R25">
            <v>0</v>
          </cell>
        </row>
        <row r="26">
          <cell r="A26" t="str">
            <v>A_A.TLR</v>
          </cell>
          <cell r="B26">
            <v>0</v>
          </cell>
          <cell r="C26" t="str">
            <v xml:space="preserve">Import TLR 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115.42672815824164</v>
          </cell>
          <cell r="J26">
            <v>435.54085750315255</v>
          </cell>
          <cell r="K26">
            <v>-550.9675856613942</v>
          </cell>
          <cell r="L26" t="str">
            <v>A_A.TLR</v>
          </cell>
          <cell r="M26" t="b">
            <v>0</v>
          </cell>
          <cell r="N26">
            <v>0</v>
          </cell>
          <cell r="O26">
            <v>435.54085750315255</v>
          </cell>
          <cell r="P26">
            <v>0</v>
          </cell>
          <cell r="Q26">
            <v>0</v>
          </cell>
          <cell r="R26">
            <v>0</v>
          </cell>
        </row>
        <row r="27">
          <cell r="A27" t="str">
            <v>A_A.ELR</v>
          </cell>
          <cell r="B27">
            <v>0</v>
          </cell>
          <cell r="C27" t="str">
            <v xml:space="preserve">Import ELR 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66.273255843931395</v>
          </cell>
          <cell r="J27">
            <v>431.57490542244636</v>
          </cell>
          <cell r="K27">
            <v>-497.84816126637776</v>
          </cell>
          <cell r="L27" t="str">
            <v>A_A.ELR</v>
          </cell>
          <cell r="M27" t="b">
            <v>0</v>
          </cell>
          <cell r="N27">
            <v>0</v>
          </cell>
          <cell r="O27">
            <v>431.57490542244636</v>
          </cell>
          <cell r="P27">
            <v>0</v>
          </cell>
          <cell r="Q27">
            <v>0</v>
          </cell>
          <cell r="R27">
            <v>0</v>
          </cell>
        </row>
        <row r="28">
          <cell r="A28" t="str">
            <v>A_A.C9A</v>
          </cell>
          <cell r="B28">
            <v>0</v>
          </cell>
          <cell r="C28" t="str">
            <v xml:space="preserve">Import C9 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155.60595693096593</v>
          </cell>
          <cell r="J28">
            <v>394.00559999999996</v>
          </cell>
          <cell r="K28">
            <v>-549.61155693096589</v>
          </cell>
          <cell r="L28" t="str">
            <v>A_A.C9A</v>
          </cell>
          <cell r="M28" t="b">
            <v>0</v>
          </cell>
          <cell r="N28">
            <v>0</v>
          </cell>
          <cell r="O28">
            <v>394.00559999999996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A_A.CBT</v>
          </cell>
          <cell r="B29">
            <v>0</v>
          </cell>
          <cell r="C29" t="str">
            <v>Import crack btm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207.35191226486785</v>
          </cell>
          <cell r="J29">
            <v>214.63453608247426</v>
          </cell>
          <cell r="K29">
            <v>-421.9864483473421</v>
          </cell>
          <cell r="L29" t="str">
            <v>A_A.CBT</v>
          </cell>
          <cell r="M29" t="b">
            <v>0</v>
          </cell>
          <cell r="N29">
            <v>0</v>
          </cell>
          <cell r="O29">
            <v>214.63453608247426</v>
          </cell>
          <cell r="P29">
            <v>0</v>
          </cell>
          <cell r="Q29">
            <v>0</v>
          </cell>
          <cell r="R29">
            <v>0</v>
          </cell>
        </row>
        <row r="30">
          <cell r="A30" t="str">
            <v>A_A.SPF</v>
          </cell>
          <cell r="B30">
            <v>0</v>
          </cell>
          <cell r="C30" t="str">
            <v>Import S-PLF feed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127.48145894165077</v>
          </cell>
          <cell r="J30">
            <v>426.22</v>
          </cell>
          <cell r="K30">
            <v>-553.7014589416508</v>
          </cell>
          <cell r="L30" t="str">
            <v>A_A.SPF</v>
          </cell>
          <cell r="M30" t="b">
            <v>0</v>
          </cell>
          <cell r="N30">
            <v>0</v>
          </cell>
          <cell r="O30">
            <v>426.22</v>
          </cell>
          <cell r="P30">
            <v>0</v>
          </cell>
          <cell r="Q30">
            <v>0</v>
          </cell>
          <cell r="R30">
            <v>0</v>
          </cell>
        </row>
        <row r="31">
          <cell r="A31" t="str">
            <v>A_A.F11</v>
          </cell>
          <cell r="B31">
            <v>0</v>
          </cell>
          <cell r="C31" t="str">
            <v>Import T5711 feed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222.97343319441018</v>
          </cell>
          <cell r="J31">
            <v>300</v>
          </cell>
          <cell r="K31">
            <v>-522.97343319441018</v>
          </cell>
          <cell r="L31" t="str">
            <v>A_A.F11</v>
          </cell>
          <cell r="M31" t="b">
            <v>0</v>
          </cell>
          <cell r="N31">
            <v>0</v>
          </cell>
          <cell r="O31">
            <v>300</v>
          </cell>
          <cell r="P31">
            <v>0</v>
          </cell>
          <cell r="Q31">
            <v>0</v>
          </cell>
          <cell r="R31">
            <v>0</v>
          </cell>
        </row>
        <row r="32">
          <cell r="A32" t="str">
            <v>A_A.HRI</v>
          </cell>
          <cell r="B32">
            <v>0</v>
          </cell>
          <cell r="C32" t="str">
            <v xml:space="preserve">Import HSR 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35.482039304816226</v>
          </cell>
          <cell r="J32">
            <v>300</v>
          </cell>
          <cell r="K32">
            <v>-335.48203930481623</v>
          </cell>
          <cell r="L32" t="str">
            <v>A_A.HRI</v>
          </cell>
          <cell r="M32" t="b">
            <v>0</v>
          </cell>
          <cell r="N32">
            <v>0</v>
          </cell>
          <cell r="O32">
            <v>300</v>
          </cell>
          <cell r="P32">
            <v>0</v>
          </cell>
          <cell r="Q32">
            <v>0</v>
          </cell>
          <cell r="R32">
            <v>0</v>
          </cell>
        </row>
        <row r="33">
          <cell r="A33" t="str">
            <v>Name</v>
          </cell>
          <cell r="B33">
            <v>0</v>
          </cell>
          <cell r="C33" t="str">
            <v>Text</v>
          </cell>
          <cell r="D33">
            <v>0</v>
          </cell>
          <cell r="E33">
            <v>100</v>
          </cell>
          <cell r="F33">
            <v>100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1</v>
          </cell>
          <cell r="L33" t="str">
            <v>Name</v>
          </cell>
          <cell r="M33" t="b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</row>
        <row r="34">
          <cell r="C34" t="str">
            <v>Total Feed</v>
          </cell>
          <cell r="D34">
            <v>0</v>
          </cell>
          <cell r="E34">
            <v>0</v>
          </cell>
          <cell r="F34">
            <v>0</v>
          </cell>
          <cell r="G34">
            <v>-39.288311960382941</v>
          </cell>
        </row>
        <row r="36">
          <cell r="C36" t="str">
            <v>Products</v>
          </cell>
          <cell r="D36">
            <v>0</v>
          </cell>
          <cell r="E36">
            <v>0</v>
          </cell>
          <cell r="F36">
            <v>0</v>
          </cell>
          <cell r="G36" t="str">
            <v>Products</v>
          </cell>
        </row>
        <row r="37">
          <cell r="A37" t="str">
            <v>~CN</v>
          </cell>
          <cell r="B37">
            <v>0</v>
          </cell>
          <cell r="C37" t="str">
            <v>~CD</v>
          </cell>
          <cell r="D37" t="str">
            <v>^CL</v>
          </cell>
          <cell r="E37" t="str">
            <v>^CU</v>
          </cell>
          <cell r="F37" t="str">
            <v>^CF</v>
          </cell>
          <cell r="G37" t="str">
            <v>~CA</v>
          </cell>
          <cell r="H37" t="str">
            <v>Nonliquids</v>
          </cell>
          <cell r="I37" t="str">
            <v>~CC</v>
          </cell>
          <cell r="J37" t="str">
            <v>^XP</v>
          </cell>
          <cell r="K37" t="str">
            <v>~RC</v>
          </cell>
          <cell r="L37" t="str">
            <v>~CN</v>
          </cell>
          <cell r="M37" t="str">
            <v>Show</v>
          </cell>
          <cell r="N37">
            <v>0</v>
          </cell>
          <cell r="O37" t="str">
            <v>^XP</v>
          </cell>
          <cell r="P37" t="str">
            <v>^XP</v>
          </cell>
          <cell r="Q37" t="str">
            <v>^XP</v>
          </cell>
          <cell r="R37" t="str">
            <v>^XP</v>
          </cell>
        </row>
        <row r="38">
          <cell r="A38" t="str">
            <v>S_A.NHJ</v>
          </cell>
          <cell r="B38">
            <v>0</v>
          </cell>
          <cell r="C38" t="str">
            <v xml:space="preserve">North HSR 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-60.08162003687687</v>
          </cell>
          <cell r="J38">
            <v>469.5</v>
          </cell>
          <cell r="K38">
            <v>-529.58162003687687</v>
          </cell>
          <cell r="L38" t="str">
            <v>S_A.NHJ</v>
          </cell>
          <cell r="M38" t="b">
            <v>0</v>
          </cell>
          <cell r="N38">
            <v>0</v>
          </cell>
          <cell r="O38">
            <v>469.5</v>
          </cell>
          <cell r="P38">
            <v>0</v>
          </cell>
          <cell r="Q38">
            <v>0</v>
          </cell>
          <cell r="R38">
            <v>0</v>
          </cell>
        </row>
        <row r="39">
          <cell r="A39" t="str">
            <v>S_A.KE1</v>
          </cell>
          <cell r="B39">
            <v>0</v>
          </cell>
          <cell r="C39" t="str">
            <v xml:space="preserve">North Kero 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-535.80467400127964</v>
          </cell>
          <cell r="J39">
            <v>0</v>
          </cell>
          <cell r="K39">
            <v>-535.80467400127964</v>
          </cell>
          <cell r="L39" t="str">
            <v>S_A.KE1</v>
          </cell>
          <cell r="M39" t="b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</row>
        <row r="40">
          <cell r="A40" t="str">
            <v>S_A.NVG</v>
          </cell>
          <cell r="B40">
            <v>0</v>
          </cell>
          <cell r="C40" t="str">
            <v>North Sour VGO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-462.34450869514188</v>
          </cell>
          <cell r="J40">
            <v>0</v>
          </cell>
          <cell r="K40">
            <v>-462.34450869514188</v>
          </cell>
          <cell r="L40" t="str">
            <v>S_A.NVG</v>
          </cell>
          <cell r="M40" t="b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</row>
        <row r="41">
          <cell r="A41" t="str">
            <v>S_A.LCN</v>
          </cell>
          <cell r="B41">
            <v>0</v>
          </cell>
          <cell r="C41" t="str">
            <v xml:space="preserve">North LCN 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-16.870318013063297</v>
          </cell>
          <cell r="J41">
            <v>576</v>
          </cell>
          <cell r="K41">
            <v>-592.8703180130633</v>
          </cell>
          <cell r="L41" t="str">
            <v>S_A.LCN</v>
          </cell>
          <cell r="M41" t="b">
            <v>0</v>
          </cell>
          <cell r="N41">
            <v>0</v>
          </cell>
          <cell r="O41">
            <v>576</v>
          </cell>
          <cell r="P41">
            <v>0</v>
          </cell>
          <cell r="Q41">
            <v>0</v>
          </cell>
          <cell r="R41">
            <v>0</v>
          </cell>
        </row>
        <row r="42">
          <cell r="A42" t="str">
            <v>S_A.MCN</v>
          </cell>
          <cell r="B42">
            <v>0</v>
          </cell>
          <cell r="C42" t="str">
            <v xml:space="preserve">North MCN 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-61.838404274914183</v>
          </cell>
          <cell r="J42">
            <v>471.9</v>
          </cell>
          <cell r="K42">
            <v>-533.73840427491416</v>
          </cell>
          <cell r="L42" t="str">
            <v>S_A.MCN</v>
          </cell>
          <cell r="M42" t="b">
            <v>0</v>
          </cell>
          <cell r="N42">
            <v>0</v>
          </cell>
          <cell r="O42">
            <v>471.9</v>
          </cell>
          <cell r="P42">
            <v>0</v>
          </cell>
          <cell r="Q42">
            <v>0</v>
          </cell>
          <cell r="R42">
            <v>0</v>
          </cell>
        </row>
        <row r="43">
          <cell r="A43" t="str">
            <v>S_A.TVG</v>
          </cell>
          <cell r="B43">
            <v>0</v>
          </cell>
          <cell r="C43" t="str">
            <v>North Sweet VGO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-476.74602101647235</v>
          </cell>
          <cell r="J43">
            <v>0</v>
          </cell>
          <cell r="K43">
            <v>-476.74602101647235</v>
          </cell>
          <cell r="L43" t="str">
            <v>S_A.TVG</v>
          </cell>
          <cell r="M43" t="b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</row>
        <row r="44">
          <cell r="A44" t="str">
            <v>S_A.HWX</v>
          </cell>
          <cell r="B44">
            <v>0</v>
          </cell>
          <cell r="C44" t="str">
            <v>South Hydrowax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-500.77561238287188</v>
          </cell>
          <cell r="J44">
            <v>0</v>
          </cell>
          <cell r="K44">
            <v>-500.77561238287188</v>
          </cell>
          <cell r="L44" t="str">
            <v>S_A.HWX</v>
          </cell>
          <cell r="M44" t="b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</row>
        <row r="45">
          <cell r="A45" t="str">
            <v>S_A.PFN</v>
          </cell>
          <cell r="B45">
            <v>0</v>
          </cell>
          <cell r="C45" t="str">
            <v>North Plant Fuel - KT</v>
          </cell>
          <cell r="D45">
            <v>0</v>
          </cell>
          <cell r="E45">
            <v>1E+20</v>
          </cell>
          <cell r="F45" t="str">
            <v/>
          </cell>
          <cell r="G45">
            <v>0.89418419272589433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 t="str">
            <v>S_A.PFN</v>
          </cell>
          <cell r="M45" t="b">
            <v>1</v>
          </cell>
        </row>
        <row r="46">
          <cell r="A46" t="str">
            <v>S_A.PFS</v>
          </cell>
          <cell r="B46">
            <v>0</v>
          </cell>
          <cell r="C46" t="str">
            <v>South Plant Fuel - KT</v>
          </cell>
          <cell r="D46">
            <v>0</v>
          </cell>
          <cell r="E46">
            <v>1E+20</v>
          </cell>
          <cell r="F46" t="str">
            <v/>
          </cell>
          <cell r="G46">
            <v>0.86662894613357189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 t="str">
            <v>S_A.PFS</v>
          </cell>
          <cell r="M46" t="b">
            <v>1</v>
          </cell>
        </row>
        <row r="47">
          <cell r="A47" t="str">
            <v>S_A.P3E</v>
          </cell>
          <cell r="B47" t="str">
            <v>PGP</v>
          </cell>
          <cell r="C47" t="str">
            <v xml:space="preserve">Propylene </v>
          </cell>
          <cell r="D47">
            <v>0</v>
          </cell>
          <cell r="E47">
            <v>1E+20</v>
          </cell>
          <cell r="F47" t="str">
            <v/>
          </cell>
          <cell r="G47">
            <v>0.38356450818604199</v>
          </cell>
          <cell r="H47">
            <v>0</v>
          </cell>
          <cell r="I47">
            <v>0</v>
          </cell>
          <cell r="J47">
            <v>971</v>
          </cell>
          <cell r="K47">
            <v>-971</v>
          </cell>
          <cell r="L47" t="str">
            <v>S_A.P3E</v>
          </cell>
          <cell r="M47" t="b">
            <v>1</v>
          </cell>
          <cell r="N47">
            <v>0</v>
          </cell>
          <cell r="O47">
            <v>971</v>
          </cell>
          <cell r="P47">
            <v>1088.1491312185701</v>
          </cell>
          <cell r="Q47">
            <v>1054.1552447087888</v>
          </cell>
          <cell r="R47">
            <v>1071.1521879636794</v>
          </cell>
        </row>
        <row r="48">
          <cell r="A48" t="str">
            <v>S_A1NLP</v>
          </cell>
          <cell r="B48" t="str">
            <v>DLPG</v>
          </cell>
          <cell r="C48" t="str">
            <v xml:space="preserve">North LPG </v>
          </cell>
          <cell r="D48">
            <v>0</v>
          </cell>
          <cell r="E48">
            <v>1E+20</v>
          </cell>
          <cell r="F48" t="str">
            <v/>
          </cell>
          <cell r="G48">
            <v>1.2711697219142546</v>
          </cell>
          <cell r="H48">
            <v>0</v>
          </cell>
          <cell r="I48">
            <v>0</v>
          </cell>
          <cell r="J48">
            <v>315</v>
          </cell>
          <cell r="K48">
            <v>-517.29999999999995</v>
          </cell>
          <cell r="L48" t="str">
            <v>S_A1NLP</v>
          </cell>
          <cell r="M48" t="b">
            <v>1</v>
          </cell>
          <cell r="N48">
            <v>0</v>
          </cell>
          <cell r="O48">
            <v>315</v>
          </cell>
          <cell r="P48">
            <v>325</v>
          </cell>
          <cell r="Q48">
            <v>325</v>
          </cell>
          <cell r="R48">
            <v>325</v>
          </cell>
        </row>
        <row r="49">
          <cell r="A49" t="str">
            <v>S_A2NLP</v>
          </cell>
          <cell r="B49" t="str">
            <v>ELPG</v>
          </cell>
          <cell r="C49" t="str">
            <v>North LPG Export</v>
          </cell>
          <cell r="D49">
            <v>0</v>
          </cell>
          <cell r="E49">
            <v>1E+20</v>
          </cell>
          <cell r="F49" t="str">
            <v/>
          </cell>
          <cell r="G49">
            <v>0</v>
          </cell>
          <cell r="H49">
            <v>0</v>
          </cell>
          <cell r="I49">
            <v>0</v>
          </cell>
          <cell r="J49">
            <v>517.29999999999995</v>
          </cell>
          <cell r="K49">
            <v>-517.29999999999995</v>
          </cell>
          <cell r="L49" t="str">
            <v>S_A2NLP</v>
          </cell>
          <cell r="M49" t="b">
            <v>0</v>
          </cell>
          <cell r="N49">
            <v>0</v>
          </cell>
          <cell r="O49">
            <v>517.29999999999995</v>
          </cell>
          <cell r="P49">
            <v>423.92934251983513</v>
          </cell>
          <cell r="Q49">
            <v>407.86688484834224</v>
          </cell>
          <cell r="R49">
            <v>415.89811368408863</v>
          </cell>
        </row>
        <row r="50">
          <cell r="A50" t="str">
            <v>S_A.NM4</v>
          </cell>
          <cell r="B50" t="str">
            <v>MC4</v>
          </cell>
          <cell r="C50" t="str">
            <v xml:space="preserve">Mixed C4's </v>
          </cell>
          <cell r="D50">
            <v>0</v>
          </cell>
          <cell r="E50">
            <v>1E+20</v>
          </cell>
          <cell r="F50" t="str">
            <v/>
          </cell>
          <cell r="G50">
            <v>0</v>
          </cell>
          <cell r="H50">
            <v>0</v>
          </cell>
          <cell r="I50">
            <v>0</v>
          </cell>
          <cell r="J50">
            <v>580.9</v>
          </cell>
          <cell r="K50">
            <v>-517.29999999999995</v>
          </cell>
          <cell r="L50" t="str">
            <v>S_A.NM4</v>
          </cell>
          <cell r="M50" t="b">
            <v>0</v>
          </cell>
          <cell r="N50">
            <v>0</v>
          </cell>
          <cell r="O50">
            <v>580.9</v>
          </cell>
          <cell r="P50">
            <v>694.88100000000009</v>
          </cell>
          <cell r="Q50">
            <v>567.94648650893828</v>
          </cell>
          <cell r="R50">
            <v>631.41374325446918</v>
          </cell>
        </row>
        <row r="51">
          <cell r="A51" t="str">
            <v>S_A1NNA</v>
          </cell>
          <cell r="B51" t="str">
            <v>DLSR</v>
          </cell>
          <cell r="C51" t="str">
            <v xml:space="preserve">North Dom LSR </v>
          </cell>
          <cell r="D51">
            <v>0</v>
          </cell>
          <cell r="E51">
            <v>1E+20</v>
          </cell>
          <cell r="F51" t="str">
            <v/>
          </cell>
          <cell r="G51">
            <v>1.2460851216884272</v>
          </cell>
          <cell r="H51">
            <v>0</v>
          </cell>
          <cell r="I51">
            <v>0</v>
          </cell>
          <cell r="J51">
            <v>528.1</v>
          </cell>
          <cell r="K51">
            <v>-528.1</v>
          </cell>
          <cell r="L51" t="str">
            <v>S_A1NNA</v>
          </cell>
          <cell r="M51" t="b">
            <v>1</v>
          </cell>
          <cell r="N51">
            <v>0</v>
          </cell>
          <cell r="O51">
            <v>528.1</v>
          </cell>
          <cell r="P51">
            <v>631.71</v>
          </cell>
          <cell r="Q51">
            <v>516.3149877353984</v>
          </cell>
          <cell r="R51">
            <v>574.01249386769916</v>
          </cell>
        </row>
        <row r="52">
          <cell r="A52" t="str">
            <v>S_A2NNA</v>
          </cell>
          <cell r="B52" t="str">
            <v>ELSR</v>
          </cell>
          <cell r="C52" t="str">
            <v>North LSR Export</v>
          </cell>
          <cell r="D52">
            <v>0</v>
          </cell>
          <cell r="E52">
            <v>1E+20</v>
          </cell>
          <cell r="F52" t="str">
            <v/>
          </cell>
          <cell r="G52">
            <v>0</v>
          </cell>
          <cell r="H52">
            <v>0</v>
          </cell>
          <cell r="I52">
            <v>-27.3</v>
          </cell>
          <cell r="J52">
            <v>500.8</v>
          </cell>
          <cell r="K52">
            <v>-528.1</v>
          </cell>
          <cell r="L52" t="str">
            <v>S_A2NNA</v>
          </cell>
          <cell r="M52" t="b">
            <v>0</v>
          </cell>
          <cell r="N52">
            <v>0</v>
          </cell>
          <cell r="O52">
            <v>500.8</v>
          </cell>
          <cell r="P52">
            <v>582</v>
          </cell>
          <cell r="Q52">
            <v>466.60498773539848</v>
          </cell>
          <cell r="R52">
            <v>524.30249386769924</v>
          </cell>
        </row>
        <row r="53">
          <cell r="A53" t="str">
            <v>S_A.N91</v>
          </cell>
          <cell r="B53">
            <v>0</v>
          </cell>
          <cell r="C53" t="str">
            <v xml:space="preserve">North 91 Mogas </v>
          </cell>
          <cell r="D53">
            <v>0</v>
          </cell>
          <cell r="E53">
            <v>1E+20</v>
          </cell>
          <cell r="F53" t="str">
            <v/>
          </cell>
          <cell r="G53">
            <v>3.1039946561644163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 t="str">
            <v>S_A.N91</v>
          </cell>
          <cell r="M53" t="b">
            <v>1</v>
          </cell>
        </row>
        <row r="54">
          <cell r="A54" t="str">
            <v>S_A.N95</v>
          </cell>
          <cell r="B54">
            <v>0</v>
          </cell>
          <cell r="C54" t="str">
            <v xml:space="preserve">North 95 Mogas </v>
          </cell>
          <cell r="D54">
            <v>0</v>
          </cell>
          <cell r="E54">
            <v>1E+20</v>
          </cell>
          <cell r="F54" t="str">
            <v/>
          </cell>
          <cell r="G54">
            <v>3.0227116718003284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 t="str">
            <v>S_A.N95</v>
          </cell>
          <cell r="M54" t="b">
            <v>1</v>
          </cell>
        </row>
        <row r="55">
          <cell r="A55" t="str">
            <v>S_A.B91</v>
          </cell>
          <cell r="B55">
            <v>0</v>
          </cell>
          <cell r="C55" t="str">
            <v xml:space="preserve">Base 91 Mogas </v>
          </cell>
          <cell r="D55">
            <v>0</v>
          </cell>
          <cell r="E55">
            <v>1E+20</v>
          </cell>
          <cell r="F55" t="str">
            <v/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 t="str">
            <v>S_A.B91</v>
          </cell>
          <cell r="M55" t="b">
            <v>0</v>
          </cell>
        </row>
        <row r="56">
          <cell r="A56" t="str">
            <v>S_A.X95</v>
          </cell>
          <cell r="B56">
            <v>0</v>
          </cell>
          <cell r="C56" t="str">
            <v xml:space="preserve">Export 95 Mogas </v>
          </cell>
          <cell r="D56">
            <v>0</v>
          </cell>
          <cell r="E56">
            <v>1E+20</v>
          </cell>
          <cell r="F56" t="str">
            <v/>
          </cell>
          <cell r="G56">
            <v>0.23690318313781256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 t="str">
            <v>S_A.X95</v>
          </cell>
          <cell r="M56" t="b">
            <v>1</v>
          </cell>
        </row>
        <row r="57">
          <cell r="A57" t="str">
            <v>S_A.NDO</v>
          </cell>
          <cell r="B57">
            <v>0</v>
          </cell>
          <cell r="C57" t="str">
            <v xml:space="preserve">North Gasoil </v>
          </cell>
          <cell r="D57">
            <v>0</v>
          </cell>
          <cell r="E57">
            <v>1E+20</v>
          </cell>
          <cell r="F57" t="str">
            <v/>
          </cell>
          <cell r="G57">
            <v>7.5959070435740186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 t="str">
            <v>S_A.NDO</v>
          </cell>
          <cell r="M57" t="b">
            <v>1</v>
          </cell>
        </row>
        <row r="58">
          <cell r="A58" t="str">
            <v>S_A.NFA</v>
          </cell>
          <cell r="B58">
            <v>0</v>
          </cell>
          <cell r="C58" t="str">
            <v>North FO 2.0 80 cSt</v>
          </cell>
          <cell r="D58">
            <v>0</v>
          </cell>
          <cell r="E58">
            <v>1E+20</v>
          </cell>
          <cell r="F58" t="str">
            <v/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 t="str">
            <v>S_A.NFA</v>
          </cell>
          <cell r="M58" t="b">
            <v>0</v>
          </cell>
        </row>
        <row r="59">
          <cell r="A59" t="str">
            <v>S_A.NF2</v>
          </cell>
          <cell r="B59">
            <v>0</v>
          </cell>
          <cell r="C59" t="str">
            <v>North FO 2.0 180 cSt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682.75237316436176</v>
          </cell>
          <cell r="J59">
            <v>0</v>
          </cell>
          <cell r="K59">
            <v>682.75237316436176</v>
          </cell>
          <cell r="L59" t="str">
            <v>S_A.NF2</v>
          </cell>
          <cell r="M59" t="b">
            <v>0</v>
          </cell>
        </row>
        <row r="60">
          <cell r="A60" t="str">
            <v>S_A.NF3</v>
          </cell>
          <cell r="B60">
            <v>0</v>
          </cell>
          <cell r="C60" t="str">
            <v>North FO 3.0 180 cSt</v>
          </cell>
          <cell r="D60">
            <v>0</v>
          </cell>
          <cell r="E60">
            <v>1E+20</v>
          </cell>
          <cell r="F60" t="str">
            <v/>
          </cell>
          <cell r="G60">
            <v>0.10734265468671034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 t="str">
            <v>S_A.NF3</v>
          </cell>
          <cell r="M60" t="b">
            <v>1</v>
          </cell>
        </row>
        <row r="61">
          <cell r="A61" t="str">
            <v>S_A.NF8</v>
          </cell>
          <cell r="B61">
            <v>0</v>
          </cell>
          <cell r="C61" t="str">
            <v>North FO 3.5 380 cSt</v>
          </cell>
          <cell r="D61">
            <v>0</v>
          </cell>
          <cell r="E61">
            <v>1E+20</v>
          </cell>
          <cell r="F61" t="str">
            <v/>
          </cell>
          <cell r="G61">
            <v>0.10734265468671034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 t="str">
            <v>S_A.NF3</v>
          </cell>
          <cell r="M61" t="b">
            <v>1</v>
          </cell>
        </row>
        <row r="62">
          <cell r="A62" t="str">
            <v>S_A.NF4</v>
          </cell>
          <cell r="B62" t="str">
            <v>EFO3</v>
          </cell>
          <cell r="C62" t="str">
            <v>North FO 3.5 180 Exp</v>
          </cell>
          <cell r="D62">
            <v>0</v>
          </cell>
          <cell r="E62">
            <v>1E+20</v>
          </cell>
          <cell r="F62" t="str">
            <v/>
          </cell>
          <cell r="G62">
            <v>0</v>
          </cell>
          <cell r="H62">
            <v>0</v>
          </cell>
          <cell r="I62">
            <v>0</v>
          </cell>
          <cell r="J62">
            <v>267.7</v>
          </cell>
          <cell r="K62">
            <v>-267.7</v>
          </cell>
          <cell r="L62" t="str">
            <v>S_A.NF4</v>
          </cell>
          <cell r="M62" t="b">
            <v>0</v>
          </cell>
          <cell r="N62">
            <v>0</v>
          </cell>
          <cell r="O62">
            <v>267.7</v>
          </cell>
          <cell r="P62">
            <v>295.52</v>
          </cell>
          <cell r="Q62">
            <v>276.02119481420999</v>
          </cell>
          <cell r="R62">
            <v>285.77059740710502</v>
          </cell>
        </row>
        <row r="63">
          <cell r="A63" t="str">
            <v>S_A.NF5</v>
          </cell>
          <cell r="B63" t="str">
            <v>EFO2</v>
          </cell>
          <cell r="C63" t="str">
            <v>North FO 2.0 180 Exp</v>
          </cell>
          <cell r="D63">
            <v>0</v>
          </cell>
          <cell r="E63">
            <v>1E+20</v>
          </cell>
          <cell r="F63" t="str">
            <v/>
          </cell>
          <cell r="G63">
            <v>0</v>
          </cell>
          <cell r="H63">
            <v>0</v>
          </cell>
          <cell r="I63">
            <v>0</v>
          </cell>
          <cell r="J63">
            <v>267.7</v>
          </cell>
          <cell r="K63">
            <v>-267.7</v>
          </cell>
          <cell r="L63" t="str">
            <v>S_A.NF5</v>
          </cell>
          <cell r="M63" t="b">
            <v>0</v>
          </cell>
          <cell r="N63">
            <v>0</v>
          </cell>
          <cell r="O63">
            <v>267.7</v>
          </cell>
          <cell r="P63">
            <v>295.52</v>
          </cell>
          <cell r="Q63">
            <v>276.02119481420999</v>
          </cell>
          <cell r="R63">
            <v>285.77059740710502</v>
          </cell>
        </row>
        <row r="64">
          <cell r="A64" t="str">
            <v>S_A.NF6</v>
          </cell>
          <cell r="B64" t="str">
            <v>EFO4</v>
          </cell>
          <cell r="C64" t="str">
            <v>North FO 2.0 230 Exp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949.45237316436169</v>
          </cell>
          <cell r="J64">
            <v>266.7</v>
          </cell>
          <cell r="K64">
            <v>682.75237316436176</v>
          </cell>
          <cell r="L64" t="str">
            <v>S_A.NF6</v>
          </cell>
          <cell r="M64" t="b">
            <v>0</v>
          </cell>
          <cell r="N64">
            <v>0</v>
          </cell>
          <cell r="O64">
            <v>266.7</v>
          </cell>
          <cell r="P64">
            <v>294.52</v>
          </cell>
          <cell r="Q64">
            <v>275.02119481420999</v>
          </cell>
          <cell r="R64">
            <v>284.77059740710502</v>
          </cell>
        </row>
        <row r="65">
          <cell r="A65" t="str">
            <v>S_A.NF7</v>
          </cell>
          <cell r="B65" t="str">
            <v>EFO5</v>
          </cell>
          <cell r="C65" t="str">
            <v>North FO 3.5 380 Exp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939.45237316436169</v>
          </cell>
          <cell r="J65">
            <v>256.7</v>
          </cell>
          <cell r="K65">
            <v>682.75237316436176</v>
          </cell>
          <cell r="L65" t="str">
            <v>S_A.NF7</v>
          </cell>
          <cell r="M65" t="b">
            <v>0</v>
          </cell>
          <cell r="N65">
            <v>0</v>
          </cell>
          <cell r="O65">
            <v>256.7</v>
          </cell>
          <cell r="P65">
            <v>286.89249761363635</v>
          </cell>
          <cell r="Q65">
            <v>267.69413626738088</v>
          </cell>
          <cell r="R65">
            <v>277.29331694050859</v>
          </cell>
        </row>
        <row r="66">
          <cell r="A66" t="str">
            <v>S_A.NSU</v>
          </cell>
          <cell r="B66" t="str">
            <v>SUL</v>
          </cell>
          <cell r="C66" t="str">
            <v xml:space="preserve">Sulfur KT </v>
          </cell>
          <cell r="D66">
            <v>0</v>
          </cell>
          <cell r="E66">
            <v>1E+20</v>
          </cell>
          <cell r="F66" t="str">
            <v/>
          </cell>
          <cell r="G66">
            <v>0.21138035624537124</v>
          </cell>
          <cell r="H66">
            <v>0</v>
          </cell>
          <cell r="I66">
            <v>0</v>
          </cell>
          <cell r="J66">
            <v>80</v>
          </cell>
          <cell r="K66">
            <v>-80</v>
          </cell>
          <cell r="L66" t="str">
            <v>S_A.NSU</v>
          </cell>
          <cell r="M66" t="b">
            <v>1</v>
          </cell>
          <cell r="N66">
            <v>0</v>
          </cell>
          <cell r="O66">
            <v>80</v>
          </cell>
          <cell r="P66">
            <v>20</v>
          </cell>
          <cell r="Q66">
            <v>20</v>
          </cell>
          <cell r="R66">
            <v>20</v>
          </cell>
        </row>
        <row r="67">
          <cell r="A67" t="str">
            <v>S_A.NSL</v>
          </cell>
          <cell r="B67">
            <v>0</v>
          </cell>
          <cell r="C67" t="str">
            <v>Sulfur Plant Loss</v>
          </cell>
          <cell r="D67">
            <v>0</v>
          </cell>
          <cell r="E67">
            <v>1E+20</v>
          </cell>
          <cell r="F67" t="str">
            <v/>
          </cell>
          <cell r="G67">
            <v>1.779476027224321E-2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 t="str">
            <v>S_A.NSL</v>
          </cell>
          <cell r="M67" t="b">
            <v>1</v>
          </cell>
        </row>
        <row r="68">
          <cell r="A68" t="str">
            <v>S_A.NGT</v>
          </cell>
          <cell r="B68">
            <v>0</v>
          </cell>
          <cell r="C68" t="str">
            <v>Natural Gas Cogen</v>
          </cell>
          <cell r="D68">
            <v>0</v>
          </cell>
          <cell r="E68">
            <v>1E+20</v>
          </cell>
          <cell r="F68" t="str">
            <v/>
          </cell>
          <cell r="G68">
            <v>0.43485920249567112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 t="str">
            <v>S_A.NGT</v>
          </cell>
          <cell r="M68" t="b">
            <v>1</v>
          </cell>
        </row>
        <row r="69">
          <cell r="A69" t="str">
            <v>S_A.DKO</v>
          </cell>
          <cell r="B69">
            <v>0</v>
          </cell>
          <cell r="C69" t="str">
            <v>Decant Oil KT</v>
          </cell>
          <cell r="D69">
            <v>0</v>
          </cell>
          <cell r="E69">
            <v>1E+20</v>
          </cell>
          <cell r="F69" t="str">
            <v/>
          </cell>
          <cell r="G69">
            <v>0</v>
          </cell>
          <cell r="H69">
            <v>0</v>
          </cell>
          <cell r="I69">
            <v>-21.546199588294883</v>
          </cell>
          <cell r="J69">
            <v>257.2</v>
          </cell>
          <cell r="K69">
            <v>-278.74619958829487</v>
          </cell>
          <cell r="L69" t="str">
            <v>S_A.DKO</v>
          </cell>
          <cell r="M69" t="b">
            <v>0</v>
          </cell>
          <cell r="N69">
            <v>0</v>
          </cell>
          <cell r="O69">
            <v>257.2</v>
          </cell>
          <cell r="P69">
            <v>0</v>
          </cell>
          <cell r="Q69">
            <v>0</v>
          </cell>
          <cell r="R69">
            <v>0</v>
          </cell>
        </row>
        <row r="70">
          <cell r="A70" t="str">
            <v>S_A1ASP</v>
          </cell>
          <cell r="B70" t="str">
            <v>DASP</v>
          </cell>
          <cell r="C70" t="str">
            <v xml:space="preserve">North Asphalt </v>
          </cell>
          <cell r="D70">
            <v>0</v>
          </cell>
          <cell r="E70">
            <v>1E+20</v>
          </cell>
          <cell r="F70" t="str">
            <v/>
          </cell>
          <cell r="G70">
            <v>2.06</v>
          </cell>
          <cell r="H70">
            <v>0</v>
          </cell>
          <cell r="I70">
            <v>0</v>
          </cell>
          <cell r="J70">
            <v>246.7</v>
          </cell>
          <cell r="K70">
            <v>-187.1</v>
          </cell>
          <cell r="L70" t="str">
            <v>S_A1ASP</v>
          </cell>
          <cell r="M70" t="b">
            <v>1</v>
          </cell>
          <cell r="N70">
            <v>0</v>
          </cell>
          <cell r="O70">
            <v>246.7</v>
          </cell>
          <cell r="P70">
            <v>267.8313</v>
          </cell>
          <cell r="Q70">
            <v>253.10418751161862</v>
          </cell>
          <cell r="R70">
            <v>260.46774375580935</v>
          </cell>
        </row>
        <row r="71">
          <cell r="A71" t="str">
            <v>S_A2ASP</v>
          </cell>
          <cell r="B71" t="str">
            <v>EASP</v>
          </cell>
          <cell r="C71" t="str">
            <v>North Asphalt Export</v>
          </cell>
          <cell r="D71">
            <v>0</v>
          </cell>
          <cell r="E71">
            <v>1E+20</v>
          </cell>
          <cell r="F71" t="str">
            <v/>
          </cell>
          <cell r="G71">
            <v>0.65387717720586569</v>
          </cell>
          <cell r="H71">
            <v>0</v>
          </cell>
          <cell r="I71">
            <v>0</v>
          </cell>
          <cell r="J71">
            <v>187.1</v>
          </cell>
          <cell r="K71">
            <v>-187.1</v>
          </cell>
          <cell r="L71" t="str">
            <v>S_A2ASP</v>
          </cell>
          <cell r="M71" t="b">
            <v>1</v>
          </cell>
          <cell r="N71">
            <v>0</v>
          </cell>
          <cell r="O71">
            <v>187.1</v>
          </cell>
          <cell r="P71">
            <v>231.51999999999998</v>
          </cell>
          <cell r="Q71">
            <v>212.02119481420999</v>
          </cell>
          <cell r="R71">
            <v>221.77059740710502</v>
          </cell>
        </row>
        <row r="72">
          <cell r="A72" t="str">
            <v>S_A1LPS</v>
          </cell>
          <cell r="B72" t="str">
            <v>DLPG</v>
          </cell>
          <cell r="C72" t="str">
            <v xml:space="preserve">South LPG </v>
          </cell>
          <cell r="D72">
            <v>0</v>
          </cell>
          <cell r="E72">
            <v>1E+20</v>
          </cell>
          <cell r="F72" t="str">
            <v/>
          </cell>
          <cell r="G72">
            <v>0.70597904639174569</v>
          </cell>
          <cell r="H72">
            <v>0</v>
          </cell>
          <cell r="I72">
            <v>0</v>
          </cell>
          <cell r="J72">
            <v>315</v>
          </cell>
          <cell r="K72">
            <v>-517.29999999999995</v>
          </cell>
          <cell r="L72" t="str">
            <v>S_A1LPS</v>
          </cell>
          <cell r="M72" t="b">
            <v>1</v>
          </cell>
          <cell r="N72">
            <v>0</v>
          </cell>
          <cell r="O72">
            <v>315</v>
          </cell>
          <cell r="P72">
            <v>325</v>
          </cell>
          <cell r="Q72">
            <v>325</v>
          </cell>
          <cell r="R72">
            <v>325</v>
          </cell>
        </row>
        <row r="73">
          <cell r="A73" t="str">
            <v>S_A2LPS</v>
          </cell>
          <cell r="B73" t="str">
            <v>ELPG</v>
          </cell>
          <cell r="C73" t="str">
            <v>South LPG Export</v>
          </cell>
          <cell r="D73">
            <v>0</v>
          </cell>
          <cell r="E73">
            <v>1E+20</v>
          </cell>
          <cell r="F73" t="str">
            <v/>
          </cell>
          <cell r="G73">
            <v>0</v>
          </cell>
          <cell r="H73">
            <v>0</v>
          </cell>
          <cell r="I73">
            <v>0</v>
          </cell>
          <cell r="J73">
            <v>517.29999999999995</v>
          </cell>
          <cell r="K73">
            <v>-517.29999999999995</v>
          </cell>
          <cell r="L73" t="str">
            <v>S_A2LPS</v>
          </cell>
          <cell r="M73" t="b">
            <v>0</v>
          </cell>
          <cell r="N73">
            <v>0</v>
          </cell>
          <cell r="O73">
            <v>517.29999999999995</v>
          </cell>
          <cell r="P73">
            <v>423.92934251983513</v>
          </cell>
          <cell r="Q73">
            <v>407.86688484834224</v>
          </cell>
          <cell r="R73">
            <v>415.89811368408863</v>
          </cell>
        </row>
        <row r="74">
          <cell r="A74" t="str">
            <v>S_A1SNA</v>
          </cell>
          <cell r="B74" t="str">
            <v>DLSR</v>
          </cell>
          <cell r="C74" t="str">
            <v xml:space="preserve">South Dom LSR </v>
          </cell>
          <cell r="D74">
            <v>0</v>
          </cell>
          <cell r="E74">
            <v>1E+20</v>
          </cell>
          <cell r="F74" t="str">
            <v/>
          </cell>
          <cell r="G74">
            <v>0.15580980476813824</v>
          </cell>
          <cell r="H74">
            <v>0</v>
          </cell>
          <cell r="I74">
            <v>0</v>
          </cell>
          <cell r="J74">
            <v>528.1</v>
          </cell>
          <cell r="K74">
            <v>-528.1</v>
          </cell>
          <cell r="L74" t="str">
            <v>S_A1SNA</v>
          </cell>
          <cell r="M74" t="b">
            <v>1</v>
          </cell>
          <cell r="N74">
            <v>0</v>
          </cell>
          <cell r="O74">
            <v>528.1</v>
          </cell>
          <cell r="P74">
            <v>631.71</v>
          </cell>
          <cell r="Q74">
            <v>516.3149877353984</v>
          </cell>
          <cell r="R74">
            <v>574.01249386769916</v>
          </cell>
        </row>
        <row r="75">
          <cell r="A75" t="str">
            <v>S_A2SNA</v>
          </cell>
          <cell r="B75" t="str">
            <v>ELSR</v>
          </cell>
          <cell r="C75" t="str">
            <v>South LSR Export</v>
          </cell>
          <cell r="D75">
            <v>0</v>
          </cell>
          <cell r="E75">
            <v>1E+20</v>
          </cell>
          <cell r="F75" t="str">
            <v/>
          </cell>
          <cell r="G75">
            <v>0</v>
          </cell>
          <cell r="H75">
            <v>0</v>
          </cell>
          <cell r="I75">
            <v>-27.3</v>
          </cell>
          <cell r="J75">
            <v>500.8</v>
          </cell>
          <cell r="K75">
            <v>-528.1</v>
          </cell>
          <cell r="L75" t="str">
            <v>S_A2SNA</v>
          </cell>
          <cell r="M75" t="b">
            <v>0</v>
          </cell>
          <cell r="N75">
            <v>0</v>
          </cell>
          <cell r="O75">
            <v>500.8</v>
          </cell>
          <cell r="P75">
            <v>582</v>
          </cell>
          <cell r="Q75">
            <v>466.60498773539848</v>
          </cell>
          <cell r="R75">
            <v>524.30249386769924</v>
          </cell>
        </row>
        <row r="76">
          <cell r="A76" t="str">
            <v>S_A.SRT</v>
          </cell>
          <cell r="B76">
            <v>0</v>
          </cell>
          <cell r="C76" t="str">
            <v>South Reformate</v>
          </cell>
          <cell r="D76">
            <v>0</v>
          </cell>
          <cell r="E76">
            <v>1E+20</v>
          </cell>
          <cell r="F76" t="str">
            <v/>
          </cell>
          <cell r="G76">
            <v>2.1645384707535515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 t="str">
            <v>S_A.SRT</v>
          </cell>
          <cell r="M76" t="b">
            <v>1</v>
          </cell>
        </row>
        <row r="77">
          <cell r="A77" t="str">
            <v>S_A.SKO</v>
          </cell>
          <cell r="B77">
            <v>0</v>
          </cell>
          <cell r="C77" t="str">
            <v xml:space="preserve">South Kero </v>
          </cell>
          <cell r="D77">
            <v>0</v>
          </cell>
          <cell r="E77">
            <v>1E+20</v>
          </cell>
          <cell r="F77" t="str">
            <v/>
          </cell>
          <cell r="G77">
            <v>3.4840213806839282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 t="str">
            <v>S_A.SKO</v>
          </cell>
          <cell r="M77" t="b">
            <v>1</v>
          </cell>
        </row>
        <row r="78">
          <cell r="A78" t="str">
            <v>S_A.SDO</v>
          </cell>
          <cell r="B78">
            <v>0</v>
          </cell>
          <cell r="C78" t="str">
            <v xml:space="preserve">South Gasoil </v>
          </cell>
          <cell r="D78">
            <v>0</v>
          </cell>
          <cell r="E78">
            <v>1E+20</v>
          </cell>
          <cell r="F78" t="str">
            <v/>
          </cell>
          <cell r="G78">
            <v>9.5463485422757497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 t="str">
            <v>S_A.SDO</v>
          </cell>
          <cell r="M78" t="b">
            <v>1</v>
          </cell>
        </row>
        <row r="79">
          <cell r="A79" t="str">
            <v>S_A.USD</v>
          </cell>
          <cell r="B79">
            <v>0</v>
          </cell>
          <cell r="C79" t="str">
            <v xml:space="preserve">ULSD  </v>
          </cell>
          <cell r="D79">
            <v>0</v>
          </cell>
          <cell r="E79">
            <v>1E+20</v>
          </cell>
          <cell r="F79" t="str">
            <v/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 t="str">
            <v>S_A.USD</v>
          </cell>
          <cell r="M79" t="b">
            <v>0</v>
          </cell>
        </row>
        <row r="80">
          <cell r="A80" t="str">
            <v>S_A.SFA</v>
          </cell>
          <cell r="B80">
            <v>0</v>
          </cell>
          <cell r="C80" t="str">
            <v>South FO 2.0 80 cSt</v>
          </cell>
          <cell r="D80">
            <v>0</v>
          </cell>
          <cell r="E80">
            <v>1E+20</v>
          </cell>
          <cell r="F80" t="str">
            <v/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 t="str">
            <v>S_A.SFA</v>
          </cell>
          <cell r="M80" t="b">
            <v>0</v>
          </cell>
        </row>
        <row r="81">
          <cell r="A81" t="str">
            <v>S_A.SF2</v>
          </cell>
          <cell r="B81">
            <v>0</v>
          </cell>
          <cell r="C81" t="str">
            <v>South FO 2.0 180 cSt</v>
          </cell>
          <cell r="D81">
            <v>0</v>
          </cell>
          <cell r="E81">
            <v>1E+20</v>
          </cell>
          <cell r="F81" t="str">
            <v/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 t="str">
            <v>S_A.SF2</v>
          </cell>
          <cell r="M81" t="b">
            <v>0</v>
          </cell>
        </row>
        <row r="82">
          <cell r="A82" t="str">
            <v>S_A.SF3</v>
          </cell>
          <cell r="B82">
            <v>0</v>
          </cell>
          <cell r="C82" t="str">
            <v>South FO 3.0 180 cSt</v>
          </cell>
          <cell r="D82">
            <v>0</v>
          </cell>
          <cell r="E82">
            <v>1E+20</v>
          </cell>
          <cell r="F82" t="str">
            <v/>
          </cell>
          <cell r="G82">
            <v>3.7209866824179381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 t="str">
            <v>S_A.SF3</v>
          </cell>
          <cell r="M82" t="b">
            <v>1</v>
          </cell>
        </row>
        <row r="83">
          <cell r="A83" t="str">
            <v>S_A.SF8</v>
          </cell>
          <cell r="B83">
            <v>0</v>
          </cell>
          <cell r="C83" t="str">
            <v>South FO 3.5 380 cSt</v>
          </cell>
          <cell r="D83">
            <v>0</v>
          </cell>
          <cell r="E83">
            <v>1E+20</v>
          </cell>
          <cell r="F83" t="str">
            <v/>
          </cell>
          <cell r="G83">
            <v>3.7209866824179381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 t="str">
            <v>S_A.SF3</v>
          </cell>
          <cell r="M83" t="b">
            <v>1</v>
          </cell>
        </row>
        <row r="84">
          <cell r="A84" t="str">
            <v>S_A.SF4</v>
          </cell>
          <cell r="B84" t="str">
            <v>EFO3</v>
          </cell>
          <cell r="C84" t="str">
            <v>South FO 3.5 180 Exp</v>
          </cell>
          <cell r="D84">
            <v>0</v>
          </cell>
          <cell r="E84">
            <v>1E+20</v>
          </cell>
          <cell r="F84" t="str">
            <v/>
          </cell>
          <cell r="G84">
            <v>0</v>
          </cell>
          <cell r="H84">
            <v>0</v>
          </cell>
          <cell r="I84">
            <v>0</v>
          </cell>
          <cell r="J84">
            <v>267.7</v>
          </cell>
          <cell r="K84">
            <v>-267.7</v>
          </cell>
          <cell r="L84" t="str">
            <v>S_A.SF4</v>
          </cell>
          <cell r="M84" t="b">
            <v>0</v>
          </cell>
          <cell r="N84">
            <v>0</v>
          </cell>
          <cell r="O84">
            <v>267.7</v>
          </cell>
          <cell r="P84">
            <v>295.52</v>
          </cell>
          <cell r="Q84">
            <v>276.02119481420999</v>
          </cell>
          <cell r="R84">
            <v>285.77059740710502</v>
          </cell>
        </row>
        <row r="85">
          <cell r="A85" t="str">
            <v>S_A.SF5</v>
          </cell>
          <cell r="B85" t="str">
            <v>EFO2</v>
          </cell>
          <cell r="C85" t="str">
            <v>South FO 2.0 180 Exp</v>
          </cell>
          <cell r="D85">
            <v>0</v>
          </cell>
          <cell r="E85">
            <v>1E+20</v>
          </cell>
          <cell r="F85" t="str">
            <v/>
          </cell>
          <cell r="G85">
            <v>0</v>
          </cell>
          <cell r="H85">
            <v>0</v>
          </cell>
          <cell r="I85">
            <v>0</v>
          </cell>
          <cell r="J85">
            <v>267.7</v>
          </cell>
          <cell r="K85">
            <v>-267.7</v>
          </cell>
          <cell r="L85" t="str">
            <v>S_A.SF5</v>
          </cell>
          <cell r="M85" t="b">
            <v>0</v>
          </cell>
          <cell r="N85">
            <v>0</v>
          </cell>
          <cell r="O85">
            <v>267.7</v>
          </cell>
          <cell r="P85">
            <v>295.52</v>
          </cell>
          <cell r="Q85">
            <v>276.02119481420999</v>
          </cell>
          <cell r="R85">
            <v>285.77059740710502</v>
          </cell>
        </row>
        <row r="86">
          <cell r="A86" t="str">
            <v>S_A.SF6</v>
          </cell>
          <cell r="B86" t="str">
            <v>EFO4</v>
          </cell>
          <cell r="C86" t="str">
            <v>South FO 2.0 230 Exp</v>
          </cell>
          <cell r="D86">
            <v>0</v>
          </cell>
          <cell r="E86">
            <v>1E+20</v>
          </cell>
          <cell r="F86" t="str">
            <v/>
          </cell>
          <cell r="G86">
            <v>0</v>
          </cell>
          <cell r="H86">
            <v>0</v>
          </cell>
          <cell r="I86">
            <v>0</v>
          </cell>
          <cell r="J86">
            <v>266.7</v>
          </cell>
          <cell r="K86">
            <v>-266.7</v>
          </cell>
          <cell r="L86" t="str">
            <v>S_A.SF6</v>
          </cell>
          <cell r="M86" t="b">
            <v>0</v>
          </cell>
          <cell r="N86">
            <v>0</v>
          </cell>
          <cell r="O86">
            <v>266.7</v>
          </cell>
          <cell r="P86">
            <v>294.52</v>
          </cell>
          <cell r="Q86">
            <v>275.02119481420999</v>
          </cell>
          <cell r="R86">
            <v>284.77059740710502</v>
          </cell>
        </row>
        <row r="87">
          <cell r="A87" t="str">
            <v>S_A.SF7</v>
          </cell>
          <cell r="B87" t="str">
            <v>EFO5</v>
          </cell>
          <cell r="C87" t="str">
            <v>South FO 3.0 380 Exp</v>
          </cell>
          <cell r="D87">
            <v>0</v>
          </cell>
          <cell r="E87">
            <v>1E+20</v>
          </cell>
          <cell r="F87" t="str">
            <v/>
          </cell>
          <cell r="G87">
            <v>0</v>
          </cell>
          <cell r="H87">
            <v>0</v>
          </cell>
          <cell r="I87">
            <v>0</v>
          </cell>
          <cell r="J87">
            <v>256.7</v>
          </cell>
          <cell r="K87">
            <v>-256.7</v>
          </cell>
          <cell r="L87" t="str">
            <v>S_A.SF7</v>
          </cell>
          <cell r="M87" t="b">
            <v>0</v>
          </cell>
          <cell r="N87">
            <v>0</v>
          </cell>
          <cell r="O87">
            <v>256.7</v>
          </cell>
          <cell r="P87">
            <v>286.89249761363635</v>
          </cell>
          <cell r="Q87">
            <v>267.69413626738088</v>
          </cell>
          <cell r="R87">
            <v>277.29331694050859</v>
          </cell>
        </row>
        <row r="88">
          <cell r="A88" t="str">
            <v>S_A.SSU</v>
          </cell>
          <cell r="B88" t="str">
            <v>SUL</v>
          </cell>
          <cell r="C88" t="str">
            <v xml:space="preserve">Sulfur KT </v>
          </cell>
          <cell r="D88">
            <v>0</v>
          </cell>
          <cell r="E88">
            <v>1E+20</v>
          </cell>
          <cell r="F88" t="str">
            <v/>
          </cell>
          <cell r="G88">
            <v>0.15985513856183223</v>
          </cell>
          <cell r="H88">
            <v>0</v>
          </cell>
          <cell r="I88">
            <v>0</v>
          </cell>
          <cell r="J88">
            <v>80</v>
          </cell>
          <cell r="K88">
            <v>-80</v>
          </cell>
          <cell r="L88" t="str">
            <v>S_A.SSU</v>
          </cell>
          <cell r="M88" t="b">
            <v>1</v>
          </cell>
          <cell r="N88">
            <v>0</v>
          </cell>
          <cell r="O88">
            <v>80</v>
          </cell>
          <cell r="P88">
            <v>20</v>
          </cell>
          <cell r="Q88">
            <v>20</v>
          </cell>
          <cell r="R88">
            <v>20</v>
          </cell>
        </row>
        <row r="89">
          <cell r="A89" t="str">
            <v>S_A.SSL</v>
          </cell>
          <cell r="B89">
            <v>0</v>
          </cell>
          <cell r="C89" t="str">
            <v>Sulfur Plant Loss</v>
          </cell>
          <cell r="D89">
            <v>0</v>
          </cell>
          <cell r="E89">
            <v>1E+20</v>
          </cell>
          <cell r="F89" t="str">
            <v/>
          </cell>
          <cell r="G89">
            <v>1.3457181734011368E-2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 t="str">
            <v>S_A.SSL</v>
          </cell>
          <cell r="M89" t="b">
            <v>1</v>
          </cell>
        </row>
        <row r="90">
          <cell r="A90" t="str">
            <v>S_A.SGT</v>
          </cell>
          <cell r="B90">
            <v>0</v>
          </cell>
          <cell r="C90" t="str">
            <v>South NG to Cogen</v>
          </cell>
          <cell r="D90">
            <v>0</v>
          </cell>
          <cell r="E90">
            <v>1E+20</v>
          </cell>
          <cell r="F90" t="str">
            <v/>
          </cell>
          <cell r="G90">
            <v>0.41388396026684715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 t="str">
            <v>S_A.SGT</v>
          </cell>
          <cell r="M90" t="b">
            <v>1</v>
          </cell>
        </row>
        <row r="91">
          <cell r="A91" t="str">
            <v>S_A.HLO</v>
          </cell>
          <cell r="B91">
            <v>0</v>
          </cell>
          <cell r="C91" t="str">
            <v>H2 Plant Loss</v>
          </cell>
          <cell r="D91">
            <v>0</v>
          </cell>
          <cell r="E91">
            <v>1E+20</v>
          </cell>
          <cell r="F91" t="str">
            <v/>
          </cell>
          <cell r="G91">
            <v>0.33730540278829974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 t="str">
            <v>S_A.HLO</v>
          </cell>
          <cell r="M91" t="b">
            <v>1</v>
          </cell>
        </row>
        <row r="92">
          <cell r="A92" t="str">
            <v>S_A.SNH</v>
          </cell>
          <cell r="B92">
            <v>0</v>
          </cell>
          <cell r="C92" t="str">
            <v xml:space="preserve">NH3 Loss </v>
          </cell>
          <cell r="D92">
            <v>0</v>
          </cell>
          <cell r="E92">
            <v>1E+20</v>
          </cell>
          <cell r="F92" t="str">
            <v/>
          </cell>
          <cell r="G92">
            <v>1.325224469885455E-2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 t="str">
            <v>S_A.SNH</v>
          </cell>
          <cell r="M92" t="b">
            <v>1</v>
          </cell>
        </row>
        <row r="93">
          <cell r="A93" t="str">
            <v>S_A.LSO</v>
          </cell>
          <cell r="B93">
            <v>0</v>
          </cell>
          <cell r="C93" t="str">
            <v>Sulfur Loss to SOX</v>
          </cell>
          <cell r="D93">
            <v>0</v>
          </cell>
          <cell r="E93">
            <v>1E+20</v>
          </cell>
          <cell r="F93" t="str">
            <v/>
          </cell>
          <cell r="G93">
            <v>6.1589172099913809E-3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 t="str">
            <v>S_A.LSO</v>
          </cell>
          <cell r="M93" t="b">
            <v>1</v>
          </cell>
        </row>
        <row r="94">
          <cell r="A94" t="str">
            <v>S_A.WD6</v>
          </cell>
          <cell r="B94">
            <v>0</v>
          </cell>
          <cell r="C94" t="str">
            <v xml:space="preserve">Waxy Distillate 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-483.15523897234436</v>
          </cell>
          <cell r="J94">
            <v>0</v>
          </cell>
          <cell r="K94">
            <v>-483.15523897234436</v>
          </cell>
          <cell r="L94" t="str">
            <v>S_A.WD6</v>
          </cell>
          <cell r="M94" t="b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</row>
        <row r="95">
          <cell r="A95" t="str">
            <v>S_A.LRS</v>
          </cell>
          <cell r="B95">
            <v>0</v>
          </cell>
          <cell r="C95" t="str">
            <v xml:space="preserve">Long Resid 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-198.13680463196465</v>
          </cell>
          <cell r="J95">
            <v>0</v>
          </cell>
          <cell r="K95">
            <v>-198.13680463196465</v>
          </cell>
          <cell r="L95" t="str">
            <v>S_A.LRS</v>
          </cell>
          <cell r="M95" t="b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</row>
        <row r="96">
          <cell r="A96" t="str">
            <v>S_A.LV9</v>
          </cell>
          <cell r="B96">
            <v>0</v>
          </cell>
          <cell r="C96" t="str">
            <v xml:space="preserve">LVGO  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-465.36614700052075</v>
          </cell>
          <cell r="J96">
            <v>0</v>
          </cell>
          <cell r="K96">
            <v>-465.36614700052075</v>
          </cell>
          <cell r="L96" t="str">
            <v>S_A.LV9</v>
          </cell>
          <cell r="M96" t="b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</row>
        <row r="97">
          <cell r="A97" t="str">
            <v>S_A.HV1</v>
          </cell>
          <cell r="B97">
            <v>0</v>
          </cell>
          <cell r="C97" t="str">
            <v xml:space="preserve">Tank 251 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-461.99271424819131</v>
          </cell>
          <cell r="J97">
            <v>0</v>
          </cell>
          <cell r="K97">
            <v>-461.99271424819131</v>
          </cell>
          <cell r="L97" t="str">
            <v>S_A.HV1</v>
          </cell>
          <cell r="M97" t="b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</row>
        <row r="98">
          <cell r="A98" t="str">
            <v>S_A.OQV</v>
          </cell>
          <cell r="B98">
            <v>0</v>
          </cell>
          <cell r="C98" t="str">
            <v xml:space="preserve">Tank 252 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-424.3783350382302</v>
          </cell>
          <cell r="J98">
            <v>0</v>
          </cell>
          <cell r="K98">
            <v>-424.3783350382302</v>
          </cell>
          <cell r="L98" t="str">
            <v>S_A.OQV</v>
          </cell>
          <cell r="M98" t="b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</row>
        <row r="99">
          <cell r="A99" t="str">
            <v>S_A.HDX</v>
          </cell>
          <cell r="B99">
            <v>0</v>
          </cell>
          <cell r="C99" t="str">
            <v>HDS S/D Feed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-446.00894474900838</v>
          </cell>
          <cell r="J99">
            <v>0</v>
          </cell>
          <cell r="K99">
            <v>-446.00894474900838</v>
          </cell>
          <cell r="L99" t="str">
            <v>S_A.HDX</v>
          </cell>
          <cell r="M99" t="b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</row>
        <row r="100">
          <cell r="A100" t="str">
            <v>S_A.DHX</v>
          </cell>
          <cell r="B100">
            <v>0</v>
          </cell>
          <cell r="C100" t="str">
            <v>DHT S/D Feed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-1007.5443354014278</v>
          </cell>
          <cell r="J100">
            <v>0</v>
          </cell>
          <cell r="K100">
            <v>-1007.5443354014278</v>
          </cell>
          <cell r="L100" t="str">
            <v>S_A.DHX</v>
          </cell>
          <cell r="M100" t="b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</row>
        <row r="101">
          <cell r="A101" t="str">
            <v>S_A.TLG</v>
          </cell>
          <cell r="B101">
            <v>0</v>
          </cell>
          <cell r="C101" t="str">
            <v>Counter Dom LPG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-202.3</v>
          </cell>
          <cell r="J101">
            <v>0</v>
          </cell>
          <cell r="K101">
            <v>-202.3</v>
          </cell>
          <cell r="L101" t="str">
            <v>S_A.TLG</v>
          </cell>
          <cell r="M101" t="b">
            <v>0</v>
          </cell>
        </row>
        <row r="102">
          <cell r="A102" t="str">
            <v>S_A.TC4</v>
          </cell>
          <cell r="B102">
            <v>0</v>
          </cell>
          <cell r="C102" t="str">
            <v>Counter Mixed C4's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63.6</v>
          </cell>
          <cell r="J102">
            <v>0</v>
          </cell>
          <cell r="K102">
            <v>63.6</v>
          </cell>
          <cell r="L102" t="str">
            <v>S_A.TC4</v>
          </cell>
          <cell r="M102" t="b">
            <v>0</v>
          </cell>
        </row>
        <row r="103">
          <cell r="A103" t="str">
            <v>S_A.TSW</v>
          </cell>
          <cell r="B103">
            <v>0</v>
          </cell>
          <cell r="C103" t="str">
            <v>Counter Export LPG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 t="str">
            <v>S_A.TSW</v>
          </cell>
          <cell r="M103" t="b">
            <v>0</v>
          </cell>
        </row>
        <row r="104">
          <cell r="A104" t="str">
            <v>S_A.TNP</v>
          </cell>
          <cell r="B104">
            <v>0</v>
          </cell>
          <cell r="C104" t="str">
            <v>Counter Dom Naphtha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 t="str">
            <v>S_A.TNP</v>
          </cell>
          <cell r="M104" t="b">
            <v>0</v>
          </cell>
        </row>
        <row r="105">
          <cell r="A105" t="str">
            <v>S_A.TSN</v>
          </cell>
          <cell r="B105">
            <v>0</v>
          </cell>
          <cell r="C105" t="str">
            <v>Counter Export Naphtha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 t="str">
            <v>S_A.TSN</v>
          </cell>
          <cell r="M105" t="b">
            <v>0</v>
          </cell>
        </row>
        <row r="106">
          <cell r="A106" t="str">
            <v>S_A.T91</v>
          </cell>
          <cell r="B106">
            <v>0</v>
          </cell>
          <cell r="C106" t="str">
            <v>Counter Dom 91 Mogas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-0.49682951839031375</v>
          </cell>
          <cell r="J106">
            <v>0</v>
          </cell>
          <cell r="K106">
            <v>-0.49682951839031375</v>
          </cell>
          <cell r="L106" t="str">
            <v>S_A.T91</v>
          </cell>
          <cell r="M106" t="b">
            <v>0</v>
          </cell>
        </row>
        <row r="107">
          <cell r="A107" t="str">
            <v>S_A.T95</v>
          </cell>
          <cell r="B107">
            <v>0</v>
          </cell>
          <cell r="C107" t="str">
            <v>Counter Dom 95 Mogas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-36.066852749011005</v>
          </cell>
          <cell r="J107">
            <v>0</v>
          </cell>
          <cell r="K107">
            <v>0.70494088873924454</v>
          </cell>
          <cell r="L107" t="str">
            <v>S_A.T95</v>
          </cell>
          <cell r="M107" t="b">
            <v>0</v>
          </cell>
        </row>
        <row r="108">
          <cell r="A108" t="str">
            <v>S_A.TKR</v>
          </cell>
          <cell r="B108">
            <v>0</v>
          </cell>
          <cell r="C108" t="str">
            <v>Counter Dom Kero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 t="str">
            <v>S_A.TKR</v>
          </cell>
          <cell r="M108" t="b">
            <v>0</v>
          </cell>
        </row>
        <row r="109">
          <cell r="A109" t="str">
            <v>S_A.TRF</v>
          </cell>
          <cell r="B109">
            <v>0</v>
          </cell>
          <cell r="C109" t="str">
            <v>Counter Dom Reformate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 t="str">
            <v>S_A.TRF</v>
          </cell>
          <cell r="M109" t="b">
            <v>0</v>
          </cell>
        </row>
        <row r="110">
          <cell r="A110" t="str">
            <v>S_A.TND</v>
          </cell>
          <cell r="B110">
            <v>0</v>
          </cell>
          <cell r="C110" t="str">
            <v>Counter Dom Gasoil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1.8451330623418301</v>
          </cell>
          <cell r="J110">
            <v>0</v>
          </cell>
          <cell r="K110">
            <v>1.8451330623418301</v>
          </cell>
          <cell r="L110" t="str">
            <v>S_A.TND</v>
          </cell>
          <cell r="M110" t="b">
            <v>0</v>
          </cell>
        </row>
        <row r="111">
          <cell r="A111" t="str">
            <v>S_A.TN1</v>
          </cell>
          <cell r="B111">
            <v>0</v>
          </cell>
          <cell r="C111" t="str">
            <v>Counter Dom FO 2 80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2.9021480305318335</v>
          </cell>
          <cell r="J111">
            <v>0</v>
          </cell>
          <cell r="K111">
            <v>2.9021480305318335</v>
          </cell>
          <cell r="L111" t="str">
            <v>S_A.TN1</v>
          </cell>
          <cell r="M111" t="b">
            <v>0</v>
          </cell>
        </row>
        <row r="112">
          <cell r="A112" t="str">
            <v>S_A.TN2</v>
          </cell>
          <cell r="B112">
            <v>0</v>
          </cell>
          <cell r="C112" t="str">
            <v>Counter Dom FO 2 180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1.0002350708712271</v>
          </cell>
          <cell r="J112">
            <v>0</v>
          </cell>
          <cell r="K112">
            <v>1.0002350708712271</v>
          </cell>
          <cell r="L112" t="str">
            <v>S_A.TN2</v>
          </cell>
          <cell r="M112" t="b">
            <v>0</v>
          </cell>
        </row>
        <row r="113">
          <cell r="A113" t="str">
            <v>S_A.TN3</v>
          </cell>
          <cell r="B113">
            <v>0</v>
          </cell>
          <cell r="C113" t="str">
            <v>Counter Dom FO 3 180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0.190501013407399</v>
          </cell>
          <cell r="J113">
            <v>0</v>
          </cell>
          <cell r="K113">
            <v>0.190501013407399</v>
          </cell>
          <cell r="L113" t="str">
            <v>S_A.TN3</v>
          </cell>
          <cell r="M113" t="b">
            <v>0</v>
          </cell>
        </row>
        <row r="114">
          <cell r="A114" t="str">
            <v>S_A.TN8</v>
          </cell>
          <cell r="B114">
            <v>0</v>
          </cell>
          <cell r="C114" t="str">
            <v>Counter Dom FO 3.5 380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0.190501013407399</v>
          </cell>
          <cell r="J114">
            <v>0</v>
          </cell>
          <cell r="K114">
            <v>0.190501013407399</v>
          </cell>
          <cell r="L114" t="str">
            <v>S_A.TN3</v>
          </cell>
          <cell r="M114" t="b">
            <v>0</v>
          </cell>
        </row>
        <row r="115">
          <cell r="A115" t="str">
            <v>S_A.TN4</v>
          </cell>
          <cell r="B115">
            <v>0</v>
          </cell>
          <cell r="C115" t="str">
            <v>Counter Export FO 3.5 180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 t="str">
            <v>S_A.TN4</v>
          </cell>
          <cell r="M115" t="b">
            <v>0</v>
          </cell>
        </row>
        <row r="116">
          <cell r="A116" t="str">
            <v>S_A.TN5</v>
          </cell>
          <cell r="B116">
            <v>0</v>
          </cell>
          <cell r="C116" t="str">
            <v>Counter Local Asphalt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59.6</v>
          </cell>
          <cell r="J116">
            <v>0</v>
          </cell>
          <cell r="K116">
            <v>59.6</v>
          </cell>
          <cell r="L116" t="str">
            <v>S_A.TN5</v>
          </cell>
          <cell r="M116" t="b">
            <v>0</v>
          </cell>
        </row>
        <row r="117">
          <cell r="A117" t="str">
            <v>S_A.TN6</v>
          </cell>
          <cell r="B117">
            <v>0</v>
          </cell>
          <cell r="C117" t="str">
            <v>Counter Export Asphalt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 t="str">
            <v>S_A.TN6</v>
          </cell>
          <cell r="M117" t="b">
            <v>0</v>
          </cell>
        </row>
        <row r="118">
          <cell r="A118" t="str">
            <v>S_A.TSD</v>
          </cell>
          <cell r="B118">
            <v>0</v>
          </cell>
          <cell r="C118" t="str">
            <v>Counter Export Gasoil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 t="str">
            <v>S_A.TSD</v>
          </cell>
          <cell r="M118" t="b">
            <v>0</v>
          </cell>
        </row>
        <row r="119">
          <cell r="A119" t="str">
            <v>S_A.TF3</v>
          </cell>
          <cell r="B119">
            <v>0</v>
          </cell>
          <cell r="C119" t="str">
            <v>Counter Export Reformate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0.5</v>
          </cell>
          <cell r="J119">
            <v>0</v>
          </cell>
          <cell r="K119">
            <v>0.5</v>
          </cell>
          <cell r="L119" t="str">
            <v>S_A.TF3</v>
          </cell>
          <cell r="M119" t="b">
            <v>0</v>
          </cell>
        </row>
        <row r="120">
          <cell r="A120" t="str">
            <v>S_A.TF4</v>
          </cell>
          <cell r="B120">
            <v>0</v>
          </cell>
          <cell r="C120" t="str">
            <v>Counter Export Kero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 t="str">
            <v>S_A.TF4</v>
          </cell>
          <cell r="M120" t="b">
            <v>0</v>
          </cell>
        </row>
        <row r="121">
          <cell r="A121" t="str">
            <v>S_A.TUD</v>
          </cell>
          <cell r="B121">
            <v>0</v>
          </cell>
          <cell r="C121" t="str">
            <v xml:space="preserve">Counter ULSD 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2.8451330623418301</v>
          </cell>
          <cell r="J121">
            <v>0</v>
          </cell>
          <cell r="K121">
            <v>2.8451330623418301</v>
          </cell>
          <cell r="L121" t="str">
            <v>S_A.TUD</v>
          </cell>
          <cell r="M121" t="b">
            <v>0</v>
          </cell>
        </row>
        <row r="122">
          <cell r="A122" t="str">
            <v>S_A.AD9</v>
          </cell>
          <cell r="B122">
            <v>0</v>
          </cell>
          <cell r="C122" t="str">
            <v>Counter Low Zakum T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 t="str">
            <v>S_A.AD9</v>
          </cell>
          <cell r="M122" t="b">
            <v>0</v>
          </cell>
        </row>
        <row r="123">
          <cell r="A123" t="str">
            <v>S_A.AL9</v>
          </cell>
          <cell r="B123">
            <v>0</v>
          </cell>
          <cell r="C123" t="str">
            <v>Counter Arab Lt  T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 t="str">
            <v>S_A.AL9</v>
          </cell>
          <cell r="M123" t="b">
            <v>0</v>
          </cell>
        </row>
        <row r="124">
          <cell r="A124" t="str">
            <v>S_A.AM9</v>
          </cell>
          <cell r="B124">
            <v>0</v>
          </cell>
          <cell r="C124" t="str">
            <v>Counter Arab Med  T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 t="str">
            <v>S_A.AM9</v>
          </cell>
          <cell r="M124" t="b">
            <v>0</v>
          </cell>
        </row>
        <row r="125">
          <cell r="A125" t="str">
            <v>S_A.AS9</v>
          </cell>
          <cell r="B125">
            <v>0</v>
          </cell>
          <cell r="C125" t="str">
            <v>Counter Al Shaheen T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 t="str">
            <v>S_A.AS9</v>
          </cell>
          <cell r="M125" t="b">
            <v>0</v>
          </cell>
        </row>
        <row r="126">
          <cell r="A126" t="str">
            <v>S_A.AU9</v>
          </cell>
          <cell r="B126">
            <v>0</v>
          </cell>
          <cell r="C126" t="str">
            <v>Counter UmmShaif T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 t="str">
            <v>S_A.AU9</v>
          </cell>
          <cell r="M126" t="b">
            <v>0</v>
          </cell>
        </row>
        <row r="127">
          <cell r="A127" t="str">
            <v>S_A.AX9</v>
          </cell>
          <cell r="B127">
            <v>0</v>
          </cell>
          <cell r="C127" t="str">
            <v>Counter AXL T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 t="str">
            <v>S_A.AX9</v>
          </cell>
          <cell r="M127" t="b">
            <v>0</v>
          </cell>
        </row>
        <row r="128">
          <cell r="A128" t="str">
            <v>S_A.AZ9</v>
          </cell>
          <cell r="B128">
            <v>0</v>
          </cell>
          <cell r="C128" t="str">
            <v>Counter Azeri Lt T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 t="str">
            <v>S_A.AZ9</v>
          </cell>
          <cell r="M128" t="b">
            <v>0</v>
          </cell>
        </row>
        <row r="129">
          <cell r="A129" t="str">
            <v>S_A.BB9</v>
          </cell>
          <cell r="B129">
            <v>0</v>
          </cell>
          <cell r="C129" t="str">
            <v>Counter Belayim T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 t="str">
            <v>S_A.BB9</v>
          </cell>
          <cell r="M129" t="b">
            <v>0</v>
          </cell>
        </row>
        <row r="130">
          <cell r="A130" t="str">
            <v>S_A.BD9</v>
          </cell>
          <cell r="B130">
            <v>0</v>
          </cell>
          <cell r="C130" t="str">
            <v>Counter Belanak T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 t="str">
            <v>S_A.BD9</v>
          </cell>
          <cell r="M130" t="b">
            <v>0</v>
          </cell>
        </row>
        <row r="131">
          <cell r="A131" t="str">
            <v>S_A.BL9</v>
          </cell>
          <cell r="B131">
            <v>0</v>
          </cell>
          <cell r="C131" t="str">
            <v>Counter Bonny Lt T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 t="str">
            <v>S_A.BL9</v>
          </cell>
          <cell r="M131" t="b">
            <v>0</v>
          </cell>
        </row>
        <row r="132">
          <cell r="A132" t="str">
            <v>S_A.BO9</v>
          </cell>
          <cell r="B132">
            <v>0</v>
          </cell>
          <cell r="C132" t="str">
            <v>Counter Bozhong T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 t="str">
            <v>S_A.BO9</v>
          </cell>
          <cell r="M132" t="b">
            <v>0</v>
          </cell>
        </row>
        <row r="133">
          <cell r="A133" t="str">
            <v>S_A.BS9</v>
          </cell>
          <cell r="B133">
            <v>0</v>
          </cell>
          <cell r="C133" t="str">
            <v>Counter Basra Lt T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 t="str">
            <v>S_A.BS9</v>
          </cell>
          <cell r="M133" t="b">
            <v>0</v>
          </cell>
        </row>
        <row r="134">
          <cell r="A134" t="str">
            <v>S_A.CA9</v>
          </cell>
          <cell r="B134">
            <v>0</v>
          </cell>
          <cell r="C134" t="str">
            <v>Counter Cabinda T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 t="str">
            <v>S_A.CA9</v>
          </cell>
          <cell r="M134" t="b">
            <v>0</v>
          </cell>
        </row>
        <row r="135">
          <cell r="A135" t="str">
            <v>S_A.DI9</v>
          </cell>
          <cell r="B135">
            <v>0</v>
          </cell>
          <cell r="C135" t="str">
            <v>Counter Dalia T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 t="str">
            <v>S_A.DI9</v>
          </cell>
          <cell r="M135" t="b">
            <v>0</v>
          </cell>
        </row>
        <row r="136">
          <cell r="A136" t="str">
            <v>S_A.DB9</v>
          </cell>
          <cell r="B136">
            <v>0</v>
          </cell>
          <cell r="C136" t="str">
            <v>Counter Dubai T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 t="str">
            <v>S_A.DB9</v>
          </cell>
          <cell r="M136" t="b">
            <v>0</v>
          </cell>
        </row>
        <row r="137">
          <cell r="A137" t="str">
            <v>S_A.GI9</v>
          </cell>
          <cell r="B137">
            <v>0</v>
          </cell>
          <cell r="C137" t="str">
            <v>Counter Girassol T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 t="str">
            <v>S_A.GI9</v>
          </cell>
          <cell r="M137" t="b">
            <v>0</v>
          </cell>
        </row>
        <row r="138">
          <cell r="A138" t="str">
            <v>S_A.JM9</v>
          </cell>
          <cell r="B138">
            <v>0</v>
          </cell>
          <cell r="C138" t="str">
            <v>Counter Jasmine T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 t="str">
            <v>S_A.JM9</v>
          </cell>
          <cell r="M138" t="b">
            <v>0</v>
          </cell>
        </row>
        <row r="139">
          <cell r="A139" t="str">
            <v>S_A.KB9</v>
          </cell>
          <cell r="B139">
            <v>0</v>
          </cell>
          <cell r="C139" t="str">
            <v>Counter Kuito T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 t="str">
            <v>S_A.KB9</v>
          </cell>
          <cell r="M139" t="b">
            <v>0</v>
          </cell>
        </row>
        <row r="140">
          <cell r="A140" t="str">
            <v>S_A.LO9</v>
          </cell>
          <cell r="B140">
            <v>0</v>
          </cell>
          <cell r="C140" t="str">
            <v>Counter Lokele T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 t="str">
            <v>S_A.LO9</v>
          </cell>
          <cell r="M140" t="b">
            <v>0</v>
          </cell>
        </row>
        <row r="141">
          <cell r="A141" t="str">
            <v>S_A.MA9</v>
          </cell>
          <cell r="B141">
            <v>0</v>
          </cell>
          <cell r="C141" t="str">
            <v>Counter Marib T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 t="str">
            <v>S_A.MA9</v>
          </cell>
          <cell r="M141" t="b">
            <v>0</v>
          </cell>
        </row>
        <row r="142">
          <cell r="A142" t="str">
            <v>S_A.MU9</v>
          </cell>
          <cell r="B142">
            <v>0</v>
          </cell>
          <cell r="C142" t="str">
            <v>Counter Murban T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 t="str">
            <v>S_A.MU9</v>
          </cell>
          <cell r="M142" t="b">
            <v>0</v>
          </cell>
        </row>
        <row r="143">
          <cell r="A143" t="str">
            <v>S_A.MI9</v>
          </cell>
          <cell r="B143">
            <v>0</v>
          </cell>
          <cell r="C143" t="str">
            <v>Counter Minas T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 t="str">
            <v>S_A.MI9</v>
          </cell>
          <cell r="M143" t="b">
            <v>0</v>
          </cell>
        </row>
        <row r="144">
          <cell r="A144" t="str">
            <v>S_A.MJ9</v>
          </cell>
          <cell r="B144">
            <v>0</v>
          </cell>
          <cell r="C144" t="str">
            <v>Counter Mandji T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 t="str">
            <v>S_A.MJ9</v>
          </cell>
          <cell r="M144" t="b">
            <v>0</v>
          </cell>
        </row>
        <row r="145">
          <cell r="A145" t="str">
            <v>S_A.MS9</v>
          </cell>
          <cell r="B145">
            <v>0</v>
          </cell>
          <cell r="C145" t="str">
            <v>Counter Masila T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 t="str">
            <v>S_A.MS9</v>
          </cell>
          <cell r="M145" t="b">
            <v>0</v>
          </cell>
        </row>
        <row r="146">
          <cell r="A146" t="str">
            <v>S_A.NB9</v>
          </cell>
          <cell r="B146">
            <v>0</v>
          </cell>
          <cell r="C146" t="str">
            <v>Counter Nemba T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 t="str">
            <v>S_A.NB9</v>
          </cell>
          <cell r="M146" t="b">
            <v>0</v>
          </cell>
        </row>
        <row r="147">
          <cell r="A147" t="str">
            <v>S_A.OD9</v>
          </cell>
          <cell r="B147">
            <v>0</v>
          </cell>
          <cell r="C147" t="str">
            <v>Counter Odudu T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 t="str">
            <v>S_A.OD9</v>
          </cell>
          <cell r="M147" t="b">
            <v>0</v>
          </cell>
        </row>
        <row r="148">
          <cell r="A148" t="str">
            <v>S_A.OM9</v>
          </cell>
          <cell r="B148">
            <v>0</v>
          </cell>
          <cell r="C148" t="str">
            <v>Counter Oman T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 t="str">
            <v>S_A.OM9</v>
          </cell>
          <cell r="M148" t="b">
            <v>0</v>
          </cell>
        </row>
        <row r="149">
          <cell r="A149" t="str">
            <v>S_A.PT9</v>
          </cell>
          <cell r="B149">
            <v>0</v>
          </cell>
          <cell r="C149" t="str">
            <v>Counter Pattani T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 t="str">
            <v>S_A.PT9</v>
          </cell>
          <cell r="M149" t="b">
            <v>0</v>
          </cell>
        </row>
        <row r="150">
          <cell r="A150" t="str">
            <v>S_A.QA9</v>
          </cell>
          <cell r="B150">
            <v>0</v>
          </cell>
          <cell r="C150" t="str">
            <v>Counter Qatar Export T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 t="str">
            <v>S_A.QA9</v>
          </cell>
          <cell r="M150" t="b">
            <v>0</v>
          </cell>
        </row>
        <row r="151">
          <cell r="A151" t="str">
            <v>S_A.QH9</v>
          </cell>
          <cell r="B151">
            <v>0</v>
          </cell>
          <cell r="C151" t="str">
            <v>Counter Qinhaungdao T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 t="str">
            <v>S_A.QH9</v>
          </cell>
          <cell r="M151" t="b">
            <v>0</v>
          </cell>
        </row>
        <row r="152">
          <cell r="A152" t="str">
            <v>S_A.QM9</v>
          </cell>
          <cell r="B152">
            <v>0</v>
          </cell>
          <cell r="C152" t="str">
            <v>Counter Qatar Marine T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 t="str">
            <v>S_A.QM9</v>
          </cell>
          <cell r="M152" t="b">
            <v>0</v>
          </cell>
        </row>
        <row r="153">
          <cell r="A153" t="str">
            <v>S_A.RS9</v>
          </cell>
          <cell r="B153">
            <v>0</v>
          </cell>
          <cell r="C153" t="str">
            <v>Counter Ras Gharib T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 t="str">
            <v>S_A.RS9</v>
          </cell>
          <cell r="M153" t="b">
            <v>0</v>
          </cell>
        </row>
        <row r="154">
          <cell r="A154" t="str">
            <v>S_A.RT9</v>
          </cell>
          <cell r="B154">
            <v>0</v>
          </cell>
          <cell r="C154" t="str">
            <v>Counter Ratawi T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 t="str">
            <v>S_A.RT9</v>
          </cell>
          <cell r="M154" t="b">
            <v>0</v>
          </cell>
        </row>
        <row r="155">
          <cell r="A155" t="str">
            <v>S_A.SP9</v>
          </cell>
          <cell r="B155">
            <v>0</v>
          </cell>
          <cell r="C155" t="str">
            <v>Counter South Pars T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 t="str">
            <v>S_A.SP9</v>
          </cell>
          <cell r="M155" t="b">
            <v>0</v>
          </cell>
        </row>
        <row r="156">
          <cell r="A156" t="str">
            <v>S_A.TA9</v>
          </cell>
          <cell r="B156">
            <v>0</v>
          </cell>
          <cell r="C156" t="str">
            <v>Counter Tapis T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 t="str">
            <v>S_A.TA9</v>
          </cell>
          <cell r="M156" t="b">
            <v>0</v>
          </cell>
        </row>
        <row r="157">
          <cell r="A157" t="str">
            <v>S_A.UR9</v>
          </cell>
          <cell r="B157">
            <v>0</v>
          </cell>
          <cell r="C157" t="str">
            <v>Counter Urals Lt T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 t="str">
            <v>S_A.UR9</v>
          </cell>
          <cell r="M157" t="b">
            <v>0</v>
          </cell>
        </row>
        <row r="158">
          <cell r="A158" t="str">
            <v>S_A.UZ9</v>
          </cell>
          <cell r="B158">
            <v>0</v>
          </cell>
          <cell r="C158" t="str">
            <v>Counter Upper Zakum T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 t="str">
            <v>S_A.UZ9</v>
          </cell>
          <cell r="M158" t="b">
            <v>0</v>
          </cell>
        </row>
        <row r="159">
          <cell r="A159" t="str">
            <v>S_A.ZA9</v>
          </cell>
          <cell r="B159">
            <v>0</v>
          </cell>
          <cell r="C159" t="str">
            <v>Counter Zafiro T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 t="str">
            <v>S_A.ZA9</v>
          </cell>
          <cell r="M159" t="b">
            <v>0</v>
          </cell>
        </row>
        <row r="160">
          <cell r="A160" t="str">
            <v>S_A.AD1</v>
          </cell>
          <cell r="B160">
            <v>0</v>
          </cell>
          <cell r="C160" t="str">
            <v>Counter Low Zakum N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 t="str">
            <v>S_A.AD1</v>
          </cell>
          <cell r="M160" t="b">
            <v>0</v>
          </cell>
        </row>
        <row r="161">
          <cell r="A161" t="str">
            <v>S_A.AL1</v>
          </cell>
          <cell r="B161">
            <v>0</v>
          </cell>
          <cell r="C161" t="str">
            <v>Counter Arab Lt  N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 t="str">
            <v>S_A.AL1</v>
          </cell>
          <cell r="M161" t="b">
            <v>0</v>
          </cell>
        </row>
        <row r="162">
          <cell r="A162" t="str">
            <v>S_A.AM1</v>
          </cell>
          <cell r="B162">
            <v>0</v>
          </cell>
          <cell r="C162" t="str">
            <v>Counter Arab Med  N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 t="str">
            <v>S_A.AM1</v>
          </cell>
          <cell r="M162" t="b">
            <v>0</v>
          </cell>
        </row>
        <row r="163">
          <cell r="A163" t="str">
            <v>S_A.AS1</v>
          </cell>
          <cell r="B163">
            <v>0</v>
          </cell>
          <cell r="C163" t="str">
            <v>Counter Al Shaheen N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 t="str">
            <v>S_A.AS1</v>
          </cell>
          <cell r="M163" t="b">
            <v>0</v>
          </cell>
        </row>
        <row r="164">
          <cell r="A164" t="str">
            <v>S_A.AU1</v>
          </cell>
          <cell r="B164">
            <v>0</v>
          </cell>
          <cell r="C164" t="str">
            <v>Counter UmmShaif N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 t="str">
            <v>S_A.AU1</v>
          </cell>
          <cell r="M164" t="b">
            <v>0</v>
          </cell>
        </row>
        <row r="165">
          <cell r="A165" t="str">
            <v>S_A.AX1</v>
          </cell>
          <cell r="B165">
            <v>0</v>
          </cell>
          <cell r="C165" t="str">
            <v>Counter AXL N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 t="str">
            <v>S_A.AX1</v>
          </cell>
          <cell r="M165" t="b">
            <v>0</v>
          </cell>
        </row>
        <row r="166">
          <cell r="A166" t="str">
            <v>S_A.AZ1</v>
          </cell>
          <cell r="B166">
            <v>0</v>
          </cell>
          <cell r="C166" t="str">
            <v>Counter Azeri Lt N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 t="str">
            <v>S_A.AZ1</v>
          </cell>
          <cell r="M166" t="b">
            <v>0</v>
          </cell>
        </row>
        <row r="167">
          <cell r="A167" t="str">
            <v>S_A.BB1</v>
          </cell>
          <cell r="B167">
            <v>0</v>
          </cell>
          <cell r="C167" t="str">
            <v>Counter Belayim N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 t="str">
            <v>S_A.BB1</v>
          </cell>
          <cell r="M167" t="b">
            <v>0</v>
          </cell>
        </row>
        <row r="168">
          <cell r="A168" t="str">
            <v>S_A.BD1</v>
          </cell>
          <cell r="B168">
            <v>0</v>
          </cell>
          <cell r="C168" t="str">
            <v>Counter Belanak N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 t="str">
            <v>S_A.BD1</v>
          </cell>
          <cell r="M168" t="b">
            <v>0</v>
          </cell>
        </row>
        <row r="169">
          <cell r="A169" t="str">
            <v>S_A.BL1</v>
          </cell>
          <cell r="B169">
            <v>0</v>
          </cell>
          <cell r="C169" t="str">
            <v>Counter Bonny Lt N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 t="str">
            <v>S_A.BL1</v>
          </cell>
          <cell r="M169" t="b">
            <v>0</v>
          </cell>
        </row>
        <row r="170">
          <cell r="A170" t="str">
            <v>S_A.BO1</v>
          </cell>
          <cell r="B170">
            <v>0</v>
          </cell>
          <cell r="C170" t="str">
            <v>Counter Bozhong N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 t="str">
            <v>S_A.BO1</v>
          </cell>
          <cell r="M170" t="b">
            <v>0</v>
          </cell>
        </row>
        <row r="171">
          <cell r="A171" t="str">
            <v>S_A.BS1</v>
          </cell>
          <cell r="B171">
            <v>0</v>
          </cell>
          <cell r="C171" t="str">
            <v>Counter Basra Lt N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 t="str">
            <v>S_A.BS1</v>
          </cell>
          <cell r="M171" t="b">
            <v>0</v>
          </cell>
        </row>
        <row r="172">
          <cell r="A172" t="str">
            <v>S_A.CA1</v>
          </cell>
          <cell r="B172">
            <v>0</v>
          </cell>
          <cell r="C172" t="str">
            <v>Counter Cabinda N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 t="str">
            <v>S_A.CA1</v>
          </cell>
          <cell r="M172" t="b">
            <v>0</v>
          </cell>
        </row>
        <row r="173">
          <cell r="A173" t="str">
            <v>S_A.DI1</v>
          </cell>
          <cell r="B173">
            <v>0</v>
          </cell>
          <cell r="C173" t="str">
            <v>Counter Dalia N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 t="str">
            <v>S_A.DI1</v>
          </cell>
          <cell r="M173" t="b">
            <v>0</v>
          </cell>
        </row>
        <row r="174">
          <cell r="A174" t="str">
            <v>S_A.DB1</v>
          </cell>
          <cell r="B174">
            <v>0</v>
          </cell>
          <cell r="C174" t="str">
            <v>Counter Dubai N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 t="str">
            <v>S_A.DB1</v>
          </cell>
          <cell r="M174" t="b">
            <v>0</v>
          </cell>
        </row>
        <row r="175">
          <cell r="A175" t="str">
            <v>S_A.GI1</v>
          </cell>
          <cell r="B175">
            <v>0</v>
          </cell>
          <cell r="C175" t="str">
            <v>Counter Girassol N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 t="str">
            <v>S_A.GI1</v>
          </cell>
          <cell r="M175" t="b">
            <v>0</v>
          </cell>
        </row>
        <row r="176">
          <cell r="A176" t="str">
            <v>S_A.JM1</v>
          </cell>
          <cell r="B176">
            <v>0</v>
          </cell>
          <cell r="C176" t="str">
            <v>Counter Jasmine N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 t="str">
            <v>S_A.JM1</v>
          </cell>
          <cell r="M176" t="b">
            <v>0</v>
          </cell>
        </row>
        <row r="177">
          <cell r="A177" t="str">
            <v>S_A.KB1</v>
          </cell>
          <cell r="B177">
            <v>0</v>
          </cell>
          <cell r="C177" t="str">
            <v>Counter Kuito N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 t="str">
            <v>S_A.KB1</v>
          </cell>
          <cell r="M177" t="b">
            <v>0</v>
          </cell>
        </row>
        <row r="178">
          <cell r="A178" t="str">
            <v>S_A.LO1</v>
          </cell>
          <cell r="B178">
            <v>0</v>
          </cell>
          <cell r="C178" t="str">
            <v>Counter Lokele N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 t="str">
            <v>S_A.LO1</v>
          </cell>
          <cell r="M178" t="b">
            <v>0</v>
          </cell>
        </row>
        <row r="179">
          <cell r="A179" t="str">
            <v>S_A.MA1</v>
          </cell>
          <cell r="B179">
            <v>0</v>
          </cell>
          <cell r="C179" t="str">
            <v>Counter Marib N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 t="str">
            <v>S_A.MA1</v>
          </cell>
          <cell r="M179" t="b">
            <v>0</v>
          </cell>
        </row>
        <row r="180">
          <cell r="A180" t="str">
            <v>S_A.MU1</v>
          </cell>
          <cell r="B180">
            <v>0</v>
          </cell>
          <cell r="C180" t="str">
            <v>Counter Murban N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 t="str">
            <v>S_A.MU1</v>
          </cell>
          <cell r="M180" t="b">
            <v>0</v>
          </cell>
        </row>
        <row r="181">
          <cell r="A181" t="str">
            <v>S_A.MI1</v>
          </cell>
          <cell r="B181">
            <v>0</v>
          </cell>
          <cell r="C181" t="str">
            <v>Counter Minas N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 t="str">
            <v>S_A.MI1</v>
          </cell>
          <cell r="M181" t="b">
            <v>0</v>
          </cell>
        </row>
        <row r="182">
          <cell r="A182" t="str">
            <v>S_A.MJ1</v>
          </cell>
          <cell r="B182">
            <v>0</v>
          </cell>
          <cell r="C182" t="str">
            <v>Counter Mandji N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 t="str">
            <v>S_A.MJ1</v>
          </cell>
          <cell r="M182" t="b">
            <v>0</v>
          </cell>
        </row>
        <row r="183">
          <cell r="A183" t="str">
            <v>S_A.MS1</v>
          </cell>
          <cell r="B183">
            <v>0</v>
          </cell>
          <cell r="C183" t="str">
            <v>Counter Masila N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 t="str">
            <v>S_A.MS1</v>
          </cell>
          <cell r="M183" t="b">
            <v>0</v>
          </cell>
        </row>
        <row r="184">
          <cell r="A184" t="str">
            <v>S_A.NB1</v>
          </cell>
          <cell r="B184">
            <v>0</v>
          </cell>
          <cell r="C184" t="str">
            <v>Counter Nemba N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 t="str">
            <v>S_A.NB1</v>
          </cell>
          <cell r="M184" t="b">
            <v>0</v>
          </cell>
        </row>
        <row r="185">
          <cell r="A185" t="str">
            <v>S_A.OD1</v>
          </cell>
          <cell r="B185">
            <v>0</v>
          </cell>
          <cell r="C185" t="str">
            <v>Counter Odudu N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 t="str">
            <v>S_A.OD1</v>
          </cell>
          <cell r="M185" t="b">
            <v>0</v>
          </cell>
        </row>
        <row r="186">
          <cell r="A186" t="str">
            <v>S_A.OM1</v>
          </cell>
          <cell r="B186">
            <v>0</v>
          </cell>
          <cell r="C186" t="str">
            <v>Counter Oman N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 t="str">
            <v>S_A.OM1</v>
          </cell>
          <cell r="M186" t="b">
            <v>0</v>
          </cell>
        </row>
        <row r="187">
          <cell r="A187" t="str">
            <v>S_A.PT1</v>
          </cell>
          <cell r="B187">
            <v>0</v>
          </cell>
          <cell r="C187" t="str">
            <v>Counter Pattani N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 t="str">
            <v>S_A.PT1</v>
          </cell>
          <cell r="M187" t="b">
            <v>0</v>
          </cell>
        </row>
        <row r="188">
          <cell r="A188" t="str">
            <v>S_A.QA1</v>
          </cell>
          <cell r="B188">
            <v>0</v>
          </cell>
          <cell r="C188" t="str">
            <v>Counter Qatar Export N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 t="str">
            <v>S_A.QA1</v>
          </cell>
          <cell r="M188" t="b">
            <v>0</v>
          </cell>
        </row>
        <row r="189">
          <cell r="A189" t="str">
            <v>S_A.QH1</v>
          </cell>
          <cell r="B189">
            <v>0</v>
          </cell>
          <cell r="C189" t="str">
            <v>Counter Qinhaungdao N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 t="str">
            <v>S_A.QH1</v>
          </cell>
          <cell r="M189" t="b">
            <v>0</v>
          </cell>
        </row>
        <row r="190">
          <cell r="A190" t="str">
            <v>S_A.QM1</v>
          </cell>
          <cell r="B190">
            <v>0</v>
          </cell>
          <cell r="C190" t="str">
            <v>Counter Qatar Marine N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 t="str">
            <v>S_A.QM1</v>
          </cell>
          <cell r="M190" t="b">
            <v>0</v>
          </cell>
        </row>
        <row r="191">
          <cell r="A191" t="str">
            <v>S_A.RS1</v>
          </cell>
          <cell r="B191">
            <v>0</v>
          </cell>
          <cell r="C191" t="str">
            <v>Counter Ras Gharib N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 t="str">
            <v>S_A.RS1</v>
          </cell>
          <cell r="M191" t="b">
            <v>0</v>
          </cell>
        </row>
        <row r="192">
          <cell r="A192" t="str">
            <v>S_A.RT1</v>
          </cell>
          <cell r="B192">
            <v>0</v>
          </cell>
          <cell r="C192" t="str">
            <v>Counter Ratawi N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 t="str">
            <v>S_A.RT1</v>
          </cell>
          <cell r="M192" t="b">
            <v>0</v>
          </cell>
        </row>
        <row r="193">
          <cell r="A193" t="str">
            <v>S_A.SP1</v>
          </cell>
          <cell r="B193">
            <v>0</v>
          </cell>
          <cell r="C193" t="str">
            <v>Counter South Pars N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 t="str">
            <v>S_A.SP1</v>
          </cell>
          <cell r="M193" t="b">
            <v>0</v>
          </cell>
        </row>
        <row r="194">
          <cell r="A194" t="str">
            <v>S_A.TA1</v>
          </cell>
          <cell r="B194">
            <v>0</v>
          </cell>
          <cell r="C194" t="str">
            <v>Counter Tapis N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 t="str">
            <v>S_A.TA1</v>
          </cell>
          <cell r="M194" t="b">
            <v>0</v>
          </cell>
        </row>
        <row r="195">
          <cell r="A195" t="str">
            <v>S_A.UR1</v>
          </cell>
          <cell r="B195">
            <v>0</v>
          </cell>
          <cell r="C195" t="str">
            <v>Counter Urals Lt N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 t="str">
            <v>S_A.UR1</v>
          </cell>
          <cell r="M195" t="b">
            <v>0</v>
          </cell>
        </row>
        <row r="196">
          <cell r="A196" t="str">
            <v>S_A.UZ1</v>
          </cell>
          <cell r="B196">
            <v>0</v>
          </cell>
          <cell r="C196" t="str">
            <v>Counter Upper Zakum N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 t="str">
            <v>S_A.UZ1</v>
          </cell>
          <cell r="M196" t="b">
            <v>0</v>
          </cell>
        </row>
        <row r="197">
          <cell r="A197" t="str">
            <v>S_A.ZA1</v>
          </cell>
          <cell r="B197">
            <v>0</v>
          </cell>
          <cell r="C197" t="str">
            <v>Counter Zafiro N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 t="str">
            <v>S_A.ZA1</v>
          </cell>
          <cell r="M197" t="b">
            <v>0</v>
          </cell>
        </row>
        <row r="198">
          <cell r="A198" t="str">
            <v>S_A.AD2</v>
          </cell>
          <cell r="B198">
            <v>0</v>
          </cell>
          <cell r="C198" t="str">
            <v>Counter Low Zakum S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 t="str">
            <v>S_A.AD2</v>
          </cell>
          <cell r="M198" t="b">
            <v>0</v>
          </cell>
        </row>
        <row r="199">
          <cell r="A199" t="str">
            <v>S_A.AL2</v>
          </cell>
          <cell r="B199">
            <v>0</v>
          </cell>
          <cell r="C199" t="str">
            <v>Counter Arab Lt  S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 t="str">
            <v>S_A.AL2</v>
          </cell>
          <cell r="M199" t="b">
            <v>0</v>
          </cell>
        </row>
        <row r="200">
          <cell r="A200" t="str">
            <v>S_A.AM2</v>
          </cell>
          <cell r="B200">
            <v>0</v>
          </cell>
          <cell r="C200" t="str">
            <v>Counter Arab Med  S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 t="str">
            <v>S_A.AM2</v>
          </cell>
          <cell r="M200" t="b">
            <v>0</v>
          </cell>
        </row>
        <row r="201">
          <cell r="A201" t="str">
            <v>S_A.AS2</v>
          </cell>
          <cell r="B201">
            <v>0</v>
          </cell>
          <cell r="C201" t="str">
            <v>Counter Al Shaheen S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 t="str">
            <v>S_A.AS2</v>
          </cell>
          <cell r="M201" t="b">
            <v>0</v>
          </cell>
        </row>
        <row r="202">
          <cell r="A202" t="str">
            <v>S_A.AU2</v>
          </cell>
          <cell r="B202">
            <v>0</v>
          </cell>
          <cell r="C202" t="str">
            <v>Counter UmmShaif S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 t="str">
            <v>S_A.AU2</v>
          </cell>
          <cell r="M202" t="b">
            <v>0</v>
          </cell>
        </row>
        <row r="203">
          <cell r="A203" t="str">
            <v>S_A.AX2</v>
          </cell>
          <cell r="B203">
            <v>0</v>
          </cell>
          <cell r="C203" t="str">
            <v>Counter AXL S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 t="str">
            <v>S_A.AX2</v>
          </cell>
          <cell r="M203" t="b">
            <v>0</v>
          </cell>
        </row>
        <row r="204">
          <cell r="A204" t="str">
            <v>S_A.AZ2</v>
          </cell>
          <cell r="B204">
            <v>0</v>
          </cell>
          <cell r="C204" t="str">
            <v>Counter Azeri Lt S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 t="str">
            <v>S_A.AZ2</v>
          </cell>
          <cell r="M204" t="b">
            <v>0</v>
          </cell>
        </row>
        <row r="205">
          <cell r="A205" t="str">
            <v>S_A.BB2</v>
          </cell>
          <cell r="B205">
            <v>0</v>
          </cell>
          <cell r="C205" t="str">
            <v>Counter Belayim S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 t="str">
            <v>S_A.BB2</v>
          </cell>
          <cell r="M205" t="b">
            <v>0</v>
          </cell>
        </row>
        <row r="206">
          <cell r="A206" t="str">
            <v>S_A.BD2</v>
          </cell>
          <cell r="B206">
            <v>0</v>
          </cell>
          <cell r="C206" t="str">
            <v>Counter Belanak S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 t="str">
            <v>S_A.BD2</v>
          </cell>
          <cell r="M206" t="b">
            <v>0</v>
          </cell>
        </row>
        <row r="207">
          <cell r="A207" t="str">
            <v>S_A.BL2</v>
          </cell>
          <cell r="B207">
            <v>0</v>
          </cell>
          <cell r="C207" t="str">
            <v>Counter Bonny Lt S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 t="str">
            <v>S_A.BL2</v>
          </cell>
          <cell r="M207" t="b">
            <v>0</v>
          </cell>
        </row>
        <row r="208">
          <cell r="A208" t="str">
            <v>S_A.BO2</v>
          </cell>
          <cell r="B208">
            <v>0</v>
          </cell>
          <cell r="C208" t="str">
            <v>Counter Bozhong S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 t="str">
            <v>S_A.BO2</v>
          </cell>
          <cell r="M208" t="b">
            <v>0</v>
          </cell>
        </row>
        <row r="209">
          <cell r="A209" t="str">
            <v>S_A.BS2</v>
          </cell>
          <cell r="B209">
            <v>0</v>
          </cell>
          <cell r="C209" t="str">
            <v>Counter Basra Lt S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 t="str">
            <v>S_A.BS2</v>
          </cell>
          <cell r="M209" t="b">
            <v>0</v>
          </cell>
        </row>
        <row r="210">
          <cell r="A210" t="str">
            <v>S_A.CA2</v>
          </cell>
          <cell r="B210">
            <v>0</v>
          </cell>
          <cell r="C210" t="str">
            <v>Counter Cabinda S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 t="str">
            <v>S_A.CA2</v>
          </cell>
          <cell r="M210" t="b">
            <v>0</v>
          </cell>
        </row>
        <row r="211">
          <cell r="A211" t="str">
            <v>S_A.DI2</v>
          </cell>
          <cell r="B211">
            <v>0</v>
          </cell>
          <cell r="C211" t="str">
            <v>Counter Dalia S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 t="str">
            <v>S_A.DI2</v>
          </cell>
          <cell r="M211" t="b">
            <v>0</v>
          </cell>
        </row>
        <row r="212">
          <cell r="A212" t="str">
            <v>S_A.DB2</v>
          </cell>
          <cell r="B212">
            <v>0</v>
          </cell>
          <cell r="C212" t="str">
            <v>Counter Dubai S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 t="str">
            <v>S_A.DB2</v>
          </cell>
          <cell r="M212" t="b">
            <v>0</v>
          </cell>
        </row>
        <row r="213">
          <cell r="A213" t="str">
            <v>S_A.GI2</v>
          </cell>
          <cell r="B213">
            <v>0</v>
          </cell>
          <cell r="C213" t="str">
            <v>Counter Girassol S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 t="str">
            <v>S_A.GI2</v>
          </cell>
          <cell r="M213" t="b">
            <v>0</v>
          </cell>
        </row>
        <row r="214">
          <cell r="A214" t="str">
            <v>S_A.JM2</v>
          </cell>
          <cell r="B214">
            <v>0</v>
          </cell>
          <cell r="C214" t="str">
            <v>Counter Jasmine S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 t="str">
            <v>S_A.JM2</v>
          </cell>
          <cell r="M214" t="b">
            <v>0</v>
          </cell>
        </row>
        <row r="215">
          <cell r="A215" t="str">
            <v>S_A.KB2</v>
          </cell>
          <cell r="B215">
            <v>0</v>
          </cell>
          <cell r="C215" t="str">
            <v>Counter Kuito S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 t="str">
            <v>S_A.KB2</v>
          </cell>
          <cell r="M215" t="b">
            <v>0</v>
          </cell>
        </row>
        <row r="216">
          <cell r="A216" t="str">
            <v>S_A.LO2</v>
          </cell>
          <cell r="B216">
            <v>0</v>
          </cell>
          <cell r="C216" t="str">
            <v>Counter Lokele S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 t="str">
            <v>S_A.LO2</v>
          </cell>
          <cell r="M216" t="b">
            <v>0</v>
          </cell>
        </row>
        <row r="217">
          <cell r="A217" t="str">
            <v>S_A.MA2</v>
          </cell>
          <cell r="B217">
            <v>0</v>
          </cell>
          <cell r="C217" t="str">
            <v>Counter Marib S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 t="str">
            <v>S_A.MA2</v>
          </cell>
          <cell r="M217" t="b">
            <v>0</v>
          </cell>
        </row>
        <row r="218">
          <cell r="A218" t="str">
            <v>S_A.MU2</v>
          </cell>
          <cell r="B218">
            <v>0</v>
          </cell>
          <cell r="C218" t="str">
            <v>Counter Murban S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 t="str">
            <v>S_A.MU2</v>
          </cell>
          <cell r="M218" t="b">
            <v>0</v>
          </cell>
        </row>
        <row r="219">
          <cell r="A219" t="str">
            <v>S_A.MI2</v>
          </cell>
          <cell r="B219">
            <v>0</v>
          </cell>
          <cell r="C219" t="str">
            <v>Counter Minas S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 t="str">
            <v>S_A.MI2</v>
          </cell>
          <cell r="M219" t="b">
            <v>0</v>
          </cell>
        </row>
        <row r="220">
          <cell r="A220" t="str">
            <v>S_A.MJ2</v>
          </cell>
          <cell r="B220">
            <v>0</v>
          </cell>
          <cell r="C220" t="str">
            <v>Counter Mandji S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 t="str">
            <v>S_A.MJ2</v>
          </cell>
          <cell r="M220" t="b">
            <v>0</v>
          </cell>
        </row>
        <row r="221">
          <cell r="A221" t="str">
            <v>S_A.MS2</v>
          </cell>
          <cell r="B221">
            <v>0</v>
          </cell>
          <cell r="C221" t="str">
            <v>Counter Masila S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 t="str">
            <v>S_A.MS2</v>
          </cell>
          <cell r="M221" t="b">
            <v>0</v>
          </cell>
        </row>
        <row r="222">
          <cell r="A222" t="str">
            <v>S_A.NB2</v>
          </cell>
          <cell r="B222">
            <v>0</v>
          </cell>
          <cell r="C222" t="str">
            <v>Counter Nemba S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 t="str">
            <v>S_A.NB2</v>
          </cell>
          <cell r="M222" t="b">
            <v>0</v>
          </cell>
        </row>
        <row r="223">
          <cell r="A223" t="str">
            <v>S_A.OD2</v>
          </cell>
          <cell r="B223">
            <v>0</v>
          </cell>
          <cell r="C223" t="str">
            <v>Counter Odudu S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 t="str">
            <v>S_A.OD2</v>
          </cell>
          <cell r="M223" t="b">
            <v>0</v>
          </cell>
        </row>
        <row r="224">
          <cell r="A224" t="str">
            <v>S_A.OM2</v>
          </cell>
          <cell r="B224">
            <v>0</v>
          </cell>
          <cell r="C224" t="str">
            <v>Counter Oman S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 t="str">
            <v>S_A.OM2</v>
          </cell>
          <cell r="M224" t="b">
            <v>0</v>
          </cell>
        </row>
        <row r="225">
          <cell r="A225" t="str">
            <v>S_A.PT2</v>
          </cell>
          <cell r="B225">
            <v>0</v>
          </cell>
          <cell r="C225" t="str">
            <v>Counter Pattani S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 t="str">
            <v>S_A.PT2</v>
          </cell>
          <cell r="M225" t="b">
            <v>0</v>
          </cell>
        </row>
        <row r="226">
          <cell r="A226" t="str">
            <v>S_A.QA2</v>
          </cell>
          <cell r="B226">
            <v>0</v>
          </cell>
          <cell r="C226" t="str">
            <v>Counter Qatar Export S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 t="str">
            <v>S_A.QA2</v>
          </cell>
          <cell r="M226" t="b">
            <v>0</v>
          </cell>
        </row>
        <row r="227">
          <cell r="A227" t="str">
            <v>S_A.QH2</v>
          </cell>
          <cell r="B227">
            <v>0</v>
          </cell>
          <cell r="C227" t="str">
            <v>Counter Qinhaungdao S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 t="str">
            <v>S_A.QH2</v>
          </cell>
          <cell r="M227" t="b">
            <v>0</v>
          </cell>
        </row>
        <row r="228">
          <cell r="A228" t="str">
            <v>S_A.QM2</v>
          </cell>
          <cell r="B228">
            <v>0</v>
          </cell>
          <cell r="C228" t="str">
            <v>Counter Qatar Marine S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 t="str">
            <v>S_A.QM2</v>
          </cell>
          <cell r="M228" t="b">
            <v>0</v>
          </cell>
        </row>
        <row r="229">
          <cell r="A229" t="str">
            <v>S_A.RS2</v>
          </cell>
          <cell r="B229">
            <v>0</v>
          </cell>
          <cell r="C229" t="str">
            <v>Counter Ras Gharib S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 t="str">
            <v>S_A.RS2</v>
          </cell>
          <cell r="M229" t="b">
            <v>0</v>
          </cell>
        </row>
        <row r="230">
          <cell r="A230" t="str">
            <v>S_A.RT2</v>
          </cell>
          <cell r="B230">
            <v>0</v>
          </cell>
          <cell r="C230" t="str">
            <v>Counter Ratawi S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 t="str">
            <v>S_A.RT2</v>
          </cell>
          <cell r="M230" t="b">
            <v>0</v>
          </cell>
        </row>
        <row r="231">
          <cell r="A231" t="str">
            <v>S_A.SP2</v>
          </cell>
          <cell r="B231">
            <v>0</v>
          </cell>
          <cell r="C231" t="str">
            <v>Counter South Pars S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 t="str">
            <v>S_A.SP2</v>
          </cell>
          <cell r="M231" t="b">
            <v>0</v>
          </cell>
        </row>
        <row r="232">
          <cell r="A232" t="str">
            <v>S_A.TA2</v>
          </cell>
          <cell r="B232">
            <v>0</v>
          </cell>
          <cell r="C232" t="str">
            <v>Counter Tapis S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 t="str">
            <v>S_A.TA2</v>
          </cell>
          <cell r="M232" t="b">
            <v>0</v>
          </cell>
        </row>
        <row r="233">
          <cell r="A233" t="str">
            <v>S_A.UR2</v>
          </cell>
          <cell r="B233">
            <v>0</v>
          </cell>
          <cell r="C233" t="str">
            <v>Counter Urals Lt S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 t="str">
            <v>S_A.UR2</v>
          </cell>
          <cell r="M233" t="b">
            <v>0</v>
          </cell>
        </row>
        <row r="234">
          <cell r="A234" t="str">
            <v>S_A.UZ2</v>
          </cell>
          <cell r="B234">
            <v>0</v>
          </cell>
          <cell r="C234" t="str">
            <v>Counter Upper Zakum S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 t="str">
            <v>S_A.UZ2</v>
          </cell>
          <cell r="M234" t="b">
            <v>0</v>
          </cell>
        </row>
        <row r="235">
          <cell r="A235" t="str">
            <v>S_A.ZA2</v>
          </cell>
          <cell r="B235">
            <v>0</v>
          </cell>
          <cell r="C235" t="str">
            <v>Counter Zafiro S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 t="str">
            <v>S_A.ZA2</v>
          </cell>
          <cell r="M235" t="b">
            <v>0</v>
          </cell>
        </row>
        <row r="236">
          <cell r="A236" t="str">
            <v xml:space="preserve">  Name</v>
          </cell>
          <cell r="B236">
            <v>0</v>
          </cell>
          <cell r="C236" t="str">
            <v>Text</v>
          </cell>
          <cell r="D236">
            <v>0</v>
          </cell>
          <cell r="E236">
            <v>100</v>
          </cell>
          <cell r="F236">
            <v>100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1</v>
          </cell>
          <cell r="L236" t="str">
            <v xml:space="preserve">  Name</v>
          </cell>
          <cell r="M236" t="b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</row>
        <row r="237">
          <cell r="C237" t="str">
            <v>Total Products</v>
          </cell>
          <cell r="D237">
            <v>0</v>
          </cell>
          <cell r="E237">
            <v>0</v>
          </cell>
          <cell r="F237">
            <v>0</v>
          </cell>
          <cell r="G237">
            <v>42.827999968781519</v>
          </cell>
        </row>
        <row r="239">
          <cell r="C239" t="str">
            <v>Unfinished Stocks</v>
          </cell>
          <cell r="D239">
            <v>0</v>
          </cell>
          <cell r="E239">
            <v>0</v>
          </cell>
          <cell r="F239">
            <v>0</v>
          </cell>
          <cell r="G239" t="str">
            <v>Inventory</v>
          </cell>
        </row>
        <row r="240">
          <cell r="A240" t="str">
            <v>~CN</v>
          </cell>
          <cell r="B240">
            <v>0</v>
          </cell>
          <cell r="C240" t="str">
            <v>~CD</v>
          </cell>
          <cell r="D240" t="str">
            <v>^CL</v>
          </cell>
          <cell r="E240" t="str">
            <v>^CU</v>
          </cell>
          <cell r="F240" t="str">
            <v>^CF</v>
          </cell>
          <cell r="G240" t="str">
            <v>~CA</v>
          </cell>
          <cell r="H240" t="str">
            <v>Nonliquids</v>
          </cell>
          <cell r="I240" t="str">
            <v>~CC</v>
          </cell>
          <cell r="J240" t="str">
            <v>^XP</v>
          </cell>
          <cell r="K240" t="str">
            <v>~RC</v>
          </cell>
          <cell r="L240" t="str">
            <v>~CN</v>
          </cell>
          <cell r="M240" t="str">
            <v>Show</v>
          </cell>
          <cell r="N240">
            <v>0</v>
          </cell>
          <cell r="O240" t="str">
            <v>^XP</v>
          </cell>
          <cell r="P240" t="str">
            <v>^XP</v>
          </cell>
          <cell r="Q240" t="str">
            <v>^XP</v>
          </cell>
          <cell r="R240" t="str">
            <v>^XP</v>
          </cell>
        </row>
        <row r="241">
          <cell r="A241" t="str">
            <v>A_A.MTB</v>
          </cell>
          <cell r="B241">
            <v>0</v>
          </cell>
          <cell r="C241" t="str">
            <v xml:space="preserve">MTBE  </v>
          </cell>
          <cell r="D241">
            <v>-1E+20</v>
          </cell>
          <cell r="E241">
            <v>1E+20</v>
          </cell>
          <cell r="F241" t="str">
            <v/>
          </cell>
          <cell r="G241">
            <v>-0.17343547658818945</v>
          </cell>
          <cell r="H241">
            <v>0</v>
          </cell>
          <cell r="I241">
            <v>0</v>
          </cell>
          <cell r="J241">
            <v>0</v>
          </cell>
          <cell r="K241">
            <v>-579.98262709999995</v>
          </cell>
          <cell r="L241" t="str">
            <v>A_A.MTB</v>
          </cell>
          <cell r="M241" t="b">
            <v>1</v>
          </cell>
        </row>
        <row r="242">
          <cell r="A242" t="str">
            <v>S_A.MTB</v>
          </cell>
          <cell r="B242">
            <v>0</v>
          </cell>
          <cell r="C242" t="str">
            <v xml:space="preserve">MTBE Counter 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-579.98262709999995</v>
          </cell>
          <cell r="L242" t="str">
            <v>S_A.MTB</v>
          </cell>
          <cell r="M242" t="b">
            <v>0</v>
          </cell>
        </row>
        <row r="243">
          <cell r="A243" t="str">
            <v xml:space="preserve">  Name</v>
          </cell>
          <cell r="B243">
            <v>0</v>
          </cell>
          <cell r="C243" t="str">
            <v>Text</v>
          </cell>
          <cell r="D243">
            <v>0</v>
          </cell>
          <cell r="E243">
            <v>100</v>
          </cell>
          <cell r="F243">
            <v>100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1</v>
          </cell>
          <cell r="L243" t="str">
            <v xml:space="preserve">  Name</v>
          </cell>
          <cell r="M243" t="b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</row>
        <row r="244">
          <cell r="C244" t="str">
            <v>Total Unfinished</v>
          </cell>
          <cell r="D244">
            <v>0</v>
          </cell>
          <cell r="E244">
            <v>0</v>
          </cell>
          <cell r="F244">
            <v>0</v>
          </cell>
          <cell r="G244">
            <v>-0.17343547658818945</v>
          </cell>
        </row>
        <row r="246">
          <cell r="C246" t="str">
            <v>Tank Inventory</v>
          </cell>
        </row>
        <row r="247">
          <cell r="A247" t="str">
            <v>~CN</v>
          </cell>
          <cell r="B247">
            <v>0</v>
          </cell>
          <cell r="C247" t="str">
            <v>~CD</v>
          </cell>
          <cell r="D247">
            <v>0</v>
          </cell>
          <cell r="E247">
            <v>0</v>
          </cell>
          <cell r="F247">
            <v>0</v>
          </cell>
          <cell r="G247" t="str">
            <v>~CI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 t="str">
            <v>~CN</v>
          </cell>
          <cell r="M247" t="str">
            <v>Show</v>
          </cell>
        </row>
        <row r="248">
          <cell r="A248" t="str">
            <v>I_A.DKO</v>
          </cell>
          <cell r="B248">
            <v>0</v>
          </cell>
          <cell r="C248" t="str">
            <v>D226/7 DCO KT</v>
          </cell>
          <cell r="D248">
            <v>0</v>
          </cell>
          <cell r="E248">
            <v>0</v>
          </cell>
          <cell r="F248">
            <v>0</v>
          </cell>
          <cell r="G248">
            <v>0.26312338127087948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 t="str">
            <v>I_A.DKO</v>
          </cell>
          <cell r="M248" t="b">
            <v>1</v>
          </cell>
        </row>
        <row r="249">
          <cell r="A249" t="str">
            <v>I_A.TLG</v>
          </cell>
          <cell r="B249">
            <v>0</v>
          </cell>
          <cell r="C249" t="str">
            <v>Dom LPG KT</v>
          </cell>
          <cell r="D249">
            <v>0</v>
          </cell>
          <cell r="E249">
            <v>0</v>
          </cell>
          <cell r="F249">
            <v>0</v>
          </cell>
          <cell r="G249">
            <v>1.9771487683060003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 t="str">
            <v>I_A.TLG</v>
          </cell>
          <cell r="M249" t="b">
            <v>1</v>
          </cell>
        </row>
        <row r="250">
          <cell r="A250" t="str">
            <v>I_A.TC4</v>
          </cell>
          <cell r="B250">
            <v>0</v>
          </cell>
          <cell r="C250" t="str">
            <v>Mixed C4's KT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 t="str">
            <v>I_A.TC4</v>
          </cell>
          <cell r="M250" t="b">
            <v>0</v>
          </cell>
        </row>
        <row r="251">
          <cell r="A251" t="str">
            <v>I_A.TSW</v>
          </cell>
          <cell r="B251">
            <v>0</v>
          </cell>
          <cell r="C251" t="str">
            <v>Export LPG KT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 t="str">
            <v>I_A.TSW</v>
          </cell>
          <cell r="M251" t="b">
            <v>0</v>
          </cell>
        </row>
        <row r="252">
          <cell r="A252" t="str">
            <v>I_A.TNP</v>
          </cell>
          <cell r="B252">
            <v>0</v>
          </cell>
          <cell r="C252" t="str">
            <v>Dom Naphtha KT</v>
          </cell>
          <cell r="D252">
            <v>0</v>
          </cell>
          <cell r="E252">
            <v>0</v>
          </cell>
          <cell r="F252">
            <v>0</v>
          </cell>
          <cell r="G252">
            <v>1.4018949264565657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 t="str">
            <v>I_A.TNP</v>
          </cell>
          <cell r="M252" t="b">
            <v>1</v>
          </cell>
        </row>
        <row r="253">
          <cell r="A253" t="str">
            <v>I_A.TSN</v>
          </cell>
          <cell r="B253">
            <v>0</v>
          </cell>
          <cell r="C253" t="str">
            <v>Export Naphtha KT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 t="str">
            <v>I_A.TSN</v>
          </cell>
          <cell r="M253" t="b">
            <v>0</v>
          </cell>
        </row>
        <row r="254">
          <cell r="A254" t="str">
            <v>I_A.T91</v>
          </cell>
          <cell r="B254">
            <v>0</v>
          </cell>
          <cell r="C254" t="str">
            <v>Dom 91 Mogas KB</v>
          </cell>
          <cell r="D254">
            <v>0</v>
          </cell>
          <cell r="E254">
            <v>0</v>
          </cell>
          <cell r="F254">
            <v>0</v>
          </cell>
          <cell r="G254">
            <v>26.537991774613758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 t="str">
            <v>I_A.T91</v>
          </cell>
          <cell r="M254" t="b">
            <v>1</v>
          </cell>
        </row>
        <row r="255">
          <cell r="A255" t="str">
            <v>I_A.T95</v>
          </cell>
          <cell r="B255">
            <v>0</v>
          </cell>
          <cell r="C255" t="str">
            <v>Dom 95 Mogas KB</v>
          </cell>
          <cell r="D255">
            <v>0</v>
          </cell>
          <cell r="E255">
            <v>0</v>
          </cell>
          <cell r="F255">
            <v>0</v>
          </cell>
          <cell r="G255">
            <v>25.693204604260693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 t="str">
            <v>I_A.T95</v>
          </cell>
          <cell r="M255" t="b">
            <v>1</v>
          </cell>
        </row>
        <row r="256">
          <cell r="A256" t="str">
            <v>I_A.TB1</v>
          </cell>
          <cell r="B256">
            <v>0</v>
          </cell>
          <cell r="C256" t="str">
            <v>Base91 Mogas KB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 t="str">
            <v>I_A.TB1</v>
          </cell>
          <cell r="M256" t="b">
            <v>0</v>
          </cell>
        </row>
        <row r="257">
          <cell r="A257" t="str">
            <v>I_A.TKR</v>
          </cell>
          <cell r="B257">
            <v>0</v>
          </cell>
          <cell r="C257" t="str">
            <v>Dom Kero KB</v>
          </cell>
          <cell r="D257">
            <v>0</v>
          </cell>
          <cell r="E257">
            <v>0</v>
          </cell>
          <cell r="F257">
            <v>0</v>
          </cell>
          <cell r="G257">
            <v>28.019522620899245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 t="str">
            <v>I_A.TKR</v>
          </cell>
          <cell r="M257" t="b">
            <v>1</v>
          </cell>
        </row>
        <row r="258">
          <cell r="A258" t="str">
            <v>I_A.TRF</v>
          </cell>
          <cell r="B258">
            <v>0</v>
          </cell>
          <cell r="C258" t="str">
            <v>Dom Reformate KB</v>
          </cell>
          <cell r="D258">
            <v>0</v>
          </cell>
          <cell r="E258">
            <v>0</v>
          </cell>
          <cell r="F258">
            <v>0</v>
          </cell>
          <cell r="G258">
            <v>17.003602118635825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 t="str">
            <v>I_A.TRF</v>
          </cell>
          <cell r="M258" t="b">
            <v>1</v>
          </cell>
        </row>
        <row r="259">
          <cell r="A259" t="str">
            <v>I_A.TND</v>
          </cell>
          <cell r="B259">
            <v>0</v>
          </cell>
          <cell r="C259" t="str">
            <v>Dom Gasoil KB</v>
          </cell>
          <cell r="D259">
            <v>0</v>
          </cell>
          <cell r="E259">
            <v>0</v>
          </cell>
          <cell r="F259">
            <v>0</v>
          </cell>
          <cell r="G259">
            <v>129.58881933855679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 t="str">
            <v>I_A.TND</v>
          </cell>
          <cell r="M259" t="b">
            <v>1</v>
          </cell>
        </row>
        <row r="260">
          <cell r="A260" t="str">
            <v>I_A.TN1</v>
          </cell>
          <cell r="B260">
            <v>0</v>
          </cell>
          <cell r="C260" t="str">
            <v>Dom FO 2 80 KB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 t="str">
            <v>I_A.TN1</v>
          </cell>
          <cell r="M260" t="b">
            <v>0</v>
          </cell>
        </row>
        <row r="261">
          <cell r="A261" t="str">
            <v>I_A.TN2</v>
          </cell>
          <cell r="B261">
            <v>0</v>
          </cell>
          <cell r="C261" t="str">
            <v>Dom FO 2 180 KB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 t="str">
            <v>I_A.TN2</v>
          </cell>
          <cell r="M261" t="b">
            <v>0</v>
          </cell>
        </row>
        <row r="262">
          <cell r="A262" t="str">
            <v>I_A.TN3</v>
          </cell>
          <cell r="B262">
            <v>0</v>
          </cell>
          <cell r="C262" t="str">
            <v>Dom FO 3 180 KB</v>
          </cell>
          <cell r="D262">
            <v>0</v>
          </cell>
          <cell r="E262">
            <v>0</v>
          </cell>
          <cell r="F262">
            <v>0</v>
          </cell>
          <cell r="G262">
            <v>24.947935760416453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 t="str">
            <v>I_A.TN3</v>
          </cell>
          <cell r="M262" t="b">
            <v>1</v>
          </cell>
        </row>
        <row r="263">
          <cell r="A263" t="str">
            <v>I_A.TN8</v>
          </cell>
          <cell r="B263">
            <v>0</v>
          </cell>
          <cell r="C263" t="str">
            <v>Dom FO 3.5 380 KB</v>
          </cell>
          <cell r="D263">
            <v>0</v>
          </cell>
          <cell r="E263">
            <v>0</v>
          </cell>
          <cell r="F263">
            <v>0</v>
          </cell>
          <cell r="G263">
            <v>24.947935760416453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 t="str">
            <v>I_A.TN3</v>
          </cell>
          <cell r="M263" t="b">
            <v>1</v>
          </cell>
        </row>
        <row r="264">
          <cell r="A264" t="str">
            <v>I_A.TN4</v>
          </cell>
          <cell r="B264">
            <v>0</v>
          </cell>
          <cell r="C264" t="str">
            <v>Export FO 3.5 180 KT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 t="str">
            <v>I_A.TN4</v>
          </cell>
          <cell r="M264" t="b">
            <v>0</v>
          </cell>
        </row>
        <row r="265">
          <cell r="A265" t="str">
            <v>I_A.TN5</v>
          </cell>
          <cell r="B265">
            <v>0</v>
          </cell>
          <cell r="C265" t="str">
            <v>Local Asphalt KT</v>
          </cell>
          <cell r="D265">
            <v>0</v>
          </cell>
          <cell r="E265">
            <v>0</v>
          </cell>
          <cell r="F265">
            <v>0</v>
          </cell>
          <cell r="G265">
            <v>2.06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 t="str">
            <v>I_A.TN5</v>
          </cell>
          <cell r="M265" t="b">
            <v>1</v>
          </cell>
        </row>
        <row r="266">
          <cell r="A266" t="str">
            <v>I_A.TN6</v>
          </cell>
          <cell r="B266">
            <v>0</v>
          </cell>
          <cell r="C266" t="str">
            <v>Export Asphalt KT</v>
          </cell>
          <cell r="D266">
            <v>0</v>
          </cell>
          <cell r="E266">
            <v>0</v>
          </cell>
          <cell r="F266">
            <v>0</v>
          </cell>
          <cell r="G266">
            <v>0.65387717720586569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 t="str">
            <v>I_A.TN6</v>
          </cell>
          <cell r="M266" t="b">
            <v>1</v>
          </cell>
        </row>
        <row r="267">
          <cell r="A267" t="str">
            <v>I_A.TSD</v>
          </cell>
          <cell r="B267">
            <v>0</v>
          </cell>
          <cell r="C267" t="str">
            <v>Export Gasoil KB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 t="str">
            <v>I_A.TSD</v>
          </cell>
          <cell r="M267" t="b">
            <v>0</v>
          </cell>
        </row>
        <row r="268">
          <cell r="A268" t="str">
            <v>I_A.TF3</v>
          </cell>
          <cell r="B268">
            <v>0</v>
          </cell>
          <cell r="C268" t="str">
            <v>Export Ref KB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 t="str">
            <v>I_A.TF3</v>
          </cell>
          <cell r="M268" t="b">
            <v>0</v>
          </cell>
        </row>
        <row r="269">
          <cell r="A269" t="str">
            <v>I_A.TF4</v>
          </cell>
          <cell r="B269">
            <v>0</v>
          </cell>
          <cell r="C269" t="str">
            <v>Export Kero KB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 t="str">
            <v>I_A.TF4</v>
          </cell>
          <cell r="M269" t="b">
            <v>0</v>
          </cell>
        </row>
        <row r="270">
          <cell r="A270" t="str">
            <v>I_A.TUD</v>
          </cell>
          <cell r="B270">
            <v>0</v>
          </cell>
          <cell r="C270" t="str">
            <v>ULSD  KB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 t="str">
            <v>I_A.TUD</v>
          </cell>
          <cell r="M270" t="b">
            <v>0</v>
          </cell>
        </row>
        <row r="271">
          <cell r="A271" t="str">
            <v>I_A.AD9</v>
          </cell>
          <cell r="B271">
            <v>0</v>
          </cell>
          <cell r="C271" t="str">
            <v>T Low Zakum KB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 t="str">
            <v>I_A.AD9</v>
          </cell>
          <cell r="M271" t="b">
            <v>0</v>
          </cell>
        </row>
        <row r="272">
          <cell r="A272" t="str">
            <v>I_A.AL9</v>
          </cell>
          <cell r="B272">
            <v>0</v>
          </cell>
          <cell r="C272" t="str">
            <v>T Arab Lt  KB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 t="str">
            <v>I_A.AL9</v>
          </cell>
          <cell r="M272" t="b">
            <v>0</v>
          </cell>
        </row>
        <row r="273">
          <cell r="A273" t="str">
            <v>I_A.AM9</v>
          </cell>
          <cell r="B273">
            <v>0</v>
          </cell>
          <cell r="C273" t="str">
            <v>T Arab Med  KB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 t="str">
            <v>I_A.AM9</v>
          </cell>
          <cell r="M273" t="b">
            <v>0</v>
          </cell>
        </row>
        <row r="274">
          <cell r="A274" t="str">
            <v>I_A.AS9</v>
          </cell>
          <cell r="B274">
            <v>0</v>
          </cell>
          <cell r="C274" t="str">
            <v>T Al Shaheen KB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 t="str">
            <v>I_A.AS9</v>
          </cell>
          <cell r="M274" t="b">
            <v>0</v>
          </cell>
        </row>
        <row r="275">
          <cell r="A275" t="str">
            <v>I_A.AU9</v>
          </cell>
          <cell r="B275">
            <v>0</v>
          </cell>
          <cell r="C275" t="str">
            <v>T UmmShaif KB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 t="str">
            <v>I_A.AU9</v>
          </cell>
          <cell r="M275" t="b">
            <v>0</v>
          </cell>
        </row>
        <row r="276">
          <cell r="A276" t="str">
            <v>I_A.AX9</v>
          </cell>
          <cell r="B276">
            <v>0</v>
          </cell>
          <cell r="C276" t="str">
            <v>T AXL KB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 t="str">
            <v>I_A.AX9</v>
          </cell>
          <cell r="M276" t="b">
            <v>0</v>
          </cell>
        </row>
        <row r="277">
          <cell r="A277" t="str">
            <v>I_A.AZ9</v>
          </cell>
          <cell r="B277">
            <v>0</v>
          </cell>
          <cell r="C277" t="str">
            <v>T Azeri Lt KB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 t="str">
            <v>I_A.AZ9</v>
          </cell>
          <cell r="M277" t="b">
            <v>0</v>
          </cell>
        </row>
        <row r="278">
          <cell r="A278" t="str">
            <v>I_A.BB9</v>
          </cell>
          <cell r="B278">
            <v>0</v>
          </cell>
          <cell r="C278" t="str">
            <v>T Belayim KB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 t="str">
            <v>I_A.BB9</v>
          </cell>
          <cell r="M278" t="b">
            <v>0</v>
          </cell>
        </row>
        <row r="279">
          <cell r="A279" t="str">
            <v>I_A.BD9</v>
          </cell>
          <cell r="B279">
            <v>0</v>
          </cell>
          <cell r="C279" t="str">
            <v>T Belanak KB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 t="str">
            <v>I_A.BD9</v>
          </cell>
          <cell r="M279" t="b">
            <v>0</v>
          </cell>
        </row>
        <row r="280">
          <cell r="A280" t="str">
            <v>I_A.BL9</v>
          </cell>
          <cell r="B280">
            <v>0</v>
          </cell>
          <cell r="C280" t="str">
            <v>T Bonny Lt KB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 t="str">
            <v>I_A.BL9</v>
          </cell>
          <cell r="M280" t="b">
            <v>0</v>
          </cell>
        </row>
        <row r="281">
          <cell r="A281" t="str">
            <v>I_A.BO9</v>
          </cell>
          <cell r="B281">
            <v>0</v>
          </cell>
          <cell r="C281" t="str">
            <v>T Bozhong KB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 t="str">
            <v>I_A.BO9</v>
          </cell>
          <cell r="M281" t="b">
            <v>0</v>
          </cell>
        </row>
        <row r="282">
          <cell r="A282" t="str">
            <v>I_A.BS9</v>
          </cell>
          <cell r="B282">
            <v>0</v>
          </cell>
          <cell r="C282" t="str">
            <v>T Basra Lt KB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 t="str">
            <v>I_A.BS9</v>
          </cell>
          <cell r="M282" t="b">
            <v>0</v>
          </cell>
        </row>
        <row r="283">
          <cell r="A283" t="str">
            <v>I_A.CA9</v>
          </cell>
          <cell r="B283">
            <v>0</v>
          </cell>
          <cell r="C283" t="str">
            <v>T Cabinda KB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 t="str">
            <v>I_A.CA9</v>
          </cell>
          <cell r="M283" t="b">
            <v>0</v>
          </cell>
        </row>
        <row r="284">
          <cell r="A284" t="str">
            <v>I_A.DI9</v>
          </cell>
          <cell r="B284">
            <v>0</v>
          </cell>
          <cell r="C284" t="str">
            <v>T Dalia KB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 t="str">
            <v>I_A.DI9</v>
          </cell>
          <cell r="M284" t="b">
            <v>0</v>
          </cell>
        </row>
        <row r="285">
          <cell r="A285" t="str">
            <v>I_A.DB9</v>
          </cell>
          <cell r="B285">
            <v>0</v>
          </cell>
          <cell r="C285" t="str">
            <v>T Dubai KB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 t="str">
            <v>I_A.DB9</v>
          </cell>
          <cell r="M285" t="b">
            <v>0</v>
          </cell>
        </row>
        <row r="286">
          <cell r="A286" t="str">
            <v>I_A.GI9</v>
          </cell>
          <cell r="B286">
            <v>0</v>
          </cell>
          <cell r="C286" t="str">
            <v>T Girassol KB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 t="str">
            <v>I_A.GI9</v>
          </cell>
          <cell r="M286" t="b">
            <v>0</v>
          </cell>
        </row>
        <row r="287">
          <cell r="A287" t="str">
            <v>I_A.JM9</v>
          </cell>
          <cell r="B287">
            <v>0</v>
          </cell>
          <cell r="C287" t="str">
            <v>T Jasmine KB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 t="str">
            <v>I_A.JM9</v>
          </cell>
          <cell r="M287" t="b">
            <v>0</v>
          </cell>
        </row>
        <row r="288">
          <cell r="A288" t="str">
            <v>I_A.KB9</v>
          </cell>
          <cell r="B288">
            <v>0</v>
          </cell>
          <cell r="C288" t="str">
            <v>T Kuito KB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 t="str">
            <v>I_A.KB9</v>
          </cell>
          <cell r="M288" t="b">
            <v>0</v>
          </cell>
        </row>
        <row r="289">
          <cell r="A289" t="str">
            <v>I_A.LO9</v>
          </cell>
          <cell r="B289">
            <v>0</v>
          </cell>
          <cell r="C289" t="str">
            <v>T Lokele KB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 t="str">
            <v>I_A.LO9</v>
          </cell>
          <cell r="M289" t="b">
            <v>0</v>
          </cell>
        </row>
        <row r="290">
          <cell r="A290" t="str">
            <v>I_A.MA9</v>
          </cell>
          <cell r="B290">
            <v>0</v>
          </cell>
          <cell r="C290" t="str">
            <v>T Marib KB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 t="str">
            <v>I_A.MA9</v>
          </cell>
          <cell r="M290" t="b">
            <v>0</v>
          </cell>
        </row>
        <row r="291">
          <cell r="A291" t="str">
            <v>I_A.MU9</v>
          </cell>
          <cell r="B291">
            <v>0</v>
          </cell>
          <cell r="C291" t="str">
            <v>T Murban KB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 t="str">
            <v>I_A.MU9</v>
          </cell>
          <cell r="M291" t="b">
            <v>0</v>
          </cell>
        </row>
        <row r="292">
          <cell r="A292" t="str">
            <v>I_A.MI9</v>
          </cell>
          <cell r="B292">
            <v>0</v>
          </cell>
          <cell r="C292" t="str">
            <v>T Minas KB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 t="str">
            <v>I_A.MI9</v>
          </cell>
          <cell r="M292" t="b">
            <v>0</v>
          </cell>
        </row>
        <row r="293">
          <cell r="A293" t="str">
            <v>I_A.MJ9</v>
          </cell>
          <cell r="B293">
            <v>0</v>
          </cell>
          <cell r="C293" t="str">
            <v>T Mandji KB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 t="str">
            <v>I_A.MJ9</v>
          </cell>
          <cell r="M293" t="b">
            <v>0</v>
          </cell>
        </row>
        <row r="294">
          <cell r="A294" t="str">
            <v>I_A.MS9</v>
          </cell>
          <cell r="B294">
            <v>0</v>
          </cell>
          <cell r="C294" t="str">
            <v>T Masila KB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 t="str">
            <v>I_A.MS9</v>
          </cell>
          <cell r="M294" t="b">
            <v>0</v>
          </cell>
        </row>
        <row r="295">
          <cell r="A295" t="str">
            <v>I_A.NB9</v>
          </cell>
          <cell r="B295">
            <v>0</v>
          </cell>
          <cell r="C295" t="str">
            <v>T Nemba KB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 t="str">
            <v>I_A.NB9</v>
          </cell>
          <cell r="M295" t="b">
            <v>0</v>
          </cell>
        </row>
        <row r="296">
          <cell r="A296" t="str">
            <v>I_A.OD9</v>
          </cell>
          <cell r="B296">
            <v>0</v>
          </cell>
          <cell r="C296" t="str">
            <v>T Odudu KB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 t="str">
            <v>I_A.OD9</v>
          </cell>
          <cell r="M296" t="b">
            <v>0</v>
          </cell>
        </row>
        <row r="297">
          <cell r="A297" t="str">
            <v>I_A.OM9</v>
          </cell>
          <cell r="B297">
            <v>0</v>
          </cell>
          <cell r="C297" t="str">
            <v>T Oman KB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 t="str">
            <v>I_A.OM9</v>
          </cell>
          <cell r="M297" t="b">
            <v>0</v>
          </cell>
        </row>
        <row r="298">
          <cell r="A298" t="str">
            <v>I_A.PT9</v>
          </cell>
          <cell r="B298">
            <v>0</v>
          </cell>
          <cell r="C298" t="str">
            <v>T Pattani KB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 t="str">
            <v>I_A.PT9</v>
          </cell>
          <cell r="M298" t="b">
            <v>0</v>
          </cell>
        </row>
        <row r="299">
          <cell r="A299" t="str">
            <v>I_A.QA9</v>
          </cell>
          <cell r="B299">
            <v>0</v>
          </cell>
          <cell r="C299" t="str">
            <v>T Qatar Export KB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 t="str">
            <v>I_A.QA9</v>
          </cell>
          <cell r="M299" t="b">
            <v>0</v>
          </cell>
        </row>
        <row r="300">
          <cell r="A300" t="str">
            <v>I_A.QH9</v>
          </cell>
          <cell r="B300">
            <v>0</v>
          </cell>
          <cell r="C300" t="str">
            <v>T Qinhaungdao KB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 t="str">
            <v>I_A.QH9</v>
          </cell>
          <cell r="M300" t="b">
            <v>0</v>
          </cell>
        </row>
        <row r="301">
          <cell r="A301" t="str">
            <v>I_A.QM9</v>
          </cell>
          <cell r="B301">
            <v>0</v>
          </cell>
          <cell r="C301" t="str">
            <v>T Qatar Marine KB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 t="str">
            <v>I_A.QM9</v>
          </cell>
          <cell r="M301" t="b">
            <v>0</v>
          </cell>
        </row>
        <row r="302">
          <cell r="A302" t="str">
            <v>I_A.RS9</v>
          </cell>
          <cell r="B302">
            <v>0</v>
          </cell>
          <cell r="C302" t="str">
            <v>T Ras Gharib KB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 t="str">
            <v>I_A.RS9</v>
          </cell>
          <cell r="M302" t="b">
            <v>0</v>
          </cell>
        </row>
        <row r="303">
          <cell r="A303" t="str">
            <v>I_A.RT9</v>
          </cell>
          <cell r="B303">
            <v>0</v>
          </cell>
          <cell r="C303" t="str">
            <v>T Ratawi KB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 t="str">
            <v>I_A.RT9</v>
          </cell>
          <cell r="M303" t="b">
            <v>0</v>
          </cell>
        </row>
        <row r="304">
          <cell r="A304" t="str">
            <v>I_A.SP9</v>
          </cell>
          <cell r="B304">
            <v>0</v>
          </cell>
          <cell r="C304" t="str">
            <v>T South Pars KB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 t="str">
            <v>I_A.SP9</v>
          </cell>
          <cell r="M304" t="b">
            <v>0</v>
          </cell>
        </row>
        <row r="305">
          <cell r="A305" t="str">
            <v>I_A.TA9</v>
          </cell>
          <cell r="B305">
            <v>0</v>
          </cell>
          <cell r="C305" t="str">
            <v>T Tapis KB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 t="str">
            <v>I_A.TA9</v>
          </cell>
          <cell r="M305" t="b">
            <v>0</v>
          </cell>
        </row>
        <row r="306">
          <cell r="A306" t="str">
            <v>I_A.UR9</v>
          </cell>
          <cell r="B306">
            <v>0</v>
          </cell>
          <cell r="C306" t="str">
            <v>T Urals Lt KB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 t="str">
            <v>I_A.UR9</v>
          </cell>
          <cell r="M306" t="b">
            <v>0</v>
          </cell>
        </row>
        <row r="307">
          <cell r="A307" t="str">
            <v>I_A.UZ9</v>
          </cell>
          <cell r="B307">
            <v>0</v>
          </cell>
          <cell r="C307" t="str">
            <v>T Upper Zakum KB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 t="str">
            <v>I_A.UZ9</v>
          </cell>
          <cell r="M307" t="b">
            <v>0</v>
          </cell>
        </row>
        <row r="308">
          <cell r="A308" t="str">
            <v>I_A.ZA9</v>
          </cell>
          <cell r="B308">
            <v>0</v>
          </cell>
          <cell r="C308" t="str">
            <v>T Zafiro KB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 t="str">
            <v>I_A.ZA9</v>
          </cell>
          <cell r="M308" t="b">
            <v>0</v>
          </cell>
        </row>
        <row r="309">
          <cell r="A309" t="str">
            <v>I_A.TL9</v>
          </cell>
          <cell r="B309">
            <v>0</v>
          </cell>
          <cell r="C309" t="str">
            <v>T Tramline KB</v>
          </cell>
          <cell r="D309">
            <v>0</v>
          </cell>
          <cell r="E309">
            <v>0</v>
          </cell>
          <cell r="F309">
            <v>0</v>
          </cell>
          <cell r="G309">
            <v>304.41203627486209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 t="str">
            <v>I_A.TL9</v>
          </cell>
          <cell r="M309" t="b">
            <v>1</v>
          </cell>
        </row>
        <row r="310">
          <cell r="A310" t="str">
            <v>I_A.TM9</v>
          </cell>
          <cell r="B310">
            <v>0</v>
          </cell>
          <cell r="C310" t="str">
            <v>T TL-MU KB</v>
          </cell>
          <cell r="D310">
            <v>0</v>
          </cell>
          <cell r="E310">
            <v>0</v>
          </cell>
          <cell r="F310">
            <v>0</v>
          </cell>
          <cell r="G310">
            <v>46.09016484637074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 t="str">
            <v>I_A.TM9</v>
          </cell>
          <cell r="M310" t="b">
            <v>1</v>
          </cell>
        </row>
        <row r="311">
          <cell r="A311" t="str">
            <v>I_A.TO9</v>
          </cell>
          <cell r="B311">
            <v>0</v>
          </cell>
          <cell r="C311" t="str">
            <v>T TL-OM KB</v>
          </cell>
          <cell r="D311">
            <v>0</v>
          </cell>
          <cell r="E311">
            <v>0</v>
          </cell>
          <cell r="F311">
            <v>0</v>
          </cell>
          <cell r="G311">
            <v>91.756136602593514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 t="str">
            <v>I_A.TO9</v>
          </cell>
          <cell r="M311" t="b">
            <v>1</v>
          </cell>
        </row>
        <row r="312">
          <cell r="A312" t="str">
            <v>I_A.TQ9</v>
          </cell>
          <cell r="B312">
            <v>0</v>
          </cell>
          <cell r="C312" t="str">
            <v>T TL-QM KB</v>
          </cell>
          <cell r="D312">
            <v>0</v>
          </cell>
          <cell r="E312">
            <v>0</v>
          </cell>
          <cell r="F312">
            <v>0</v>
          </cell>
          <cell r="G312">
            <v>92.195483047422613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 t="str">
            <v>I_A.TQ9</v>
          </cell>
          <cell r="M312" t="b">
            <v>1</v>
          </cell>
        </row>
        <row r="313">
          <cell r="A313" t="str">
            <v>I_A.TU9</v>
          </cell>
          <cell r="B313">
            <v>0</v>
          </cell>
          <cell r="C313" t="str">
            <v>T TL-UP KB</v>
          </cell>
          <cell r="D313">
            <v>0</v>
          </cell>
          <cell r="E313">
            <v>0</v>
          </cell>
          <cell r="F313">
            <v>0</v>
          </cell>
          <cell r="G313">
            <v>74.370251778475364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 t="str">
            <v>I_A.TU9</v>
          </cell>
          <cell r="M313" t="b">
            <v>1</v>
          </cell>
        </row>
        <row r="314">
          <cell r="A314" t="str">
            <v>I_A.AD1</v>
          </cell>
          <cell r="B314">
            <v>0</v>
          </cell>
          <cell r="C314" t="str">
            <v>N Low Zakum KB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 t="str">
            <v>I_A.AD1</v>
          </cell>
          <cell r="M314" t="b">
            <v>0</v>
          </cell>
        </row>
        <row r="315">
          <cell r="A315" t="str">
            <v>I_A.AL1</v>
          </cell>
          <cell r="B315">
            <v>0</v>
          </cell>
          <cell r="C315" t="str">
            <v>N Arab Lt  KB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 t="str">
            <v>I_A.AL1</v>
          </cell>
          <cell r="M315" t="b">
            <v>0</v>
          </cell>
        </row>
        <row r="316">
          <cell r="A316" t="str">
            <v>I_A.AM1</v>
          </cell>
          <cell r="B316">
            <v>0</v>
          </cell>
          <cell r="C316" t="str">
            <v>N Arab Med  KB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 t="str">
            <v>I_A.AM1</v>
          </cell>
          <cell r="M316" t="b">
            <v>0</v>
          </cell>
        </row>
        <row r="317">
          <cell r="A317" t="str">
            <v>I_A.AS1</v>
          </cell>
          <cell r="B317">
            <v>0</v>
          </cell>
          <cell r="C317" t="str">
            <v>N Al Shaheen KB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 t="str">
            <v>I_A.AS1</v>
          </cell>
          <cell r="M317" t="b">
            <v>0</v>
          </cell>
        </row>
        <row r="318">
          <cell r="A318" t="str">
            <v>I_A.AU1</v>
          </cell>
          <cell r="B318">
            <v>0</v>
          </cell>
          <cell r="C318" t="str">
            <v>N UmmShaif KB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 t="str">
            <v>I_A.AU1</v>
          </cell>
          <cell r="M318" t="b">
            <v>0</v>
          </cell>
        </row>
        <row r="319">
          <cell r="A319" t="str">
            <v>I_A.AX1</v>
          </cell>
          <cell r="B319">
            <v>0</v>
          </cell>
          <cell r="C319" t="str">
            <v>N AXL KB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 t="str">
            <v>I_A.AX1</v>
          </cell>
          <cell r="M319" t="b">
            <v>0</v>
          </cell>
        </row>
        <row r="320">
          <cell r="A320" t="str">
            <v>I_A.AZ1</v>
          </cell>
          <cell r="B320">
            <v>0</v>
          </cell>
          <cell r="C320" t="str">
            <v>N Azeri Lt KB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 t="str">
            <v>I_A.AZ1</v>
          </cell>
          <cell r="M320" t="b">
            <v>0</v>
          </cell>
        </row>
        <row r="321">
          <cell r="A321" t="str">
            <v>I_A.BB1</v>
          </cell>
          <cell r="B321">
            <v>0</v>
          </cell>
          <cell r="C321" t="str">
            <v>N Belayim KB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 t="str">
            <v>I_A.BB1</v>
          </cell>
          <cell r="M321" t="b">
            <v>0</v>
          </cell>
        </row>
        <row r="322">
          <cell r="A322" t="str">
            <v>I_A.BD1</v>
          </cell>
          <cell r="B322">
            <v>0</v>
          </cell>
          <cell r="C322" t="str">
            <v>N Belanak KB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 t="str">
            <v>I_A.BD1</v>
          </cell>
          <cell r="M322" t="b">
            <v>0</v>
          </cell>
        </row>
        <row r="323">
          <cell r="A323" t="str">
            <v>I_A.BL1</v>
          </cell>
          <cell r="B323">
            <v>0</v>
          </cell>
          <cell r="C323" t="str">
            <v>N Bonny Lt KB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 t="str">
            <v>I_A.BL1</v>
          </cell>
          <cell r="M323" t="b">
            <v>0</v>
          </cell>
        </row>
        <row r="324">
          <cell r="A324" t="str">
            <v>I_A.BO1</v>
          </cell>
          <cell r="B324">
            <v>0</v>
          </cell>
          <cell r="C324" t="str">
            <v>N Bozhong KB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 t="str">
            <v>I_A.BO1</v>
          </cell>
          <cell r="M324" t="b">
            <v>0</v>
          </cell>
        </row>
        <row r="325">
          <cell r="A325" t="str">
            <v>I_A.BS1</v>
          </cell>
          <cell r="B325">
            <v>0</v>
          </cell>
          <cell r="C325" t="str">
            <v>N Basra Lt KB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 t="str">
            <v>I_A.BS1</v>
          </cell>
          <cell r="M325" t="b">
            <v>0</v>
          </cell>
        </row>
        <row r="326">
          <cell r="A326" t="str">
            <v>I_A.CA1</v>
          </cell>
          <cell r="B326">
            <v>0</v>
          </cell>
          <cell r="C326" t="str">
            <v>N Cabinda KB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 t="str">
            <v>I_A.CA1</v>
          </cell>
          <cell r="M326" t="b">
            <v>0</v>
          </cell>
        </row>
        <row r="327">
          <cell r="A327" t="str">
            <v>I_A.DI1</v>
          </cell>
          <cell r="B327">
            <v>0</v>
          </cell>
          <cell r="C327" t="str">
            <v>N Dalia KB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 t="str">
            <v>I_A.DI1</v>
          </cell>
          <cell r="M327" t="b">
            <v>0</v>
          </cell>
        </row>
        <row r="328">
          <cell r="A328" t="str">
            <v>I_A.DB1</v>
          </cell>
          <cell r="B328">
            <v>0</v>
          </cell>
          <cell r="C328" t="str">
            <v>N Dubai KB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 t="str">
            <v>I_A.DB1</v>
          </cell>
          <cell r="M328" t="b">
            <v>0</v>
          </cell>
        </row>
        <row r="329">
          <cell r="A329" t="str">
            <v>I_A.GI1</v>
          </cell>
          <cell r="B329">
            <v>0</v>
          </cell>
          <cell r="C329" t="str">
            <v>N Girassol KB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 t="str">
            <v>I_A.GI1</v>
          </cell>
          <cell r="M329" t="b">
            <v>0</v>
          </cell>
        </row>
        <row r="330">
          <cell r="A330" t="str">
            <v>I_A.JM1</v>
          </cell>
          <cell r="B330">
            <v>0</v>
          </cell>
          <cell r="C330" t="str">
            <v>N Jasmine KB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 t="str">
            <v>I_A.JM1</v>
          </cell>
          <cell r="M330" t="b">
            <v>0</v>
          </cell>
        </row>
        <row r="331">
          <cell r="A331" t="str">
            <v>I_A.KB1</v>
          </cell>
          <cell r="B331">
            <v>0</v>
          </cell>
          <cell r="C331" t="str">
            <v>N Kuito KB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 t="str">
            <v>I_A.KB1</v>
          </cell>
          <cell r="M331" t="b">
            <v>0</v>
          </cell>
        </row>
        <row r="332">
          <cell r="A332" t="str">
            <v>I_A.LO1</v>
          </cell>
          <cell r="B332">
            <v>0</v>
          </cell>
          <cell r="C332" t="str">
            <v>N Lokele KB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 t="str">
            <v>I_A.LO1</v>
          </cell>
          <cell r="M332" t="b">
            <v>0</v>
          </cell>
        </row>
        <row r="333">
          <cell r="A333" t="str">
            <v>I_A.MA1</v>
          </cell>
          <cell r="B333">
            <v>0</v>
          </cell>
          <cell r="C333" t="str">
            <v>N Marib KB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 t="str">
            <v>I_A.MA1</v>
          </cell>
          <cell r="M333" t="b">
            <v>0</v>
          </cell>
        </row>
        <row r="334">
          <cell r="A334" t="str">
            <v>I_A.MU1</v>
          </cell>
          <cell r="B334">
            <v>0</v>
          </cell>
          <cell r="C334" t="str">
            <v>N Murban KB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 t="str">
            <v>I_A.MU1</v>
          </cell>
          <cell r="M334" t="b">
            <v>0</v>
          </cell>
        </row>
        <row r="335">
          <cell r="A335" t="str">
            <v>I_A.MI1</v>
          </cell>
          <cell r="B335">
            <v>0</v>
          </cell>
          <cell r="C335" t="str">
            <v>N Minas KB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 t="str">
            <v>I_A.MI1</v>
          </cell>
          <cell r="M335" t="b">
            <v>0</v>
          </cell>
        </row>
        <row r="336">
          <cell r="A336" t="str">
            <v>I_A.MJ1</v>
          </cell>
          <cell r="B336">
            <v>0</v>
          </cell>
          <cell r="C336" t="str">
            <v>N Mandji KB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 t="str">
            <v>I_A.MJ1</v>
          </cell>
          <cell r="M336" t="b">
            <v>0</v>
          </cell>
        </row>
        <row r="337">
          <cell r="A337" t="str">
            <v>I_A.MS1</v>
          </cell>
          <cell r="B337">
            <v>0</v>
          </cell>
          <cell r="C337" t="str">
            <v>N Masila KB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 t="str">
            <v>I_A.MS1</v>
          </cell>
          <cell r="M337" t="b">
            <v>0</v>
          </cell>
        </row>
        <row r="338">
          <cell r="A338" t="str">
            <v>I_A.NB1</v>
          </cell>
          <cell r="B338">
            <v>0</v>
          </cell>
          <cell r="C338" t="str">
            <v>N Nemba KB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 t="str">
            <v>I_A.NB1</v>
          </cell>
          <cell r="M338" t="b">
            <v>0</v>
          </cell>
        </row>
        <row r="339">
          <cell r="A339" t="str">
            <v>I_A.OD1</v>
          </cell>
          <cell r="B339">
            <v>0</v>
          </cell>
          <cell r="C339" t="str">
            <v>N Odudu KB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 t="str">
            <v>I_A.OD1</v>
          </cell>
          <cell r="M339" t="b">
            <v>0</v>
          </cell>
        </row>
        <row r="340">
          <cell r="A340" t="str">
            <v>I_A.OM1</v>
          </cell>
          <cell r="B340">
            <v>0</v>
          </cell>
          <cell r="C340" t="str">
            <v>N Oman KB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 t="str">
            <v>I_A.OM1</v>
          </cell>
          <cell r="M340" t="b">
            <v>0</v>
          </cell>
        </row>
        <row r="341">
          <cell r="A341" t="str">
            <v>I_A.PT1</v>
          </cell>
          <cell r="B341">
            <v>0</v>
          </cell>
          <cell r="C341" t="str">
            <v>N Pattani KB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 t="str">
            <v>I_A.PT1</v>
          </cell>
          <cell r="M341" t="b">
            <v>0</v>
          </cell>
        </row>
        <row r="342">
          <cell r="A342" t="str">
            <v>I_A.QA1</v>
          </cell>
          <cell r="B342">
            <v>0</v>
          </cell>
          <cell r="C342" t="str">
            <v>N Qatar Export KB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 t="str">
            <v>I_A.QA1</v>
          </cell>
          <cell r="M342" t="b">
            <v>0</v>
          </cell>
        </row>
        <row r="343">
          <cell r="A343" t="str">
            <v>I_A.QH1</v>
          </cell>
          <cell r="B343">
            <v>0</v>
          </cell>
          <cell r="C343" t="str">
            <v>N Qinhaungdao KB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 t="str">
            <v>I_A.QH1</v>
          </cell>
          <cell r="M343" t="b">
            <v>0</v>
          </cell>
        </row>
        <row r="344">
          <cell r="A344" t="str">
            <v>I_A.QM1</v>
          </cell>
          <cell r="B344">
            <v>0</v>
          </cell>
          <cell r="C344" t="str">
            <v>N Qatar Marine KB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 t="str">
            <v>I_A.QM1</v>
          </cell>
          <cell r="M344" t="b">
            <v>0</v>
          </cell>
        </row>
        <row r="345">
          <cell r="A345" t="str">
            <v>I_A.RS1</v>
          </cell>
          <cell r="B345">
            <v>0</v>
          </cell>
          <cell r="C345" t="str">
            <v>N Ras Gharib KB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 t="str">
            <v>I_A.RS1</v>
          </cell>
          <cell r="M345" t="b">
            <v>0</v>
          </cell>
        </row>
        <row r="346">
          <cell r="A346" t="str">
            <v>I_A.RT1</v>
          </cell>
          <cell r="B346">
            <v>0</v>
          </cell>
          <cell r="C346" t="str">
            <v>N Ratawi KB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 t="str">
            <v>I_A.RT1</v>
          </cell>
          <cell r="M346" t="b">
            <v>0</v>
          </cell>
        </row>
        <row r="347">
          <cell r="A347" t="str">
            <v>I_A.SP1</v>
          </cell>
          <cell r="B347">
            <v>0</v>
          </cell>
          <cell r="C347" t="str">
            <v>N South Pars KB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 t="str">
            <v>I_A.SP1</v>
          </cell>
          <cell r="M347" t="b">
            <v>0</v>
          </cell>
        </row>
        <row r="348">
          <cell r="A348" t="str">
            <v>I_A.TA1</v>
          </cell>
          <cell r="B348">
            <v>0</v>
          </cell>
          <cell r="C348" t="str">
            <v>N Tapis KB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 t="str">
            <v>I_A.TA1</v>
          </cell>
          <cell r="M348" t="b">
            <v>0</v>
          </cell>
        </row>
        <row r="349">
          <cell r="A349" t="str">
            <v>I_A.UR1</v>
          </cell>
          <cell r="B349">
            <v>0</v>
          </cell>
          <cell r="C349" t="str">
            <v>N Urals Lt KB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 t="str">
            <v>I_A.UR1</v>
          </cell>
          <cell r="M349" t="b">
            <v>0</v>
          </cell>
        </row>
        <row r="350">
          <cell r="A350" t="str">
            <v>I_A.UZ1</v>
          </cell>
          <cell r="B350">
            <v>0</v>
          </cell>
          <cell r="C350" t="str">
            <v>N Upper Zakum KB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 t="str">
            <v>I_A.UZ1</v>
          </cell>
          <cell r="M350" t="b">
            <v>0</v>
          </cell>
        </row>
        <row r="351">
          <cell r="A351" t="str">
            <v>I_A.ZA1</v>
          </cell>
          <cell r="B351">
            <v>0</v>
          </cell>
          <cell r="C351" t="str">
            <v>N Zafiro KB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 t="str">
            <v>I_A.ZA1</v>
          </cell>
          <cell r="M351" t="b">
            <v>0</v>
          </cell>
        </row>
        <row r="352">
          <cell r="A352" t="str">
            <v>I_A.AD2</v>
          </cell>
          <cell r="B352">
            <v>0</v>
          </cell>
          <cell r="C352" t="str">
            <v>S Low Zakum KB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 t="str">
            <v>I_A.AD2</v>
          </cell>
          <cell r="M352" t="b">
            <v>0</v>
          </cell>
        </row>
        <row r="353">
          <cell r="A353" t="str">
            <v>I_A.AL2</v>
          </cell>
          <cell r="B353">
            <v>0</v>
          </cell>
          <cell r="C353" t="str">
            <v>S Arab Lt  KB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 t="str">
            <v>I_A.AL2</v>
          </cell>
          <cell r="M353" t="b">
            <v>0</v>
          </cell>
        </row>
        <row r="354">
          <cell r="A354" t="str">
            <v>I_A.AM2</v>
          </cell>
          <cell r="B354">
            <v>0</v>
          </cell>
          <cell r="C354" t="str">
            <v>S Arab Med  KB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 t="str">
            <v>I_A.AM2</v>
          </cell>
          <cell r="M354" t="b">
            <v>0</v>
          </cell>
        </row>
        <row r="355">
          <cell r="A355" t="str">
            <v>I_A.AS2</v>
          </cell>
          <cell r="B355">
            <v>0</v>
          </cell>
          <cell r="C355" t="str">
            <v>S Al Shaheen KB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 t="str">
            <v>I_A.AS2</v>
          </cell>
          <cell r="M355" t="b">
            <v>0</v>
          </cell>
        </row>
        <row r="356">
          <cell r="A356" t="str">
            <v>I_A.AU2</v>
          </cell>
          <cell r="B356">
            <v>0</v>
          </cell>
          <cell r="C356" t="str">
            <v>S UmmShaif KB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 t="str">
            <v>I_A.AU2</v>
          </cell>
          <cell r="M356" t="b">
            <v>0</v>
          </cell>
        </row>
        <row r="357">
          <cell r="A357" t="str">
            <v>I_A.AX2</v>
          </cell>
          <cell r="B357">
            <v>0</v>
          </cell>
          <cell r="C357" t="str">
            <v>S AXL KB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 t="str">
            <v>I_A.AX2</v>
          </cell>
          <cell r="M357" t="b">
            <v>0</v>
          </cell>
        </row>
        <row r="358">
          <cell r="A358" t="str">
            <v>I_A.AZ2</v>
          </cell>
          <cell r="B358">
            <v>0</v>
          </cell>
          <cell r="C358" t="str">
            <v>S Azeri Lt KB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 t="str">
            <v>I_A.AZ2</v>
          </cell>
          <cell r="M358" t="b">
            <v>0</v>
          </cell>
        </row>
        <row r="359">
          <cell r="A359" t="str">
            <v>I_A.BB2</v>
          </cell>
          <cell r="B359">
            <v>0</v>
          </cell>
          <cell r="C359" t="str">
            <v>S Belayim KB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 t="str">
            <v>I_A.BB2</v>
          </cell>
          <cell r="M359" t="b">
            <v>0</v>
          </cell>
        </row>
        <row r="360">
          <cell r="A360" t="str">
            <v>I_A.BD2</v>
          </cell>
          <cell r="B360">
            <v>0</v>
          </cell>
          <cell r="C360" t="str">
            <v>S Belanak KB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 t="str">
            <v>I_A.BD2</v>
          </cell>
          <cell r="M360" t="b">
            <v>0</v>
          </cell>
        </row>
        <row r="361">
          <cell r="A361" t="str">
            <v>I_A.BL2</v>
          </cell>
          <cell r="B361">
            <v>0</v>
          </cell>
          <cell r="C361" t="str">
            <v>S Bonny Lt KB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 t="str">
            <v>I_A.BL2</v>
          </cell>
          <cell r="M361" t="b">
            <v>0</v>
          </cell>
        </row>
        <row r="362">
          <cell r="A362" t="str">
            <v>I_A.BS2</v>
          </cell>
          <cell r="B362">
            <v>0</v>
          </cell>
          <cell r="C362" t="str">
            <v>S Basra Lt KB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 t="str">
            <v>I_A.BS2</v>
          </cell>
          <cell r="M362" t="b">
            <v>0</v>
          </cell>
        </row>
        <row r="363">
          <cell r="A363" t="str">
            <v>I_A.CA2</v>
          </cell>
          <cell r="B363">
            <v>0</v>
          </cell>
          <cell r="C363" t="str">
            <v>S Cabinda KB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 t="str">
            <v>I_A.CA2</v>
          </cell>
          <cell r="M363" t="b">
            <v>0</v>
          </cell>
        </row>
        <row r="364">
          <cell r="A364" t="str">
            <v>I_A.DI2</v>
          </cell>
          <cell r="B364">
            <v>0</v>
          </cell>
          <cell r="C364" t="str">
            <v>S Dalia KB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 t="str">
            <v>I_A.DI2</v>
          </cell>
          <cell r="M364" t="b">
            <v>0</v>
          </cell>
        </row>
        <row r="365">
          <cell r="A365" t="str">
            <v>I_A.DB2</v>
          </cell>
          <cell r="B365">
            <v>0</v>
          </cell>
          <cell r="C365" t="str">
            <v>S Dubai KB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 t="str">
            <v>I_A.DB2</v>
          </cell>
          <cell r="M365" t="b">
            <v>0</v>
          </cell>
        </row>
        <row r="366">
          <cell r="A366" t="str">
            <v>I_A.GI2</v>
          </cell>
          <cell r="B366">
            <v>0</v>
          </cell>
          <cell r="C366" t="str">
            <v>S Girassol KB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 t="str">
            <v>I_A.GI2</v>
          </cell>
          <cell r="M366" t="b">
            <v>0</v>
          </cell>
        </row>
        <row r="367">
          <cell r="A367" t="str">
            <v>I_A.JM2</v>
          </cell>
          <cell r="B367">
            <v>0</v>
          </cell>
          <cell r="C367" t="str">
            <v>S Jasmine KB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 t="str">
            <v>I_A.JM2</v>
          </cell>
          <cell r="M367" t="b">
            <v>0</v>
          </cell>
        </row>
        <row r="368">
          <cell r="A368" t="str">
            <v>I_A.KB2</v>
          </cell>
          <cell r="B368">
            <v>0</v>
          </cell>
          <cell r="C368" t="str">
            <v>S Kuito KB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 t="str">
            <v>I_A.KB2</v>
          </cell>
          <cell r="M368" t="b">
            <v>0</v>
          </cell>
        </row>
        <row r="369">
          <cell r="A369" t="str">
            <v>I_A.LO2</v>
          </cell>
          <cell r="B369">
            <v>0</v>
          </cell>
          <cell r="C369" t="str">
            <v>S Lokele KB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 t="str">
            <v>I_A.LO2</v>
          </cell>
          <cell r="M369" t="b">
            <v>0</v>
          </cell>
        </row>
        <row r="370">
          <cell r="A370" t="str">
            <v>I_A.MA2</v>
          </cell>
          <cell r="B370">
            <v>0</v>
          </cell>
          <cell r="C370" t="str">
            <v>S Marib KB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 t="str">
            <v>I_A.MA2</v>
          </cell>
          <cell r="M370" t="b">
            <v>0</v>
          </cell>
        </row>
        <row r="371">
          <cell r="A371" t="str">
            <v>I_A.MU2</v>
          </cell>
          <cell r="B371">
            <v>0</v>
          </cell>
          <cell r="C371" t="str">
            <v>S Murban KB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 t="str">
            <v>I_A.MU2</v>
          </cell>
          <cell r="M371" t="b">
            <v>0</v>
          </cell>
        </row>
        <row r="372">
          <cell r="A372" t="str">
            <v>I_A.MI2</v>
          </cell>
          <cell r="B372">
            <v>0</v>
          </cell>
          <cell r="C372" t="str">
            <v>S Minas KB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 t="str">
            <v>I_A.MI2</v>
          </cell>
          <cell r="M372" t="b">
            <v>0</v>
          </cell>
        </row>
        <row r="373">
          <cell r="A373" t="str">
            <v>I_A.MJ2</v>
          </cell>
          <cell r="B373">
            <v>0</v>
          </cell>
          <cell r="C373" t="str">
            <v>S Mandji KB</v>
          </cell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 t="str">
            <v>I_A.MJ2</v>
          </cell>
          <cell r="M373" t="b">
            <v>0</v>
          </cell>
        </row>
        <row r="374">
          <cell r="A374" t="str">
            <v>I_A.MS2</v>
          </cell>
          <cell r="B374">
            <v>0</v>
          </cell>
          <cell r="C374" t="str">
            <v>S Masila KB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 t="str">
            <v>I_A.MS2</v>
          </cell>
          <cell r="M374" t="b">
            <v>0</v>
          </cell>
        </row>
        <row r="375">
          <cell r="A375" t="str">
            <v>I_A.NB2</v>
          </cell>
          <cell r="B375">
            <v>0</v>
          </cell>
          <cell r="C375" t="str">
            <v>S Nemba KB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 t="str">
            <v>I_A.NB2</v>
          </cell>
          <cell r="M375" t="b">
            <v>0</v>
          </cell>
        </row>
        <row r="376">
          <cell r="A376" t="str">
            <v>I_A.OD2</v>
          </cell>
          <cell r="B376">
            <v>0</v>
          </cell>
          <cell r="C376" t="str">
            <v>S Odudu KB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 t="str">
            <v>I_A.OD2</v>
          </cell>
          <cell r="M376" t="b">
            <v>0</v>
          </cell>
        </row>
        <row r="377">
          <cell r="A377" t="str">
            <v>I_A.OM2</v>
          </cell>
          <cell r="B377">
            <v>0</v>
          </cell>
          <cell r="C377" t="str">
            <v>S Oman KB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 t="str">
            <v>I_A.OM2</v>
          </cell>
          <cell r="M377" t="b">
            <v>0</v>
          </cell>
        </row>
        <row r="378">
          <cell r="A378" t="str">
            <v>I_A.PT2</v>
          </cell>
          <cell r="B378">
            <v>0</v>
          </cell>
          <cell r="C378" t="str">
            <v>S Pattani KB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 t="str">
            <v>I_A.PT2</v>
          </cell>
          <cell r="M378" t="b">
            <v>0</v>
          </cell>
        </row>
        <row r="379">
          <cell r="A379" t="str">
            <v>I_A.QA2</v>
          </cell>
          <cell r="B379">
            <v>0</v>
          </cell>
          <cell r="C379" t="str">
            <v>S Qatar Export KB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 t="str">
            <v>I_A.QA2</v>
          </cell>
          <cell r="M379" t="b">
            <v>0</v>
          </cell>
        </row>
        <row r="380">
          <cell r="A380" t="str">
            <v>I_A.QH2</v>
          </cell>
          <cell r="B380">
            <v>0</v>
          </cell>
          <cell r="C380" t="str">
            <v>S Qinhaungdao KB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 t="str">
            <v>I_A.QH2</v>
          </cell>
          <cell r="M380" t="b">
            <v>0</v>
          </cell>
        </row>
        <row r="381">
          <cell r="A381" t="str">
            <v>I_A.QM2</v>
          </cell>
          <cell r="B381">
            <v>0</v>
          </cell>
          <cell r="C381" t="str">
            <v>S Qatar Marine KB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 t="str">
            <v>I_A.QM2</v>
          </cell>
          <cell r="M381" t="b">
            <v>0</v>
          </cell>
        </row>
        <row r="382">
          <cell r="A382" t="str">
            <v>I_A.RS2</v>
          </cell>
          <cell r="B382">
            <v>0</v>
          </cell>
          <cell r="C382" t="str">
            <v>S Ras Gharib KB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 t="str">
            <v>I_A.RS2</v>
          </cell>
          <cell r="M382" t="b">
            <v>0</v>
          </cell>
        </row>
        <row r="383">
          <cell r="A383" t="str">
            <v>I_A.RT2</v>
          </cell>
          <cell r="B383">
            <v>0</v>
          </cell>
          <cell r="C383" t="str">
            <v>S Ratawi KB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 t="str">
            <v>I_A.RT2</v>
          </cell>
          <cell r="M383" t="b">
            <v>0</v>
          </cell>
        </row>
        <row r="384">
          <cell r="A384" t="str">
            <v>I_A.SP2</v>
          </cell>
          <cell r="B384">
            <v>0</v>
          </cell>
          <cell r="C384" t="str">
            <v>S South Pars KB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 t="str">
            <v>I_A.SP2</v>
          </cell>
          <cell r="M384" t="b">
            <v>0</v>
          </cell>
        </row>
        <row r="385">
          <cell r="A385" t="str">
            <v>I_A.TA2</v>
          </cell>
          <cell r="B385">
            <v>0</v>
          </cell>
          <cell r="C385" t="str">
            <v>S Tapis KB</v>
          </cell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 t="str">
            <v>I_A.TA2</v>
          </cell>
          <cell r="M385" t="b">
            <v>0</v>
          </cell>
        </row>
        <row r="386">
          <cell r="A386" t="str">
            <v>I_A.UR2</v>
          </cell>
          <cell r="B386">
            <v>0</v>
          </cell>
          <cell r="C386" t="str">
            <v>S Urals Lt KB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 t="str">
            <v>I_A.UR2</v>
          </cell>
          <cell r="M386" t="b">
            <v>0</v>
          </cell>
        </row>
        <row r="387">
          <cell r="A387" t="str">
            <v>I_A.UZ2</v>
          </cell>
          <cell r="B387">
            <v>0</v>
          </cell>
          <cell r="C387" t="str">
            <v>S Upper Zakum KB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 t="str">
            <v>I_A.UZ2</v>
          </cell>
          <cell r="M387" t="b">
            <v>0</v>
          </cell>
        </row>
        <row r="388">
          <cell r="A388" t="str">
            <v>I_A.ZA2</v>
          </cell>
          <cell r="B388">
            <v>0</v>
          </cell>
          <cell r="C388" t="str">
            <v>S Zafiro KB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 t="str">
            <v>I_A.ZA2</v>
          </cell>
          <cell r="M388" t="b">
            <v>0</v>
          </cell>
        </row>
        <row r="389">
          <cell r="A389" t="str">
            <v>I_A.MTB</v>
          </cell>
          <cell r="B389">
            <v>0</v>
          </cell>
          <cell r="C389" t="str">
            <v>MTBE  KB</v>
          </cell>
          <cell r="D389">
            <v>0</v>
          </cell>
          <cell r="E389">
            <v>0</v>
          </cell>
          <cell r="F389">
            <v>0</v>
          </cell>
          <cell r="G389">
            <v>1.4557100339212539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 t="str">
            <v>I_A.MTB</v>
          </cell>
          <cell r="M389" t="b">
            <v>1</v>
          </cell>
        </row>
        <row r="390">
          <cell r="A390" t="str">
            <v>I_A.BO2</v>
          </cell>
          <cell r="B390">
            <v>0</v>
          </cell>
          <cell r="C390" t="str">
            <v>S Bozhong KB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 t="str">
            <v>I_A.BO2</v>
          </cell>
          <cell r="M390" t="b">
            <v>0</v>
          </cell>
        </row>
        <row r="391">
          <cell r="A391" t="str">
            <v xml:space="preserve">  Name</v>
          </cell>
          <cell r="B391">
            <v>0</v>
          </cell>
          <cell r="C391" t="str">
            <v>Text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 t="str">
            <v xml:space="preserve">  Name</v>
          </cell>
          <cell r="M391" t="b">
            <v>0</v>
          </cell>
        </row>
        <row r="392">
          <cell r="C392" t="str">
            <v>Total Tank Rate Changes</v>
          </cell>
          <cell r="D392">
            <v>0</v>
          </cell>
          <cell r="E392">
            <v>0</v>
          </cell>
          <cell r="F392">
            <v>0</v>
          </cell>
          <cell r="G392">
            <v>868.42690305426765</v>
          </cell>
        </row>
        <row r="394">
          <cell r="C394" t="str">
            <v>Total Feed</v>
          </cell>
          <cell r="D394">
            <v>0</v>
          </cell>
          <cell r="E394">
            <v>0</v>
          </cell>
          <cell r="F394">
            <v>0</v>
          </cell>
          <cell r="G394">
            <v>-39.288311960382941</v>
          </cell>
        </row>
        <row r="395">
          <cell r="C395" t="str">
            <v>Total Produced</v>
          </cell>
          <cell r="D395">
            <v>0</v>
          </cell>
          <cell r="E395">
            <v>0</v>
          </cell>
          <cell r="F395">
            <v>0</v>
          </cell>
          <cell r="G395">
            <v>911.081467546461</v>
          </cell>
        </row>
        <row r="396">
          <cell r="C396" t="str">
            <v>Gain</v>
          </cell>
          <cell r="D396">
            <v>0</v>
          </cell>
          <cell r="E396">
            <v>0</v>
          </cell>
          <cell r="F396">
            <v>0</v>
          </cell>
          <cell r="G396">
            <v>950.369779506844</v>
          </cell>
        </row>
        <row r="399">
          <cell r="C399" t="str">
            <v>Nonliquid Stocks</v>
          </cell>
          <cell r="D399">
            <v>0</v>
          </cell>
          <cell r="E399">
            <v>0</v>
          </cell>
          <cell r="F399">
            <v>0</v>
          </cell>
          <cell r="G399" t="str">
            <v>Liquid Equiv</v>
          </cell>
        </row>
        <row r="400">
          <cell r="A400" t="str">
            <v>~CN</v>
          </cell>
          <cell r="B400">
            <v>0</v>
          </cell>
          <cell r="C400" t="str">
            <v>~CD</v>
          </cell>
          <cell r="D400" t="str">
            <v>^CL</v>
          </cell>
          <cell r="E400" t="str">
            <v>^CU</v>
          </cell>
          <cell r="F400" t="str">
            <v>^CF</v>
          </cell>
          <cell r="G400">
            <v>0</v>
          </cell>
          <cell r="H400" t="str">
            <v>~CA</v>
          </cell>
          <cell r="I400" t="str">
            <v>~CC</v>
          </cell>
          <cell r="J400" t="str">
            <v>^XP</v>
          </cell>
          <cell r="K400" t="str">
            <v>~RC</v>
          </cell>
          <cell r="L400" t="str">
            <v>~CN</v>
          </cell>
          <cell r="M400" t="str">
            <v>Show</v>
          </cell>
          <cell r="N400" t="str">
            <v>~SL</v>
          </cell>
          <cell r="O400" t="str">
            <v>^XP</v>
          </cell>
          <cell r="P400" t="str">
            <v>^XP</v>
          </cell>
          <cell r="Q400" t="str">
            <v>^XP</v>
          </cell>
          <cell r="R400" t="str">
            <v>^XP</v>
          </cell>
        </row>
        <row r="401">
          <cell r="A401" t="str">
            <v>A_A.VAB</v>
          </cell>
          <cell r="B401">
            <v>0</v>
          </cell>
          <cell r="C401" t="str">
            <v>Abu AL Bu Khoosh KB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1.4950387120279391</v>
          </cell>
          <cell r="J401">
            <v>54.897266879516778</v>
          </cell>
          <cell r="K401">
            <v>-56.392305591544719</v>
          </cell>
          <cell r="L401" t="str">
            <v>A_A.VAB</v>
          </cell>
          <cell r="M401" t="b">
            <v>0</v>
          </cell>
          <cell r="N401">
            <v>0</v>
          </cell>
          <cell r="O401">
            <v>54.897266879516778</v>
          </cell>
          <cell r="P401">
            <v>0</v>
          </cell>
          <cell r="Q401">
            <v>0</v>
          </cell>
          <cell r="R401">
            <v>0</v>
          </cell>
        </row>
        <row r="402">
          <cell r="A402" t="str">
            <v>A_A.LZV</v>
          </cell>
          <cell r="B402">
            <v>0</v>
          </cell>
          <cell r="C402" t="str">
            <v xml:space="preserve">Lower Zakum 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2.5294587719048152</v>
          </cell>
          <cell r="J402">
            <v>55.359362674170903</v>
          </cell>
          <cell r="K402">
            <v>-57.888821446075717</v>
          </cell>
          <cell r="L402" t="str">
            <v>A_A.LZV</v>
          </cell>
          <cell r="M402" t="b">
            <v>0</v>
          </cell>
          <cell r="N402">
            <v>0</v>
          </cell>
          <cell r="O402">
            <v>55.359362674170903</v>
          </cell>
          <cell r="P402">
            <v>0</v>
          </cell>
          <cell r="Q402">
            <v>0</v>
          </cell>
          <cell r="R402">
            <v>0</v>
          </cell>
        </row>
        <row r="403">
          <cell r="A403" t="str">
            <v>A_A.VAH</v>
          </cell>
          <cell r="B403">
            <v>0</v>
          </cell>
          <cell r="C403" t="str">
            <v>Arab Heavy KB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4.0857876991055875</v>
          </cell>
          <cell r="J403">
            <v>48.250406472695012</v>
          </cell>
          <cell r="K403">
            <v>-52.336194171800599</v>
          </cell>
          <cell r="L403" t="str">
            <v>A_A.VAH</v>
          </cell>
          <cell r="M403" t="b">
            <v>0</v>
          </cell>
          <cell r="N403">
            <v>0</v>
          </cell>
          <cell r="O403">
            <v>48.250406472695012</v>
          </cell>
          <cell r="P403">
            <v>0</v>
          </cell>
          <cell r="Q403">
            <v>0</v>
          </cell>
          <cell r="R403">
            <v>0</v>
          </cell>
        </row>
        <row r="404">
          <cell r="A404" t="str">
            <v>A_A.VAJ</v>
          </cell>
          <cell r="B404">
            <v>0</v>
          </cell>
          <cell r="C404" t="str">
            <v>Arjuna  KB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2.2746237491413028</v>
          </cell>
          <cell r="J404">
            <v>57.312236438356159</v>
          </cell>
          <cell r="K404">
            <v>-59.586860187497457</v>
          </cell>
          <cell r="L404" t="str">
            <v>A_A.VAJ</v>
          </cell>
          <cell r="M404" t="b">
            <v>0</v>
          </cell>
          <cell r="N404">
            <v>0</v>
          </cell>
          <cell r="O404">
            <v>57.312236438356159</v>
          </cell>
          <cell r="P404">
            <v>0</v>
          </cell>
          <cell r="Q404">
            <v>0</v>
          </cell>
          <cell r="R404">
            <v>0</v>
          </cell>
        </row>
        <row r="405">
          <cell r="A405" t="str">
            <v>A_A.VAL</v>
          </cell>
          <cell r="B405">
            <v>0</v>
          </cell>
          <cell r="C405" t="str">
            <v>Arab Lt KB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2.509486906938402</v>
          </cell>
          <cell r="J405">
            <v>52.5577048909662</v>
          </cell>
          <cell r="K405">
            <v>-55.067191797904584</v>
          </cell>
          <cell r="L405" t="str">
            <v>A_A.VAL</v>
          </cell>
          <cell r="M405" t="b">
            <v>0</v>
          </cell>
          <cell r="N405">
            <v>0</v>
          </cell>
          <cell r="O405">
            <v>52.5577048909662</v>
          </cell>
          <cell r="P405">
            <v>0</v>
          </cell>
          <cell r="Q405">
            <v>0</v>
          </cell>
          <cell r="R405">
            <v>0</v>
          </cell>
        </row>
        <row r="406">
          <cell r="A406" t="str">
            <v>A_A.AMV</v>
          </cell>
          <cell r="B406">
            <v>0</v>
          </cell>
          <cell r="C406" t="str">
            <v xml:space="preserve">Arab Med 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3.2827465993816674</v>
          </cell>
          <cell r="J406">
            <v>50.644419998846629</v>
          </cell>
          <cell r="K406">
            <v>-53.927166598228297</v>
          </cell>
          <cell r="L406" t="str">
            <v>A_A.AMV</v>
          </cell>
          <cell r="M406" t="b">
            <v>0</v>
          </cell>
          <cell r="N406">
            <v>0</v>
          </cell>
          <cell r="O406">
            <v>50.644419998846629</v>
          </cell>
          <cell r="P406">
            <v>0</v>
          </cell>
          <cell r="Q406">
            <v>0</v>
          </cell>
          <cell r="R406">
            <v>0</v>
          </cell>
        </row>
        <row r="407">
          <cell r="A407" t="str">
            <v>A_A.VAN</v>
          </cell>
          <cell r="B407">
            <v>0</v>
          </cell>
          <cell r="C407" t="str">
            <v>Alaska North Slope KB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0.89743573717031244</v>
          </cell>
          <cell r="J407">
            <v>54.897266879516778</v>
          </cell>
          <cell r="K407">
            <v>-55.79470261668709</v>
          </cell>
          <cell r="L407" t="str">
            <v>A_A.VAN</v>
          </cell>
          <cell r="M407" t="b">
            <v>0</v>
          </cell>
          <cell r="N407">
            <v>0</v>
          </cell>
          <cell r="O407">
            <v>54.897266879516778</v>
          </cell>
          <cell r="P407">
            <v>0</v>
          </cell>
          <cell r="Q407">
            <v>0</v>
          </cell>
          <cell r="R407">
            <v>0</v>
          </cell>
        </row>
        <row r="408">
          <cell r="A408" t="str">
            <v>A_A.VAO</v>
          </cell>
          <cell r="B408">
            <v>0</v>
          </cell>
          <cell r="C408" t="str">
            <v>Anoa  KB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2.7195211034836051</v>
          </cell>
          <cell r="J408">
            <v>58.961184246575343</v>
          </cell>
          <cell r="K408">
            <v>-61.680705350058943</v>
          </cell>
          <cell r="L408" t="str">
            <v>A_A.VAO</v>
          </cell>
          <cell r="M408" t="b">
            <v>0</v>
          </cell>
          <cell r="N408">
            <v>0</v>
          </cell>
          <cell r="O408">
            <v>58.961184246575343</v>
          </cell>
          <cell r="P408">
            <v>0</v>
          </cell>
          <cell r="Q408">
            <v>0</v>
          </cell>
          <cell r="R408">
            <v>0</v>
          </cell>
        </row>
        <row r="409">
          <cell r="A409" t="str">
            <v>A_A.VAR</v>
          </cell>
          <cell r="B409">
            <v>0</v>
          </cell>
          <cell r="C409" t="str">
            <v>Al Rayyan KB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4.7682302217994321</v>
          </cell>
          <cell r="J409">
            <v>47.12729571098788</v>
          </cell>
          <cell r="K409">
            <v>-51.895525932787308</v>
          </cell>
          <cell r="L409" t="str">
            <v>A_A.VAR</v>
          </cell>
          <cell r="M409" t="b">
            <v>0</v>
          </cell>
          <cell r="N409">
            <v>0</v>
          </cell>
          <cell r="O409">
            <v>47.12729571098788</v>
          </cell>
          <cell r="P409">
            <v>0</v>
          </cell>
          <cell r="Q409">
            <v>0</v>
          </cell>
          <cell r="R409">
            <v>0</v>
          </cell>
        </row>
        <row r="410">
          <cell r="A410" t="str">
            <v>A_A.ASV</v>
          </cell>
          <cell r="B410">
            <v>0</v>
          </cell>
          <cell r="C410" t="str">
            <v xml:space="preserve">Al Shaheen 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6.3422935163630916</v>
          </cell>
          <cell r="J410">
            <v>49.949029533525596</v>
          </cell>
          <cell r="K410">
            <v>-56.291323049888675</v>
          </cell>
          <cell r="L410" t="str">
            <v>A_A.ASV</v>
          </cell>
          <cell r="M410" t="b">
            <v>0</v>
          </cell>
          <cell r="N410">
            <v>0</v>
          </cell>
          <cell r="O410">
            <v>49.949029533525596</v>
          </cell>
          <cell r="P410">
            <v>0</v>
          </cell>
          <cell r="Q410">
            <v>0</v>
          </cell>
          <cell r="R410">
            <v>0</v>
          </cell>
        </row>
        <row r="411">
          <cell r="A411" t="str">
            <v>A_A.VAT</v>
          </cell>
          <cell r="B411">
            <v>0</v>
          </cell>
          <cell r="C411" t="str">
            <v>Attaka  KB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6.1657170989256898</v>
          </cell>
          <cell r="J411">
            <v>54.897266879516778</v>
          </cell>
          <cell r="K411">
            <v>-61.062983978442475</v>
          </cell>
          <cell r="L411" t="str">
            <v>A_A.VAT</v>
          </cell>
          <cell r="M411" t="b">
            <v>0</v>
          </cell>
          <cell r="N411">
            <v>0</v>
          </cell>
          <cell r="O411">
            <v>54.897266879516778</v>
          </cell>
          <cell r="P411">
            <v>0</v>
          </cell>
          <cell r="Q411">
            <v>0</v>
          </cell>
          <cell r="R411">
            <v>0</v>
          </cell>
        </row>
        <row r="412">
          <cell r="A412" t="str">
            <v>A_A.VAU</v>
          </cell>
          <cell r="B412">
            <v>0</v>
          </cell>
          <cell r="C412" t="str">
            <v>Umm Shaif KB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2.8528448858702991</v>
          </cell>
          <cell r="J412">
            <v>54.481345533638446</v>
          </cell>
          <cell r="K412">
            <v>-57.334190419508758</v>
          </cell>
          <cell r="L412" t="str">
            <v>A_A.VAU</v>
          </cell>
          <cell r="M412" t="b">
            <v>0</v>
          </cell>
          <cell r="N412">
            <v>0</v>
          </cell>
          <cell r="O412">
            <v>54.481345533638446</v>
          </cell>
          <cell r="P412">
            <v>0</v>
          </cell>
          <cell r="Q412">
            <v>0</v>
          </cell>
          <cell r="R412">
            <v>0</v>
          </cell>
        </row>
        <row r="413">
          <cell r="A413" t="str">
            <v>A_A.VAX</v>
          </cell>
          <cell r="B413">
            <v>0</v>
          </cell>
          <cell r="C413" t="str">
            <v>Arab Extra Lt KB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2.9336175934423521</v>
          </cell>
          <cell r="J413">
            <v>54.794821843164286</v>
          </cell>
          <cell r="K413">
            <v>-57.728439436606628</v>
          </cell>
          <cell r="L413" t="str">
            <v>A_A.VAX</v>
          </cell>
          <cell r="M413" t="b">
            <v>0</v>
          </cell>
          <cell r="N413">
            <v>0</v>
          </cell>
          <cell r="O413">
            <v>54.794821843164286</v>
          </cell>
          <cell r="P413">
            <v>0</v>
          </cell>
          <cell r="Q413">
            <v>0</v>
          </cell>
          <cell r="R413">
            <v>0</v>
          </cell>
        </row>
        <row r="414">
          <cell r="A414" t="str">
            <v>A_A.VAZ</v>
          </cell>
          <cell r="B414">
            <v>0</v>
          </cell>
          <cell r="C414" t="str">
            <v>Azeri Light KB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29.716423026009767</v>
          </cell>
          <cell r="J414">
            <v>31.130880945571111</v>
          </cell>
          <cell r="K414">
            <v>-60.847304026009759</v>
          </cell>
          <cell r="L414" t="str">
            <v>A_A.VAZ</v>
          </cell>
          <cell r="M414" t="b">
            <v>0</v>
          </cell>
          <cell r="N414">
            <v>0</v>
          </cell>
          <cell r="O414">
            <v>31.130880945571111</v>
          </cell>
          <cell r="P414">
            <v>0</v>
          </cell>
          <cell r="Q414">
            <v>0</v>
          </cell>
          <cell r="R414">
            <v>0</v>
          </cell>
        </row>
        <row r="415">
          <cell r="A415" t="str">
            <v>A_A.VBA</v>
          </cell>
          <cell r="B415">
            <v>0</v>
          </cell>
          <cell r="C415" t="str">
            <v>Barrow Island KB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3.5994503928085422</v>
          </cell>
          <cell r="J415">
            <v>58.860574657534251</v>
          </cell>
          <cell r="K415">
            <v>-62.4600250503428</v>
          </cell>
          <cell r="L415" t="str">
            <v>A_A.VBA</v>
          </cell>
          <cell r="M415" t="b">
            <v>0</v>
          </cell>
          <cell r="N415">
            <v>0</v>
          </cell>
          <cell r="O415">
            <v>58.860574657534251</v>
          </cell>
          <cell r="P415">
            <v>0</v>
          </cell>
          <cell r="Q415">
            <v>0</v>
          </cell>
          <cell r="R415">
            <v>0</v>
          </cell>
        </row>
        <row r="416">
          <cell r="A416" t="str">
            <v>A_A.VBB</v>
          </cell>
          <cell r="B416">
            <v>0</v>
          </cell>
          <cell r="C416" t="str">
            <v>Belayim  KB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8.0693619173513085</v>
          </cell>
          <cell r="J416">
            <v>44.309712207947094</v>
          </cell>
          <cell r="K416">
            <v>-52.379074125298402</v>
          </cell>
          <cell r="L416" t="str">
            <v>A_A.VBB</v>
          </cell>
          <cell r="M416" t="b">
            <v>0</v>
          </cell>
          <cell r="N416">
            <v>0</v>
          </cell>
          <cell r="O416">
            <v>44.309712207947094</v>
          </cell>
          <cell r="P416">
            <v>0</v>
          </cell>
          <cell r="Q416">
            <v>0</v>
          </cell>
          <cell r="R416">
            <v>0</v>
          </cell>
        </row>
        <row r="417">
          <cell r="A417" t="str">
            <v>A_A.VBC</v>
          </cell>
          <cell r="B417">
            <v>0</v>
          </cell>
          <cell r="C417" t="str">
            <v>Benchamas KB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3.1121704300770006</v>
          </cell>
          <cell r="J417">
            <v>54.897266879516778</v>
          </cell>
          <cell r="K417">
            <v>-58.009437309593778</v>
          </cell>
          <cell r="L417" t="str">
            <v>A_A.VBC</v>
          </cell>
          <cell r="M417" t="b">
            <v>0</v>
          </cell>
          <cell r="N417">
            <v>0</v>
          </cell>
          <cell r="O417">
            <v>54.897266879516778</v>
          </cell>
          <cell r="P417">
            <v>0</v>
          </cell>
          <cell r="Q417">
            <v>0</v>
          </cell>
          <cell r="R417">
            <v>0</v>
          </cell>
        </row>
        <row r="418">
          <cell r="A418" t="str">
            <v>A_A.VBD</v>
          </cell>
          <cell r="B418">
            <v>0</v>
          </cell>
          <cell r="C418" t="str">
            <v>Belanak  KB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28.481442222729381</v>
          </cell>
          <cell r="J418">
            <v>31.788724353645126</v>
          </cell>
          <cell r="K418">
            <v>-60.270166222729387</v>
          </cell>
          <cell r="L418" t="str">
            <v>A_A.VBD</v>
          </cell>
          <cell r="M418" t="b">
            <v>0</v>
          </cell>
          <cell r="N418">
            <v>0</v>
          </cell>
          <cell r="O418">
            <v>31.788724353645126</v>
          </cell>
          <cell r="P418">
            <v>0</v>
          </cell>
          <cell r="Q418">
            <v>0</v>
          </cell>
          <cell r="R418">
            <v>0</v>
          </cell>
        </row>
        <row r="419">
          <cell r="A419" t="str">
            <v>A_A.VBE</v>
          </cell>
          <cell r="B419">
            <v>0</v>
          </cell>
          <cell r="C419" t="str">
            <v>Belida  KB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1.7047927692440075</v>
          </cell>
          <cell r="J419">
            <v>58.284137890410953</v>
          </cell>
          <cell r="K419">
            <v>-59.988930659654947</v>
          </cell>
          <cell r="L419" t="str">
            <v>A_A.VBE</v>
          </cell>
          <cell r="M419" t="b">
            <v>0</v>
          </cell>
          <cell r="N419">
            <v>0</v>
          </cell>
          <cell r="O419">
            <v>58.284137890410953</v>
          </cell>
          <cell r="P419">
            <v>0</v>
          </cell>
          <cell r="Q419">
            <v>0</v>
          </cell>
          <cell r="R419">
            <v>0</v>
          </cell>
        </row>
        <row r="420">
          <cell r="A420" t="str">
            <v>A_A.VBH</v>
          </cell>
          <cell r="B420">
            <v>0</v>
          </cell>
          <cell r="C420" t="str">
            <v>Bach Ho  KB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1.7236847965014179</v>
          </cell>
          <cell r="J420">
            <v>56.830031095890412</v>
          </cell>
          <cell r="K420">
            <v>-58.553715892391828</v>
          </cell>
          <cell r="L420" t="str">
            <v>A_A.VBH</v>
          </cell>
          <cell r="M420" t="b">
            <v>0</v>
          </cell>
          <cell r="N420">
            <v>0</v>
          </cell>
          <cell r="O420">
            <v>56.830031095890412</v>
          </cell>
          <cell r="P420">
            <v>0</v>
          </cell>
          <cell r="Q420">
            <v>0</v>
          </cell>
          <cell r="R420">
            <v>0</v>
          </cell>
        </row>
        <row r="421">
          <cell r="A421" t="str">
            <v>A_A.VBI</v>
          </cell>
          <cell r="B421">
            <v>0</v>
          </cell>
          <cell r="C421" t="str">
            <v>Bintulu Cond KB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3.0996773063077376</v>
          </cell>
          <cell r="J421">
            <v>54.897266879516778</v>
          </cell>
          <cell r="K421">
            <v>-57.99694418582451</v>
          </cell>
          <cell r="L421" t="str">
            <v>A_A.VBI</v>
          </cell>
          <cell r="M421" t="b">
            <v>0</v>
          </cell>
          <cell r="N421">
            <v>0</v>
          </cell>
          <cell r="O421">
            <v>54.897266879516778</v>
          </cell>
          <cell r="P421">
            <v>0</v>
          </cell>
          <cell r="Q421">
            <v>0</v>
          </cell>
          <cell r="R421">
            <v>0</v>
          </cell>
        </row>
        <row r="422">
          <cell r="A422" t="str">
            <v>A_A.VBL</v>
          </cell>
          <cell r="B422">
            <v>0</v>
          </cell>
          <cell r="C422" t="str">
            <v>Bonny  Lt KB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2.7227301733177947</v>
          </cell>
          <cell r="J422">
            <v>58.75014108766743</v>
          </cell>
          <cell r="K422">
            <v>-61.472871260985208</v>
          </cell>
          <cell r="L422" t="str">
            <v>A_A.VBL</v>
          </cell>
          <cell r="M422" t="b">
            <v>0</v>
          </cell>
          <cell r="N422">
            <v>0</v>
          </cell>
          <cell r="O422">
            <v>58.75014108766743</v>
          </cell>
          <cell r="P422">
            <v>0</v>
          </cell>
          <cell r="Q422">
            <v>0</v>
          </cell>
          <cell r="R422">
            <v>0</v>
          </cell>
        </row>
        <row r="423">
          <cell r="A423" t="str">
            <v>A_A.VBM</v>
          </cell>
          <cell r="B423">
            <v>0</v>
          </cell>
          <cell r="C423" t="str">
            <v>Bonny  Med KB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7.2829909334267242</v>
          </cell>
          <cell r="J423">
            <v>54.897266879516778</v>
          </cell>
          <cell r="K423">
            <v>-62.180257812943502</v>
          </cell>
          <cell r="L423" t="str">
            <v>A_A.VBM</v>
          </cell>
          <cell r="M423" t="b">
            <v>0</v>
          </cell>
          <cell r="N423">
            <v>0</v>
          </cell>
          <cell r="O423">
            <v>54.897266879516778</v>
          </cell>
          <cell r="P423">
            <v>0</v>
          </cell>
          <cell r="Q423">
            <v>0</v>
          </cell>
          <cell r="R423">
            <v>0</v>
          </cell>
        </row>
        <row r="424">
          <cell r="A424" t="str">
            <v>A_A.VBN</v>
          </cell>
          <cell r="B424">
            <v>0</v>
          </cell>
          <cell r="C424" t="str">
            <v>Brunei Lt KB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2.6051775963955892</v>
          </cell>
          <cell r="J424">
            <v>58.624299452054792</v>
          </cell>
          <cell r="K424">
            <v>-61.229477048450377</v>
          </cell>
          <cell r="L424" t="str">
            <v>A_A.VBN</v>
          </cell>
          <cell r="M424" t="b">
            <v>0</v>
          </cell>
          <cell r="N424">
            <v>0</v>
          </cell>
          <cell r="O424">
            <v>58.624299452054792</v>
          </cell>
          <cell r="P424">
            <v>0</v>
          </cell>
          <cell r="Q424">
            <v>0</v>
          </cell>
          <cell r="R424">
            <v>0</v>
          </cell>
        </row>
        <row r="425">
          <cell r="A425" t="str">
            <v>A_A.VBO</v>
          </cell>
          <cell r="B425">
            <v>0</v>
          </cell>
          <cell r="C425" t="str">
            <v>Bozhong  KB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24.914062686718136</v>
          </cell>
          <cell r="J425">
            <v>30</v>
          </cell>
          <cell r="K425">
            <v>-54.914062686718133</v>
          </cell>
          <cell r="L425" t="str">
            <v>A_A.VBO</v>
          </cell>
          <cell r="M425" t="b">
            <v>0</v>
          </cell>
          <cell r="N425">
            <v>0</v>
          </cell>
          <cell r="O425">
            <v>30</v>
          </cell>
          <cell r="P425">
            <v>0</v>
          </cell>
          <cell r="Q425">
            <v>0</v>
          </cell>
          <cell r="R425">
            <v>0</v>
          </cell>
        </row>
        <row r="426">
          <cell r="A426" t="str">
            <v>A_A.VBR</v>
          </cell>
          <cell r="B426">
            <v>0</v>
          </cell>
          <cell r="C426" t="str">
            <v>Brent  KB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-0.67467800959122359</v>
          </cell>
          <cell r="J426">
            <v>58.921476329240271</v>
          </cell>
          <cell r="K426">
            <v>-58.246798319649045</v>
          </cell>
          <cell r="L426" t="str">
            <v>A_A.VBR</v>
          </cell>
          <cell r="M426" t="b">
            <v>0</v>
          </cell>
          <cell r="N426">
            <v>0</v>
          </cell>
          <cell r="O426">
            <v>58.921476329240271</v>
          </cell>
          <cell r="P426">
            <v>0</v>
          </cell>
          <cell r="Q426">
            <v>0</v>
          </cell>
          <cell r="R426">
            <v>0</v>
          </cell>
        </row>
        <row r="427">
          <cell r="A427" t="str">
            <v>A_A.VBS</v>
          </cell>
          <cell r="B427">
            <v>0</v>
          </cell>
          <cell r="C427" t="str">
            <v>Basra Lt KB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3.278915709195505</v>
          </cell>
          <cell r="J427">
            <v>50.913738377056909</v>
          </cell>
          <cell r="K427">
            <v>-54.192654086252411</v>
          </cell>
          <cell r="L427" t="str">
            <v>A_A.VBS</v>
          </cell>
          <cell r="M427" t="b">
            <v>0</v>
          </cell>
          <cell r="N427">
            <v>0</v>
          </cell>
          <cell r="O427">
            <v>50.913738377056909</v>
          </cell>
          <cell r="P427">
            <v>0</v>
          </cell>
          <cell r="Q427">
            <v>0</v>
          </cell>
          <cell r="R427">
            <v>0</v>
          </cell>
        </row>
        <row r="428">
          <cell r="A428" t="str">
            <v>A_A.VBT</v>
          </cell>
          <cell r="B428">
            <v>0</v>
          </cell>
          <cell r="C428" t="str">
            <v>Bintulu  KB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7.5175258724029783</v>
          </cell>
          <cell r="J428">
            <v>54.897266879516778</v>
          </cell>
          <cell r="K428">
            <v>-62.414792751919748</v>
          </cell>
          <cell r="L428" t="str">
            <v>A_A.VBT</v>
          </cell>
          <cell r="M428" t="b">
            <v>0</v>
          </cell>
          <cell r="N428">
            <v>0</v>
          </cell>
          <cell r="O428">
            <v>54.897266879516778</v>
          </cell>
          <cell r="P428">
            <v>0</v>
          </cell>
          <cell r="Q428">
            <v>0</v>
          </cell>
          <cell r="R428">
            <v>0</v>
          </cell>
        </row>
        <row r="429">
          <cell r="A429" t="str">
            <v>A_A.VBU</v>
          </cell>
          <cell r="B429">
            <v>0</v>
          </cell>
          <cell r="C429" t="str">
            <v>Bunju  KB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8.735530638397595</v>
          </cell>
          <cell r="J429">
            <v>54.897266879516778</v>
          </cell>
          <cell r="K429">
            <v>-63.632797517914369</v>
          </cell>
          <cell r="L429" t="str">
            <v>A_A.VBU</v>
          </cell>
          <cell r="M429" t="b">
            <v>0</v>
          </cell>
          <cell r="N429">
            <v>0</v>
          </cell>
          <cell r="O429">
            <v>54.897266879516778</v>
          </cell>
          <cell r="P429">
            <v>0</v>
          </cell>
          <cell r="Q429">
            <v>0</v>
          </cell>
          <cell r="R429">
            <v>0</v>
          </cell>
        </row>
        <row r="430">
          <cell r="A430" t="str">
            <v>A_A.VBX</v>
          </cell>
          <cell r="B430">
            <v>0</v>
          </cell>
          <cell r="C430" t="str">
            <v>Brass River KB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1.1214929752791289</v>
          </cell>
          <cell r="J430">
            <v>59.680488945205482</v>
          </cell>
          <cell r="K430">
            <v>-60.801981920484607</v>
          </cell>
          <cell r="L430" t="str">
            <v>A_A.VBX</v>
          </cell>
          <cell r="M430" t="b">
            <v>0</v>
          </cell>
          <cell r="N430">
            <v>0</v>
          </cell>
          <cell r="O430">
            <v>59.680488945205482</v>
          </cell>
          <cell r="P430">
            <v>0</v>
          </cell>
          <cell r="Q430">
            <v>0</v>
          </cell>
          <cell r="R430">
            <v>0</v>
          </cell>
        </row>
        <row r="431">
          <cell r="A431" t="str">
            <v>A_A.VCA</v>
          </cell>
          <cell r="B431">
            <v>0</v>
          </cell>
          <cell r="C431" t="str">
            <v>Cabinda  KB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0.44959993312347607</v>
          </cell>
          <cell r="J431">
            <v>55.373140462287218</v>
          </cell>
          <cell r="K431">
            <v>-55.82274039541069</v>
          </cell>
          <cell r="L431" t="str">
            <v>A_A.VCA</v>
          </cell>
          <cell r="M431" t="b">
            <v>0</v>
          </cell>
          <cell r="N431">
            <v>0</v>
          </cell>
          <cell r="O431">
            <v>55.373140462287218</v>
          </cell>
          <cell r="P431">
            <v>0</v>
          </cell>
          <cell r="Q431">
            <v>0</v>
          </cell>
          <cell r="R431">
            <v>0</v>
          </cell>
        </row>
        <row r="432">
          <cell r="A432" t="str">
            <v>A_A.VCB</v>
          </cell>
          <cell r="B432">
            <v>0</v>
          </cell>
          <cell r="C432" t="str">
            <v>Ceiba  KB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-2.8367213794465416</v>
          </cell>
          <cell r="J432">
            <v>57.927123081511198</v>
          </cell>
          <cell r="K432">
            <v>-55.090401702064646</v>
          </cell>
          <cell r="L432" t="str">
            <v>A_A.VCB</v>
          </cell>
          <cell r="M432" t="b">
            <v>0</v>
          </cell>
          <cell r="N432">
            <v>0</v>
          </cell>
          <cell r="O432">
            <v>57.927123081511198</v>
          </cell>
          <cell r="P432">
            <v>0</v>
          </cell>
          <cell r="Q432">
            <v>0</v>
          </cell>
          <cell r="R432">
            <v>0</v>
          </cell>
        </row>
        <row r="433">
          <cell r="A433" t="str">
            <v>A_A.VCP</v>
          </cell>
          <cell r="B433">
            <v>0</v>
          </cell>
          <cell r="C433" t="str">
            <v>Champion  KB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4.1853007108822995</v>
          </cell>
          <cell r="J433">
            <v>58.922860273972603</v>
          </cell>
          <cell r="K433">
            <v>-63.108160984854898</v>
          </cell>
          <cell r="L433" t="str">
            <v>A_A.VCP</v>
          </cell>
          <cell r="M433" t="b">
            <v>0</v>
          </cell>
          <cell r="N433">
            <v>0</v>
          </cell>
          <cell r="O433">
            <v>58.922860273972603</v>
          </cell>
          <cell r="P433">
            <v>0</v>
          </cell>
          <cell r="Q433">
            <v>0</v>
          </cell>
          <cell r="R433">
            <v>0</v>
          </cell>
        </row>
        <row r="434">
          <cell r="A434" t="str">
            <v>A_A.VCS</v>
          </cell>
          <cell r="B434">
            <v>0</v>
          </cell>
          <cell r="C434" t="str">
            <v>Cossack  KB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4.6478985661155132</v>
          </cell>
          <cell r="J434">
            <v>54.897266879516778</v>
          </cell>
          <cell r="K434">
            <v>-59.545165445632293</v>
          </cell>
          <cell r="L434" t="str">
            <v>A_A.VCS</v>
          </cell>
          <cell r="M434" t="b">
            <v>0</v>
          </cell>
          <cell r="N434">
            <v>0</v>
          </cell>
          <cell r="O434">
            <v>54.897266879516778</v>
          </cell>
          <cell r="P434">
            <v>0</v>
          </cell>
          <cell r="Q434">
            <v>0</v>
          </cell>
          <cell r="R434">
            <v>0</v>
          </cell>
        </row>
        <row r="435">
          <cell r="A435" t="str">
            <v>A_A.VDA</v>
          </cell>
          <cell r="B435">
            <v>0</v>
          </cell>
          <cell r="C435" t="str">
            <v>Dai Hung  KB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-0.68016007860757255</v>
          </cell>
          <cell r="J435">
            <v>55.942896575342466</v>
          </cell>
          <cell r="K435">
            <v>-55.262736496734888</v>
          </cell>
          <cell r="L435" t="str">
            <v>A_A.VDA</v>
          </cell>
          <cell r="M435" t="b">
            <v>0</v>
          </cell>
          <cell r="N435">
            <v>0</v>
          </cell>
          <cell r="O435">
            <v>55.942896575342466</v>
          </cell>
          <cell r="P435">
            <v>0</v>
          </cell>
          <cell r="Q435">
            <v>0</v>
          </cell>
          <cell r="R435">
            <v>0</v>
          </cell>
        </row>
        <row r="436">
          <cell r="A436" t="str">
            <v>A_A.VDI</v>
          </cell>
          <cell r="B436">
            <v>0</v>
          </cell>
          <cell r="C436" t="str">
            <v>Dalia  KB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26.886789841113487</v>
          </cell>
          <cell r="J436">
            <v>33.225318482456395</v>
          </cell>
          <cell r="K436">
            <v>-60.112107841113492</v>
          </cell>
          <cell r="L436" t="str">
            <v>A_A.VDI</v>
          </cell>
          <cell r="M436" t="b">
            <v>0</v>
          </cell>
          <cell r="N436">
            <v>0</v>
          </cell>
          <cell r="O436">
            <v>33.225318482456395</v>
          </cell>
          <cell r="P436">
            <v>0</v>
          </cell>
          <cell r="Q436">
            <v>0</v>
          </cell>
          <cell r="R436">
            <v>0</v>
          </cell>
        </row>
        <row r="437">
          <cell r="A437" t="str">
            <v>A_A.VDJ</v>
          </cell>
          <cell r="B437">
            <v>0</v>
          </cell>
          <cell r="C437" t="str">
            <v>Djeno  KB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-6.1146283409315014</v>
          </cell>
          <cell r="J437">
            <v>59.537054328767127</v>
          </cell>
          <cell r="K437">
            <v>-53.422425987835624</v>
          </cell>
          <cell r="L437" t="str">
            <v>A_A.VDJ</v>
          </cell>
          <cell r="M437" t="b">
            <v>0</v>
          </cell>
          <cell r="N437">
            <v>0</v>
          </cell>
          <cell r="O437">
            <v>59.537054328767127</v>
          </cell>
          <cell r="P437">
            <v>0</v>
          </cell>
          <cell r="Q437">
            <v>0</v>
          </cell>
          <cell r="R437">
            <v>0</v>
          </cell>
        </row>
        <row r="438">
          <cell r="A438" t="str">
            <v>A_A.VDL</v>
          </cell>
          <cell r="B438">
            <v>0</v>
          </cell>
          <cell r="C438" t="str">
            <v>Dulang  KB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3.3083326393775052</v>
          </cell>
          <cell r="J438">
            <v>58.709762835616438</v>
          </cell>
          <cell r="K438">
            <v>-62.018095474993942</v>
          </cell>
          <cell r="L438" t="str">
            <v>A_A.VDL</v>
          </cell>
          <cell r="M438" t="b">
            <v>0</v>
          </cell>
          <cell r="N438">
            <v>0</v>
          </cell>
          <cell r="O438">
            <v>58.709762835616438</v>
          </cell>
          <cell r="P438">
            <v>0</v>
          </cell>
          <cell r="Q438">
            <v>0</v>
          </cell>
          <cell r="R438">
            <v>0</v>
          </cell>
        </row>
        <row r="439">
          <cell r="A439" t="str">
            <v>A_A.VDO</v>
          </cell>
          <cell r="B439">
            <v>0</v>
          </cell>
          <cell r="C439" t="str">
            <v>Doba Blend KB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-2.5875337506893081</v>
          </cell>
          <cell r="J439">
            <v>54.897266879516778</v>
          </cell>
          <cell r="K439">
            <v>-52.309733128827467</v>
          </cell>
          <cell r="L439" t="str">
            <v>A_A.VDO</v>
          </cell>
          <cell r="M439" t="b">
            <v>0</v>
          </cell>
          <cell r="N439">
            <v>0</v>
          </cell>
          <cell r="O439">
            <v>54.897266879516778</v>
          </cell>
          <cell r="P439">
            <v>0</v>
          </cell>
          <cell r="Q439">
            <v>0</v>
          </cell>
          <cell r="R439">
            <v>0</v>
          </cell>
        </row>
        <row r="440">
          <cell r="A440" t="str">
            <v>A_A.VDQ</v>
          </cell>
          <cell r="B440">
            <v>0</v>
          </cell>
          <cell r="C440" t="str">
            <v>Daqing  KB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-1.5923844190623897</v>
          </cell>
          <cell r="J440">
            <v>54.897266879516778</v>
          </cell>
          <cell r="K440">
            <v>-53.304882460454373</v>
          </cell>
          <cell r="L440" t="str">
            <v>A_A.VDQ</v>
          </cell>
          <cell r="M440" t="b">
            <v>0</v>
          </cell>
          <cell r="N440">
            <v>0</v>
          </cell>
          <cell r="O440">
            <v>54.897266879516778</v>
          </cell>
          <cell r="P440">
            <v>0</v>
          </cell>
          <cell r="Q440">
            <v>0</v>
          </cell>
          <cell r="R440">
            <v>0</v>
          </cell>
        </row>
        <row r="441">
          <cell r="A441" t="str">
            <v>A_A.VDR</v>
          </cell>
          <cell r="B441">
            <v>0</v>
          </cell>
          <cell r="C441" t="str">
            <v>Duri  KB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-0.92160999029801582</v>
          </cell>
          <cell r="J441">
            <v>49.74104723287671</v>
          </cell>
          <cell r="K441">
            <v>-48.819437242578701</v>
          </cell>
          <cell r="L441" t="str">
            <v>A_A.VDR</v>
          </cell>
          <cell r="M441" t="b">
            <v>0</v>
          </cell>
          <cell r="N441">
            <v>0</v>
          </cell>
          <cell r="O441">
            <v>49.74104723287671</v>
          </cell>
          <cell r="P441">
            <v>0</v>
          </cell>
          <cell r="Q441">
            <v>0</v>
          </cell>
          <cell r="R441">
            <v>0</v>
          </cell>
        </row>
        <row r="442">
          <cell r="A442" t="str">
            <v>A_A.DUV</v>
          </cell>
          <cell r="B442">
            <v>0</v>
          </cell>
          <cell r="C442" t="str">
            <v xml:space="preserve">Dubai  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3.630332876951273</v>
          </cell>
          <cell r="J442">
            <v>51.29084543026643</v>
          </cell>
          <cell r="K442">
            <v>-54.921178307217701</v>
          </cell>
          <cell r="L442" t="str">
            <v>A_A.DUV</v>
          </cell>
          <cell r="M442" t="b">
            <v>0</v>
          </cell>
          <cell r="N442">
            <v>0</v>
          </cell>
          <cell r="O442">
            <v>51.29084543026643</v>
          </cell>
          <cell r="P442">
            <v>0</v>
          </cell>
          <cell r="Q442">
            <v>0</v>
          </cell>
          <cell r="R442">
            <v>0</v>
          </cell>
        </row>
        <row r="443">
          <cell r="A443" t="str">
            <v>A_A.VER</v>
          </cell>
          <cell r="B443">
            <v>0</v>
          </cell>
          <cell r="C443" t="str">
            <v>Erawan  KB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  <cell r="I443">
            <v>4.2893982517519378</v>
          </cell>
          <cell r="J443">
            <v>54.897266879516778</v>
          </cell>
          <cell r="K443">
            <v>-59.186665131268718</v>
          </cell>
          <cell r="L443" t="str">
            <v>A_A.VER</v>
          </cell>
          <cell r="M443" t="b">
            <v>0</v>
          </cell>
          <cell r="N443">
            <v>0</v>
          </cell>
          <cell r="O443">
            <v>54.897266879516778</v>
          </cell>
          <cell r="P443">
            <v>0</v>
          </cell>
          <cell r="Q443">
            <v>0</v>
          </cell>
          <cell r="R443">
            <v>0</v>
          </cell>
        </row>
        <row r="444">
          <cell r="A444" t="str">
            <v>A_A.VES</v>
          </cell>
          <cell r="B444">
            <v>0</v>
          </cell>
          <cell r="C444" t="str">
            <v>Escravos  KB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1.0504941962960517</v>
          </cell>
          <cell r="J444">
            <v>59.479173054794522</v>
          </cell>
          <cell r="K444">
            <v>-60.529667251090565</v>
          </cell>
          <cell r="L444" t="str">
            <v>A_A.VES</v>
          </cell>
          <cell r="M444" t="b">
            <v>0</v>
          </cell>
          <cell r="N444">
            <v>0</v>
          </cell>
          <cell r="O444">
            <v>59.479173054794522</v>
          </cell>
          <cell r="P444">
            <v>0</v>
          </cell>
          <cell r="Q444">
            <v>0</v>
          </cell>
          <cell r="R444">
            <v>0</v>
          </cell>
        </row>
        <row r="445">
          <cell r="A445" t="str">
            <v>A_A.VFL</v>
          </cell>
          <cell r="B445">
            <v>0</v>
          </cell>
          <cell r="C445" t="str">
            <v>Flotta  KB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2.0791355924687824</v>
          </cell>
          <cell r="J445">
            <v>54.897266879516778</v>
          </cell>
          <cell r="K445">
            <v>-56.976402471985558</v>
          </cell>
          <cell r="L445" t="str">
            <v>A_A.VFL</v>
          </cell>
          <cell r="M445" t="b">
            <v>0</v>
          </cell>
          <cell r="N445">
            <v>0</v>
          </cell>
          <cell r="O445">
            <v>54.897266879516778</v>
          </cell>
          <cell r="P445">
            <v>0</v>
          </cell>
          <cell r="Q445">
            <v>0</v>
          </cell>
          <cell r="R445">
            <v>0</v>
          </cell>
        </row>
        <row r="446">
          <cell r="A446" t="str">
            <v>A_A.VFO</v>
          </cell>
          <cell r="B446">
            <v>0</v>
          </cell>
          <cell r="C446" t="str">
            <v>Forcados  KB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3.6530414302058074</v>
          </cell>
          <cell r="J446">
            <v>58.533169270814028</v>
          </cell>
          <cell r="K446">
            <v>-62.186210701019832</v>
          </cell>
          <cell r="L446" t="str">
            <v>A_A.VFO</v>
          </cell>
          <cell r="M446" t="b">
            <v>0</v>
          </cell>
          <cell r="N446">
            <v>0</v>
          </cell>
          <cell r="O446">
            <v>58.533169270814028</v>
          </cell>
          <cell r="P446">
            <v>0</v>
          </cell>
          <cell r="Q446">
            <v>0</v>
          </cell>
          <cell r="R446">
            <v>0</v>
          </cell>
        </row>
        <row r="447">
          <cell r="A447" t="str">
            <v>A_A.VGC</v>
          </cell>
          <cell r="B447">
            <v>0</v>
          </cell>
          <cell r="C447" t="str">
            <v>Gullfaks C KB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4.1553225870880848</v>
          </cell>
          <cell r="J447">
            <v>54.897266879516778</v>
          </cell>
          <cell r="K447">
            <v>-59.052589466604864</v>
          </cell>
          <cell r="L447" t="str">
            <v>A_A.VGC</v>
          </cell>
          <cell r="M447" t="b">
            <v>0</v>
          </cell>
          <cell r="N447">
            <v>0</v>
          </cell>
          <cell r="O447">
            <v>54.897266879516778</v>
          </cell>
          <cell r="P447">
            <v>0</v>
          </cell>
          <cell r="Q447">
            <v>0</v>
          </cell>
          <cell r="R447">
            <v>0</v>
          </cell>
        </row>
        <row r="448">
          <cell r="A448" t="str">
            <v>A_A.VGE</v>
          </cell>
          <cell r="B448">
            <v>0</v>
          </cell>
          <cell r="C448" t="str">
            <v>Geragai  KB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4.6753754626862056</v>
          </cell>
          <cell r="J448">
            <v>55.997869589041095</v>
          </cell>
          <cell r="K448">
            <v>-60.673245051727292</v>
          </cell>
          <cell r="L448" t="str">
            <v>A_A.VGE</v>
          </cell>
          <cell r="M448" t="b">
            <v>0</v>
          </cell>
          <cell r="N448">
            <v>0</v>
          </cell>
          <cell r="O448">
            <v>55.997869589041095</v>
          </cell>
          <cell r="P448">
            <v>0</v>
          </cell>
          <cell r="Q448">
            <v>0</v>
          </cell>
          <cell r="R448">
            <v>0</v>
          </cell>
        </row>
        <row r="449">
          <cell r="A449" t="str">
            <v>A_A.VGI</v>
          </cell>
          <cell r="B449">
            <v>0</v>
          </cell>
          <cell r="C449" t="str">
            <v>Girassol  KB</v>
          </cell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3.1019875423515586</v>
          </cell>
          <cell r="J449">
            <v>54.433752739726025</v>
          </cell>
          <cell r="K449">
            <v>-57.535740282077569</v>
          </cell>
          <cell r="L449" t="str">
            <v>A_A.VGI</v>
          </cell>
          <cell r="M449" t="b">
            <v>0</v>
          </cell>
          <cell r="N449">
            <v>0</v>
          </cell>
          <cell r="O449">
            <v>54.433752739726025</v>
          </cell>
          <cell r="P449">
            <v>0</v>
          </cell>
          <cell r="Q449">
            <v>0</v>
          </cell>
          <cell r="R449">
            <v>0</v>
          </cell>
        </row>
        <row r="450">
          <cell r="A450" t="str">
            <v>A_A.VGL</v>
          </cell>
          <cell r="B450">
            <v>0</v>
          </cell>
          <cell r="C450" t="str">
            <v>Gullfaks A&amp;B KB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4.3066292676750786</v>
          </cell>
          <cell r="J450">
            <v>54.897266879516778</v>
          </cell>
          <cell r="K450">
            <v>-59.203896147191855</v>
          </cell>
          <cell r="L450" t="str">
            <v>A_A.VGL</v>
          </cell>
          <cell r="M450" t="b">
            <v>0</v>
          </cell>
          <cell r="N450">
            <v>0</v>
          </cell>
          <cell r="O450">
            <v>54.897266879516778</v>
          </cell>
          <cell r="P450">
            <v>0</v>
          </cell>
          <cell r="Q450">
            <v>0</v>
          </cell>
          <cell r="R450">
            <v>0</v>
          </cell>
        </row>
        <row r="451">
          <cell r="A451" t="str">
            <v>A_A.VGR</v>
          </cell>
          <cell r="B451">
            <v>0</v>
          </cell>
          <cell r="C451" t="str">
            <v>Griffin  KB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2.821491718465917</v>
          </cell>
          <cell r="J451">
            <v>56.742913876712322</v>
          </cell>
          <cell r="K451">
            <v>-59.564405595178236</v>
          </cell>
          <cell r="L451" t="str">
            <v>A_A.VGR</v>
          </cell>
          <cell r="M451" t="b">
            <v>0</v>
          </cell>
          <cell r="N451">
            <v>0</v>
          </cell>
          <cell r="O451">
            <v>56.742913876712322</v>
          </cell>
          <cell r="P451">
            <v>0</v>
          </cell>
          <cell r="Q451">
            <v>0</v>
          </cell>
          <cell r="R451">
            <v>0</v>
          </cell>
        </row>
        <row r="452">
          <cell r="A452" t="str">
            <v>A_A.VGS</v>
          </cell>
          <cell r="B452">
            <v>0</v>
          </cell>
          <cell r="C452" t="str">
            <v>Gulf Of Suez KB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5.1393541271015204</v>
          </cell>
          <cell r="J452">
            <v>48.943432980885909</v>
          </cell>
          <cell r="K452">
            <v>-54.082787107987428</v>
          </cell>
          <cell r="L452" t="str">
            <v>A_A.VGS</v>
          </cell>
          <cell r="M452" t="b">
            <v>0</v>
          </cell>
          <cell r="N452">
            <v>0</v>
          </cell>
          <cell r="O452">
            <v>48.943432980885909</v>
          </cell>
          <cell r="P452">
            <v>0</v>
          </cell>
          <cell r="Q452">
            <v>0</v>
          </cell>
          <cell r="R452">
            <v>0</v>
          </cell>
        </row>
        <row r="453">
          <cell r="A453" t="str">
            <v>A_A.VIH</v>
          </cell>
          <cell r="B453">
            <v>0</v>
          </cell>
          <cell r="C453" t="str">
            <v>Iranian Hvy KB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3.4928756064626718</v>
          </cell>
          <cell r="J453">
            <v>50.328349352315939</v>
          </cell>
          <cell r="K453">
            <v>-53.821224958778622</v>
          </cell>
          <cell r="L453" t="str">
            <v>A_A.VIH</v>
          </cell>
          <cell r="M453" t="b">
            <v>0</v>
          </cell>
          <cell r="N453">
            <v>0</v>
          </cell>
          <cell r="O453">
            <v>50.328349352315939</v>
          </cell>
          <cell r="P453">
            <v>0</v>
          </cell>
          <cell r="Q453">
            <v>0</v>
          </cell>
          <cell r="R453">
            <v>0</v>
          </cell>
        </row>
        <row r="454">
          <cell r="A454" t="str">
            <v>A_A.VIL</v>
          </cell>
          <cell r="B454">
            <v>0</v>
          </cell>
          <cell r="C454" t="str">
            <v>Iranian Lt KB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2.1097312318102537</v>
          </cell>
          <cell r="J454">
            <v>52.830659385699136</v>
          </cell>
          <cell r="K454">
            <v>-54.940390617509387</v>
          </cell>
          <cell r="L454" t="str">
            <v>A_A.VIL</v>
          </cell>
          <cell r="M454" t="b">
            <v>0</v>
          </cell>
          <cell r="N454">
            <v>0</v>
          </cell>
          <cell r="O454">
            <v>52.830659385699136</v>
          </cell>
          <cell r="P454">
            <v>0</v>
          </cell>
          <cell r="Q454">
            <v>0</v>
          </cell>
          <cell r="R454">
            <v>0</v>
          </cell>
        </row>
        <row r="455">
          <cell r="A455" t="str">
            <v>A_A.VJA</v>
          </cell>
          <cell r="B455">
            <v>0</v>
          </cell>
          <cell r="C455" t="str">
            <v>Jabiru  KB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3.5733559503520449</v>
          </cell>
          <cell r="J455">
            <v>57.955088356164389</v>
          </cell>
          <cell r="K455">
            <v>-61.528444306516427</v>
          </cell>
          <cell r="L455" t="str">
            <v>A_A.VJA</v>
          </cell>
          <cell r="M455" t="b">
            <v>0</v>
          </cell>
          <cell r="N455">
            <v>0</v>
          </cell>
          <cell r="O455">
            <v>57.955088356164389</v>
          </cell>
          <cell r="P455">
            <v>0</v>
          </cell>
          <cell r="Q455">
            <v>0</v>
          </cell>
          <cell r="R455">
            <v>0</v>
          </cell>
        </row>
        <row r="456">
          <cell r="A456" t="str">
            <v>A_A.VJM</v>
          </cell>
          <cell r="B456">
            <v>0</v>
          </cell>
          <cell r="C456" t="str">
            <v>Jasmine  KB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25.576582372210904</v>
          </cell>
          <cell r="J456">
            <v>30.302493768428018</v>
          </cell>
          <cell r="K456">
            <v>-55.879076372210889</v>
          </cell>
          <cell r="L456" t="str">
            <v>A_A.VJM</v>
          </cell>
          <cell r="M456" t="b">
            <v>0</v>
          </cell>
          <cell r="N456">
            <v>0</v>
          </cell>
          <cell r="O456">
            <v>30.302493768428018</v>
          </cell>
          <cell r="P456">
            <v>0</v>
          </cell>
          <cell r="Q456">
            <v>0</v>
          </cell>
          <cell r="R456">
            <v>0</v>
          </cell>
        </row>
        <row r="457">
          <cell r="A457" t="str">
            <v>A_A.VJT</v>
          </cell>
          <cell r="B457">
            <v>0</v>
          </cell>
          <cell r="C457" t="str">
            <v>Jatibarang KB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0.95311503173575951</v>
          </cell>
          <cell r="J457">
            <v>54.897266879516778</v>
          </cell>
          <cell r="K457">
            <v>-55.850381911252548</v>
          </cell>
          <cell r="L457" t="str">
            <v>A_A.VJT</v>
          </cell>
          <cell r="M457" t="b">
            <v>0</v>
          </cell>
          <cell r="N457">
            <v>0</v>
          </cell>
          <cell r="O457">
            <v>54.897266879516778</v>
          </cell>
          <cell r="P457">
            <v>0</v>
          </cell>
          <cell r="Q457">
            <v>0</v>
          </cell>
          <cell r="R457">
            <v>0</v>
          </cell>
        </row>
        <row r="458">
          <cell r="A458" t="str">
            <v>A_A.VKB</v>
          </cell>
          <cell r="B458">
            <v>0</v>
          </cell>
          <cell r="C458" t="str">
            <v>Kuito  KB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0.85010577501344353</v>
          </cell>
          <cell r="J458">
            <v>54.897266879516778</v>
          </cell>
          <cell r="K458">
            <v>-55.747372654530224</v>
          </cell>
          <cell r="L458" t="str">
            <v>A_A.VKB</v>
          </cell>
          <cell r="M458" t="b">
            <v>0</v>
          </cell>
          <cell r="N458">
            <v>0</v>
          </cell>
          <cell r="O458">
            <v>54.897266879516778</v>
          </cell>
          <cell r="P458">
            <v>0</v>
          </cell>
          <cell r="Q458">
            <v>0</v>
          </cell>
          <cell r="R458">
            <v>0</v>
          </cell>
        </row>
        <row r="459">
          <cell r="A459" t="str">
            <v>A_A.VKE</v>
          </cell>
          <cell r="B459">
            <v>0</v>
          </cell>
          <cell r="C459" t="str">
            <v>Kerapu  KB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1.8540597599156123</v>
          </cell>
          <cell r="J459">
            <v>57.968461698630144</v>
          </cell>
          <cell r="K459">
            <v>-59.822521458545751</v>
          </cell>
          <cell r="L459" t="str">
            <v>A_A.VKE</v>
          </cell>
          <cell r="M459" t="b">
            <v>0</v>
          </cell>
          <cell r="N459">
            <v>0</v>
          </cell>
          <cell r="O459">
            <v>57.968461698630144</v>
          </cell>
          <cell r="P459">
            <v>0</v>
          </cell>
          <cell r="Q459">
            <v>0</v>
          </cell>
          <cell r="R459">
            <v>0</v>
          </cell>
        </row>
        <row r="460">
          <cell r="A460" t="str">
            <v>A_A.VKH</v>
          </cell>
          <cell r="B460">
            <v>0</v>
          </cell>
          <cell r="C460" t="str">
            <v>Khafji  KB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3.4995925943895783</v>
          </cell>
          <cell r="J460">
            <v>48.256926076759761</v>
          </cell>
          <cell r="K460">
            <v>-51.756518671149337</v>
          </cell>
          <cell r="L460" t="str">
            <v>A_A.VKH</v>
          </cell>
          <cell r="M460" t="b">
            <v>0</v>
          </cell>
          <cell r="N460">
            <v>0</v>
          </cell>
          <cell r="O460">
            <v>48.256926076759761</v>
          </cell>
          <cell r="P460">
            <v>0</v>
          </cell>
          <cell r="Q460">
            <v>0</v>
          </cell>
          <cell r="R460">
            <v>0</v>
          </cell>
        </row>
        <row r="461">
          <cell r="A461" t="str">
            <v>A_A.VKJ</v>
          </cell>
          <cell r="B461">
            <v>0</v>
          </cell>
          <cell r="C461" t="str">
            <v>Kaji  KB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3.4960607246516235</v>
          </cell>
          <cell r="J461">
            <v>56.948992465753427</v>
          </cell>
          <cell r="K461">
            <v>-60.445053190405055</v>
          </cell>
          <cell r="L461" t="str">
            <v>A_A.VKJ</v>
          </cell>
          <cell r="M461" t="b">
            <v>0</v>
          </cell>
          <cell r="N461">
            <v>0</v>
          </cell>
          <cell r="O461">
            <v>56.948992465753427</v>
          </cell>
          <cell r="P461">
            <v>0</v>
          </cell>
          <cell r="Q461">
            <v>0</v>
          </cell>
          <cell r="R461">
            <v>0</v>
          </cell>
        </row>
        <row r="462">
          <cell r="A462" t="str">
            <v>A_A.VKM</v>
          </cell>
          <cell r="B462">
            <v>0</v>
          </cell>
          <cell r="C462" t="str">
            <v>Kiame  KB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-0.97272605316846816</v>
          </cell>
          <cell r="J462">
            <v>54.897266879516778</v>
          </cell>
          <cell r="K462">
            <v>-53.924540826348313</v>
          </cell>
          <cell r="L462" t="str">
            <v>A_A.VKM</v>
          </cell>
          <cell r="M462" t="b">
            <v>0</v>
          </cell>
          <cell r="N462">
            <v>0</v>
          </cell>
          <cell r="O462">
            <v>54.897266879516778</v>
          </cell>
          <cell r="P462">
            <v>0</v>
          </cell>
          <cell r="Q462">
            <v>0</v>
          </cell>
          <cell r="R462">
            <v>0</v>
          </cell>
        </row>
        <row r="463">
          <cell r="A463" t="str">
            <v>A_A.VKO</v>
          </cell>
          <cell r="B463">
            <v>0</v>
          </cell>
          <cell r="C463" t="str">
            <v>Kole  KB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-1.286533686215956</v>
          </cell>
          <cell r="J463">
            <v>59.031493328767127</v>
          </cell>
          <cell r="K463">
            <v>-57.744959642551173</v>
          </cell>
          <cell r="L463" t="str">
            <v>A_A.VKO</v>
          </cell>
          <cell r="M463" t="b">
            <v>0</v>
          </cell>
          <cell r="N463">
            <v>0</v>
          </cell>
          <cell r="O463">
            <v>59.031493328767127</v>
          </cell>
          <cell r="P463">
            <v>0</v>
          </cell>
          <cell r="Q463">
            <v>0</v>
          </cell>
          <cell r="R463">
            <v>0</v>
          </cell>
        </row>
        <row r="464">
          <cell r="A464" t="str">
            <v>A_A.VKT</v>
          </cell>
          <cell r="B464">
            <v>0</v>
          </cell>
          <cell r="C464" t="str">
            <v>Kutubu  KB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3.5244569861590822</v>
          </cell>
          <cell r="J464">
            <v>57.144193821917803</v>
          </cell>
          <cell r="K464">
            <v>-60.668650808076883</v>
          </cell>
          <cell r="L464" t="str">
            <v>A_A.VKT</v>
          </cell>
          <cell r="M464" t="b">
            <v>0</v>
          </cell>
          <cell r="N464">
            <v>0</v>
          </cell>
          <cell r="O464">
            <v>57.144193821917803</v>
          </cell>
          <cell r="P464">
            <v>0</v>
          </cell>
          <cell r="Q464">
            <v>0</v>
          </cell>
          <cell r="R464">
            <v>0</v>
          </cell>
        </row>
        <row r="465">
          <cell r="A465" t="str">
            <v>A_A.VKU</v>
          </cell>
          <cell r="B465">
            <v>0</v>
          </cell>
          <cell r="C465" t="str">
            <v>Kuwait  KB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2.9112109382799694</v>
          </cell>
          <cell r="J465">
            <v>50.431769091610938</v>
          </cell>
          <cell r="K465">
            <v>-53.34298002989091</v>
          </cell>
          <cell r="L465" t="str">
            <v>A_A.VKU</v>
          </cell>
          <cell r="M465" t="b">
            <v>0</v>
          </cell>
          <cell r="N465">
            <v>0</v>
          </cell>
          <cell r="O465">
            <v>50.431769091610938</v>
          </cell>
          <cell r="P465">
            <v>0</v>
          </cell>
          <cell r="Q465">
            <v>0</v>
          </cell>
          <cell r="R465">
            <v>0</v>
          </cell>
        </row>
        <row r="466">
          <cell r="A466" t="str">
            <v>A_A.VLA</v>
          </cell>
          <cell r="B466">
            <v>0</v>
          </cell>
          <cell r="C466" t="str">
            <v>Lalang  KB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0.1930305498645335</v>
          </cell>
          <cell r="J466">
            <v>57.50234520547945</v>
          </cell>
          <cell r="K466">
            <v>-57.695375755343989</v>
          </cell>
          <cell r="L466" t="str">
            <v>A_A.VLA</v>
          </cell>
          <cell r="M466" t="b">
            <v>0</v>
          </cell>
          <cell r="N466">
            <v>0</v>
          </cell>
          <cell r="O466">
            <v>57.50234520547945</v>
          </cell>
          <cell r="P466">
            <v>0</v>
          </cell>
          <cell r="Q466">
            <v>0</v>
          </cell>
          <cell r="R466">
            <v>0</v>
          </cell>
        </row>
        <row r="467">
          <cell r="A467" t="str">
            <v>A_A.VLB</v>
          </cell>
          <cell r="B467">
            <v>0</v>
          </cell>
          <cell r="C467" t="str">
            <v>Labuan  KB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4.5410918487377288</v>
          </cell>
          <cell r="J467">
            <v>58.759965068493145</v>
          </cell>
          <cell r="K467">
            <v>-63.301056917230859</v>
          </cell>
          <cell r="L467" t="str">
            <v>A_A.VLB</v>
          </cell>
          <cell r="M467" t="b">
            <v>0</v>
          </cell>
          <cell r="N467">
            <v>0</v>
          </cell>
          <cell r="O467">
            <v>58.759965068493145</v>
          </cell>
          <cell r="P467">
            <v>0</v>
          </cell>
          <cell r="Q467">
            <v>0</v>
          </cell>
          <cell r="R467">
            <v>0</v>
          </cell>
        </row>
        <row r="468">
          <cell r="A468" t="str">
            <v>A_A.VLI</v>
          </cell>
          <cell r="B468">
            <v>0</v>
          </cell>
          <cell r="C468" t="str">
            <v>Liu Hua  KB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-0.51664075248480468</v>
          </cell>
          <cell r="J468">
            <v>55.942896575342466</v>
          </cell>
          <cell r="K468">
            <v>-55.426255822857655</v>
          </cell>
          <cell r="L468" t="str">
            <v>A_A.VLI</v>
          </cell>
          <cell r="M468" t="b">
            <v>0</v>
          </cell>
          <cell r="N468">
            <v>0</v>
          </cell>
          <cell r="O468">
            <v>55.942896575342466</v>
          </cell>
          <cell r="P468">
            <v>0</v>
          </cell>
          <cell r="Q468">
            <v>0</v>
          </cell>
          <cell r="R468">
            <v>0</v>
          </cell>
        </row>
        <row r="469">
          <cell r="A469" t="str">
            <v>A_A.VLM</v>
          </cell>
          <cell r="B469">
            <v>0</v>
          </cell>
          <cell r="C469" t="str">
            <v>Laminaria KB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1.2972653085282277</v>
          </cell>
          <cell r="J469">
            <v>56.244725342465749</v>
          </cell>
          <cell r="K469">
            <v>-57.541990650993974</v>
          </cell>
          <cell r="L469" t="str">
            <v>A_A.VLM</v>
          </cell>
          <cell r="M469" t="b">
            <v>0</v>
          </cell>
          <cell r="N469">
            <v>0</v>
          </cell>
          <cell r="O469">
            <v>56.244725342465749</v>
          </cell>
          <cell r="P469">
            <v>0</v>
          </cell>
          <cell r="Q469">
            <v>0</v>
          </cell>
          <cell r="R469">
            <v>0</v>
          </cell>
        </row>
        <row r="470">
          <cell r="A470" t="str">
            <v>A_A.VLO</v>
          </cell>
          <cell r="B470">
            <v>0</v>
          </cell>
          <cell r="C470" t="str">
            <v>Lokele  KB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4.4292324694050453</v>
          </cell>
          <cell r="J470">
            <v>54.897266879516778</v>
          </cell>
          <cell r="K470">
            <v>-59.326499348921828</v>
          </cell>
          <cell r="L470" t="str">
            <v>A_A.VLO</v>
          </cell>
          <cell r="M470" t="b">
            <v>0</v>
          </cell>
          <cell r="N470">
            <v>0</v>
          </cell>
          <cell r="O470">
            <v>54.897266879516778</v>
          </cell>
          <cell r="P470">
            <v>0</v>
          </cell>
          <cell r="Q470">
            <v>0</v>
          </cell>
          <cell r="R470">
            <v>0</v>
          </cell>
        </row>
        <row r="471">
          <cell r="A471" t="str">
            <v>A_A.VMA</v>
          </cell>
          <cell r="B471">
            <v>0</v>
          </cell>
          <cell r="C471" t="str">
            <v>Marib Lt KB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2.806341520385784</v>
          </cell>
          <cell r="J471">
            <v>56.610108181136511</v>
          </cell>
          <cell r="K471">
            <v>-59.416449701522296</v>
          </cell>
          <cell r="L471" t="str">
            <v>A_A.VMA</v>
          </cell>
          <cell r="M471" t="b">
            <v>0</v>
          </cell>
          <cell r="N471">
            <v>0</v>
          </cell>
          <cell r="O471">
            <v>56.610108181136511</v>
          </cell>
          <cell r="P471">
            <v>0</v>
          </cell>
          <cell r="Q471">
            <v>0</v>
          </cell>
          <cell r="R471">
            <v>0</v>
          </cell>
        </row>
        <row r="472">
          <cell r="A472" t="str">
            <v>A_A.MUV</v>
          </cell>
          <cell r="B472">
            <v>0</v>
          </cell>
          <cell r="C472" t="str">
            <v xml:space="preserve">Murban   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3.3016524467544954</v>
          </cell>
          <cell r="J472">
            <v>55.232665809395968</v>
          </cell>
          <cell r="K472">
            <v>-58.534318256150456</v>
          </cell>
          <cell r="L472" t="str">
            <v>A_A.MUV</v>
          </cell>
          <cell r="M472" t="b">
            <v>0</v>
          </cell>
          <cell r="N472">
            <v>0</v>
          </cell>
          <cell r="O472">
            <v>55.232665809395968</v>
          </cell>
          <cell r="P472">
            <v>0</v>
          </cell>
          <cell r="Q472">
            <v>0</v>
          </cell>
          <cell r="R472">
            <v>0</v>
          </cell>
        </row>
        <row r="473">
          <cell r="A473" t="str">
            <v>A_A.VMD</v>
          </cell>
          <cell r="B473">
            <v>0</v>
          </cell>
          <cell r="C473" t="str">
            <v>Madura Ayu Blend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5.6093294050241251</v>
          </cell>
          <cell r="J473">
            <v>54.897266879516778</v>
          </cell>
          <cell r="K473">
            <v>-60.506596284540905</v>
          </cell>
          <cell r="L473" t="str">
            <v>A_A.VMD</v>
          </cell>
          <cell r="M473" t="b">
            <v>0</v>
          </cell>
          <cell r="N473">
            <v>0</v>
          </cell>
          <cell r="O473">
            <v>54.897266879516778</v>
          </cell>
          <cell r="P473">
            <v>0</v>
          </cell>
          <cell r="Q473">
            <v>0</v>
          </cell>
          <cell r="R473">
            <v>0</v>
          </cell>
        </row>
        <row r="474">
          <cell r="A474" t="str">
            <v>A_A.MIV</v>
          </cell>
          <cell r="B474">
            <v>0</v>
          </cell>
          <cell r="C474" t="str">
            <v xml:space="preserve">Minas  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-1.0600684897531643</v>
          </cell>
          <cell r="J474">
            <v>57.104986821917805</v>
          </cell>
          <cell r="K474">
            <v>-56.044918332164642</v>
          </cell>
          <cell r="L474" t="str">
            <v>A_A.MIV</v>
          </cell>
          <cell r="M474" t="b">
            <v>0</v>
          </cell>
          <cell r="N474">
            <v>0</v>
          </cell>
          <cell r="O474">
            <v>57.104986821917805</v>
          </cell>
          <cell r="P474">
            <v>0</v>
          </cell>
          <cell r="Q474">
            <v>0</v>
          </cell>
          <cell r="R474">
            <v>0</v>
          </cell>
        </row>
        <row r="475">
          <cell r="A475" t="str">
            <v>A_A.VMJ</v>
          </cell>
          <cell r="B475">
            <v>0</v>
          </cell>
          <cell r="C475" t="str">
            <v>Mandji  KB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2.0277318327018246</v>
          </cell>
          <cell r="J475">
            <v>53.289441726027398</v>
          </cell>
          <cell r="K475">
            <v>-55.317173558729216</v>
          </cell>
          <cell r="L475" t="str">
            <v>A_A.VMJ</v>
          </cell>
          <cell r="M475" t="b">
            <v>0</v>
          </cell>
          <cell r="N475">
            <v>0</v>
          </cell>
          <cell r="O475">
            <v>53.289441726027398</v>
          </cell>
          <cell r="P475">
            <v>0</v>
          </cell>
          <cell r="Q475">
            <v>0</v>
          </cell>
          <cell r="R475">
            <v>0</v>
          </cell>
        </row>
        <row r="476">
          <cell r="A476" t="str">
            <v>A_A.VMR</v>
          </cell>
          <cell r="B476">
            <v>0</v>
          </cell>
          <cell r="C476" t="str">
            <v>Miri Lt KB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4.5060871347191771</v>
          </cell>
          <cell r="J476">
            <v>58.576253068493145</v>
          </cell>
          <cell r="K476">
            <v>-63.082340203212304</v>
          </cell>
          <cell r="L476" t="str">
            <v>A_A.VMR</v>
          </cell>
          <cell r="M476" t="b">
            <v>0</v>
          </cell>
          <cell r="N476">
            <v>0</v>
          </cell>
          <cell r="O476">
            <v>58.576253068493145</v>
          </cell>
          <cell r="P476">
            <v>0</v>
          </cell>
          <cell r="Q476">
            <v>0</v>
          </cell>
          <cell r="R476">
            <v>0</v>
          </cell>
        </row>
        <row r="477">
          <cell r="A477" t="str">
            <v>A_A.MAV</v>
          </cell>
          <cell r="B477">
            <v>0</v>
          </cell>
          <cell r="C477" t="str">
            <v xml:space="preserve">Masila  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13.390835087525033</v>
          </cell>
          <cell r="J477">
            <v>44.03</v>
          </cell>
          <cell r="K477">
            <v>-57.420835087525028</v>
          </cell>
          <cell r="L477" t="str">
            <v>A_A.MAV</v>
          </cell>
          <cell r="M477" t="b">
            <v>0</v>
          </cell>
          <cell r="N477">
            <v>0</v>
          </cell>
          <cell r="O477">
            <v>44.03</v>
          </cell>
          <cell r="P477">
            <v>0</v>
          </cell>
          <cell r="Q477">
            <v>0</v>
          </cell>
          <cell r="R477">
            <v>0</v>
          </cell>
        </row>
        <row r="478">
          <cell r="A478" t="str">
            <v>A_A.VMZ</v>
          </cell>
          <cell r="B478">
            <v>0</v>
          </cell>
          <cell r="C478" t="str">
            <v>Mazari  KB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0.36546961721811405</v>
          </cell>
          <cell r="J478">
            <v>54.897266879516778</v>
          </cell>
          <cell r="K478">
            <v>-55.262736496734888</v>
          </cell>
          <cell r="L478" t="str">
            <v>A_A.VMZ</v>
          </cell>
          <cell r="M478" t="b">
            <v>0</v>
          </cell>
          <cell r="N478">
            <v>0</v>
          </cell>
          <cell r="O478">
            <v>54.897266879516778</v>
          </cell>
          <cell r="P478">
            <v>0</v>
          </cell>
          <cell r="Q478">
            <v>0</v>
          </cell>
          <cell r="R478">
            <v>0</v>
          </cell>
        </row>
        <row r="479">
          <cell r="A479" t="str">
            <v>A_A.VNA</v>
          </cell>
          <cell r="B479">
            <v>0</v>
          </cell>
          <cell r="C479" t="str">
            <v>Nanhai Lt KB</v>
          </cell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1.232923312361301</v>
          </cell>
          <cell r="J479">
            <v>57.245230232876708</v>
          </cell>
          <cell r="K479">
            <v>-58.478153545238008</v>
          </cell>
          <cell r="L479" t="str">
            <v>A_A.VNA</v>
          </cell>
          <cell r="M479" t="b">
            <v>0</v>
          </cell>
          <cell r="N479">
            <v>0</v>
          </cell>
          <cell r="O479">
            <v>57.245230232876708</v>
          </cell>
          <cell r="P479">
            <v>0</v>
          </cell>
          <cell r="Q479">
            <v>0</v>
          </cell>
          <cell r="R479">
            <v>0</v>
          </cell>
        </row>
        <row r="480">
          <cell r="A480" t="str">
            <v>A_A.VNK</v>
          </cell>
          <cell r="B480">
            <v>0</v>
          </cell>
          <cell r="C480" t="str">
            <v>N'Kossa  KB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3.6588944442500804</v>
          </cell>
          <cell r="J480">
            <v>54.897266879516778</v>
          </cell>
          <cell r="K480">
            <v>-58.556161323766844</v>
          </cell>
          <cell r="L480" t="str">
            <v>A_A.VNK</v>
          </cell>
          <cell r="M480" t="b">
            <v>0</v>
          </cell>
          <cell r="N480">
            <v>0</v>
          </cell>
          <cell r="O480">
            <v>54.897266879516778</v>
          </cell>
          <cell r="P480">
            <v>0</v>
          </cell>
          <cell r="Q480">
            <v>0</v>
          </cell>
          <cell r="R480">
            <v>0</v>
          </cell>
        </row>
        <row r="481">
          <cell r="A481" t="str">
            <v>A_A.VNB</v>
          </cell>
          <cell r="B481">
            <v>0</v>
          </cell>
          <cell r="C481" t="str">
            <v>Nemba  KB</v>
          </cell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0</v>
          </cell>
          <cell r="I481">
            <v>3.0884470446126606</v>
          </cell>
          <cell r="J481">
            <v>54.897266879516778</v>
          </cell>
          <cell r="K481">
            <v>-57.985713924129428</v>
          </cell>
          <cell r="L481" t="str">
            <v>A_A.VNB</v>
          </cell>
          <cell r="M481" t="b">
            <v>0</v>
          </cell>
          <cell r="N481">
            <v>0</v>
          </cell>
          <cell r="O481">
            <v>54.897266879516778</v>
          </cell>
          <cell r="P481">
            <v>0</v>
          </cell>
          <cell r="Q481">
            <v>0</v>
          </cell>
          <cell r="R481">
            <v>0</v>
          </cell>
        </row>
        <row r="482">
          <cell r="A482" t="str">
            <v>A_A.VOB</v>
          </cell>
          <cell r="B482">
            <v>0</v>
          </cell>
          <cell r="C482" t="str">
            <v>Oseberg  KB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0.58749450013873861</v>
          </cell>
          <cell r="J482">
            <v>58.503688328767126</v>
          </cell>
          <cell r="K482">
            <v>-59.091182828905872</v>
          </cell>
          <cell r="L482" t="str">
            <v>A_A.VOB</v>
          </cell>
          <cell r="M482" t="b">
            <v>0</v>
          </cell>
          <cell r="N482">
            <v>0</v>
          </cell>
          <cell r="O482">
            <v>58.503688328767126</v>
          </cell>
          <cell r="P482">
            <v>0</v>
          </cell>
          <cell r="Q482">
            <v>0</v>
          </cell>
          <cell r="R482">
            <v>0</v>
          </cell>
        </row>
        <row r="483">
          <cell r="A483" t="str">
            <v>A_A.VOD</v>
          </cell>
          <cell r="B483">
            <v>0</v>
          </cell>
          <cell r="C483" t="str">
            <v>Odudu  KB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2.3527573577738758</v>
          </cell>
          <cell r="J483">
            <v>58.085665716908792</v>
          </cell>
          <cell r="K483">
            <v>-60.438423074682667</v>
          </cell>
          <cell r="L483" t="str">
            <v>A_A.VOD</v>
          </cell>
          <cell r="M483" t="b">
            <v>0</v>
          </cell>
          <cell r="N483">
            <v>0</v>
          </cell>
          <cell r="O483">
            <v>58.085665716908792</v>
          </cell>
          <cell r="P483">
            <v>0</v>
          </cell>
          <cell r="Q483">
            <v>0</v>
          </cell>
          <cell r="R483">
            <v>0</v>
          </cell>
        </row>
        <row r="484">
          <cell r="A484" t="str">
            <v>A_A.OMV</v>
          </cell>
          <cell r="B484">
            <v>0</v>
          </cell>
          <cell r="C484" t="str">
            <v xml:space="preserve">Oman  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11.509713928628068</v>
          </cell>
          <cell r="J484">
            <v>42.85</v>
          </cell>
          <cell r="K484">
            <v>-54.359713928628068</v>
          </cell>
          <cell r="L484" t="str">
            <v>A_A.OMV</v>
          </cell>
          <cell r="M484" t="b">
            <v>0</v>
          </cell>
          <cell r="N484">
            <v>0</v>
          </cell>
          <cell r="O484">
            <v>42.85</v>
          </cell>
          <cell r="P484">
            <v>0</v>
          </cell>
          <cell r="Q484">
            <v>0</v>
          </cell>
          <cell r="R484">
            <v>0</v>
          </cell>
        </row>
        <row r="485">
          <cell r="A485" t="str">
            <v>A_A.VOR</v>
          </cell>
          <cell r="B485">
            <v>0</v>
          </cell>
          <cell r="C485" t="str">
            <v>Oriente  KB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-6.2328157272773907</v>
          </cell>
          <cell r="J485">
            <v>58.298169150974346</v>
          </cell>
          <cell r="K485">
            <v>-52.065353423696948</v>
          </cell>
          <cell r="L485" t="str">
            <v>A_A.VOR</v>
          </cell>
          <cell r="M485" t="b">
            <v>0</v>
          </cell>
          <cell r="N485">
            <v>0</v>
          </cell>
          <cell r="O485">
            <v>58.298169150974346</v>
          </cell>
          <cell r="P485">
            <v>0</v>
          </cell>
          <cell r="Q485">
            <v>0</v>
          </cell>
          <cell r="R485">
            <v>0</v>
          </cell>
        </row>
        <row r="486">
          <cell r="A486" t="str">
            <v>A_A.VOS</v>
          </cell>
          <cell r="B486">
            <v>0</v>
          </cell>
          <cell r="C486" t="str">
            <v>Oso Cond KB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11.769431233920914</v>
          </cell>
          <cell r="J486">
            <v>48.08</v>
          </cell>
          <cell r="K486">
            <v>-59.84943123392091</v>
          </cell>
          <cell r="L486" t="str">
            <v>A_A.VOS</v>
          </cell>
          <cell r="M486" t="b">
            <v>0</v>
          </cell>
          <cell r="N486">
            <v>0</v>
          </cell>
          <cell r="O486">
            <v>48.08</v>
          </cell>
          <cell r="P486">
            <v>0</v>
          </cell>
          <cell r="Q486">
            <v>0</v>
          </cell>
          <cell r="R486">
            <v>0</v>
          </cell>
        </row>
        <row r="487">
          <cell r="A487" t="str">
            <v>A_A.VPE</v>
          </cell>
          <cell r="B487">
            <v>0</v>
          </cell>
          <cell r="C487" t="str">
            <v>Pennington KB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>
            <v>0</v>
          </cell>
          <cell r="I487">
            <v>1.4617690914604093</v>
          </cell>
          <cell r="J487">
            <v>60.691509369863013</v>
          </cell>
          <cell r="K487">
            <v>-62.153278461323438</v>
          </cell>
          <cell r="L487" t="str">
            <v>A_A.VPE</v>
          </cell>
          <cell r="M487" t="b">
            <v>0</v>
          </cell>
          <cell r="N487">
            <v>0</v>
          </cell>
          <cell r="O487">
            <v>60.691509369863013</v>
          </cell>
          <cell r="P487">
            <v>0</v>
          </cell>
          <cell r="Q487">
            <v>0</v>
          </cell>
          <cell r="R487">
            <v>0</v>
          </cell>
        </row>
        <row r="488">
          <cell r="A488" t="str">
            <v>A_A.VPL</v>
          </cell>
          <cell r="B488">
            <v>0</v>
          </cell>
          <cell r="C488" t="str">
            <v>Palanca  KB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2.1089036141777111</v>
          </cell>
          <cell r="J488">
            <v>56.969980825974979</v>
          </cell>
          <cell r="K488">
            <v>-59.078884440152692</v>
          </cell>
          <cell r="L488" t="str">
            <v>A_A.VPL</v>
          </cell>
          <cell r="M488" t="b">
            <v>0</v>
          </cell>
          <cell r="N488">
            <v>0</v>
          </cell>
          <cell r="O488">
            <v>56.969980825974979</v>
          </cell>
          <cell r="P488">
            <v>0</v>
          </cell>
          <cell r="Q488">
            <v>0</v>
          </cell>
          <cell r="R488">
            <v>0</v>
          </cell>
        </row>
        <row r="489">
          <cell r="A489" t="str">
            <v>A_A.VPT</v>
          </cell>
          <cell r="B489">
            <v>0</v>
          </cell>
          <cell r="C489" t="str">
            <v>Pattani  KB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29.442639720437821</v>
          </cell>
          <cell r="J489">
            <v>30.594723080109659</v>
          </cell>
          <cell r="K489">
            <v>-60.037362720437812</v>
          </cell>
          <cell r="L489" t="str">
            <v>A_A.VPT</v>
          </cell>
          <cell r="M489" t="b">
            <v>0</v>
          </cell>
          <cell r="N489">
            <v>0</v>
          </cell>
          <cell r="O489">
            <v>30.594723080109659</v>
          </cell>
          <cell r="P489">
            <v>0</v>
          </cell>
          <cell r="Q489">
            <v>0</v>
          </cell>
          <cell r="R489">
            <v>0</v>
          </cell>
        </row>
        <row r="490">
          <cell r="A490" t="str">
            <v>A_A.VPY</v>
          </cell>
          <cell r="B490">
            <v>0</v>
          </cell>
          <cell r="C490" t="str">
            <v>Panyu  KB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2.204976937380708</v>
          </cell>
          <cell r="J490">
            <v>54.897266879516778</v>
          </cell>
          <cell r="K490">
            <v>-57.102243816897492</v>
          </cell>
          <cell r="L490" t="str">
            <v>A_A.VPY</v>
          </cell>
          <cell r="M490" t="b">
            <v>0</v>
          </cell>
          <cell r="N490">
            <v>0</v>
          </cell>
          <cell r="O490">
            <v>54.897266879516778</v>
          </cell>
          <cell r="P490">
            <v>0</v>
          </cell>
          <cell r="Q490">
            <v>0</v>
          </cell>
          <cell r="R490">
            <v>0</v>
          </cell>
        </row>
        <row r="491">
          <cell r="A491" t="str">
            <v>A_A.VQA</v>
          </cell>
          <cell r="B491">
            <v>0</v>
          </cell>
          <cell r="C491" t="str">
            <v>Qatar Export KB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2.5474699515049042</v>
          </cell>
          <cell r="J491">
            <v>55.100298052489691</v>
          </cell>
          <cell r="K491">
            <v>-57.647768003994585</v>
          </cell>
          <cell r="L491" t="str">
            <v>A_A.VQA</v>
          </cell>
          <cell r="M491" t="b">
            <v>0</v>
          </cell>
          <cell r="N491">
            <v>0</v>
          </cell>
          <cell r="O491">
            <v>55.100298052489691</v>
          </cell>
          <cell r="P491">
            <v>0</v>
          </cell>
          <cell r="Q491">
            <v>0</v>
          </cell>
          <cell r="R491">
            <v>0</v>
          </cell>
        </row>
        <row r="492">
          <cell r="A492" t="str">
            <v>A_A.VQC</v>
          </cell>
          <cell r="B492">
            <v>0</v>
          </cell>
          <cell r="C492" t="str">
            <v>Qatar Cond KB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7.7591896253189647</v>
          </cell>
          <cell r="J492">
            <v>52.949221677945715</v>
          </cell>
          <cell r="K492">
            <v>-60.708411303264683</v>
          </cell>
          <cell r="L492" t="str">
            <v>A_A.VQC</v>
          </cell>
          <cell r="M492" t="b">
            <v>0</v>
          </cell>
          <cell r="N492">
            <v>0</v>
          </cell>
          <cell r="O492">
            <v>52.949221677945715</v>
          </cell>
          <cell r="P492">
            <v>0</v>
          </cell>
          <cell r="Q492">
            <v>0</v>
          </cell>
          <cell r="R492">
            <v>0</v>
          </cell>
        </row>
        <row r="493">
          <cell r="A493" t="str">
            <v>A_A.VQH</v>
          </cell>
          <cell r="B493">
            <v>0</v>
          </cell>
          <cell r="C493" t="str">
            <v>Qinhaungdao KB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25.423972428047943</v>
          </cell>
          <cell r="J493">
            <v>31.803723580060289</v>
          </cell>
          <cell r="K493">
            <v>-57.227696428047942</v>
          </cell>
          <cell r="L493" t="str">
            <v>A_A.VQH</v>
          </cell>
          <cell r="M493" t="b">
            <v>0</v>
          </cell>
          <cell r="N493">
            <v>0</v>
          </cell>
          <cell r="O493">
            <v>31.803723580060289</v>
          </cell>
          <cell r="P493">
            <v>0</v>
          </cell>
          <cell r="Q493">
            <v>0</v>
          </cell>
          <cell r="R493">
            <v>0</v>
          </cell>
        </row>
        <row r="494">
          <cell r="A494" t="str">
            <v>A_A.QMV</v>
          </cell>
          <cell r="B494">
            <v>0</v>
          </cell>
          <cell r="C494" t="str">
            <v xml:space="preserve">Qatar Marine 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13.361660208844414</v>
          </cell>
          <cell r="J494">
            <v>42.4</v>
          </cell>
          <cell r="K494">
            <v>-55.761660208844404</v>
          </cell>
          <cell r="L494" t="str">
            <v>A_A.QMV</v>
          </cell>
          <cell r="M494" t="b">
            <v>0</v>
          </cell>
          <cell r="N494">
            <v>0</v>
          </cell>
          <cell r="O494">
            <v>42.4</v>
          </cell>
          <cell r="P494">
            <v>0</v>
          </cell>
          <cell r="Q494">
            <v>0</v>
          </cell>
          <cell r="R494">
            <v>0</v>
          </cell>
        </row>
        <row r="495">
          <cell r="A495" t="str">
            <v>A_A.VQU</v>
          </cell>
          <cell r="B495">
            <v>0</v>
          </cell>
          <cell r="C495" t="str">
            <v>Qua Iboe KB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  <cell r="I495">
            <v>1.2030688567674765</v>
          </cell>
          <cell r="J495">
            <v>59.753691945205482</v>
          </cell>
          <cell r="K495">
            <v>-60.956760801972955</v>
          </cell>
          <cell r="L495" t="str">
            <v>A_A.VQU</v>
          </cell>
          <cell r="M495" t="b">
            <v>0</v>
          </cell>
          <cell r="N495">
            <v>0</v>
          </cell>
          <cell r="O495">
            <v>59.753691945205482</v>
          </cell>
          <cell r="P495">
            <v>0</v>
          </cell>
          <cell r="Q495">
            <v>0</v>
          </cell>
          <cell r="R495">
            <v>0</v>
          </cell>
        </row>
        <row r="496">
          <cell r="A496" t="str">
            <v>A_A.VRA</v>
          </cell>
          <cell r="B496">
            <v>0</v>
          </cell>
          <cell r="C496" t="str">
            <v>Rabi Lt KB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  <cell r="I496">
            <v>1.9023301929732479</v>
          </cell>
          <cell r="J496">
            <v>54.897266879516778</v>
          </cell>
          <cell r="K496">
            <v>-56.79959707249003</v>
          </cell>
          <cell r="L496" t="str">
            <v>A_A.VRA</v>
          </cell>
          <cell r="M496" t="b">
            <v>0</v>
          </cell>
          <cell r="N496">
            <v>0</v>
          </cell>
          <cell r="O496">
            <v>54.897266879516778</v>
          </cell>
          <cell r="P496">
            <v>0</v>
          </cell>
          <cell r="Q496">
            <v>0</v>
          </cell>
          <cell r="R496">
            <v>0</v>
          </cell>
        </row>
        <row r="497">
          <cell r="A497" t="str">
            <v>A_A.VRG</v>
          </cell>
          <cell r="B497">
            <v>0</v>
          </cell>
          <cell r="C497" t="str">
            <v>Ras Gharib KB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  <cell r="I497">
            <v>-3.952536356396648</v>
          </cell>
          <cell r="J497">
            <v>54.897266879516778</v>
          </cell>
          <cell r="K497">
            <v>-50.944730523120128</v>
          </cell>
          <cell r="L497" t="str">
            <v>A_A.VRG</v>
          </cell>
          <cell r="M497" t="b">
            <v>0</v>
          </cell>
          <cell r="N497">
            <v>0</v>
          </cell>
          <cell r="O497">
            <v>54.897266879516778</v>
          </cell>
          <cell r="P497">
            <v>0</v>
          </cell>
          <cell r="Q497">
            <v>0</v>
          </cell>
          <cell r="R497">
            <v>0</v>
          </cell>
        </row>
        <row r="498">
          <cell r="A498" t="str">
            <v>A_A.RAV</v>
          </cell>
          <cell r="B498">
            <v>0</v>
          </cell>
          <cell r="C498" t="str">
            <v xml:space="preserve">Ratawi  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3.8304208553441774</v>
          </cell>
          <cell r="J498">
            <v>47.116286465753426</v>
          </cell>
          <cell r="K498">
            <v>-50.946707321097598</v>
          </cell>
          <cell r="L498" t="str">
            <v>A_A.RAV</v>
          </cell>
          <cell r="M498" t="b">
            <v>0</v>
          </cell>
          <cell r="N498">
            <v>0</v>
          </cell>
          <cell r="O498">
            <v>47.116286465753426</v>
          </cell>
          <cell r="P498">
            <v>0</v>
          </cell>
          <cell r="Q498">
            <v>0</v>
          </cell>
          <cell r="R498">
            <v>0</v>
          </cell>
        </row>
        <row r="499">
          <cell r="A499" t="str">
            <v>A_A.VSE</v>
          </cell>
          <cell r="B499">
            <v>0</v>
          </cell>
          <cell r="C499" t="str">
            <v>Sembilang KB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0.36546961721811405</v>
          </cell>
          <cell r="J499">
            <v>54.897266879516778</v>
          </cell>
          <cell r="K499">
            <v>-55.262736496734888</v>
          </cell>
          <cell r="L499" t="str">
            <v>A_A.VSE</v>
          </cell>
          <cell r="M499" t="b">
            <v>0</v>
          </cell>
          <cell r="N499">
            <v>0</v>
          </cell>
          <cell r="O499">
            <v>54.897266879516778</v>
          </cell>
          <cell r="P499">
            <v>0</v>
          </cell>
          <cell r="Q499">
            <v>0</v>
          </cell>
          <cell r="R499">
            <v>0</v>
          </cell>
        </row>
        <row r="500">
          <cell r="A500" t="str">
            <v>A_A.VSH</v>
          </cell>
          <cell r="B500">
            <v>0</v>
          </cell>
          <cell r="C500" t="str">
            <v>Shabwah  KB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3.3724809084299152</v>
          </cell>
          <cell r="J500">
            <v>54.897266879516778</v>
          </cell>
          <cell r="K500">
            <v>-58.269747787946677</v>
          </cell>
          <cell r="L500" t="str">
            <v>A_A.VSH</v>
          </cell>
          <cell r="M500" t="b">
            <v>0</v>
          </cell>
          <cell r="N500">
            <v>0</v>
          </cell>
          <cell r="O500">
            <v>54.897266879516778</v>
          </cell>
          <cell r="P500">
            <v>0</v>
          </cell>
          <cell r="Q500">
            <v>0</v>
          </cell>
          <cell r="R500">
            <v>0</v>
          </cell>
        </row>
        <row r="501">
          <cell r="A501" t="str">
            <v>A_A.VSO</v>
          </cell>
          <cell r="B501">
            <v>0</v>
          </cell>
          <cell r="C501" t="str">
            <v>Soyo Blend KB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  <cell r="I501">
            <v>4.5504876398395711</v>
          </cell>
          <cell r="J501">
            <v>54.897266879516778</v>
          </cell>
          <cell r="K501">
            <v>-59.447754519356351</v>
          </cell>
          <cell r="L501" t="str">
            <v>A_A.VSO</v>
          </cell>
          <cell r="M501" t="b">
            <v>0</v>
          </cell>
          <cell r="N501">
            <v>0</v>
          </cell>
          <cell r="O501">
            <v>54.897266879516778</v>
          </cell>
          <cell r="P501">
            <v>0</v>
          </cell>
          <cell r="Q501">
            <v>0</v>
          </cell>
          <cell r="R501">
            <v>0</v>
          </cell>
        </row>
        <row r="502">
          <cell r="A502" t="str">
            <v>A_A.VSP</v>
          </cell>
          <cell r="B502">
            <v>0</v>
          </cell>
          <cell r="C502" t="str">
            <v>South Pars KB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30.020006751952803</v>
          </cell>
          <cell r="J502">
            <v>30.78631094731637</v>
          </cell>
          <cell r="K502">
            <v>-60.806317751952811</v>
          </cell>
          <cell r="L502" t="str">
            <v>A_A.VSP</v>
          </cell>
          <cell r="M502" t="b">
            <v>0</v>
          </cell>
          <cell r="N502">
            <v>0</v>
          </cell>
          <cell r="O502">
            <v>30.78631094731637</v>
          </cell>
          <cell r="P502">
            <v>0</v>
          </cell>
          <cell r="Q502">
            <v>0</v>
          </cell>
          <cell r="R502">
            <v>0</v>
          </cell>
        </row>
        <row r="503">
          <cell r="A503" t="str">
            <v>A_A.VSR</v>
          </cell>
          <cell r="B503">
            <v>0</v>
          </cell>
          <cell r="C503" t="str">
            <v>Seria Lt KB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  <cell r="I503">
            <v>7.0352065158704518</v>
          </cell>
          <cell r="J503">
            <v>54.897266879516778</v>
          </cell>
          <cell r="K503">
            <v>-61.932473395387227</v>
          </cell>
          <cell r="L503" t="str">
            <v>A_A.VSR</v>
          </cell>
          <cell r="M503" t="b">
            <v>0</v>
          </cell>
          <cell r="N503">
            <v>0</v>
          </cell>
          <cell r="O503">
            <v>54.897266879516778</v>
          </cell>
          <cell r="P503">
            <v>0</v>
          </cell>
          <cell r="Q503">
            <v>0</v>
          </cell>
          <cell r="R503">
            <v>0</v>
          </cell>
        </row>
        <row r="504">
          <cell r="A504" t="str">
            <v>A_A.VTA</v>
          </cell>
          <cell r="B504">
            <v>0</v>
          </cell>
          <cell r="C504" t="str">
            <v>Tapis  KB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  <cell r="I504">
            <v>2.025701214632496</v>
          </cell>
          <cell r="J504">
            <v>58.668109068493145</v>
          </cell>
          <cell r="K504">
            <v>-60.693810283125643</v>
          </cell>
          <cell r="L504" t="str">
            <v>A_A.VTA</v>
          </cell>
          <cell r="M504" t="b">
            <v>0</v>
          </cell>
          <cell r="N504">
            <v>0</v>
          </cell>
          <cell r="O504">
            <v>58.668109068493145</v>
          </cell>
          <cell r="P504">
            <v>0</v>
          </cell>
          <cell r="Q504">
            <v>0</v>
          </cell>
          <cell r="R504">
            <v>0</v>
          </cell>
        </row>
        <row r="505">
          <cell r="A505" t="str">
            <v>A_A.VTE</v>
          </cell>
          <cell r="B505">
            <v>0</v>
          </cell>
          <cell r="C505" t="str">
            <v>Tengiz  KB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  <cell r="I505">
            <v>4.370725622380828</v>
          </cell>
          <cell r="J505">
            <v>54.897266879516778</v>
          </cell>
          <cell r="K505">
            <v>-59.267992501897609</v>
          </cell>
          <cell r="L505" t="str">
            <v>A_A.VTE</v>
          </cell>
          <cell r="M505" t="b">
            <v>0</v>
          </cell>
          <cell r="N505">
            <v>0</v>
          </cell>
          <cell r="O505">
            <v>54.897266879516778</v>
          </cell>
          <cell r="P505">
            <v>0</v>
          </cell>
          <cell r="Q505">
            <v>0</v>
          </cell>
          <cell r="R505">
            <v>0</v>
          </cell>
        </row>
        <row r="506">
          <cell r="A506" t="str">
            <v>A_A.VTH</v>
          </cell>
          <cell r="B506">
            <v>0</v>
          </cell>
          <cell r="C506" t="str">
            <v>Thevenard KB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  <cell r="I506">
            <v>2.9216788440445831</v>
          </cell>
          <cell r="J506">
            <v>59.579971547945206</v>
          </cell>
          <cell r="K506">
            <v>-62.501650391989784</v>
          </cell>
          <cell r="L506" t="str">
            <v>A_A.VTH</v>
          </cell>
          <cell r="M506" t="b">
            <v>0</v>
          </cell>
          <cell r="N506">
            <v>0</v>
          </cell>
          <cell r="O506">
            <v>59.579971547945206</v>
          </cell>
          <cell r="P506">
            <v>0</v>
          </cell>
          <cell r="Q506">
            <v>0</v>
          </cell>
          <cell r="R506">
            <v>0</v>
          </cell>
        </row>
        <row r="507">
          <cell r="A507" t="str">
            <v>A_A.VTR</v>
          </cell>
          <cell r="B507">
            <v>0</v>
          </cell>
          <cell r="C507" t="str">
            <v>Troll  KB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  <cell r="I507">
            <v>5.4141478164078256</v>
          </cell>
          <cell r="J507">
            <v>54.897266879516778</v>
          </cell>
          <cell r="K507">
            <v>-60.311414695924604</v>
          </cell>
          <cell r="L507" t="str">
            <v>A_A.VTR</v>
          </cell>
          <cell r="M507" t="b">
            <v>0</v>
          </cell>
          <cell r="N507">
            <v>0</v>
          </cell>
          <cell r="O507">
            <v>54.897266879516778</v>
          </cell>
          <cell r="P507">
            <v>0</v>
          </cell>
          <cell r="Q507">
            <v>0</v>
          </cell>
          <cell r="R507">
            <v>0</v>
          </cell>
        </row>
        <row r="508">
          <cell r="A508" t="str">
            <v>A_A.VUD</v>
          </cell>
          <cell r="B508">
            <v>0</v>
          </cell>
          <cell r="C508" t="str">
            <v>Udang  KB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1.893690329141503</v>
          </cell>
          <cell r="J508">
            <v>54.897266879516778</v>
          </cell>
          <cell r="K508">
            <v>-56.790957208658277</v>
          </cell>
          <cell r="L508" t="str">
            <v>A_A.VUD</v>
          </cell>
          <cell r="M508" t="b">
            <v>0</v>
          </cell>
          <cell r="N508">
            <v>0</v>
          </cell>
          <cell r="O508">
            <v>54.897266879516778</v>
          </cell>
          <cell r="P508">
            <v>0</v>
          </cell>
          <cell r="Q508">
            <v>0</v>
          </cell>
          <cell r="R508">
            <v>0</v>
          </cell>
        </row>
        <row r="509">
          <cell r="A509" t="str">
            <v>A_A.UPV</v>
          </cell>
          <cell r="B509">
            <v>0</v>
          </cell>
          <cell r="C509" t="str">
            <v xml:space="preserve"> Upper Zakum 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  <cell r="I509">
            <v>12.206284736629851</v>
          </cell>
          <cell r="J509">
            <v>41.9</v>
          </cell>
          <cell r="K509">
            <v>-54.106284736629839</v>
          </cell>
          <cell r="L509" t="str">
            <v>A_A.UPV</v>
          </cell>
          <cell r="M509" t="b">
            <v>0</v>
          </cell>
          <cell r="N509">
            <v>0</v>
          </cell>
          <cell r="O509">
            <v>41.9</v>
          </cell>
          <cell r="P509">
            <v>0</v>
          </cell>
          <cell r="Q509">
            <v>0</v>
          </cell>
          <cell r="R509">
            <v>0</v>
          </cell>
        </row>
        <row r="510">
          <cell r="A510" t="str">
            <v>A_A.VUR</v>
          </cell>
          <cell r="B510">
            <v>0</v>
          </cell>
          <cell r="C510" t="str">
            <v>Urals Lt KB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  <cell r="I510">
            <v>0.72820474922877276</v>
          </cell>
          <cell r="J510">
            <v>54.897266879516778</v>
          </cell>
          <cell r="K510">
            <v>-55.625471628745544</v>
          </cell>
          <cell r="L510" t="str">
            <v>A_A.VUR</v>
          </cell>
          <cell r="M510" t="b">
            <v>0</v>
          </cell>
          <cell r="N510">
            <v>0</v>
          </cell>
          <cell r="O510">
            <v>54.897266879516778</v>
          </cell>
          <cell r="P510">
            <v>0</v>
          </cell>
          <cell r="Q510">
            <v>0</v>
          </cell>
          <cell r="R510">
            <v>0</v>
          </cell>
        </row>
        <row r="511">
          <cell r="A511" t="str">
            <v>A_A.VWA</v>
          </cell>
          <cell r="B511">
            <v>0</v>
          </cell>
          <cell r="C511" t="str">
            <v>Walio  KB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  <cell r="I511">
            <v>2.5570780068521346</v>
          </cell>
          <cell r="J511">
            <v>56.647163698630131</v>
          </cell>
          <cell r="K511">
            <v>-59.204241705482268</v>
          </cell>
          <cell r="L511" t="str">
            <v>A_A.VWA</v>
          </cell>
          <cell r="M511" t="b">
            <v>0</v>
          </cell>
          <cell r="N511">
            <v>0</v>
          </cell>
          <cell r="O511">
            <v>56.647163698630131</v>
          </cell>
          <cell r="P511">
            <v>0</v>
          </cell>
          <cell r="Q511">
            <v>0</v>
          </cell>
          <cell r="R511">
            <v>0</v>
          </cell>
        </row>
        <row r="512">
          <cell r="A512" t="str">
            <v>A_A.VWD</v>
          </cell>
          <cell r="B512">
            <v>0</v>
          </cell>
          <cell r="C512" t="str">
            <v>Widuri  KB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  <cell r="I512">
            <v>-3.3597264971517475</v>
          </cell>
          <cell r="J512">
            <v>56.724597698630134</v>
          </cell>
          <cell r="K512">
            <v>-53.364871201478394</v>
          </cell>
          <cell r="L512" t="str">
            <v>A_A.VWD</v>
          </cell>
          <cell r="M512" t="b">
            <v>0</v>
          </cell>
          <cell r="N512">
            <v>0</v>
          </cell>
          <cell r="O512">
            <v>56.724597698630134</v>
          </cell>
          <cell r="P512">
            <v>0</v>
          </cell>
          <cell r="Q512">
            <v>0</v>
          </cell>
          <cell r="R512">
            <v>0</v>
          </cell>
        </row>
        <row r="513">
          <cell r="A513" t="str">
            <v>A_A.VXJ</v>
          </cell>
          <cell r="B513">
            <v>0</v>
          </cell>
          <cell r="C513" t="str">
            <v>Xijang  KB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  <cell r="I513">
            <v>2.8037322547794834</v>
          </cell>
          <cell r="J513">
            <v>54.897266879516778</v>
          </cell>
          <cell r="K513">
            <v>-57.700999134296254</v>
          </cell>
          <cell r="L513" t="str">
            <v>A_A.VXJ</v>
          </cell>
          <cell r="M513" t="b">
            <v>0</v>
          </cell>
          <cell r="N513">
            <v>0</v>
          </cell>
          <cell r="O513">
            <v>54.897266879516778</v>
          </cell>
          <cell r="P513">
            <v>0</v>
          </cell>
          <cell r="Q513">
            <v>0</v>
          </cell>
          <cell r="R513">
            <v>0</v>
          </cell>
        </row>
        <row r="514">
          <cell r="A514" t="str">
            <v>A_A.VZA</v>
          </cell>
          <cell r="B514">
            <v>0</v>
          </cell>
          <cell r="C514" t="str">
            <v>Zafiro  KB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  <cell r="I514">
            <v>11.145925005539322</v>
          </cell>
          <cell r="J514">
            <v>47.257952054794522</v>
          </cell>
          <cell r="K514">
            <v>-58.403877060333841</v>
          </cell>
          <cell r="L514" t="str">
            <v>A_A.VZA</v>
          </cell>
          <cell r="M514" t="b">
            <v>0</v>
          </cell>
          <cell r="N514">
            <v>0</v>
          </cell>
          <cell r="O514">
            <v>47.257952054794522</v>
          </cell>
          <cell r="P514">
            <v>0</v>
          </cell>
          <cell r="Q514">
            <v>0</v>
          </cell>
          <cell r="R514">
            <v>0</v>
          </cell>
        </row>
        <row r="515">
          <cell r="A515" t="str">
            <v>A_A.VTM</v>
          </cell>
          <cell r="B515" t="str">
            <v>TMB</v>
          </cell>
          <cell r="C515" t="str">
            <v>Murban Tramm KB</v>
          </cell>
          <cell r="D515">
            <v>0</v>
          </cell>
          <cell r="E515">
            <v>1E+20</v>
          </cell>
          <cell r="F515" t="str">
            <v/>
          </cell>
          <cell r="G515">
            <v>0</v>
          </cell>
          <cell r="H515">
            <v>46.090164846370605</v>
          </cell>
          <cell r="I515">
            <v>0</v>
          </cell>
          <cell r="J515">
            <v>57.13</v>
          </cell>
          <cell r="K515">
            <v>-57.13</v>
          </cell>
          <cell r="L515" t="str">
            <v>A_A.VTM</v>
          </cell>
          <cell r="M515" t="b">
            <v>1</v>
          </cell>
          <cell r="N515">
            <v>0</v>
          </cell>
          <cell r="O515">
            <v>57.13</v>
          </cell>
          <cell r="P515">
            <v>64.987263586180205</v>
          </cell>
          <cell r="Q515">
            <v>58.611161428484699</v>
          </cell>
          <cell r="R515">
            <v>61.799212507332456</v>
          </cell>
        </row>
        <row r="516">
          <cell r="A516" t="str">
            <v>A_A.VTO</v>
          </cell>
          <cell r="B516" t="str">
            <v>TOM</v>
          </cell>
          <cell r="C516" t="str">
            <v>Oman Tramm KB</v>
          </cell>
          <cell r="D516">
            <v>0</v>
          </cell>
          <cell r="E516">
            <v>1E+20</v>
          </cell>
          <cell r="F516" t="str">
            <v/>
          </cell>
          <cell r="G516">
            <v>0</v>
          </cell>
          <cell r="H516">
            <v>91.756136602593529</v>
          </cell>
          <cell r="I516">
            <v>0</v>
          </cell>
          <cell r="J516">
            <v>54.74</v>
          </cell>
          <cell r="K516">
            <v>-54.74</v>
          </cell>
          <cell r="L516" t="str">
            <v>A_A.VTO</v>
          </cell>
          <cell r="M516" t="b">
            <v>1</v>
          </cell>
          <cell r="N516">
            <v>0</v>
          </cell>
          <cell r="O516">
            <v>54.74</v>
          </cell>
          <cell r="P516">
            <v>62.791056761166814</v>
          </cell>
          <cell r="Q516">
            <v>56.414954603471301</v>
          </cell>
          <cell r="R516">
            <v>59.603005682319058</v>
          </cell>
        </row>
        <row r="517">
          <cell r="A517" t="str">
            <v>A_A.VTQ</v>
          </cell>
          <cell r="B517" t="str">
            <v>TQM</v>
          </cell>
          <cell r="C517" t="str">
            <v>Qatar M Tramm KB</v>
          </cell>
          <cell r="D517">
            <v>0</v>
          </cell>
          <cell r="E517">
            <v>1E+20</v>
          </cell>
          <cell r="F517" t="str">
            <v/>
          </cell>
          <cell r="G517">
            <v>0</v>
          </cell>
          <cell r="H517">
            <v>92.195483047422613</v>
          </cell>
          <cell r="I517">
            <v>0</v>
          </cell>
          <cell r="J517">
            <v>55.97</v>
          </cell>
          <cell r="K517">
            <v>-55.97</v>
          </cell>
          <cell r="L517" t="str">
            <v>A_A.VTQ</v>
          </cell>
          <cell r="M517" t="b">
            <v>1</v>
          </cell>
          <cell r="N517">
            <v>0</v>
          </cell>
          <cell r="O517">
            <v>55.97</v>
          </cell>
          <cell r="P517">
            <v>62.799801432764049</v>
          </cell>
          <cell r="Q517">
            <v>56.423699275068536</v>
          </cell>
          <cell r="R517">
            <v>59.611750353916293</v>
          </cell>
        </row>
        <row r="518">
          <cell r="A518" t="str">
            <v>A_A.VTU</v>
          </cell>
          <cell r="B518" t="str">
            <v>TUZ</v>
          </cell>
          <cell r="C518" t="str">
            <v>Upper ZK Tramm KB</v>
          </cell>
          <cell r="D518">
            <v>0</v>
          </cell>
          <cell r="E518">
            <v>1E+20</v>
          </cell>
          <cell r="F518" t="str">
            <v/>
          </cell>
          <cell r="G518">
            <v>0</v>
          </cell>
          <cell r="H518">
            <v>74.370251778475364</v>
          </cell>
          <cell r="I518">
            <v>0</v>
          </cell>
          <cell r="J518">
            <v>54.88</v>
          </cell>
          <cell r="K518">
            <v>-54.88</v>
          </cell>
          <cell r="L518" t="str">
            <v>A_A.VTU</v>
          </cell>
          <cell r="M518" t="b">
            <v>1</v>
          </cell>
          <cell r="N518">
            <v>0</v>
          </cell>
          <cell r="O518">
            <v>54.88</v>
          </cell>
          <cell r="P518">
            <v>62.166719827226999</v>
          </cell>
          <cell r="Q518">
            <v>55.790617669531493</v>
          </cell>
          <cell r="R518">
            <v>58.978668748379242</v>
          </cell>
        </row>
        <row r="519">
          <cell r="A519" t="str">
            <v>A_A.VTB</v>
          </cell>
          <cell r="B519" t="str">
            <v>MTBE</v>
          </cell>
          <cell r="C519" t="str">
            <v xml:space="preserve">MTBE  </v>
          </cell>
          <cell r="D519">
            <v>0</v>
          </cell>
          <cell r="E519">
            <v>1E+20</v>
          </cell>
          <cell r="F519" t="str">
            <v/>
          </cell>
          <cell r="G519">
            <v>0</v>
          </cell>
          <cell r="H519">
            <v>1.4557100339212541</v>
          </cell>
          <cell r="I519">
            <v>0</v>
          </cell>
          <cell r="J519">
            <v>69.099999999999994</v>
          </cell>
          <cell r="K519">
            <v>-69.099999999999994</v>
          </cell>
          <cell r="L519" t="str">
            <v>A_A.VTB</v>
          </cell>
          <cell r="M519" t="b">
            <v>1</v>
          </cell>
          <cell r="N519">
            <v>0</v>
          </cell>
          <cell r="O519">
            <v>69.099999999999994</v>
          </cell>
          <cell r="P519">
            <v>78.8</v>
          </cell>
          <cell r="Q519">
            <v>73.995561604654853</v>
          </cell>
          <cell r="R519">
            <v>76.397780802327418</v>
          </cell>
        </row>
        <row r="520">
          <cell r="A520" t="str">
            <v>A_A.I91</v>
          </cell>
          <cell r="B520">
            <v>0</v>
          </cell>
          <cell r="C520" t="str">
            <v xml:space="preserve">Import 91 RON 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2.1514565809362125</v>
          </cell>
          <cell r="J520">
            <v>64.3</v>
          </cell>
          <cell r="K520">
            <v>-66.45145658093621</v>
          </cell>
          <cell r="L520" t="str">
            <v>A_A.I91</v>
          </cell>
          <cell r="M520" t="b">
            <v>0</v>
          </cell>
          <cell r="N520">
            <v>0</v>
          </cell>
          <cell r="O520">
            <v>64.3</v>
          </cell>
          <cell r="P520">
            <v>0</v>
          </cell>
          <cell r="Q520">
            <v>0</v>
          </cell>
          <cell r="R520">
            <v>0</v>
          </cell>
        </row>
        <row r="521">
          <cell r="A521" t="str">
            <v>S_A.P3V</v>
          </cell>
          <cell r="B521">
            <v>0</v>
          </cell>
          <cell r="C521" t="str">
            <v xml:space="preserve">Propylene </v>
          </cell>
          <cell r="D521">
            <v>0</v>
          </cell>
          <cell r="E521">
            <v>1E+20</v>
          </cell>
          <cell r="F521" t="str">
            <v/>
          </cell>
          <cell r="G521">
            <v>0</v>
          </cell>
          <cell r="H521">
            <v>4.6727527081461764</v>
          </cell>
          <cell r="I521">
            <v>0</v>
          </cell>
          <cell r="J521">
            <v>0</v>
          </cell>
          <cell r="K521">
            <v>0</v>
          </cell>
          <cell r="L521" t="str">
            <v>S_A.P3V</v>
          </cell>
          <cell r="M521" t="b">
            <v>1</v>
          </cell>
          <cell r="N521">
            <v>0</v>
          </cell>
        </row>
        <row r="522">
          <cell r="A522" t="str">
            <v>S_A.LPN</v>
          </cell>
          <cell r="B522">
            <v>0</v>
          </cell>
          <cell r="C522" t="str">
            <v xml:space="preserve">North LPG </v>
          </cell>
          <cell r="D522">
            <v>0</v>
          </cell>
          <cell r="E522">
            <v>1E+20</v>
          </cell>
          <cell r="F522" t="str">
            <v/>
          </cell>
          <cell r="G522">
            <v>0</v>
          </cell>
          <cell r="H522">
            <v>14.03250015373853</v>
          </cell>
          <cell r="I522">
            <v>0</v>
          </cell>
          <cell r="J522">
            <v>0</v>
          </cell>
          <cell r="K522">
            <v>0</v>
          </cell>
          <cell r="L522" t="str">
            <v>S_A.LPN</v>
          </cell>
          <cell r="M522" t="b">
            <v>1</v>
          </cell>
          <cell r="N522">
            <v>0</v>
          </cell>
        </row>
        <row r="523">
          <cell r="A523" t="str">
            <v>S_A.4MN</v>
          </cell>
          <cell r="B523">
            <v>0</v>
          </cell>
          <cell r="C523" t="str">
            <v xml:space="preserve">Mixed C4's </v>
          </cell>
          <cell r="D523">
            <v>0</v>
          </cell>
          <cell r="E523">
            <v>1E+20</v>
          </cell>
          <cell r="F523" t="str">
            <v/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 t="str">
            <v>S_A.4MN</v>
          </cell>
          <cell r="M523" t="b">
            <v>0</v>
          </cell>
          <cell r="N523">
            <v>0</v>
          </cell>
        </row>
        <row r="524">
          <cell r="A524" t="str">
            <v>S_A.NSW</v>
          </cell>
          <cell r="B524">
            <v>0</v>
          </cell>
          <cell r="C524" t="str">
            <v xml:space="preserve">North Dom LSR </v>
          </cell>
          <cell r="D524">
            <v>0</v>
          </cell>
          <cell r="E524">
            <v>1E+20</v>
          </cell>
          <cell r="F524" t="str">
            <v/>
          </cell>
          <cell r="G524">
            <v>0</v>
          </cell>
          <cell r="H524">
            <v>11.830254268423538</v>
          </cell>
          <cell r="I524">
            <v>0</v>
          </cell>
          <cell r="J524">
            <v>0</v>
          </cell>
          <cell r="K524">
            <v>0</v>
          </cell>
          <cell r="L524" t="str">
            <v>S_A.NSW</v>
          </cell>
          <cell r="M524" t="b">
            <v>1</v>
          </cell>
          <cell r="N524">
            <v>0</v>
          </cell>
        </row>
        <row r="525">
          <cell r="A525" t="str">
            <v>S_A.91N</v>
          </cell>
          <cell r="B525" t="str">
            <v>D91</v>
          </cell>
          <cell r="C525" t="str">
            <v xml:space="preserve">N Dom 91 Mogas </v>
          </cell>
          <cell r="D525">
            <v>0</v>
          </cell>
          <cell r="E525">
            <v>1E+20</v>
          </cell>
          <cell r="F525" t="str">
            <v/>
          </cell>
          <cell r="G525">
            <v>0</v>
          </cell>
          <cell r="H525">
            <v>26.537991774613758</v>
          </cell>
          <cell r="I525">
            <v>0</v>
          </cell>
          <cell r="J525">
            <v>65.7</v>
          </cell>
          <cell r="K525">
            <v>-66.196829518390317</v>
          </cell>
          <cell r="L525" t="str">
            <v>S_A.91N</v>
          </cell>
          <cell r="M525" t="b">
            <v>1</v>
          </cell>
          <cell r="N525">
            <v>0</v>
          </cell>
          <cell r="O525">
            <v>65.7</v>
          </cell>
          <cell r="P525">
            <v>75.432268970588225</v>
          </cell>
          <cell r="Q525">
            <v>67.427830575243078</v>
          </cell>
          <cell r="R525">
            <v>71.430049772915652</v>
          </cell>
        </row>
        <row r="526">
          <cell r="A526" t="str">
            <v>S_A.95N</v>
          </cell>
          <cell r="B526" t="str">
            <v>D95</v>
          </cell>
          <cell r="C526" t="str">
            <v xml:space="preserve">N Dom 95 Mogas </v>
          </cell>
          <cell r="D526">
            <v>0</v>
          </cell>
          <cell r="E526">
            <v>1E+20</v>
          </cell>
          <cell r="F526" t="str">
            <v/>
          </cell>
          <cell r="G526">
            <v>0</v>
          </cell>
          <cell r="H526">
            <v>25.693204604260693</v>
          </cell>
          <cell r="I526">
            <v>0</v>
          </cell>
          <cell r="J526">
            <v>68.67</v>
          </cell>
          <cell r="K526">
            <v>-67.965059111260757</v>
          </cell>
          <cell r="L526" t="str">
            <v>S_A.95N</v>
          </cell>
          <cell r="M526" t="b">
            <v>1</v>
          </cell>
          <cell r="N526">
            <v>0</v>
          </cell>
          <cell r="O526">
            <v>68.67</v>
          </cell>
          <cell r="P526">
            <v>78.394987571542131</v>
          </cell>
          <cell r="Q526">
            <v>70.390549176196984</v>
          </cell>
          <cell r="R526">
            <v>74.392768373869558</v>
          </cell>
        </row>
        <row r="527">
          <cell r="A527" t="str">
            <v>S_A.91B</v>
          </cell>
          <cell r="B527" t="str">
            <v>B95</v>
          </cell>
          <cell r="C527" t="str">
            <v xml:space="preserve">Base 95 Mogas </v>
          </cell>
          <cell r="D527">
            <v>0</v>
          </cell>
          <cell r="E527">
            <v>1E+20</v>
          </cell>
          <cell r="F527" t="str">
            <v/>
          </cell>
          <cell r="G527">
            <v>0</v>
          </cell>
          <cell r="H527">
            <v>0</v>
          </cell>
          <cell r="I527">
            <v>0</v>
          </cell>
          <cell r="J527">
            <v>30.11</v>
          </cell>
          <cell r="K527">
            <v>-66.881793637750249</v>
          </cell>
          <cell r="L527" t="str">
            <v>S_A.91B</v>
          </cell>
          <cell r="M527" t="b">
            <v>0</v>
          </cell>
          <cell r="N527">
            <v>0</v>
          </cell>
          <cell r="O527">
            <v>30.11</v>
          </cell>
          <cell r="P527">
            <v>76.641092499999999</v>
          </cell>
          <cell r="Q527">
            <v>68.636654104654852</v>
          </cell>
          <cell r="R527">
            <v>72.638873302327426</v>
          </cell>
        </row>
        <row r="528">
          <cell r="A528" t="str">
            <v>S_A.95X</v>
          </cell>
          <cell r="B528" t="str">
            <v>E95</v>
          </cell>
          <cell r="C528" t="str">
            <v xml:space="preserve">Export 95 Mogas </v>
          </cell>
          <cell r="D528">
            <v>0</v>
          </cell>
          <cell r="E528">
            <v>1E+20</v>
          </cell>
          <cell r="F528" t="str">
            <v/>
          </cell>
          <cell r="G528">
            <v>0</v>
          </cell>
          <cell r="H528">
            <v>2.0025058010855217</v>
          </cell>
          <cell r="I528">
            <v>0</v>
          </cell>
          <cell r="J528">
            <v>68.67</v>
          </cell>
          <cell r="K528">
            <v>-68.67</v>
          </cell>
          <cell r="L528" t="str">
            <v>S_A.95X</v>
          </cell>
          <cell r="M528" t="b">
            <v>1</v>
          </cell>
          <cell r="N528">
            <v>0</v>
          </cell>
          <cell r="O528">
            <v>68.67</v>
          </cell>
          <cell r="P528">
            <v>73.7</v>
          </cell>
          <cell r="Q528">
            <v>65.695561604654856</v>
          </cell>
          <cell r="R528">
            <v>69.697780802327429</v>
          </cell>
        </row>
        <row r="529">
          <cell r="A529" t="str">
            <v>S_A1NDV</v>
          </cell>
          <cell r="B529" t="str">
            <v>DDSL</v>
          </cell>
          <cell r="C529" t="str">
            <v xml:space="preserve">North Gasoil </v>
          </cell>
          <cell r="D529">
            <v>0</v>
          </cell>
          <cell r="E529">
            <v>1E+20</v>
          </cell>
          <cell r="F529" t="str">
            <v/>
          </cell>
          <cell r="G529">
            <v>0</v>
          </cell>
          <cell r="H529">
            <v>56.562286282001708</v>
          </cell>
          <cell r="I529">
            <v>0</v>
          </cell>
          <cell r="J529">
            <v>69.3</v>
          </cell>
          <cell r="K529">
            <v>-67.454866937658167</v>
          </cell>
          <cell r="L529" t="str">
            <v>S_A1NDV</v>
          </cell>
          <cell r="M529" t="b">
            <v>1</v>
          </cell>
          <cell r="N529">
            <v>0</v>
          </cell>
          <cell r="O529">
            <v>69.3</v>
          </cell>
          <cell r="P529">
            <v>77.946736379173288</v>
          </cell>
          <cell r="Q529">
            <v>71.942297983828141</v>
          </cell>
          <cell r="R529">
            <v>74.944517181500714</v>
          </cell>
        </row>
        <row r="530">
          <cell r="A530" t="str">
            <v>S_A2NDV</v>
          </cell>
          <cell r="B530" t="str">
            <v>EDSL</v>
          </cell>
          <cell r="C530" t="str">
            <v>North Gasoil Export</v>
          </cell>
          <cell r="D530">
            <v>0</v>
          </cell>
          <cell r="E530">
            <v>1E+20</v>
          </cell>
          <cell r="F530" t="str">
            <v/>
          </cell>
          <cell r="G530">
            <v>0</v>
          </cell>
          <cell r="H530">
            <v>0</v>
          </cell>
          <cell r="I530">
            <v>-2.6548669376581699</v>
          </cell>
          <cell r="J530">
            <v>64.8</v>
          </cell>
          <cell r="K530">
            <v>-67.454866937658167</v>
          </cell>
          <cell r="L530" t="str">
            <v>S_A2NDV</v>
          </cell>
          <cell r="M530" t="b">
            <v>0</v>
          </cell>
          <cell r="N530">
            <v>0</v>
          </cell>
          <cell r="O530">
            <v>64.8</v>
          </cell>
          <cell r="P530">
            <v>73.5</v>
          </cell>
          <cell r="Q530">
            <v>67.495561604654853</v>
          </cell>
          <cell r="R530">
            <v>70.497780802327426</v>
          </cell>
        </row>
        <row r="531">
          <cell r="A531" t="str">
            <v>S_A.NAW</v>
          </cell>
          <cell r="B531" t="str">
            <v>DFO1</v>
          </cell>
          <cell r="C531" t="str">
            <v>North FO 2.0 80 cSt</v>
          </cell>
          <cell r="D531">
            <v>0</v>
          </cell>
          <cell r="E531">
            <v>1E+20</v>
          </cell>
          <cell r="F531" t="str">
            <v/>
          </cell>
          <cell r="G531">
            <v>0</v>
          </cell>
          <cell r="H531">
            <v>0</v>
          </cell>
          <cell r="I531">
            <v>0</v>
          </cell>
          <cell r="J531">
            <v>49.4</v>
          </cell>
          <cell r="K531">
            <v>-46.497851969468165</v>
          </cell>
          <cell r="L531" t="str">
            <v>S_A.NAW</v>
          </cell>
          <cell r="M531" t="b">
            <v>0</v>
          </cell>
          <cell r="N531">
            <v>0</v>
          </cell>
          <cell r="O531">
            <v>49.4</v>
          </cell>
          <cell r="P531">
            <v>54.160182479133539</v>
          </cell>
          <cell r="Q531">
            <v>50.780744083788399</v>
          </cell>
          <cell r="R531">
            <v>52.470463281460972</v>
          </cell>
        </row>
        <row r="532">
          <cell r="A532" t="str">
            <v>S_A.N2W</v>
          </cell>
          <cell r="B532" t="str">
            <v>DFO2</v>
          </cell>
          <cell r="C532" t="str">
            <v>North FO 2.0 180 cSt</v>
          </cell>
          <cell r="D532">
            <v>0</v>
          </cell>
          <cell r="E532">
            <v>1E+20</v>
          </cell>
          <cell r="F532" t="str">
            <v/>
          </cell>
          <cell r="G532">
            <v>0</v>
          </cell>
          <cell r="H532">
            <v>0</v>
          </cell>
          <cell r="I532">
            <v>-95.598616697252609</v>
          </cell>
          <cell r="J532">
            <v>46.5</v>
          </cell>
          <cell r="K532">
            <v>-141.09838162638138</v>
          </cell>
          <cell r="L532" t="str">
            <v>S_A.N2W</v>
          </cell>
          <cell r="M532" t="b">
            <v>0</v>
          </cell>
          <cell r="N532">
            <v>0</v>
          </cell>
          <cell r="O532">
            <v>46.5</v>
          </cell>
          <cell r="P532">
            <v>50.762103350556437</v>
          </cell>
          <cell r="Q532">
            <v>47.75766495521129</v>
          </cell>
          <cell r="R532">
            <v>49.259884152883863</v>
          </cell>
        </row>
        <row r="533">
          <cell r="A533" t="str">
            <v>S_A.N3W</v>
          </cell>
          <cell r="B533" t="str">
            <v>DFO3</v>
          </cell>
          <cell r="C533" t="str">
            <v>North FO 3.0 180 cSt</v>
          </cell>
          <cell r="D533">
            <v>0</v>
          </cell>
          <cell r="E533">
            <v>1E+20</v>
          </cell>
          <cell r="F533" t="str">
            <v/>
          </cell>
          <cell r="G533">
            <v>0</v>
          </cell>
          <cell r="H533">
            <v>0.6995394397402751</v>
          </cell>
          <cell r="I533">
            <v>0</v>
          </cell>
          <cell r="J533">
            <v>43.6</v>
          </cell>
          <cell r="K533">
            <v>-43.409498986592602</v>
          </cell>
          <cell r="L533" t="str">
            <v>S_A.N3W</v>
          </cell>
          <cell r="M533" t="b">
            <v>1</v>
          </cell>
          <cell r="N533">
            <v>0</v>
          </cell>
          <cell r="O533">
            <v>43.6</v>
          </cell>
          <cell r="P533">
            <v>47.8530175</v>
          </cell>
          <cell r="Q533">
            <v>44.848579104654853</v>
          </cell>
          <cell r="R533">
            <v>46.350798302327426</v>
          </cell>
        </row>
        <row r="534">
          <cell r="A534" t="str">
            <v>S_A.N8W</v>
          </cell>
          <cell r="B534" t="str">
            <v>DFO5</v>
          </cell>
          <cell r="C534" t="str">
            <v>North FO 3.5 380 cSt</v>
          </cell>
          <cell r="D534">
            <v>0</v>
          </cell>
          <cell r="E534">
            <v>1E+20</v>
          </cell>
          <cell r="F534" t="str">
            <v/>
          </cell>
          <cell r="G534">
            <v>0</v>
          </cell>
          <cell r="H534">
            <v>0.6995394397402751</v>
          </cell>
          <cell r="I534">
            <v>0</v>
          </cell>
          <cell r="J534">
            <v>43.6</v>
          </cell>
          <cell r="K534">
            <v>-43.409498986592602</v>
          </cell>
          <cell r="L534" t="str">
            <v>S_A.N3W</v>
          </cell>
          <cell r="M534" t="b">
            <v>1</v>
          </cell>
          <cell r="N534">
            <v>0</v>
          </cell>
          <cell r="O534">
            <v>43.6</v>
          </cell>
          <cell r="P534">
            <v>47.244522318252955</v>
          </cell>
          <cell r="Q534">
            <v>44.240083922907807</v>
          </cell>
          <cell r="R534">
            <v>45.742303120580381</v>
          </cell>
        </row>
        <row r="535">
          <cell r="A535" t="str">
            <v>S_A.N4W</v>
          </cell>
          <cell r="B535">
            <v>0</v>
          </cell>
          <cell r="C535" t="str">
            <v>North FO 3.5 180 Exp</v>
          </cell>
          <cell r="D535">
            <v>0</v>
          </cell>
          <cell r="E535">
            <v>1E+20</v>
          </cell>
          <cell r="F535" t="str">
            <v/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 t="str">
            <v>S_A.N4W</v>
          </cell>
          <cell r="M535" t="b">
            <v>0</v>
          </cell>
          <cell r="N535">
            <v>0</v>
          </cell>
        </row>
        <row r="536">
          <cell r="A536" t="str">
            <v>S_A.N5W</v>
          </cell>
          <cell r="B536">
            <v>0</v>
          </cell>
          <cell r="C536" t="str">
            <v>North FO 2.0 180 Exp</v>
          </cell>
          <cell r="D536">
            <v>0</v>
          </cell>
          <cell r="E536">
            <v>1E+20</v>
          </cell>
          <cell r="F536" t="str">
            <v/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 t="str">
            <v>S_A.N5W</v>
          </cell>
          <cell r="M536" t="b">
            <v>0</v>
          </cell>
          <cell r="N536">
            <v>0</v>
          </cell>
        </row>
        <row r="537">
          <cell r="A537" t="str">
            <v>S_A.N6W</v>
          </cell>
          <cell r="B537">
            <v>0</v>
          </cell>
          <cell r="C537" t="str">
            <v>North FO 2.0 230 Exp</v>
          </cell>
          <cell r="D537">
            <v>0</v>
          </cell>
          <cell r="E537">
            <v>1E+20</v>
          </cell>
          <cell r="F537" t="str">
            <v/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 t="str">
            <v>S_A.N6W</v>
          </cell>
          <cell r="M537" t="b">
            <v>0</v>
          </cell>
          <cell r="N537">
            <v>0</v>
          </cell>
        </row>
        <row r="538">
          <cell r="A538" t="str">
            <v>S_A.N7W</v>
          </cell>
          <cell r="B538">
            <v>0</v>
          </cell>
          <cell r="C538" t="str">
            <v>North FO 3.5 380 Exp</v>
          </cell>
          <cell r="D538">
            <v>0</v>
          </cell>
          <cell r="E538">
            <v>1E+20</v>
          </cell>
          <cell r="F538" t="str">
            <v/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 t="str">
            <v>S_A.N7W</v>
          </cell>
          <cell r="M538" t="b">
            <v>0</v>
          </cell>
          <cell r="N538">
            <v>0</v>
          </cell>
        </row>
        <row r="539">
          <cell r="A539" t="str">
            <v>S_A.ASB</v>
          </cell>
          <cell r="B539">
            <v>0</v>
          </cell>
          <cell r="C539" t="str">
            <v>North Asphalt KB</v>
          </cell>
          <cell r="D539">
            <v>0</v>
          </cell>
          <cell r="E539">
            <v>1E+20</v>
          </cell>
          <cell r="F539" t="str">
            <v/>
          </cell>
          <cell r="G539">
            <v>0</v>
          </cell>
          <cell r="H539">
            <v>16.729249206544242</v>
          </cell>
          <cell r="I539">
            <v>0</v>
          </cell>
          <cell r="J539">
            <v>0</v>
          </cell>
          <cell r="K539">
            <v>0</v>
          </cell>
          <cell r="L539" t="str">
            <v>S_A.ASB</v>
          </cell>
          <cell r="M539" t="b">
            <v>1</v>
          </cell>
          <cell r="N539">
            <v>0</v>
          </cell>
        </row>
        <row r="540">
          <cell r="A540" t="str">
            <v>S_A.SLW</v>
          </cell>
          <cell r="B540">
            <v>0</v>
          </cell>
          <cell r="C540" t="str">
            <v xml:space="preserve">South LPG </v>
          </cell>
          <cell r="D540">
            <v>0</v>
          </cell>
          <cell r="E540">
            <v>1E+20</v>
          </cell>
          <cell r="F540" t="str">
            <v/>
          </cell>
          <cell r="G540">
            <v>0</v>
          </cell>
          <cell r="H540">
            <v>8.1111822302735384</v>
          </cell>
          <cell r="I540">
            <v>0</v>
          </cell>
          <cell r="J540">
            <v>0</v>
          </cell>
          <cell r="K540">
            <v>0</v>
          </cell>
          <cell r="L540" t="str">
            <v>S_A.SLW</v>
          </cell>
          <cell r="M540" t="b">
            <v>1</v>
          </cell>
          <cell r="N540">
            <v>0</v>
          </cell>
        </row>
        <row r="541">
          <cell r="A541" t="str">
            <v>S_A.SNS</v>
          </cell>
          <cell r="B541">
            <v>0</v>
          </cell>
          <cell r="C541" t="str">
            <v>South Total LSR KBD</v>
          </cell>
          <cell r="D541">
            <v>0</v>
          </cell>
          <cell r="E541">
            <v>1E+20</v>
          </cell>
          <cell r="F541" t="str">
            <v/>
          </cell>
          <cell r="G541">
            <v>0</v>
          </cell>
          <cell r="H541">
            <v>1.4829193411382966</v>
          </cell>
          <cell r="I541">
            <v>0</v>
          </cell>
          <cell r="J541">
            <v>0</v>
          </cell>
          <cell r="K541">
            <v>0</v>
          </cell>
          <cell r="L541" t="str">
            <v>S_A.SNS</v>
          </cell>
          <cell r="M541" t="b">
            <v>1</v>
          </cell>
          <cell r="N541">
            <v>0</v>
          </cell>
        </row>
        <row r="542">
          <cell r="A542" t="str">
            <v>S_A1SRS</v>
          </cell>
          <cell r="B542" t="str">
            <v>DREF</v>
          </cell>
          <cell r="C542" t="str">
            <v>South Reformate</v>
          </cell>
          <cell r="D542">
            <v>0</v>
          </cell>
          <cell r="E542">
            <v>1E+20</v>
          </cell>
          <cell r="F542" t="str">
            <v/>
          </cell>
          <cell r="G542">
            <v>0</v>
          </cell>
          <cell r="H542">
            <v>17.003602118635829</v>
          </cell>
          <cell r="I542">
            <v>0</v>
          </cell>
          <cell r="J542">
            <v>71.8</v>
          </cell>
          <cell r="K542">
            <v>-71.8</v>
          </cell>
          <cell r="L542" t="str">
            <v>S_A1SRS</v>
          </cell>
          <cell r="M542" t="b">
            <v>1</v>
          </cell>
          <cell r="N542">
            <v>0</v>
          </cell>
          <cell r="O542">
            <v>71.8</v>
          </cell>
          <cell r="P542">
            <v>80.56</v>
          </cell>
          <cell r="Q542">
            <v>72.555561604654855</v>
          </cell>
          <cell r="R542">
            <v>76.557780802327429</v>
          </cell>
        </row>
        <row r="543">
          <cell r="A543" t="str">
            <v>S_A2SRS</v>
          </cell>
          <cell r="B543" t="str">
            <v>EREF</v>
          </cell>
          <cell r="C543" t="str">
            <v>South Reformate Export</v>
          </cell>
          <cell r="D543">
            <v>0</v>
          </cell>
          <cell r="E543">
            <v>1E+20</v>
          </cell>
          <cell r="F543" t="str">
            <v/>
          </cell>
          <cell r="G543">
            <v>0</v>
          </cell>
          <cell r="H543">
            <v>0</v>
          </cell>
          <cell r="I543">
            <v>0</v>
          </cell>
          <cell r="J543">
            <v>72.3</v>
          </cell>
          <cell r="K543">
            <v>-71.8</v>
          </cell>
          <cell r="L543" t="str">
            <v>S_A2SRS</v>
          </cell>
          <cell r="M543" t="b">
            <v>0</v>
          </cell>
          <cell r="N543">
            <v>0</v>
          </cell>
          <cell r="O543">
            <v>72.3</v>
          </cell>
          <cell r="P543">
            <v>81.06</v>
          </cell>
          <cell r="Q543">
            <v>73.055561604654855</v>
          </cell>
          <cell r="R543">
            <v>77.057780802327429</v>
          </cell>
        </row>
        <row r="544">
          <cell r="A544" t="str">
            <v>S_A1SKV</v>
          </cell>
          <cell r="B544" t="str">
            <v>DJET</v>
          </cell>
          <cell r="C544" t="str">
            <v xml:space="preserve">South Kero </v>
          </cell>
          <cell r="D544">
            <v>20</v>
          </cell>
          <cell r="E544">
            <v>1E+20</v>
          </cell>
          <cell r="F544" t="str">
            <v/>
          </cell>
          <cell r="G544">
            <v>0</v>
          </cell>
          <cell r="H544">
            <v>28.019522620899249</v>
          </cell>
          <cell r="I544">
            <v>0</v>
          </cell>
          <cell r="J544">
            <v>69.3</v>
          </cell>
          <cell r="K544">
            <v>-69.3</v>
          </cell>
          <cell r="L544" t="str">
            <v>S_A1SKV</v>
          </cell>
          <cell r="M544" t="b">
            <v>1</v>
          </cell>
          <cell r="N544">
            <v>0</v>
          </cell>
          <cell r="O544">
            <v>69.3</v>
          </cell>
          <cell r="P544">
            <v>78.905068374403811</v>
          </cell>
          <cell r="Q544">
            <v>71.900629979058664</v>
          </cell>
          <cell r="R544">
            <v>75.402849176731237</v>
          </cell>
        </row>
        <row r="545">
          <cell r="A545" t="str">
            <v>S_A2SKV</v>
          </cell>
          <cell r="B545" t="str">
            <v>EJET</v>
          </cell>
          <cell r="C545" t="str">
            <v>South Kero Export</v>
          </cell>
          <cell r="D545">
            <v>0</v>
          </cell>
          <cell r="E545">
            <v>1E+20</v>
          </cell>
          <cell r="F545" t="str">
            <v/>
          </cell>
          <cell r="G545">
            <v>0</v>
          </cell>
          <cell r="H545">
            <v>0</v>
          </cell>
          <cell r="I545">
            <v>-2.3999999999999915</v>
          </cell>
          <cell r="J545">
            <v>66.900000000000006</v>
          </cell>
          <cell r="K545">
            <v>-69.3</v>
          </cell>
          <cell r="L545" t="str">
            <v>S_A2SKV</v>
          </cell>
          <cell r="M545" t="b">
            <v>0</v>
          </cell>
          <cell r="N545">
            <v>0</v>
          </cell>
          <cell r="O545">
            <v>66.900000000000006</v>
          </cell>
          <cell r="P545">
            <v>76.5</v>
          </cell>
          <cell r="Q545">
            <v>69.495561604654853</v>
          </cell>
          <cell r="R545">
            <v>72.997780802327426</v>
          </cell>
        </row>
        <row r="546">
          <cell r="A546" t="str">
            <v>S_A1SDV</v>
          </cell>
          <cell r="B546" t="str">
            <v>DDSL</v>
          </cell>
          <cell r="C546" t="str">
            <v xml:space="preserve">South Gasoil </v>
          </cell>
          <cell r="D546">
            <v>0</v>
          </cell>
          <cell r="E546">
            <v>1E+20</v>
          </cell>
          <cell r="F546" t="str">
            <v/>
          </cell>
          <cell r="G546">
            <v>0</v>
          </cell>
          <cell r="H546">
            <v>73.026533056555081</v>
          </cell>
          <cell r="I546">
            <v>0</v>
          </cell>
          <cell r="J546">
            <v>69.3</v>
          </cell>
          <cell r="K546">
            <v>-67.454866937658167</v>
          </cell>
          <cell r="L546" t="str">
            <v>S_A1SDV</v>
          </cell>
          <cell r="M546" t="b">
            <v>1</v>
          </cell>
          <cell r="N546">
            <v>0</v>
          </cell>
          <cell r="O546">
            <v>69.3</v>
          </cell>
          <cell r="P546">
            <v>77.946736379173288</v>
          </cell>
          <cell r="Q546">
            <v>71.942297983828141</v>
          </cell>
          <cell r="R546">
            <v>74.944517181500714</v>
          </cell>
        </row>
        <row r="547">
          <cell r="A547" t="str">
            <v>S_A2SDV</v>
          </cell>
          <cell r="B547" t="str">
            <v>EDSL</v>
          </cell>
          <cell r="C547" t="str">
            <v>South Gasoil Export</v>
          </cell>
          <cell r="D547">
            <v>0</v>
          </cell>
          <cell r="E547">
            <v>1E+20</v>
          </cell>
          <cell r="F547" t="str">
            <v/>
          </cell>
          <cell r="G547">
            <v>0</v>
          </cell>
          <cell r="H547">
            <v>0</v>
          </cell>
          <cell r="I547">
            <v>-2.6548669376581699</v>
          </cell>
          <cell r="J547">
            <v>64.8</v>
          </cell>
          <cell r="K547">
            <v>-67.454866937658167</v>
          </cell>
          <cell r="L547" t="str">
            <v>S_A2SDV</v>
          </cell>
          <cell r="M547" t="b">
            <v>0</v>
          </cell>
          <cell r="N547">
            <v>0</v>
          </cell>
          <cell r="O547">
            <v>64.8</v>
          </cell>
          <cell r="P547">
            <v>73.5</v>
          </cell>
          <cell r="Q547">
            <v>67.495561604654853</v>
          </cell>
          <cell r="R547">
            <v>70.497780802327426</v>
          </cell>
        </row>
        <row r="548">
          <cell r="A548" t="str">
            <v>S_A.USV</v>
          </cell>
          <cell r="B548">
            <v>0</v>
          </cell>
          <cell r="C548" t="str">
            <v xml:space="preserve">ULSD  </v>
          </cell>
          <cell r="D548">
            <v>0</v>
          </cell>
          <cell r="E548">
            <v>1E+20</v>
          </cell>
          <cell r="F548" t="str">
            <v/>
          </cell>
          <cell r="G548">
            <v>0</v>
          </cell>
          <cell r="H548">
            <v>0</v>
          </cell>
          <cell r="I548">
            <v>-1.9130440141952221</v>
          </cell>
          <cell r="J548">
            <v>70.3</v>
          </cell>
          <cell r="K548">
            <v>-69.367910951853389</v>
          </cell>
          <cell r="L548" t="str">
            <v>S_A.USV</v>
          </cell>
          <cell r="M548" t="b">
            <v>0</v>
          </cell>
          <cell r="N548">
            <v>0</v>
          </cell>
          <cell r="O548">
            <v>70.3</v>
          </cell>
          <cell r="P548">
            <v>0</v>
          </cell>
          <cell r="Q548">
            <v>0</v>
          </cell>
          <cell r="R548">
            <v>0</v>
          </cell>
        </row>
        <row r="549">
          <cell r="A549" t="str">
            <v>S_A.SAW</v>
          </cell>
          <cell r="B549" t="str">
            <v>DFO1</v>
          </cell>
          <cell r="C549" t="str">
            <v>South FO 2.0 80 cSt</v>
          </cell>
          <cell r="D549">
            <v>0</v>
          </cell>
          <cell r="E549">
            <v>1E+20</v>
          </cell>
          <cell r="F549" t="str">
            <v/>
          </cell>
          <cell r="G549">
            <v>0</v>
          </cell>
          <cell r="H549">
            <v>0</v>
          </cell>
          <cell r="I549">
            <v>0</v>
          </cell>
          <cell r="J549">
            <v>49.4</v>
          </cell>
          <cell r="K549">
            <v>-46.497851969468165</v>
          </cell>
          <cell r="L549" t="str">
            <v>S_A.SAW</v>
          </cell>
          <cell r="M549" t="b">
            <v>0</v>
          </cell>
          <cell r="N549">
            <v>0</v>
          </cell>
          <cell r="O549">
            <v>49.4</v>
          </cell>
          <cell r="P549">
            <v>54.160182479133539</v>
          </cell>
          <cell r="Q549">
            <v>50.780744083788399</v>
          </cell>
          <cell r="R549">
            <v>52.470463281460972</v>
          </cell>
        </row>
        <row r="550">
          <cell r="A550" t="str">
            <v>S_A.S2W</v>
          </cell>
          <cell r="B550" t="str">
            <v>DFO2</v>
          </cell>
          <cell r="C550" t="str">
            <v>South FO 2.0 180 cSt</v>
          </cell>
          <cell r="D550">
            <v>0</v>
          </cell>
          <cell r="E550">
            <v>1E+20</v>
          </cell>
          <cell r="F550" t="str">
            <v/>
          </cell>
          <cell r="G550">
            <v>0</v>
          </cell>
          <cell r="H550">
            <v>0</v>
          </cell>
          <cell r="I550">
            <v>-5.6219418377151911</v>
          </cell>
          <cell r="J550">
            <v>46.5</v>
          </cell>
          <cell r="K550">
            <v>-51.121706766843964</v>
          </cell>
          <cell r="L550" t="str">
            <v>S_A.S2W</v>
          </cell>
          <cell r="M550" t="b">
            <v>0</v>
          </cell>
          <cell r="N550">
            <v>0</v>
          </cell>
          <cell r="O550">
            <v>46.5</v>
          </cell>
          <cell r="P550">
            <v>50.762103350556437</v>
          </cell>
          <cell r="Q550">
            <v>47.75766495521129</v>
          </cell>
          <cell r="R550">
            <v>49.259884152883863</v>
          </cell>
        </row>
        <row r="551">
          <cell r="A551" t="str">
            <v>S_A.S3W</v>
          </cell>
          <cell r="B551" t="str">
            <v>DFO3</v>
          </cell>
          <cell r="C551" t="str">
            <v>South FO 3.0 180 cSt</v>
          </cell>
          <cell r="D551">
            <v>0</v>
          </cell>
          <cell r="E551">
            <v>1E+20</v>
          </cell>
          <cell r="F551" t="str">
            <v/>
          </cell>
          <cell r="G551">
            <v>0</v>
          </cell>
          <cell r="H551">
            <v>24.248396320676182</v>
          </cell>
          <cell r="I551">
            <v>0</v>
          </cell>
          <cell r="J551">
            <v>43.6</v>
          </cell>
          <cell r="K551">
            <v>-43.409498986592602</v>
          </cell>
          <cell r="L551" t="str">
            <v>S_A.S3W</v>
          </cell>
          <cell r="M551" t="b">
            <v>1</v>
          </cell>
          <cell r="N551">
            <v>0</v>
          </cell>
          <cell r="O551">
            <v>43.6</v>
          </cell>
          <cell r="P551">
            <v>47.8530175</v>
          </cell>
          <cell r="Q551">
            <v>44.848579104654853</v>
          </cell>
          <cell r="R551">
            <v>46.350798302327426</v>
          </cell>
        </row>
        <row r="552">
          <cell r="A552" t="str">
            <v>S_A.S8W</v>
          </cell>
          <cell r="B552" t="str">
            <v>DFO5</v>
          </cell>
          <cell r="C552" t="str">
            <v>South FO 3.5 380 cSt</v>
          </cell>
          <cell r="D552">
            <v>0</v>
          </cell>
          <cell r="E552">
            <v>1E+20</v>
          </cell>
          <cell r="F552" t="str">
            <v/>
          </cell>
          <cell r="G552">
            <v>0</v>
          </cell>
          <cell r="H552">
            <v>24.248396320676182</v>
          </cell>
          <cell r="I552">
            <v>0</v>
          </cell>
          <cell r="J552">
            <v>43.6</v>
          </cell>
          <cell r="K552">
            <v>-43.409498986592602</v>
          </cell>
          <cell r="L552" t="str">
            <v>S_A.S3W</v>
          </cell>
          <cell r="M552" t="b">
            <v>1</v>
          </cell>
          <cell r="N552">
            <v>0</v>
          </cell>
          <cell r="O552">
            <v>43.6</v>
          </cell>
          <cell r="P552">
            <v>47.244522318252955</v>
          </cell>
          <cell r="Q552">
            <v>44.240083922907807</v>
          </cell>
          <cell r="R552">
            <v>45.742303120580381</v>
          </cell>
        </row>
        <row r="553">
          <cell r="A553" t="str">
            <v>S_A.S4W</v>
          </cell>
          <cell r="B553">
            <v>0</v>
          </cell>
          <cell r="C553" t="str">
            <v>South FO 3.5 180 Exp</v>
          </cell>
          <cell r="D553">
            <v>0</v>
          </cell>
          <cell r="E553">
            <v>1E+20</v>
          </cell>
          <cell r="F553" t="str">
            <v/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  <cell r="L553" t="str">
            <v>S_A.S4W</v>
          </cell>
          <cell r="M553" t="b">
            <v>0</v>
          </cell>
          <cell r="N553">
            <v>0</v>
          </cell>
        </row>
        <row r="554">
          <cell r="A554" t="str">
            <v>S_A.S5W</v>
          </cell>
          <cell r="B554">
            <v>0</v>
          </cell>
          <cell r="C554" t="str">
            <v>South FO 2.0 180 Exp</v>
          </cell>
          <cell r="D554">
            <v>0</v>
          </cell>
          <cell r="E554">
            <v>1E+20</v>
          </cell>
          <cell r="F554" t="str">
            <v/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 t="str">
            <v>S_A.S5W</v>
          </cell>
          <cell r="M554" t="b">
            <v>0</v>
          </cell>
          <cell r="N554">
            <v>0</v>
          </cell>
        </row>
        <row r="555">
          <cell r="A555" t="str">
            <v>S_A.S6W</v>
          </cell>
          <cell r="B555">
            <v>0</v>
          </cell>
          <cell r="C555" t="str">
            <v>South FO 2.0 230 Exp</v>
          </cell>
          <cell r="D555">
            <v>0</v>
          </cell>
          <cell r="E555">
            <v>1E+20</v>
          </cell>
          <cell r="F555" t="str">
            <v/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  <cell r="L555" t="str">
            <v>S_A.S6W</v>
          </cell>
          <cell r="M555" t="b">
            <v>0</v>
          </cell>
          <cell r="N555">
            <v>0</v>
          </cell>
        </row>
        <row r="556">
          <cell r="A556" t="str">
            <v>S_A.S7W</v>
          </cell>
          <cell r="B556">
            <v>0</v>
          </cell>
          <cell r="C556" t="str">
            <v>South FO 3.0 380 Exp</v>
          </cell>
          <cell r="D556">
            <v>0</v>
          </cell>
          <cell r="E556">
            <v>1E+20</v>
          </cell>
          <cell r="F556" t="str">
            <v/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L556" t="str">
            <v>S_A.S7W</v>
          </cell>
          <cell r="M556" t="b">
            <v>0</v>
          </cell>
          <cell r="N556">
            <v>0</v>
          </cell>
        </row>
        <row r="557">
          <cell r="A557" t="str">
            <v xml:space="preserve">  Name</v>
          </cell>
          <cell r="B557">
            <v>0</v>
          </cell>
          <cell r="C557" t="str">
            <v>Text</v>
          </cell>
          <cell r="D557">
            <v>0</v>
          </cell>
          <cell r="E557">
            <v>100</v>
          </cell>
          <cell r="F557">
            <v>100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1</v>
          </cell>
          <cell r="L557" t="str">
            <v xml:space="preserve">  Name</v>
          </cell>
          <cell r="M557" t="b">
            <v>0</v>
          </cell>
          <cell r="N557">
            <v>0</v>
          </cell>
          <cell r="O557">
            <v>0</v>
          </cell>
          <cell r="P557">
            <v>0</v>
          </cell>
          <cell r="Q557">
            <v>0</v>
          </cell>
          <cell r="R557">
            <v>0</v>
          </cell>
        </row>
        <row r="558">
          <cell r="C558" t="str">
            <v>Total Nonliquids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</row>
        <row r="559">
          <cell r="C559" t="str">
            <v>Gain (Inc. Nonliquids)</v>
          </cell>
          <cell r="D559">
            <v>0</v>
          </cell>
          <cell r="E559">
            <v>0</v>
          </cell>
          <cell r="F559">
            <v>0</v>
          </cell>
          <cell r="G559">
            <v>950.369779506844</v>
          </cell>
        </row>
      </sheetData>
      <sheetData sheetId="10" refreshError="1"/>
      <sheetData sheetId="11"/>
      <sheetData sheetId="12" refreshError="1"/>
      <sheetData sheetId="13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MM Scorecard"/>
      <sheetName val="OC Scorecard"/>
      <sheetName val="data"/>
      <sheetName val="Calc"/>
      <sheetName val="FAMM 2004 scorecard rev 11"/>
    </sheetNames>
    <sheetDataSet>
      <sheetData sheetId="0"/>
      <sheetData sheetId="1"/>
      <sheetData sheetId="2"/>
      <sheetData sheetId="3" refreshError="1">
        <row r="2">
          <cell r="A2" t="str">
            <v>Jan</v>
          </cell>
          <cell r="G2" t="str">
            <v>January</v>
          </cell>
        </row>
        <row r="3">
          <cell r="A3" t="str">
            <v>Feb</v>
          </cell>
          <cell r="G3" t="str">
            <v>February</v>
          </cell>
        </row>
        <row r="4">
          <cell r="A4" t="str">
            <v>Mar</v>
          </cell>
          <cell r="G4" t="str">
            <v>March</v>
          </cell>
        </row>
        <row r="5">
          <cell r="A5" t="str">
            <v>Apr</v>
          </cell>
          <cell r="G5" t="str">
            <v>April</v>
          </cell>
        </row>
        <row r="6">
          <cell r="A6" t="str">
            <v>May</v>
          </cell>
          <cell r="G6" t="str">
            <v>May</v>
          </cell>
        </row>
        <row r="7">
          <cell r="A7" t="str">
            <v>Jun</v>
          </cell>
          <cell r="G7" t="str">
            <v>June</v>
          </cell>
        </row>
        <row r="8">
          <cell r="A8" t="str">
            <v>Jul</v>
          </cell>
          <cell r="G8" t="str">
            <v>July</v>
          </cell>
        </row>
        <row r="9">
          <cell r="A9" t="str">
            <v>Aug</v>
          </cell>
          <cell r="G9" t="str">
            <v>August</v>
          </cell>
        </row>
        <row r="10">
          <cell r="A10" t="str">
            <v>Sep</v>
          </cell>
          <cell r="G10" t="str">
            <v>September</v>
          </cell>
        </row>
        <row r="11">
          <cell r="A11" t="str">
            <v>Oct</v>
          </cell>
          <cell r="G11" t="str">
            <v>October</v>
          </cell>
        </row>
        <row r="12">
          <cell r="A12" t="str">
            <v>Nov</v>
          </cell>
          <cell r="G12" t="str">
            <v>November</v>
          </cell>
        </row>
        <row r="13">
          <cell r="A13" t="str">
            <v>Dec</v>
          </cell>
          <cell r="G13" t="str">
            <v>December</v>
          </cell>
        </row>
      </sheetData>
      <sheetData sheetId="4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Balance"/>
      <sheetName val="BZ06Budget2007-1"/>
      <sheetName val="BZ06Budget2008-2"/>
      <sheetName val="BZ06Budget2009-3"/>
    </sheetNames>
    <sheetDataSet>
      <sheetData sheetId="0"/>
      <sheetData sheetId="1" refreshError="1">
        <row r="3">
          <cell r="A3" t="str">
            <v>OMAR1(280cst)-IranianLt10</v>
          </cell>
          <cell r="B3">
            <v>4571.7126392301361</v>
          </cell>
          <cell r="C3">
            <v>39.424006359300478</v>
          </cell>
        </row>
        <row r="4">
          <cell r="A4" t="str">
            <v>ARABMEDIUM10 (BZ06-NR) (a</v>
          </cell>
          <cell r="B4">
            <v>58212.510281038369</v>
          </cell>
          <cell r="C4">
            <v>42.989825119236883</v>
          </cell>
        </row>
        <row r="5">
          <cell r="A5" t="str">
            <v>KUWAI697 (BZ06-NR) (b)</v>
          </cell>
          <cell r="B5">
            <v>58212.333576843834</v>
          </cell>
          <cell r="C5">
            <v>43.080127186009534</v>
          </cell>
        </row>
        <row r="6">
          <cell r="A6" t="str">
            <v>OMAN_x27s (BZ06-NR) (c)</v>
          </cell>
          <cell r="B6">
            <v>58212.333576843834</v>
          </cell>
          <cell r="C6">
            <v>44.795389507154212</v>
          </cell>
        </row>
        <row r="7">
          <cell r="A7" t="str">
            <v>ARABXL1112 (BZ06-R) (d)</v>
          </cell>
          <cell r="B7">
            <v>31124.092054473975</v>
          </cell>
          <cell r="C7">
            <v>48.171065182829885</v>
          </cell>
        </row>
        <row r="8">
          <cell r="A8" t="str">
            <v>BACHH813 (BZ06-R) (e)</v>
          </cell>
          <cell r="B8">
            <v>15562.093358194519</v>
          </cell>
          <cell r="C8">
            <v>48.983783783783785</v>
          </cell>
        </row>
        <row r="9">
          <cell r="A9" t="str">
            <v>ZAKUM1016 (BZ06-R) (f)</v>
          </cell>
          <cell r="B9">
            <v>31124.092054473975</v>
          </cell>
          <cell r="C9">
            <v>47.860095389507158</v>
          </cell>
        </row>
        <row r="10">
          <cell r="A10" t="str">
            <v>MURBA646 (BZ06-R) (g)</v>
          </cell>
          <cell r="B10">
            <v>15562.093358194519</v>
          </cell>
          <cell r="C10">
            <v>47.529093799682038</v>
          </cell>
        </row>
        <row r="11">
          <cell r="A11" t="str">
            <v>METHANOL</v>
          </cell>
          <cell r="B11">
            <v>352.50391461369867</v>
          </cell>
          <cell r="C11">
            <v>38.540063593004767</v>
          </cell>
        </row>
        <row r="12">
          <cell r="A12" t="str">
            <v>H2 IMPORT ex PCS(MMSCF)</v>
          </cell>
          <cell r="B12">
            <v>3.0000044607054779</v>
          </cell>
          <cell r="C12">
            <v>92.152000000000001</v>
          </cell>
        </row>
        <row r="13">
          <cell r="A13" t="str">
            <v>H2 IMPORT ex LSSPL (MMSCF)</v>
          </cell>
          <cell r="B13">
            <v>16.161342987789052</v>
          </cell>
          <cell r="C13">
            <v>86.617999999999995</v>
          </cell>
        </row>
        <row r="15">
          <cell r="A15" t="str">
            <v>TOTAL FEED</v>
          </cell>
          <cell r="B15">
            <v>272952.92616135528</v>
          </cell>
        </row>
        <row r="16">
          <cell r="A16" t="str">
            <v>TOTAL FEED COST</v>
          </cell>
          <cell r="B16">
            <v>12304306.691752737</v>
          </cell>
        </row>
        <row r="18">
          <cell r="A18" t="str">
            <v>LPG (INLAND)       G-101</v>
          </cell>
          <cell r="B18">
            <v>4762.3224141999999</v>
          </cell>
          <cell r="C18">
            <v>38.244992050874401</v>
          </cell>
        </row>
        <row r="19">
          <cell r="A19" t="str">
            <v>Refinery Grade Propylene</v>
          </cell>
          <cell r="B19">
            <v>3645.4152774136987</v>
          </cell>
          <cell r="C19">
            <v>59.91653418124006</v>
          </cell>
        </row>
        <row r="20">
          <cell r="A20" t="str">
            <v>Chemical Naphtha (Bbl)</v>
          </cell>
          <cell r="B20">
            <v>35002.051911420313</v>
          </cell>
          <cell r="C20">
            <v>50.780442411340857</v>
          </cell>
        </row>
        <row r="21">
          <cell r="A21" t="str">
            <v>MPU97B5</v>
          </cell>
          <cell r="B21">
            <v>18330.841515838354</v>
          </cell>
          <cell r="C21">
            <v>58.11494435612083</v>
          </cell>
        </row>
        <row r="22">
          <cell r="A22" t="str">
            <v>MRU92 (M-699)</v>
          </cell>
          <cell r="B22">
            <v>22213.348475706851</v>
          </cell>
          <cell r="C22">
            <v>55.685055643879174</v>
          </cell>
        </row>
        <row r="23">
          <cell r="A23" t="str">
            <v>JET A-1 (K-310)</v>
          </cell>
          <cell r="B23">
            <v>60767.376813145209</v>
          </cell>
          <cell r="C23">
            <v>57.169952305246419</v>
          </cell>
        </row>
        <row r="24">
          <cell r="A24" t="str">
            <v>DAI (Dsl 0.5%S)</v>
          </cell>
          <cell r="B24">
            <v>25625.047858520546</v>
          </cell>
          <cell r="C24">
            <v>56.1449920508744</v>
          </cell>
        </row>
        <row r="25">
          <cell r="A25" t="str">
            <v>DAS03 (Dsl 0.3%S)</v>
          </cell>
          <cell r="B25">
            <v>20679.449950660273</v>
          </cell>
          <cell r="C25">
            <v>56.444992050874404</v>
          </cell>
        </row>
        <row r="26">
          <cell r="A26" t="str">
            <v>DAS500 (Dsl 500ppmS)</v>
          </cell>
          <cell r="B26">
            <v>16543.561643835616</v>
          </cell>
          <cell r="C26">
            <v>56.995071542130368</v>
          </cell>
        </row>
        <row r="27">
          <cell r="A27" t="str">
            <v>DAS50S (Dsl 50ppmS)</v>
          </cell>
          <cell r="B27">
            <v>14475.618542490412</v>
          </cell>
          <cell r="C27">
            <v>57.944992050874404</v>
          </cell>
        </row>
        <row r="28">
          <cell r="A28" t="str">
            <v>FB380   BFO 380 CST</v>
          </cell>
          <cell r="B28">
            <v>35116.652137205478</v>
          </cell>
          <cell r="C28">
            <v>36.665023847376787</v>
          </cell>
        </row>
        <row r="29">
          <cell r="A29" t="str">
            <v>VAC RESIDUE TO LSSPL</v>
          </cell>
          <cell r="B29">
            <v>3400.3740034465754</v>
          </cell>
          <cell r="C29">
            <v>27.025914149443562</v>
          </cell>
        </row>
        <row r="30">
          <cell r="A30" t="str">
            <v>ASPHALT 60/70</v>
          </cell>
          <cell r="B30">
            <v>9305.7534246575342</v>
          </cell>
          <cell r="C30">
            <v>32.277583465818765</v>
          </cell>
        </row>
        <row r="31">
          <cell r="A31" t="str">
            <v>SULFUR (MT)</v>
          </cell>
          <cell r="B31">
            <v>250.88099643835616</v>
          </cell>
          <cell r="C31">
            <v>20</v>
          </cell>
        </row>
      </sheetData>
      <sheetData sheetId="2" refreshError="1">
        <row r="3">
          <cell r="A3" t="str">
            <v>OMAR1(280cst)-IranianLt10</v>
          </cell>
          <cell r="B3">
            <v>2489.7583623196724</v>
          </cell>
          <cell r="C3">
            <v>39.424006359300478</v>
          </cell>
        </row>
        <row r="4">
          <cell r="A4" t="str">
            <v>ARABMEDIUM10 (BZ06-NR) (a</v>
          </cell>
          <cell r="B4">
            <v>59684.293219775958</v>
          </cell>
          <cell r="C4">
            <v>42.989825119236883</v>
          </cell>
        </row>
        <row r="5">
          <cell r="A5" t="str">
            <v>KUWAI697 (BZ06-NR) (b)</v>
          </cell>
          <cell r="B5">
            <v>59684.112801609299</v>
          </cell>
          <cell r="C5">
            <v>43.080127186009534</v>
          </cell>
        </row>
        <row r="6">
          <cell r="A6" t="str">
            <v>OMAN_x27s (BZ06-NR) (c)</v>
          </cell>
          <cell r="B6">
            <v>59684.112801609299</v>
          </cell>
          <cell r="C6">
            <v>44.795389507154212</v>
          </cell>
        </row>
        <row r="7">
          <cell r="A7" t="str">
            <v>ARABXL1112 (BZ06-R) (d)</v>
          </cell>
          <cell r="B7">
            <v>31282.446916412566</v>
          </cell>
          <cell r="C7">
            <v>48.171065182829885</v>
          </cell>
        </row>
        <row r="8">
          <cell r="A8" t="str">
            <v>BACHH813 (BZ06-R) (e)</v>
          </cell>
          <cell r="B8">
            <v>15641.269611510928</v>
          </cell>
          <cell r="C8">
            <v>48.983783783783785</v>
          </cell>
        </row>
        <row r="9">
          <cell r="A9" t="str">
            <v>ZAKUM1016 (BZ06-R) (f)</v>
          </cell>
          <cell r="B9">
            <v>31282.446916412566</v>
          </cell>
          <cell r="C9">
            <v>47.860095389507158</v>
          </cell>
        </row>
        <row r="10">
          <cell r="A10" t="str">
            <v>MURBA646 (BZ06-R) (g)</v>
          </cell>
          <cell r="B10">
            <v>15641.269611510928</v>
          </cell>
          <cell r="C10">
            <v>47.529093799682038</v>
          </cell>
        </row>
        <row r="11">
          <cell r="A11" t="str">
            <v>METHANOL</v>
          </cell>
          <cell r="B11">
            <v>352.41442376229509</v>
          </cell>
          <cell r="C11">
            <v>38.540063593004767</v>
          </cell>
        </row>
        <row r="12">
          <cell r="A12" t="str">
            <v>H2 IMPORT ex PCS(MMSCF)</v>
          </cell>
          <cell r="B12">
            <v>1.2614089781502735</v>
          </cell>
          <cell r="C12">
            <v>92.152000000000001</v>
          </cell>
        </row>
        <row r="13">
          <cell r="A13" t="str">
            <v>H2 IMPORT ex LSSPL (MMSCF)</v>
          </cell>
          <cell r="B13">
            <v>17.999998214438506</v>
          </cell>
          <cell r="C13">
            <v>86.617999999999995</v>
          </cell>
        </row>
        <row r="15">
          <cell r="A15" t="str">
            <v>TOTAL FEED</v>
          </cell>
          <cell r="B15">
            <v>275761.38607211603</v>
          </cell>
        </row>
        <row r="16">
          <cell r="A16" t="str">
            <v>TOTAL FEED COST</v>
          </cell>
          <cell r="B16">
            <v>12437676.88990687</v>
          </cell>
        </row>
        <row r="18">
          <cell r="A18" t="str">
            <v>LPG (INLAND)       G-101</v>
          </cell>
          <cell r="B18">
            <v>4413.9201738333331</v>
          </cell>
          <cell r="C18">
            <v>38.244992050874401</v>
          </cell>
        </row>
        <row r="19">
          <cell r="A19" t="str">
            <v>Refinery Grade Propylene</v>
          </cell>
          <cell r="B19">
            <v>3645.4158363333336</v>
          </cell>
          <cell r="C19">
            <v>59.91653418124006</v>
          </cell>
        </row>
        <row r="20">
          <cell r="A20" t="str">
            <v>Chemical Naphtha (Bbl)</v>
          </cell>
          <cell r="B20">
            <v>36916.873957230389</v>
          </cell>
          <cell r="C20">
            <v>50.864312620614783</v>
          </cell>
        </row>
        <row r="21">
          <cell r="A21" t="str">
            <v>MPU97B5</v>
          </cell>
          <cell r="B21">
            <v>16247.927871789618</v>
          </cell>
          <cell r="C21">
            <v>58.11494435612083</v>
          </cell>
        </row>
        <row r="22">
          <cell r="A22" t="str">
            <v>MRU92 (M-699)</v>
          </cell>
          <cell r="B22">
            <v>24839.180361382514</v>
          </cell>
          <cell r="C22">
            <v>55.685055643879174</v>
          </cell>
        </row>
        <row r="23">
          <cell r="A23" t="str">
            <v>JET A-1 (K-310)</v>
          </cell>
          <cell r="B23">
            <v>60983.200944549179</v>
          </cell>
          <cell r="C23">
            <v>57.169952305246419</v>
          </cell>
        </row>
        <row r="24">
          <cell r="A24" t="str">
            <v>DAI (Dsl 0.5%S)</v>
          </cell>
          <cell r="B24">
            <v>25574.483466642076</v>
          </cell>
          <cell r="C24">
            <v>56.1449920508744</v>
          </cell>
        </row>
        <row r="25">
          <cell r="A25" t="str">
            <v>DAS03 (Dsl 0.3%S)</v>
          </cell>
          <cell r="B25">
            <v>20679.448692688526</v>
          </cell>
          <cell r="C25">
            <v>56.444992050874404</v>
          </cell>
        </row>
        <row r="26">
          <cell r="A26" t="str">
            <v>DAS500 (Dsl 500ppmS)</v>
          </cell>
          <cell r="B26">
            <v>16543.561472213114</v>
          </cell>
          <cell r="C26">
            <v>56.995071542130368</v>
          </cell>
        </row>
        <row r="27">
          <cell r="A27" t="str">
            <v>DAS50S (Dsl 50ppmS)</v>
          </cell>
          <cell r="B27">
            <v>14475.618910308744</v>
          </cell>
          <cell r="C27">
            <v>57.944992050874404</v>
          </cell>
        </row>
        <row r="28">
          <cell r="A28" t="str">
            <v>FB380   BFO 380 CST</v>
          </cell>
          <cell r="B28">
            <v>35545.85766734973</v>
          </cell>
          <cell r="C28">
            <v>36.665023847376787</v>
          </cell>
        </row>
        <row r="29">
          <cell r="A29" t="str">
            <v>VAC RESIDUE TO LSSPL</v>
          </cell>
          <cell r="B29">
            <v>3400.3740670245897</v>
          </cell>
          <cell r="C29">
            <v>27.025914149443562</v>
          </cell>
        </row>
        <row r="30">
          <cell r="A30" t="str">
            <v>ASPHALT 60/70</v>
          </cell>
          <cell r="B30">
            <v>9305.7520161994526</v>
          </cell>
          <cell r="C30">
            <v>32.277583465818765</v>
          </cell>
        </row>
        <row r="31">
          <cell r="A31" t="str">
            <v>SULFUR (MT)</v>
          </cell>
          <cell r="B31">
            <v>253.54525027322404</v>
          </cell>
          <cell r="C31">
            <v>20</v>
          </cell>
        </row>
      </sheetData>
      <sheetData sheetId="3" refreshError="1">
        <row r="3">
          <cell r="A3" t="str">
            <v>OMAR1(280cst)-IranianLt10</v>
          </cell>
          <cell r="B3">
            <v>6669.2700152767129</v>
          </cell>
          <cell r="C3">
            <v>39.424006359300478</v>
          </cell>
        </row>
        <row r="4">
          <cell r="A4" t="str">
            <v>ARABMEDIUM10 (BZ06-NR) (a</v>
          </cell>
          <cell r="B4">
            <v>57373.947391904112</v>
          </cell>
          <cell r="C4">
            <v>42.989825119236883</v>
          </cell>
        </row>
        <row r="5">
          <cell r="A5" t="str">
            <v>KUWAI697 (BZ06-NR) (b)</v>
          </cell>
          <cell r="B5">
            <v>57373.774895978087</v>
          </cell>
          <cell r="C5">
            <v>43.080127186009534</v>
          </cell>
        </row>
        <row r="6">
          <cell r="A6" t="str">
            <v>OMAN_x27s (BZ06-NR) (c)</v>
          </cell>
          <cell r="B6">
            <v>57373.774895978087</v>
          </cell>
          <cell r="C6">
            <v>44.795389507154212</v>
          </cell>
        </row>
        <row r="7">
          <cell r="A7" t="str">
            <v>ARABXL1112 (BZ06-R) (d)</v>
          </cell>
          <cell r="B7">
            <v>31139.913400041096</v>
          </cell>
          <cell r="C7">
            <v>48.171065182829885</v>
          </cell>
        </row>
        <row r="8">
          <cell r="A8" t="str">
            <v>BACHH813 (BZ06-R) (e)</v>
          </cell>
          <cell r="B8">
            <v>15570.002979772602</v>
          </cell>
          <cell r="C8">
            <v>48.983783783783785</v>
          </cell>
        </row>
        <row r="9">
          <cell r="A9" t="str">
            <v>ZAKUM1016 (BZ06-R) (f)</v>
          </cell>
          <cell r="B9">
            <v>31139.913400041096</v>
          </cell>
          <cell r="C9">
            <v>47.860095389507158</v>
          </cell>
        </row>
        <row r="10">
          <cell r="A10" t="str">
            <v>MURBA646 (BZ06-R) (g)</v>
          </cell>
          <cell r="B10">
            <v>15570.002979772602</v>
          </cell>
          <cell r="C10">
            <v>47.529093799682038</v>
          </cell>
        </row>
        <row r="11">
          <cell r="A11" t="str">
            <v>METHANOL</v>
          </cell>
          <cell r="B11">
            <v>352.63723159452059</v>
          </cell>
          <cell r="C11">
            <v>38.540063593004767</v>
          </cell>
        </row>
        <row r="12">
          <cell r="A12" t="str">
            <v>H2 IMPORT ex PCS(MMSCF)</v>
          </cell>
          <cell r="B12">
            <v>1.1888828420191797</v>
          </cell>
          <cell r="C12">
            <v>92.152000000000001</v>
          </cell>
        </row>
        <row r="13">
          <cell r="A13" t="str">
            <v>H2 IMPORT ex LSSPL (MMSCF)</v>
          </cell>
          <cell r="B13">
            <v>17.210963217182201</v>
          </cell>
          <cell r="C13">
            <v>86.617999999999995</v>
          </cell>
        </row>
        <row r="15">
          <cell r="A15" t="str">
            <v>TOTAL FEED</v>
          </cell>
          <cell r="B15">
            <v>272581.63703641813</v>
          </cell>
        </row>
        <row r="16">
          <cell r="A16" t="str">
            <v>TOTAL FEED COST</v>
          </cell>
          <cell r="B16">
            <v>12279474.235857282</v>
          </cell>
        </row>
        <row r="18">
          <cell r="A18" t="str">
            <v>LPG (INLAND)       G-101</v>
          </cell>
          <cell r="B18">
            <v>4417.3630099287675</v>
          </cell>
          <cell r="C18">
            <v>38.244992050874401</v>
          </cell>
        </row>
        <row r="19">
          <cell r="A19" t="str">
            <v>Refinery Grade Propylene</v>
          </cell>
          <cell r="B19">
            <v>3645.4152774136987</v>
          </cell>
          <cell r="C19">
            <v>59.91653418124006</v>
          </cell>
        </row>
        <row r="20">
          <cell r="A20" t="str">
            <v>Chemical Naphtha (Bbl)</v>
          </cell>
          <cell r="B20">
            <v>34776.883223293473</v>
          </cell>
          <cell r="C20">
            <v>50.757630971741797</v>
          </cell>
        </row>
        <row r="21">
          <cell r="A21" t="str">
            <v>MPU97B5</v>
          </cell>
          <cell r="B21">
            <v>17359.242376336984</v>
          </cell>
          <cell r="C21">
            <v>58.11494435612083</v>
          </cell>
        </row>
        <row r="22">
          <cell r="A22" t="str">
            <v>MRU92 (M-699)</v>
          </cell>
          <cell r="B22">
            <v>24703.747388164389</v>
          </cell>
          <cell r="C22">
            <v>55.685055643879174</v>
          </cell>
        </row>
        <row r="23">
          <cell r="A23" t="str">
            <v>JET A-1 (K-310)</v>
          </cell>
          <cell r="B23">
            <v>60399.339616008212</v>
          </cell>
          <cell r="C23">
            <v>57.169952305246419</v>
          </cell>
        </row>
        <row r="24">
          <cell r="A24" t="str">
            <v>DAI (Dsl 0.5%S)</v>
          </cell>
          <cell r="B24">
            <v>24177.765995608221</v>
          </cell>
          <cell r="C24">
            <v>56.1449920508744</v>
          </cell>
        </row>
        <row r="25">
          <cell r="A25" t="str">
            <v>DAS03 (Dsl 0.3%S)</v>
          </cell>
          <cell r="B25">
            <v>20679.449950660273</v>
          </cell>
          <cell r="C25">
            <v>56.444992050874404</v>
          </cell>
        </row>
        <row r="26">
          <cell r="A26" t="str">
            <v>DAS500 (Dsl 500ppmS)</v>
          </cell>
          <cell r="B26">
            <v>16543.561643835616</v>
          </cell>
          <cell r="C26">
            <v>56.995071542130368</v>
          </cell>
        </row>
        <row r="27">
          <cell r="A27" t="str">
            <v>DAS50S (Dsl 50ppmS)</v>
          </cell>
          <cell r="B27">
            <v>14475.618542490412</v>
          </cell>
          <cell r="C27">
            <v>57.944992050874404</v>
          </cell>
        </row>
        <row r="28">
          <cell r="A28" t="str">
            <v>FB380   BFO 380 CST</v>
          </cell>
          <cell r="B28">
            <v>35438.102506210955</v>
          </cell>
          <cell r="C28">
            <v>36.665023847376787</v>
          </cell>
        </row>
        <row r="29">
          <cell r="A29" t="str">
            <v>VAC RESIDUE TO LSSPL</v>
          </cell>
          <cell r="B29">
            <v>3400.3740034465754</v>
          </cell>
          <cell r="C29">
            <v>27.025914149443562</v>
          </cell>
        </row>
        <row r="30">
          <cell r="A30" t="str">
            <v>ASPHALT 60/70</v>
          </cell>
          <cell r="B30">
            <v>9305.7534246575342</v>
          </cell>
          <cell r="C30">
            <v>32.277583465818765</v>
          </cell>
        </row>
        <row r="31">
          <cell r="A31" t="str">
            <v>SULFUR (MT)</v>
          </cell>
          <cell r="B31">
            <v>253.32206821917808</v>
          </cell>
          <cell r="C31">
            <v>20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"/>
      <sheetName val="pas"/>
      <sheetName val="ric"/>
      <sheetName val="hi"/>
      <sheetName val="sl"/>
      <sheetName val="bur"/>
      <sheetName val="pem"/>
      <sheetName val="neth"/>
      <sheetName val="sing"/>
      <sheetName val="afpk"/>
      <sheetName val="GM Summary"/>
      <sheetName val="ARC"/>
      <sheetName val="SRC"/>
      <sheetName val="Kurnell"/>
      <sheetName val="Lytton"/>
      <sheetName val="LG-C"/>
      <sheetName val=" Needs Update"/>
      <sheetName val="how to use"/>
      <sheetName val="inp_ns"/>
      <sheetName val="inp_ser"/>
      <sheetName val="inp_frct"/>
      <sheetName val="ngl_chem"/>
      <sheetName val="const"/>
      <sheetName val="crud"/>
      <sheetName val="prod"/>
      <sheetName val="camodel"/>
      <sheetName val="coep"/>
      <sheetName val="octblnd"/>
      <sheetName val="2004 Change Log"/>
      <sheetName val="2003 Change Log"/>
      <sheetName val="Assessments"/>
      <sheetName val="Plots and Tables"/>
      <sheetName val="Crude Prices"/>
      <sheetName val="USGC Product Prices"/>
      <sheetName val="Singapore Product Prices"/>
      <sheetName val="Rotterdam Product Prices"/>
      <sheetName val="Mediterranean Product Prices"/>
      <sheetName val="Chicago Product Prices"/>
      <sheetName val="USWC Product Prices"/>
      <sheetName val="Refining Value and Margin Calcs"/>
      <sheetName val="Genref Yield Data"/>
      <sheetName val="Crude Freight and Duty"/>
      <sheetName val="Refining Value Adjustments"/>
      <sheetName val="Data Sheet"/>
      <sheetName val="Documentation and Definitions"/>
      <sheetName val="UN_Portfolio"/>
      <sheetName val="cacrudediffs"/>
      <sheetName val="Burnaby"/>
      <sheetName val="Pembroke"/>
      <sheetName val="Neth Man"/>
      <sheetName val="COSA"/>
      <sheetName val="Salt Lake"/>
      <sheetName val="Richmond"/>
      <sheetName val="El Segundo"/>
      <sheetName val="Pascagoula"/>
      <sheetName val="Hawaii"/>
      <sheetName val="SRC_NEW"/>
      <sheetName val="GSC"/>
      <sheetName val="2005 Change Log"/>
      <sheetName val="Uncertainties"/>
      <sheetName val="assess"/>
      <sheetName val="Interface"/>
      <sheetName val="Notes 2005"/>
      <sheetName val="Notes"/>
      <sheetName val="Settings"/>
      <sheetName val="Data_Local"/>
      <sheetName val="Data_USD_Bbl"/>
      <sheetName val="Opex_Local"/>
      <sheetName val="Opex_USD"/>
      <sheetName val="Cash_Flow"/>
      <sheetName val="Shutdowns"/>
      <sheetName val="Non Financial KPI"/>
      <sheetName val="Variance"/>
      <sheetName val="World_Class"/>
      <sheetName val="Cdn_Price_Table"/>
      <sheetName val="Price_Table"/>
      <sheetName val="Missing Price"/>
      <sheetName val="Template X NA-Burnaby"/>
      <sheetName val="Template T Instructions"/>
      <sheetName val="Template T"/>
      <sheetName val="Scorecard (placeholder)"/>
      <sheetName val="U_and_A (placeholder)"/>
      <sheetName val="Template III"/>
      <sheetName val="Variance (Placeholder)"/>
      <sheetName val="Essbase Data Starts Here"/>
      <sheetName val="Load =&gt;"/>
      <sheetName val="Gross Margin"/>
      <sheetName val="Expenses"/>
      <sheetName val="Other Income &amp; Taxes"/>
      <sheetName val="Balance Sheet &amp; Capex"/>
      <sheetName val="Sales Volumes"/>
      <sheetName val="NonFinKPI"/>
      <sheetName val="Retreive =&gt;"/>
      <sheetName val="Summary"/>
      <sheetName val="Income Statement"/>
      <sheetName val="Balance Sheet (plan)"/>
      <sheetName val="Balance Sheet (total)"/>
      <sheetName val="Cash Flow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>
        <row r="6">
          <cell r="C6">
            <v>50</v>
          </cell>
        </row>
        <row r="18">
          <cell r="B18">
            <v>1.8809523809523812</v>
          </cell>
        </row>
        <row r="19">
          <cell r="B19">
            <v>0</v>
          </cell>
        </row>
        <row r="20">
          <cell r="B20">
            <v>0</v>
          </cell>
        </row>
        <row r="22">
          <cell r="B22">
            <v>0</v>
          </cell>
        </row>
        <row r="26">
          <cell r="B26">
            <v>0</v>
          </cell>
        </row>
        <row r="107">
          <cell r="B107">
            <v>0</v>
          </cell>
        </row>
        <row r="108">
          <cell r="B108">
            <v>16</v>
          </cell>
        </row>
        <row r="109">
          <cell r="B109">
            <v>2</v>
          </cell>
        </row>
        <row r="112">
          <cell r="B112">
            <v>2.2999999999999998</v>
          </cell>
        </row>
        <row r="172">
          <cell r="B172">
            <v>2.6592756895680223</v>
          </cell>
        </row>
        <row r="173">
          <cell r="B173">
            <v>2.2393183542801247</v>
          </cell>
        </row>
        <row r="174">
          <cell r="B174">
            <v>1.7532600701138457</v>
          </cell>
        </row>
        <row r="175">
          <cell r="B175">
            <v>3.0365804649555574</v>
          </cell>
        </row>
        <row r="176">
          <cell r="B176">
            <v>4.9564341541149171</v>
          </cell>
        </row>
        <row r="177">
          <cell r="B177">
            <v>2.3809523809523809</v>
          </cell>
        </row>
        <row r="178">
          <cell r="B178">
            <v>2.4863714251247204</v>
          </cell>
        </row>
        <row r="179">
          <cell r="B179">
            <v>0.59</v>
          </cell>
        </row>
        <row r="182">
          <cell r="B182">
            <v>0</v>
          </cell>
        </row>
        <row r="183">
          <cell r="B183">
            <v>0</v>
          </cell>
        </row>
        <row r="184">
          <cell r="B184">
            <v>0</v>
          </cell>
        </row>
        <row r="185">
          <cell r="B185">
            <v>1.1904761904761905</v>
          </cell>
        </row>
      </sheetData>
      <sheetData sheetId="19" refreshError="1">
        <row r="26">
          <cell r="B26">
            <v>2.25</v>
          </cell>
          <cell r="C26">
            <v>2.25</v>
          </cell>
          <cell r="D26">
            <v>2.25</v>
          </cell>
          <cell r="E26">
            <v>2.25</v>
          </cell>
          <cell r="F26">
            <v>2.25</v>
          </cell>
          <cell r="G26">
            <v>2.25</v>
          </cell>
          <cell r="H26">
            <v>2.25</v>
          </cell>
          <cell r="I26">
            <v>2.25</v>
          </cell>
          <cell r="J26">
            <v>2.25</v>
          </cell>
          <cell r="K26">
            <v>2.25</v>
          </cell>
          <cell r="L26">
            <v>2.25</v>
          </cell>
          <cell r="M26">
            <v>2.25</v>
          </cell>
          <cell r="N26">
            <v>2.25</v>
          </cell>
          <cell r="O26">
            <v>2.25</v>
          </cell>
          <cell r="P26">
            <v>2.25</v>
          </cell>
          <cell r="Q26">
            <v>2.25</v>
          </cell>
          <cell r="R26">
            <v>2.25</v>
          </cell>
        </row>
        <row r="47">
          <cell r="B47">
            <v>0.2</v>
          </cell>
          <cell r="C47">
            <v>0.25</v>
          </cell>
          <cell r="D47">
            <v>0.25</v>
          </cell>
          <cell r="E47">
            <v>0.25</v>
          </cell>
          <cell r="F47">
            <v>0.25</v>
          </cell>
          <cell r="G47">
            <v>0.25</v>
          </cell>
          <cell r="H47">
            <v>0.25</v>
          </cell>
          <cell r="I47">
            <v>0.25</v>
          </cell>
          <cell r="J47">
            <v>0.25</v>
          </cell>
          <cell r="K47">
            <v>0.25</v>
          </cell>
          <cell r="L47">
            <v>0.25</v>
          </cell>
          <cell r="M47">
            <v>0.25</v>
          </cell>
          <cell r="N47">
            <v>0.25</v>
          </cell>
          <cell r="O47">
            <v>0.25</v>
          </cell>
          <cell r="P47">
            <v>0.25</v>
          </cell>
          <cell r="Q47">
            <v>0.25</v>
          </cell>
          <cell r="R47">
            <v>0.25</v>
          </cell>
        </row>
        <row r="52">
          <cell r="B52">
            <v>6.6000000000000003E-2</v>
          </cell>
          <cell r="C52">
            <v>6.6000000000000003E-2</v>
          </cell>
          <cell r="D52">
            <v>6.6000000000000003E-2</v>
          </cell>
          <cell r="E52">
            <v>6.6000000000000003E-2</v>
          </cell>
          <cell r="F52">
            <v>6.3E-2</v>
          </cell>
          <cell r="G52">
            <v>6.3E-2</v>
          </cell>
          <cell r="H52">
            <v>6.3E-2</v>
          </cell>
          <cell r="I52">
            <v>6.3E-2</v>
          </cell>
          <cell r="J52">
            <v>6.3E-2</v>
          </cell>
          <cell r="K52">
            <v>6.3E-2</v>
          </cell>
          <cell r="L52">
            <v>6.3E-2</v>
          </cell>
          <cell r="M52">
            <v>6.3E-2</v>
          </cell>
          <cell r="N52">
            <v>6.3E-2</v>
          </cell>
          <cell r="O52">
            <v>6.3E-2</v>
          </cell>
          <cell r="P52">
            <v>6.3E-2</v>
          </cell>
          <cell r="Q52">
            <v>6.3E-2</v>
          </cell>
          <cell r="R52">
            <v>6.3E-2</v>
          </cell>
        </row>
        <row r="67">
          <cell r="B67">
            <v>5.4179999999999993</v>
          </cell>
          <cell r="C67">
            <v>5.4179999999999993</v>
          </cell>
          <cell r="D67">
            <v>5.4179999999999993</v>
          </cell>
          <cell r="E67">
            <v>5.4179999999999993</v>
          </cell>
          <cell r="F67">
            <v>10.280000000000001</v>
          </cell>
          <cell r="G67">
            <v>4.2168000000000001</v>
          </cell>
          <cell r="H67">
            <v>4.2168000000000001</v>
          </cell>
          <cell r="I67">
            <v>4.2168000000000001</v>
          </cell>
          <cell r="J67">
            <v>4.2168000000000001</v>
          </cell>
          <cell r="K67">
            <v>4.2168000000000001</v>
          </cell>
          <cell r="L67">
            <v>4.2168000000000001</v>
          </cell>
          <cell r="M67">
            <v>4.2168000000000001</v>
          </cell>
          <cell r="N67">
            <v>4.2168000000000001</v>
          </cell>
          <cell r="O67">
            <v>4.2168000000000001</v>
          </cell>
          <cell r="P67">
            <v>4.2168000000000001</v>
          </cell>
          <cell r="Q67">
            <v>4.2168000000000001</v>
          </cell>
          <cell r="R67">
            <v>4.2168000000000001</v>
          </cell>
        </row>
      </sheetData>
      <sheetData sheetId="20" refreshError="1">
        <row r="27">
          <cell r="B27">
            <v>-0.05</v>
          </cell>
          <cell r="C27">
            <v>-0.05</v>
          </cell>
          <cell r="D27">
            <v>-0.05</v>
          </cell>
          <cell r="E27">
            <v>-0.05</v>
          </cell>
          <cell r="F27">
            <v>-0.05</v>
          </cell>
          <cell r="G27">
            <v>-0.05</v>
          </cell>
          <cell r="H27">
            <v>-0.05</v>
          </cell>
          <cell r="I27">
            <v>-0.05</v>
          </cell>
          <cell r="J27">
            <v>-0.05</v>
          </cell>
          <cell r="K27">
            <v>-0.05</v>
          </cell>
          <cell r="L27">
            <v>-0.05</v>
          </cell>
          <cell r="M27">
            <v>-0.05</v>
          </cell>
          <cell r="N27">
            <v>-0.05</v>
          </cell>
          <cell r="O27">
            <v>-0.05</v>
          </cell>
          <cell r="P27">
            <v>-0.05</v>
          </cell>
          <cell r="Q27">
            <v>-0.05</v>
          </cell>
          <cell r="R27">
            <v>-0.05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30">
          <cell r="B30">
            <v>-0.35</v>
          </cell>
          <cell r="C30">
            <v>-0.35</v>
          </cell>
          <cell r="D30">
            <v>-0.6</v>
          </cell>
          <cell r="E30">
            <v>-0.6</v>
          </cell>
          <cell r="F30">
            <v>-0.6</v>
          </cell>
          <cell r="G30">
            <v>-0.6</v>
          </cell>
          <cell r="H30">
            <v>-0.6</v>
          </cell>
          <cell r="I30">
            <v>-0.6</v>
          </cell>
          <cell r="J30">
            <v>-0.6</v>
          </cell>
          <cell r="K30">
            <v>-0.6</v>
          </cell>
          <cell r="L30">
            <v>-0.6</v>
          </cell>
          <cell r="M30">
            <v>-0.6</v>
          </cell>
          <cell r="N30">
            <v>-0.6</v>
          </cell>
          <cell r="O30">
            <v>-0.6</v>
          </cell>
          <cell r="P30">
            <v>-0.6</v>
          </cell>
          <cell r="Q30">
            <v>-0.6</v>
          </cell>
          <cell r="R30">
            <v>-0.6</v>
          </cell>
        </row>
        <row r="61">
          <cell r="B61">
            <v>1.28</v>
          </cell>
          <cell r="C61">
            <v>1.32</v>
          </cell>
          <cell r="D61">
            <v>1.32</v>
          </cell>
          <cell r="E61">
            <v>1.32</v>
          </cell>
          <cell r="F61">
            <v>1.32</v>
          </cell>
          <cell r="G61">
            <v>1.32</v>
          </cell>
          <cell r="H61">
            <v>1.32</v>
          </cell>
          <cell r="I61">
            <v>1.32</v>
          </cell>
          <cell r="J61">
            <v>1.32</v>
          </cell>
          <cell r="K61">
            <v>1.32</v>
          </cell>
          <cell r="L61">
            <v>1.32</v>
          </cell>
          <cell r="M61">
            <v>1.32</v>
          </cell>
          <cell r="N61">
            <v>1.32</v>
          </cell>
          <cell r="O61">
            <v>1.32</v>
          </cell>
          <cell r="P61">
            <v>1.32</v>
          </cell>
          <cell r="Q61">
            <v>1.32</v>
          </cell>
          <cell r="R61">
            <v>1.32</v>
          </cell>
        </row>
        <row r="77">
          <cell r="B77">
            <v>67.2</v>
          </cell>
          <cell r="C77">
            <v>59.580499999999986</v>
          </cell>
          <cell r="D77">
            <v>60.474207499999977</v>
          </cell>
          <cell r="E77">
            <v>60.858481424999972</v>
          </cell>
          <cell r="F77">
            <v>61.240676871062462</v>
          </cell>
          <cell r="G77">
            <v>59.466077014417465</v>
          </cell>
          <cell r="H77">
            <v>57.624460009777117</v>
          </cell>
          <cell r="I77">
            <v>58.488826909923759</v>
          </cell>
          <cell r="J77">
            <v>59.366159313572616</v>
          </cell>
          <cell r="K77">
            <v>60.256651703276198</v>
          </cell>
          <cell r="L77">
            <v>61.160501478825331</v>
          </cell>
          <cell r="M77">
            <v>62.214501478825333</v>
          </cell>
          <cell r="N77">
            <v>63.268501478825335</v>
          </cell>
          <cell r="O77">
            <v>64.32250147882533</v>
          </cell>
          <cell r="P77">
            <v>65.376501478825332</v>
          </cell>
          <cell r="Q77">
            <v>66.430501478825335</v>
          </cell>
          <cell r="R77">
            <v>67.484501478825337</v>
          </cell>
        </row>
        <row r="84">
          <cell r="B84">
            <v>57.103443266387998</v>
          </cell>
          <cell r="C84">
            <v>38.152632786216742</v>
          </cell>
          <cell r="D84">
            <v>38.153672749515756</v>
          </cell>
          <cell r="E84">
            <v>38.144528393312264</v>
          </cell>
          <cell r="F84">
            <v>38.153815123876029</v>
          </cell>
          <cell r="G84">
            <v>33.578053078866454</v>
          </cell>
          <cell r="H84">
            <v>34.055019238758483</v>
          </cell>
          <cell r="I84">
            <v>34.924378412086853</v>
          </cell>
          <cell r="J84">
            <v>35.818426109202839</v>
          </cell>
          <cell r="K84">
            <v>36.737865703097064</v>
          </cell>
          <cell r="L84">
            <v>37.683420652606181</v>
          </cell>
          <cell r="M84">
            <v>38.655835077015276</v>
          </cell>
          <cell r="N84">
            <v>39.655874347121106</v>
          </cell>
          <cell r="O84">
            <v>40.684325693228004</v>
          </cell>
          <cell r="P84">
            <v>41.741998830562117</v>
          </cell>
          <cell r="Q84">
            <v>42.829726602603586</v>
          </cell>
          <cell r="R84">
            <v>43.948365642850518</v>
          </cell>
        </row>
        <row r="101">
          <cell r="B101">
            <v>49</v>
          </cell>
          <cell r="C101">
            <v>49</v>
          </cell>
          <cell r="D101">
            <v>49</v>
          </cell>
          <cell r="E101">
            <v>49</v>
          </cell>
          <cell r="F101">
            <v>49</v>
          </cell>
          <cell r="G101">
            <v>49</v>
          </cell>
          <cell r="H101">
            <v>49</v>
          </cell>
          <cell r="I101">
            <v>49</v>
          </cell>
          <cell r="J101">
            <v>49</v>
          </cell>
          <cell r="K101">
            <v>49</v>
          </cell>
          <cell r="L101">
            <v>49</v>
          </cell>
          <cell r="M101">
            <v>49</v>
          </cell>
          <cell r="N101">
            <v>49</v>
          </cell>
          <cell r="O101">
            <v>49</v>
          </cell>
          <cell r="P101">
            <v>49</v>
          </cell>
          <cell r="Q101">
            <v>49</v>
          </cell>
          <cell r="R101">
            <v>49</v>
          </cell>
        </row>
        <row r="131">
          <cell r="B131">
            <v>2</v>
          </cell>
          <cell r="C131">
            <v>2</v>
          </cell>
          <cell r="D131">
            <v>2.0299999999999994</v>
          </cell>
          <cell r="E131">
            <v>2.0604499999999994</v>
          </cell>
          <cell r="F131">
            <v>2.0913567499999992</v>
          </cell>
          <cell r="G131">
            <v>2.1227271012499993</v>
          </cell>
          <cell r="H131">
            <v>2.154568007768749</v>
          </cell>
          <cell r="I131">
            <v>2.1868865278852798</v>
          </cell>
          <cell r="J131">
            <v>2.2196898258035591</v>
          </cell>
          <cell r="K131">
            <v>2.2529851731906119</v>
          </cell>
          <cell r="L131">
            <v>2.2867799507884712</v>
          </cell>
          <cell r="M131">
            <v>2.3210816500502975</v>
          </cell>
          <cell r="N131">
            <v>2.3558978748010522</v>
          </cell>
          <cell r="O131">
            <v>2.3912363429230679</v>
          </cell>
          <cell r="P131">
            <v>2.4271048880669133</v>
          </cell>
          <cell r="Q131">
            <v>2.4635114613879168</v>
          </cell>
          <cell r="R131">
            <v>2.5004641333087356</v>
          </cell>
        </row>
        <row r="134">
          <cell r="B134">
            <v>1.28</v>
          </cell>
          <cell r="C134">
            <v>1.28</v>
          </cell>
          <cell r="D134">
            <v>1.28</v>
          </cell>
          <cell r="E134">
            <v>1.28</v>
          </cell>
          <cell r="F134">
            <v>1.28</v>
          </cell>
          <cell r="G134">
            <v>1.28</v>
          </cell>
          <cell r="H134">
            <v>1.28</v>
          </cell>
          <cell r="I134">
            <v>1.28</v>
          </cell>
          <cell r="J134">
            <v>1.28</v>
          </cell>
          <cell r="K134">
            <v>1.28</v>
          </cell>
          <cell r="L134">
            <v>1.28</v>
          </cell>
          <cell r="M134">
            <v>1.28</v>
          </cell>
          <cell r="N134">
            <v>1.28</v>
          </cell>
          <cell r="O134">
            <v>1.28</v>
          </cell>
          <cell r="P134">
            <v>1.28</v>
          </cell>
          <cell r="Q134">
            <v>1.28</v>
          </cell>
          <cell r="R134">
            <v>1.28</v>
          </cell>
        </row>
      </sheetData>
      <sheetData sheetId="21" refreshError="1"/>
      <sheetData sheetId="22" refreshError="1">
        <row r="9">
          <cell r="B9">
            <v>0.29354249835285728</v>
          </cell>
          <cell r="C9">
            <v>-0.93619234962844988</v>
          </cell>
          <cell r="D9">
            <v>-0.11776144639299635</v>
          </cell>
          <cell r="E9">
            <v>0.76041129766858895</v>
          </cell>
        </row>
        <row r="19">
          <cell r="B19">
            <v>1.0102445955067594</v>
          </cell>
          <cell r="C19">
            <v>0.96865670306498097</v>
          </cell>
          <cell r="D19">
            <v>0.98719277296641528</v>
          </cell>
          <cell r="E19">
            <v>1.0337725937818441</v>
          </cell>
        </row>
        <row r="20">
          <cell r="B20">
            <v>1.0243129553171355</v>
          </cell>
          <cell r="C20">
            <v>0.96414574713936718</v>
          </cell>
          <cell r="D20">
            <v>0.99101927995439498</v>
          </cell>
          <cell r="E20">
            <v>1.0205220175891021</v>
          </cell>
        </row>
        <row r="21">
          <cell r="B21">
            <v>1.0137003426412259</v>
          </cell>
          <cell r="C21">
            <v>0.98497318034039338</v>
          </cell>
          <cell r="D21">
            <v>0.99625999689473888</v>
          </cell>
          <cell r="E21">
            <v>1.0050531467903083</v>
          </cell>
        </row>
        <row r="92">
          <cell r="B92">
            <v>4.99</v>
          </cell>
          <cell r="C92">
            <v>8.84</v>
          </cell>
          <cell r="D92">
            <v>9.0399999999999991</v>
          </cell>
          <cell r="E92">
            <v>6.77</v>
          </cell>
        </row>
        <row r="93">
          <cell r="B93">
            <v>7.06</v>
          </cell>
          <cell r="C93">
            <v>10.91</v>
          </cell>
          <cell r="D93">
            <v>11.11</v>
          </cell>
          <cell r="E93">
            <v>8.84</v>
          </cell>
        </row>
        <row r="94">
          <cell r="B94">
            <v>9.07</v>
          </cell>
          <cell r="C94">
            <v>12.92</v>
          </cell>
          <cell r="D94">
            <v>13.12</v>
          </cell>
          <cell r="E94">
            <v>10.85</v>
          </cell>
        </row>
        <row r="97">
          <cell r="B97">
            <v>0</v>
          </cell>
          <cell r="C97">
            <v>0</v>
          </cell>
          <cell r="D97">
            <v>0</v>
          </cell>
          <cell r="E97">
            <v>0</v>
          </cell>
        </row>
        <row r="98">
          <cell r="B98">
            <v>0</v>
          </cell>
          <cell r="C98">
            <v>0</v>
          </cell>
          <cell r="D98">
            <v>0</v>
          </cell>
          <cell r="E98">
            <v>0</v>
          </cell>
        </row>
        <row r="99">
          <cell r="B99">
            <v>0.13</v>
          </cell>
          <cell r="C99">
            <v>-0.13</v>
          </cell>
          <cell r="D99">
            <v>-0.13</v>
          </cell>
          <cell r="E99">
            <v>0.13</v>
          </cell>
        </row>
        <row r="100">
          <cell r="B100">
            <v>-2</v>
          </cell>
          <cell r="C100">
            <v>2</v>
          </cell>
          <cell r="D100">
            <v>2</v>
          </cell>
          <cell r="E100">
            <v>-2</v>
          </cell>
        </row>
        <row r="125">
          <cell r="B125">
            <v>1.047549546274515</v>
          </cell>
          <cell r="C125">
            <v>0.99480491600851473</v>
          </cell>
          <cell r="D125">
            <v>0.99218982539137379</v>
          </cell>
          <cell r="E125">
            <v>0.9654556989922618</v>
          </cell>
        </row>
        <row r="126">
          <cell r="B126">
            <v>0.92164001459041212</v>
          </cell>
          <cell r="C126">
            <v>1.0337061851659555</v>
          </cell>
          <cell r="D126">
            <v>1.0638428985414603</v>
          </cell>
          <cell r="E126">
            <v>0.98081090170217211</v>
          </cell>
        </row>
        <row r="127">
          <cell r="B127">
            <v>1.0595568040123926</v>
          </cell>
          <cell r="C127">
            <v>1.0767049585295119</v>
          </cell>
          <cell r="D127">
            <v>1.0248429660641951</v>
          </cell>
          <cell r="E127">
            <v>0.83889527139390108</v>
          </cell>
        </row>
        <row r="128">
          <cell r="B128">
            <v>1.1481967435128222</v>
          </cell>
          <cell r="C128">
            <v>1.0835508701242464</v>
          </cell>
          <cell r="D128">
            <v>1.0231224364183924</v>
          </cell>
          <cell r="E128">
            <v>0.74512994861120507</v>
          </cell>
        </row>
        <row r="129">
          <cell r="B129">
            <v>1.1355044943936516</v>
          </cell>
          <cell r="C129">
            <v>0.96011553993555998</v>
          </cell>
          <cell r="D129">
            <v>1.0999289086898916</v>
          </cell>
          <cell r="E129">
            <v>0.80445105698089681</v>
          </cell>
        </row>
        <row r="159">
          <cell r="B159">
            <v>307.06799999999998</v>
          </cell>
        </row>
        <row r="160">
          <cell r="B160">
            <v>4.34</v>
          </cell>
        </row>
        <row r="178">
          <cell r="B178">
            <v>12</v>
          </cell>
        </row>
        <row r="179">
          <cell r="B179">
            <v>6</v>
          </cell>
        </row>
        <row r="180">
          <cell r="B180">
            <v>6</v>
          </cell>
        </row>
        <row r="270">
          <cell r="B270">
            <v>2</v>
          </cell>
        </row>
        <row r="271">
          <cell r="B271">
            <v>0.8</v>
          </cell>
        </row>
        <row r="272">
          <cell r="B272">
            <v>3.16</v>
          </cell>
        </row>
        <row r="273">
          <cell r="B273">
            <v>1.1399999999999999</v>
          </cell>
        </row>
        <row r="275">
          <cell r="B275">
            <v>0.9</v>
          </cell>
        </row>
        <row r="277">
          <cell r="B277">
            <v>5.8</v>
          </cell>
        </row>
        <row r="278">
          <cell r="B278">
            <v>0.63</v>
          </cell>
        </row>
        <row r="279">
          <cell r="B279">
            <v>1.05</v>
          </cell>
        </row>
        <row r="280">
          <cell r="B280">
            <v>3</v>
          </cell>
        </row>
        <row r="281">
          <cell r="B281">
            <v>2</v>
          </cell>
        </row>
        <row r="282">
          <cell r="B282">
            <v>0.4</v>
          </cell>
        </row>
        <row r="283">
          <cell r="B283">
            <v>4</v>
          </cell>
        </row>
        <row r="284">
          <cell r="B284">
            <v>1</v>
          </cell>
        </row>
        <row r="286">
          <cell r="B286">
            <v>8.65</v>
          </cell>
        </row>
        <row r="287">
          <cell r="B287">
            <v>20</v>
          </cell>
        </row>
        <row r="288">
          <cell r="B288">
            <v>0.57999999999999996</v>
          </cell>
        </row>
        <row r="289">
          <cell r="B289">
            <v>0.45</v>
          </cell>
        </row>
        <row r="290">
          <cell r="B290">
            <v>0.56999999999999995</v>
          </cell>
        </row>
        <row r="291">
          <cell r="B291">
            <v>-0.2</v>
          </cell>
        </row>
        <row r="292">
          <cell r="B292">
            <v>-3.5</v>
          </cell>
        </row>
        <row r="293">
          <cell r="B293">
            <v>-0.25</v>
          </cell>
        </row>
        <row r="317">
          <cell r="B317">
            <v>2.78</v>
          </cell>
        </row>
        <row r="325">
          <cell r="B325">
            <v>20</v>
          </cell>
        </row>
        <row r="332">
          <cell r="B332">
            <v>4</v>
          </cell>
        </row>
        <row r="333">
          <cell r="B333">
            <v>7</v>
          </cell>
        </row>
        <row r="334">
          <cell r="B334">
            <v>7</v>
          </cell>
        </row>
        <row r="335">
          <cell r="B335">
            <v>3</v>
          </cell>
        </row>
        <row r="336">
          <cell r="B336">
            <v>4</v>
          </cell>
        </row>
        <row r="337">
          <cell r="B337">
            <v>13</v>
          </cell>
        </row>
        <row r="338">
          <cell r="B338">
            <v>1.1000000000000001</v>
          </cell>
        </row>
        <row r="339">
          <cell r="B339">
            <v>1.25</v>
          </cell>
        </row>
        <row r="343">
          <cell r="B343">
            <v>2</v>
          </cell>
        </row>
        <row r="347">
          <cell r="B347">
            <v>0.2</v>
          </cell>
        </row>
        <row r="350">
          <cell r="B350">
            <v>0.8</v>
          </cell>
        </row>
        <row r="351">
          <cell r="B351">
            <v>0.92399999999999993</v>
          </cell>
        </row>
        <row r="353">
          <cell r="B353">
            <v>12</v>
          </cell>
        </row>
        <row r="354">
          <cell r="B354">
            <v>12</v>
          </cell>
        </row>
        <row r="355">
          <cell r="B355">
            <v>12</v>
          </cell>
        </row>
        <row r="356">
          <cell r="B356">
            <v>12</v>
          </cell>
        </row>
        <row r="357">
          <cell r="B357">
            <v>12</v>
          </cell>
        </row>
        <row r="358">
          <cell r="B358">
            <v>1</v>
          </cell>
        </row>
        <row r="359">
          <cell r="B359">
            <v>5</v>
          </cell>
        </row>
        <row r="360">
          <cell r="B360">
            <v>12</v>
          </cell>
        </row>
        <row r="361">
          <cell r="B361">
            <v>29.7</v>
          </cell>
        </row>
        <row r="364">
          <cell r="B364">
            <v>1.5</v>
          </cell>
        </row>
        <row r="365">
          <cell r="B365">
            <v>0</v>
          </cell>
        </row>
        <row r="373">
          <cell r="B373">
            <v>1.5</v>
          </cell>
        </row>
        <row r="383">
          <cell r="B383">
            <v>0.05</v>
          </cell>
        </row>
        <row r="418">
          <cell r="B418">
            <v>8.625</v>
          </cell>
        </row>
        <row r="419">
          <cell r="B419">
            <v>8.4469999999999992</v>
          </cell>
        </row>
        <row r="422">
          <cell r="B422">
            <v>7.8929999999999998</v>
          </cell>
        </row>
        <row r="423">
          <cell r="B423">
            <v>7.3719999999999999</v>
          </cell>
        </row>
        <row r="425">
          <cell r="B425">
            <v>11.49</v>
          </cell>
        </row>
        <row r="427">
          <cell r="B427">
            <v>0.38</v>
          </cell>
        </row>
        <row r="441">
          <cell r="B441">
            <v>0</v>
          </cell>
        </row>
        <row r="444">
          <cell r="B444">
            <v>0.8345718901453959</v>
          </cell>
        </row>
        <row r="445">
          <cell r="B445">
            <v>0.87359232175502755</v>
          </cell>
        </row>
        <row r="446">
          <cell r="B446">
            <v>25.2</v>
          </cell>
        </row>
        <row r="447">
          <cell r="B447">
            <v>55</v>
          </cell>
        </row>
        <row r="448">
          <cell r="B448">
            <v>40</v>
          </cell>
        </row>
        <row r="449">
          <cell r="B449">
            <v>4</v>
          </cell>
        </row>
        <row r="450">
          <cell r="B450">
            <v>1.22</v>
          </cell>
        </row>
        <row r="451">
          <cell r="B451">
            <v>0.89500000000000002</v>
          </cell>
        </row>
        <row r="452">
          <cell r="B452">
            <v>5.25</v>
          </cell>
        </row>
        <row r="453">
          <cell r="B453">
            <v>12</v>
          </cell>
        </row>
        <row r="454">
          <cell r="B454">
            <v>12</v>
          </cell>
        </row>
        <row r="455">
          <cell r="B455">
            <v>17</v>
          </cell>
        </row>
        <row r="456">
          <cell r="B456">
            <v>6</v>
          </cell>
        </row>
        <row r="457">
          <cell r="B457">
            <v>6</v>
          </cell>
        </row>
        <row r="463">
          <cell r="B463">
            <v>0</v>
          </cell>
        </row>
        <row r="464">
          <cell r="B464">
            <v>0.8345718901453959</v>
          </cell>
        </row>
        <row r="465">
          <cell r="B465">
            <v>0.87359232175502755</v>
          </cell>
        </row>
        <row r="466">
          <cell r="B466">
            <v>25.2</v>
          </cell>
        </row>
        <row r="467">
          <cell r="B467">
            <v>55</v>
          </cell>
        </row>
        <row r="468">
          <cell r="B468">
            <v>40</v>
          </cell>
        </row>
        <row r="469">
          <cell r="B469">
            <v>4</v>
          </cell>
        </row>
        <row r="470">
          <cell r="B470">
            <v>1.22</v>
          </cell>
        </row>
        <row r="473">
          <cell r="B473">
            <v>12</v>
          </cell>
        </row>
        <row r="474">
          <cell r="B474">
            <v>12</v>
          </cell>
        </row>
        <row r="475">
          <cell r="B475">
            <v>17</v>
          </cell>
        </row>
        <row r="476">
          <cell r="B476">
            <v>6</v>
          </cell>
        </row>
        <row r="477">
          <cell r="B477">
            <v>6</v>
          </cell>
        </row>
      </sheetData>
      <sheetData sheetId="23" refreshError="1">
        <row r="11">
          <cell r="B11">
            <v>35.534684354929148</v>
          </cell>
          <cell r="C11">
            <v>27.12899656820267</v>
          </cell>
          <cell r="D11">
            <v>27.130007412529316</v>
          </cell>
          <cell r="E11">
            <v>27.131119098299521</v>
          </cell>
          <cell r="F11">
            <v>27.131964550407506</v>
          </cell>
          <cell r="G11">
            <v>27.066287842658191</v>
          </cell>
          <cell r="H11">
            <v>27.838726893660752</v>
          </cell>
          <cell r="I11">
            <v>28.630022000177984</v>
          </cell>
          <cell r="J11">
            <v>29.444089160629279</v>
          </cell>
          <cell r="K11">
            <v>30.281584072092095</v>
          </cell>
          <cell r="L11">
            <v>31.143181315117555</v>
          </cell>
          <cell r="M11">
            <v>32.029574897586151</v>
          </cell>
          <cell r="N11">
            <v>32.941478814226961</v>
          </cell>
          <cell r="O11">
            <v>33.879627622251569</v>
          </cell>
          <cell r="P11">
            <v>34.844777033566842</v>
          </cell>
          <cell r="Q11">
            <v>35.837704524043907</v>
          </cell>
          <cell r="R11">
            <v>36.859209960334653</v>
          </cell>
        </row>
        <row r="15">
          <cell r="B15">
            <v>33.289673726934446</v>
          </cell>
          <cell r="C15">
            <v>25.15958696885513</v>
          </cell>
          <cell r="D15">
            <v>25.160602909001941</v>
          </cell>
          <cell r="E15">
            <v>25.161669787426757</v>
          </cell>
          <cell r="F15">
            <v>25.268873244514495</v>
          </cell>
          <cell r="G15">
            <v>25.269395302744638</v>
          </cell>
          <cell r="H15">
            <v>26.007760945055669</v>
          </cell>
          <cell r="I15">
            <v>26.76603697719964</v>
          </cell>
          <cell r="J15">
            <v>27.546316934460648</v>
          </cell>
          <cell r="K15">
            <v>28.349238755347162</v>
          </cell>
          <cell r="L15">
            <v>29.175458854520464</v>
          </cell>
          <cell r="M15">
            <v>30.025652657403857</v>
          </cell>
          <cell r="N15">
            <v>30.900515150248559</v>
          </cell>
          <cell r="O15">
            <v>31.800761446102626</v>
          </cell>
          <cell r="P15">
            <v>32.72712736714255</v>
          </cell>
          <cell r="Q15">
            <v>33.680370043840057</v>
          </cell>
          <cell r="R15">
            <v>34.661268531450744</v>
          </cell>
        </row>
        <row r="19">
          <cell r="B19">
            <v>32.392065492150067</v>
          </cell>
          <cell r="C19">
            <v>24.526695380008146</v>
          </cell>
          <cell r="D19">
            <v>24.527702792455916</v>
          </cell>
          <cell r="E19">
            <v>24.528844654601592</v>
          </cell>
          <cell r="F19">
            <v>24.675440710498716</v>
          </cell>
          <cell r="G19">
            <v>24.704304017497932</v>
          </cell>
          <cell r="H19">
            <v>25.425241042985345</v>
          </cell>
          <cell r="I19">
            <v>26.162548443356169</v>
          </cell>
          <cell r="J19">
            <v>26.921327241654712</v>
          </cell>
          <cell r="K19">
            <v>27.702201736292057</v>
          </cell>
          <cell r="L19">
            <v>28.505814349370468</v>
          </cell>
          <cell r="M19">
            <v>29.332826152102911</v>
          </cell>
          <cell r="N19">
            <v>30.183917405447325</v>
          </cell>
          <cell r="O19">
            <v>31.059788116395872</v>
          </cell>
          <cell r="P19">
            <v>31.961158610371971</v>
          </cell>
          <cell r="Q19">
            <v>32.888770120201066</v>
          </cell>
          <cell r="R19">
            <v>33.8433853921346</v>
          </cell>
        </row>
        <row r="23">
          <cell r="B23">
            <v>31.155583382607809</v>
          </cell>
          <cell r="C23">
            <v>23.381751705576505</v>
          </cell>
          <cell r="D23">
            <v>23.382767541726988</v>
          </cell>
          <cell r="E23">
            <v>23.383835334587424</v>
          </cell>
          <cell r="F23">
            <v>23.578075363002107</v>
          </cell>
          <cell r="G23">
            <v>23.634338997436753</v>
          </cell>
          <cell r="H23">
            <v>24.34284781790679</v>
          </cell>
          <cell r="I23">
            <v>25.070516841271811</v>
          </cell>
          <cell r="J23">
            <v>25.819459417163742</v>
          </cell>
          <cell r="K23">
            <v>26.59029605324961</v>
          </cell>
          <cell r="L23">
            <v>27.383665317292632</v>
          </cell>
          <cell r="M23">
            <v>28.200224361828958</v>
          </cell>
          <cell r="N23">
            <v>29.040649464063847</v>
          </cell>
          <cell r="O23">
            <v>29.905636581428123</v>
          </cell>
          <cell r="P23">
            <v>30.795901923248596</v>
          </cell>
          <cell r="Q23">
            <v>31.712182538999251</v>
          </cell>
          <cell r="R23">
            <v>32.655236923613401</v>
          </cell>
        </row>
        <row r="27">
          <cell r="B27">
            <v>29.515900935510388</v>
          </cell>
          <cell r="C27">
            <v>23.110065363384969</v>
          </cell>
          <cell r="D27">
            <v>23.113909367492742</v>
          </cell>
          <cell r="E27">
            <v>23.117844942948548</v>
          </cell>
          <cell r="F27">
            <v>22.604800918543202</v>
          </cell>
          <cell r="G27">
            <v>22.742710727307131</v>
          </cell>
          <cell r="H27">
            <v>23.406663775252774</v>
          </cell>
          <cell r="I27">
            <v>24.087763972564655</v>
          </cell>
          <cell r="J27">
            <v>24.789019325930941</v>
          </cell>
          <cell r="K27">
            <v>25.511023393662544</v>
          </cell>
          <cell r="L27">
            <v>26.254387143202297</v>
          </cell>
          <cell r="M27">
            <v>27.019739460037609</v>
          </cell>
          <cell r="N27">
            <v>27.807727671449658</v>
          </cell>
          <cell r="O27">
            <v>28.619018085530666</v>
          </cell>
          <cell r="P27">
            <v>29.454296545913397</v>
          </cell>
          <cell r="Q27">
            <v>30.314269002669878</v>
          </cell>
          <cell r="R27">
            <v>31.199662099849522</v>
          </cell>
        </row>
        <row r="31">
          <cell r="B31">
            <v>27.413450972321332</v>
          </cell>
          <cell r="C31">
            <v>20.506804862626154</v>
          </cell>
          <cell r="D31">
            <v>20.507819970802331</v>
          </cell>
          <cell r="E31">
            <v>20.508894164712103</v>
          </cell>
          <cell r="F31">
            <v>20.918283942415393</v>
          </cell>
          <cell r="G31">
            <v>21.112510610281547</v>
          </cell>
          <cell r="H31">
            <v>21.74699755100216</v>
          </cell>
          <cell r="I31">
            <v>22.398612560626368</v>
          </cell>
          <cell r="J31">
            <v>23.069684466534511</v>
          </cell>
          <cell r="K31">
            <v>23.760790368956041</v>
          </cell>
          <cell r="L31">
            <v>24.472524390631918</v>
          </cell>
          <cell r="M31">
            <v>25.205498176678091</v>
          </cell>
          <cell r="N31">
            <v>25.960341409074672</v>
          </cell>
          <cell r="O31">
            <v>26.737702336207402</v>
          </cell>
          <cell r="P31">
            <v>27.538248317900678</v>
          </cell>
          <cell r="Q31">
            <v>28.362666386393826</v>
          </cell>
          <cell r="R31">
            <v>29.211663823725804</v>
          </cell>
        </row>
        <row r="41">
          <cell r="B41">
            <v>31.404614392485939</v>
          </cell>
          <cell r="C41">
            <v>21.391860187481626</v>
          </cell>
          <cell r="D41">
            <v>21.36542736255949</v>
          </cell>
          <cell r="E41">
            <v>21.33880373013336</v>
          </cell>
          <cell r="F41">
            <v>23.849005831768658</v>
          </cell>
          <cell r="G41">
            <v>23.903629676477408</v>
          </cell>
          <cell r="H41">
            <v>24.575331063803883</v>
          </cell>
          <cell r="I41">
            <v>25.285128862491444</v>
          </cell>
          <cell r="J41">
            <v>26.015893921954557</v>
          </cell>
          <cell r="K41">
            <v>26.789985914720837</v>
          </cell>
          <cell r="L41">
            <v>27.593486785560682</v>
          </cell>
          <cell r="M41">
            <v>28.423845488709954</v>
          </cell>
          <cell r="N41">
            <v>29.231294263690533</v>
          </cell>
          <cell r="O41">
            <v>30.085902048894031</v>
          </cell>
          <cell r="P41">
            <v>30.965632681218096</v>
          </cell>
          <cell r="Q41">
            <v>31.871220544448324</v>
          </cell>
          <cell r="R41">
            <v>32.803421405692887</v>
          </cell>
        </row>
        <row r="43">
          <cell r="B43">
            <v>35.25</v>
          </cell>
          <cell r="C43">
            <v>26.75</v>
          </cell>
          <cell r="D43">
            <v>26.75</v>
          </cell>
          <cell r="E43">
            <v>26.75</v>
          </cell>
          <cell r="F43">
            <v>26.75</v>
          </cell>
          <cell r="G43">
            <v>26.68</v>
          </cell>
          <cell r="H43">
            <v>27.455583999999998</v>
          </cell>
          <cell r="I43">
            <v>28.253504819199996</v>
          </cell>
          <cell r="J43">
            <v>29.074405757992956</v>
          </cell>
          <cell r="K43">
            <v>29.91894864382315</v>
          </cell>
          <cell r="L43">
            <v>30.787814364765254</v>
          </cell>
          <cell r="M43">
            <v>31.681703418470491</v>
          </cell>
          <cell r="N43">
            <v>32.601336476922441</v>
          </cell>
          <cell r="O43">
            <v>33.547454967457803</v>
          </cell>
          <cell r="P43">
            <v>34.520821670520583</v>
          </cell>
          <cell r="Q43">
            <v>35.522221334631574</v>
          </cell>
          <cell r="R43">
            <v>36.55246130906896</v>
          </cell>
        </row>
        <row r="46">
          <cell r="B46">
            <v>35.245342051553379</v>
          </cell>
          <cell r="C46">
            <v>26.755117689892028</v>
          </cell>
          <cell r="D46">
            <v>26.755831443496142</v>
          </cell>
          <cell r="E46">
            <v>26.755831443496142</v>
          </cell>
          <cell r="F46">
            <v>26.880500474603252</v>
          </cell>
          <cell r="G46">
            <v>26.818782418354392</v>
          </cell>
          <cell r="H46">
            <v>27.602845529087272</v>
          </cell>
          <cell r="I46">
            <v>28.409446130540289</v>
          </cell>
          <cell r="J46">
            <v>29.239231084315673</v>
          </cell>
          <cell r="K46">
            <v>30.0928658366186</v>
          </cell>
          <cell r="L46">
            <v>30.97103495273057</v>
          </cell>
          <cell r="M46">
            <v>31.874442666863537</v>
          </cell>
          <cell r="N46">
            <v>32.803813447837413</v>
          </cell>
          <cell r="O46">
            <v>33.759892581036738</v>
          </cell>
          <cell r="P46">
            <v>34.743446767114904</v>
          </cell>
          <cell r="Q46">
            <v>35.744846431225895</v>
          </cell>
          <cell r="R46">
            <v>36.775086405663288</v>
          </cell>
        </row>
        <row r="53">
          <cell r="B53">
            <v>30.911039524926082</v>
          </cell>
          <cell r="C53">
            <v>23.401928452441634</v>
          </cell>
          <cell r="D53">
            <v>23.402975591487419</v>
          </cell>
          <cell r="E53">
            <v>23.40376813922612</v>
          </cell>
          <cell r="F53">
            <v>23.668464260730783</v>
          </cell>
          <cell r="G53">
            <v>23.758330457610633</v>
          </cell>
          <cell r="H53">
            <v>24.45716146930905</v>
          </cell>
          <cell r="I53">
            <v>25.186390491015981</v>
          </cell>
          <cell r="J53">
            <v>25.937049295866139</v>
          </cell>
          <cell r="K53">
            <v>26.709765565632875</v>
          </cell>
          <cell r="L53">
            <v>27.505185312931189</v>
          </cell>
          <cell r="M53">
            <v>28.323973415228018</v>
          </cell>
          <cell r="N53">
            <v>29.166814164377399</v>
          </cell>
          <cell r="O53">
            <v>30.03441183213128</v>
          </cell>
          <cell r="P53">
            <v>30.927491252089492</v>
          </cell>
          <cell r="Q53">
            <v>31.846798418565971</v>
          </cell>
          <cell r="R53">
            <v>32.793101102862117</v>
          </cell>
        </row>
        <row r="58">
          <cell r="B58">
            <v>30.369881079111028</v>
          </cell>
          <cell r="C58">
            <v>23.128819352125596</v>
          </cell>
          <cell r="D58">
            <v>23.129848083820992</v>
          </cell>
          <cell r="E58">
            <v>23.1308024866645</v>
          </cell>
          <cell r="F58">
            <v>23.422172045538172</v>
          </cell>
          <cell r="G58">
            <v>23.535865430614699</v>
          </cell>
          <cell r="H58">
            <v>24.217062566231149</v>
          </cell>
          <cell r="I58">
            <v>24.921493136453311</v>
          </cell>
          <cell r="J58">
            <v>25.64669205550797</v>
          </cell>
          <cell r="K58">
            <v>26.3932692023951</v>
          </cell>
          <cell r="L58">
            <v>27.161852303766114</v>
          </cell>
          <cell r="M58">
            <v>27.953087454718705</v>
          </cell>
          <cell r="N58">
            <v>28.767639654752649</v>
          </cell>
          <cell r="O58">
            <v>29.606193359327158</v>
          </cell>
          <cell r="P58">
            <v>30.469453047472964</v>
          </cell>
          <cell r="Q58">
            <v>31.358143805925522</v>
          </cell>
          <cell r="R58">
            <v>32.273011930259479</v>
          </cell>
        </row>
        <row r="127">
          <cell r="B127">
            <v>26.856226755703979</v>
          </cell>
          <cell r="C127">
            <v>32.298453664989154</v>
          </cell>
          <cell r="D127">
            <v>26.662089732548583</v>
          </cell>
          <cell r="E127">
            <v>21.358195452435609</v>
          </cell>
          <cell r="F127">
            <v>20.4564602768301</v>
          </cell>
          <cell r="G127">
            <v>20.666578016281626</v>
          </cell>
          <cell r="H127">
            <v>21.299555027384148</v>
          </cell>
          <cell r="I127">
            <v>21.95593277882357</v>
          </cell>
          <cell r="J127">
            <v>22.631935645238691</v>
          </cell>
          <cell r="K127">
            <v>23.306657318789995</v>
          </cell>
          <cell r="L127">
            <v>24.041579832514678</v>
          </cell>
          <cell r="M127">
            <v>24.731983536288141</v>
          </cell>
          <cell r="N127">
            <v>25.50153828279069</v>
          </cell>
          <cell r="O127">
            <v>26.275942837435945</v>
          </cell>
          <cell r="P127">
            <v>27.073557256623399</v>
          </cell>
          <cell r="Q127">
            <v>27.895071211854436</v>
          </cell>
          <cell r="R127">
            <v>28.741194739434203</v>
          </cell>
        </row>
        <row r="154">
          <cell r="B154">
            <v>27.232219387305982</v>
          </cell>
          <cell r="C154">
            <v>33.794941476624572</v>
          </cell>
          <cell r="D154">
            <v>27.557420507679417</v>
          </cell>
          <cell r="E154">
            <v>21.692338087990706</v>
          </cell>
          <cell r="F154">
            <v>20.081381388248214</v>
          </cell>
          <cell r="G154">
            <v>20.164401537758696</v>
          </cell>
          <cell r="H154">
            <v>20.813102736523149</v>
          </cell>
          <cell r="I154">
            <v>21.480263677554493</v>
          </cell>
          <cell r="J154">
            <v>22.167645265178376</v>
          </cell>
          <cell r="K154">
            <v>22.875846645830546</v>
          </cell>
          <cell r="L154">
            <v>23.60548454972303</v>
          </cell>
          <cell r="M154">
            <v>24.357193804366666</v>
          </cell>
          <cell r="N154">
            <v>25.131627863045448</v>
          </cell>
          <cell r="O154">
            <v>25.929459348676971</v>
          </cell>
          <cell r="P154">
            <v>26.751380613506317</v>
          </cell>
          <cell r="Q154">
            <v>27.598104315092908</v>
          </cell>
          <cell r="R154">
            <v>28.470364009063907</v>
          </cell>
        </row>
        <row r="155">
          <cell r="B155">
            <v>34.715960471522479</v>
          </cell>
          <cell r="C155">
            <v>42.964585865408367</v>
          </cell>
          <cell r="D155">
            <v>36.128669403894747</v>
          </cell>
          <cell r="E155">
            <v>29.321270748813003</v>
          </cell>
          <cell r="F155">
            <v>26.473458022717168</v>
          </cell>
          <cell r="G155">
            <v>26.422385167799316</v>
          </cell>
          <cell r="H155">
            <v>27.184008150940564</v>
          </cell>
          <cell r="I155">
            <v>27.963036460432772</v>
          </cell>
          <cell r="J155">
            <v>28.764520061260409</v>
          </cell>
          <cell r="K155">
            <v>29.58910640214053</v>
          </cell>
          <cell r="L155">
            <v>30.437461598584903</v>
          </cell>
          <cell r="M155">
            <v>31.310270971013143</v>
          </cell>
          <cell r="N155">
            <v>32.208239598375719</v>
          </cell>
          <cell r="O155">
            <v>33.132092887734053</v>
          </cell>
          <cell r="P155">
            <v>34.0825771602576</v>
          </cell>
          <cell r="Q155">
            <v>35.060460254110701</v>
          </cell>
          <cell r="R155">
            <v>36.066532144716433</v>
          </cell>
        </row>
      </sheetData>
      <sheetData sheetId="24" refreshError="1">
        <row r="9">
          <cell r="B9">
            <v>15</v>
          </cell>
          <cell r="C9">
            <v>12</v>
          </cell>
          <cell r="D9">
            <v>12</v>
          </cell>
          <cell r="E9">
            <v>12</v>
          </cell>
          <cell r="F9">
            <v>11.25</v>
          </cell>
          <cell r="G9">
            <v>10.77</v>
          </cell>
          <cell r="H9">
            <v>11.026864499999999</v>
          </cell>
          <cell r="I9">
            <v>11.289855218324998</v>
          </cell>
          <cell r="J9">
            <v>11.559118265282049</v>
          </cell>
          <cell r="K9">
            <v>11.834803235909025</v>
          </cell>
          <cell r="L9">
            <v>12.117063293085454</v>
          </cell>
          <cell r="M9">
            <v>12.406055252625542</v>
          </cell>
          <cell r="N9">
            <v>12.701939670400662</v>
          </cell>
          <cell r="O9">
            <v>13.004880931539716</v>
          </cell>
          <cell r="P9">
            <v>13.315047341756937</v>
          </cell>
          <cell r="Q9">
            <v>13.632611220857839</v>
          </cell>
          <cell r="R9">
            <v>13.957748998475296</v>
          </cell>
        </row>
        <row r="25">
          <cell r="B25">
            <v>43.935083266388006</v>
          </cell>
          <cell r="C25">
            <v>32.460272786216741</v>
          </cell>
          <cell r="D25">
            <v>32.461312749515763</v>
          </cell>
          <cell r="E25">
            <v>32.452168393312263</v>
          </cell>
          <cell r="F25">
            <v>32.461895123876033</v>
          </cell>
          <cell r="G25">
            <v>31.624133078866457</v>
          </cell>
          <cell r="H25">
            <v>32.101099238758479</v>
          </cell>
          <cell r="I25">
            <v>32.970458412086849</v>
          </cell>
          <cell r="J25">
            <v>33.864506109202836</v>
          </cell>
          <cell r="K25">
            <v>34.783945703097061</v>
          </cell>
          <cell r="L25">
            <v>35.729500652606177</v>
          </cell>
          <cell r="M25">
            <v>36.701915077015272</v>
          </cell>
          <cell r="N25">
            <v>37.701954347121102</v>
          </cell>
          <cell r="O25">
            <v>38.730405693228001</v>
          </cell>
          <cell r="P25">
            <v>43.935083266388006</v>
          </cell>
          <cell r="Q25">
            <v>43.935083266388006</v>
          </cell>
          <cell r="R25">
            <v>43.935083266388006</v>
          </cell>
        </row>
        <row r="128">
          <cell r="B128">
            <v>40.90926037312672</v>
          </cell>
          <cell r="C128">
            <v>48.447118462636354</v>
          </cell>
          <cell r="D128">
            <v>41.143489244571313</v>
          </cell>
          <cell r="E128">
            <v>33.745492813742487</v>
          </cell>
          <cell r="F128">
            <v>30.443815123876032</v>
          </cell>
          <cell r="G128">
            <v>30.068053078866456</v>
          </cell>
          <cell r="H128">
            <v>30.545019238758481</v>
          </cell>
          <cell r="I128">
            <v>31.414378412086851</v>
          </cell>
          <cell r="J128">
            <v>32.308426109202834</v>
          </cell>
          <cell r="K128">
            <v>33.227865703097066</v>
          </cell>
          <cell r="L128">
            <v>34.173420652606183</v>
          </cell>
          <cell r="M128">
            <v>35.145835077015278</v>
          </cell>
          <cell r="N128">
            <v>36.145874347121108</v>
          </cell>
          <cell r="O128">
            <v>37.174325693228006</v>
          </cell>
          <cell r="P128">
            <v>38.231998830562119</v>
          </cell>
          <cell r="Q128">
            <v>39.319726602603588</v>
          </cell>
          <cell r="R128">
            <v>40.43836564285052</v>
          </cell>
        </row>
        <row r="188">
          <cell r="B188">
            <v>39.603024933135863</v>
          </cell>
          <cell r="C188">
            <v>49.29013341802839</v>
          </cell>
          <cell r="D188">
            <v>41.781715030465548</v>
          </cell>
          <cell r="E188">
            <v>33.788821329709926</v>
          </cell>
          <cell r="F188">
            <v>29.990178444789411</v>
          </cell>
          <cell r="G188">
            <v>30.103711115854644</v>
          </cell>
          <cell r="H188">
            <v>30.939722092313492</v>
          </cell>
          <cell r="I188">
            <v>31.842024198352888</v>
          </cell>
          <cell r="J188">
            <v>32.771211091306903</v>
          </cell>
          <cell r="K188">
            <v>33.729667749853206</v>
          </cell>
          <cell r="L188">
            <v>34.761349980357188</v>
          </cell>
          <cell r="M188">
            <v>35.799320928316185</v>
          </cell>
          <cell r="N188">
            <v>36.833116198416967</v>
          </cell>
          <cell r="O188">
            <v>37.924243354437344</v>
          </cell>
          <cell r="P188">
            <v>39.048191366983453</v>
          </cell>
          <cell r="Q188">
            <v>40.206029084194491</v>
          </cell>
          <cell r="R188">
            <v>41.398865359990168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"/>
      <sheetName val="pas"/>
      <sheetName val="ric"/>
      <sheetName val="pem"/>
      <sheetName val="hi"/>
      <sheetName val="sl"/>
      <sheetName val="bur"/>
      <sheetName val="afpk"/>
      <sheetName val="neth"/>
      <sheetName val="Nerefco"/>
      <sheetName val="SRC"/>
      <sheetName val="ARC"/>
      <sheetName val="Kurnell"/>
      <sheetName val="Lytton"/>
      <sheetName val="CAL"/>
      <sheetName val="GSC"/>
      <sheetName val="how to use"/>
      <sheetName val="assess"/>
      <sheetName val="Uncertainties"/>
      <sheetName val="const"/>
      <sheetName val="crud"/>
      <sheetName val="trans"/>
      <sheetName val="WS"/>
      <sheetName val="prod"/>
      <sheetName val="Documentation and Definitions"/>
      <sheetName val="LPG"/>
      <sheetName val="2006 Change Log)"/>
      <sheetName val="camodel"/>
      <sheetName val="Interface"/>
      <sheetName val="Data Sheet"/>
      <sheetName val="Assessments"/>
      <sheetName val="Plots and Tables"/>
      <sheetName val="Crude Prices"/>
      <sheetName val="USGC Product Prices"/>
      <sheetName val="Singapore Product Prices"/>
      <sheetName val="Rotterdam Product Prices"/>
      <sheetName val="Mediterranean Product Prices"/>
      <sheetName val="Chicago Product Prices"/>
      <sheetName val="USWC Product Prices"/>
      <sheetName val="Genref Yield Data"/>
      <sheetName val="Crude Freight and Duty"/>
      <sheetName val="Refining Value and Margin Calcs"/>
      <sheetName val="Refining Value Adjust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265">
          <cell r="F265">
            <v>7.6790000000000003</v>
          </cell>
        </row>
      </sheetData>
      <sheetData sheetId="20" refreshError="1"/>
      <sheetData sheetId="21" refreshError="1">
        <row r="114">
          <cell r="B114">
            <v>3.02</v>
          </cell>
          <cell r="C114">
            <v>3.0502000000000002</v>
          </cell>
          <cell r="D114">
            <v>3.0807020000000001</v>
          </cell>
          <cell r="E114">
            <v>3.1115090199999997</v>
          </cell>
          <cell r="F114">
            <v>3.1426241101999999</v>
          </cell>
          <cell r="G114">
            <v>3.1740503513019998</v>
          </cell>
          <cell r="H114">
            <v>3.2057908548150205</v>
          </cell>
          <cell r="I114">
            <v>3.2378487633631696</v>
          </cell>
          <cell r="J114">
            <v>3.2702272509968022</v>
          </cell>
          <cell r="K114">
            <v>3.3029295235067706</v>
          </cell>
          <cell r="L114">
            <v>3.3359588187418385</v>
          </cell>
          <cell r="M114">
            <v>3.3693184069292559</v>
          </cell>
          <cell r="N114">
            <v>3.4030115909985486</v>
          </cell>
          <cell r="O114">
            <v>3.4370417069085342</v>
          </cell>
          <cell r="P114">
            <v>3.4714121239776201</v>
          </cell>
          <cell r="Q114">
            <v>3.5061262452173954</v>
          </cell>
          <cell r="R114">
            <v>3.5411875076695702</v>
          </cell>
        </row>
      </sheetData>
      <sheetData sheetId="22" refreshError="1">
        <row r="79">
          <cell r="D79">
            <v>153.80522260273972</v>
          </cell>
          <cell r="E79">
            <v>132.5747966609589</v>
          </cell>
          <cell r="F79">
            <v>127.30973886986304</v>
          </cell>
          <cell r="G79">
            <v>120.68861301369863</v>
          </cell>
          <cell r="H79">
            <v>150.77465753424656</v>
          </cell>
          <cell r="I79">
            <v>143.13236301369864</v>
          </cell>
          <cell r="J79">
            <v>140.1457191780822</v>
          </cell>
          <cell r="K79">
            <v>138.65239726027397</v>
          </cell>
          <cell r="L79">
            <v>137.90573630136987</v>
          </cell>
          <cell r="M79">
            <v>137.90573630136987</v>
          </cell>
          <cell r="N79">
            <v>137.90573630136987</v>
          </cell>
          <cell r="O79">
            <v>137.90573630136987</v>
          </cell>
          <cell r="P79">
            <v>137.90573630136987</v>
          </cell>
          <cell r="Q79">
            <v>137.90573630136987</v>
          </cell>
          <cell r="R79">
            <v>137.90573630136987</v>
          </cell>
          <cell r="S79">
            <v>137.90573630136987</v>
          </cell>
          <cell r="T79">
            <v>137.90573630136987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4 Change Log"/>
      <sheetName val="2003 Change Log"/>
      <sheetName val="issues"/>
      <sheetName val="how to use"/>
      <sheetName val="inp_ns"/>
      <sheetName val="inp_ser"/>
      <sheetName val="inp_frct"/>
      <sheetName val="ngl_chem"/>
      <sheetName val="const"/>
      <sheetName val="crud"/>
      <sheetName val="prod"/>
      <sheetName val="ep"/>
      <sheetName val="hi"/>
      <sheetName val="es"/>
      <sheetName val="pas"/>
      <sheetName val="ric"/>
      <sheetName val="sl"/>
      <sheetName val="camodel"/>
      <sheetName val="cacrudediffs"/>
      <sheetName val="coep"/>
      <sheetName val="octblnd"/>
      <sheetName val="Macro"/>
    </sheetNames>
    <sheetDataSet>
      <sheetData sheetId="0"/>
      <sheetData sheetId="1"/>
      <sheetData sheetId="2"/>
      <sheetData sheetId="3"/>
      <sheetData sheetId="4" refreshError="1">
        <row r="77">
          <cell r="B77">
            <v>-0.7</v>
          </cell>
        </row>
        <row r="133">
          <cell r="B133">
            <v>0.5</v>
          </cell>
        </row>
        <row r="134">
          <cell r="B134">
            <v>47.25</v>
          </cell>
        </row>
      </sheetData>
      <sheetData sheetId="5" refreshError="1">
        <row r="3">
          <cell r="A3" t="str">
            <v>Updated 7/31/03  REV 7</v>
          </cell>
        </row>
        <row r="9">
          <cell r="B9">
            <v>1.1040808032</v>
          </cell>
          <cell r="C9">
            <v>1.1261624192640001</v>
          </cell>
          <cell r="D9">
            <v>1.14868566764928</v>
          </cell>
          <cell r="E9">
            <v>1.1716593810022657</v>
          </cell>
          <cell r="F9">
            <v>1.1950925686223111</v>
          </cell>
          <cell r="G9">
            <v>1.2189944199947573</v>
          </cell>
          <cell r="H9">
            <v>1.2433743083946525</v>
          </cell>
          <cell r="I9">
            <v>1.2682417945625455</v>
          </cell>
          <cell r="J9">
            <v>1.2936066304537963</v>
          </cell>
          <cell r="K9">
            <v>1.3194787630628724</v>
          </cell>
          <cell r="L9">
            <v>1.3458683383241299</v>
          </cell>
          <cell r="M9">
            <v>1.3727857050906125</v>
          </cell>
          <cell r="N9">
            <v>1.4002414191924248</v>
          </cell>
          <cell r="O9">
            <v>1.4282462475762734</v>
          </cell>
        </row>
        <row r="137">
          <cell r="B137">
            <v>7.5</v>
          </cell>
          <cell r="C137">
            <v>6.3</v>
          </cell>
          <cell r="D137">
            <v>6.3</v>
          </cell>
          <cell r="E137">
            <v>6.3</v>
          </cell>
          <cell r="F137">
            <v>6.3</v>
          </cell>
          <cell r="G137">
            <v>6.3</v>
          </cell>
          <cell r="H137">
            <v>6.3</v>
          </cell>
          <cell r="I137">
            <v>6.3</v>
          </cell>
          <cell r="J137">
            <v>6.3</v>
          </cell>
          <cell r="K137">
            <v>6.3</v>
          </cell>
          <cell r="L137">
            <v>6.3</v>
          </cell>
          <cell r="M137">
            <v>6.3</v>
          </cell>
          <cell r="N137">
            <v>6.3</v>
          </cell>
          <cell r="O137">
            <v>6.3</v>
          </cell>
        </row>
      </sheetData>
      <sheetData sheetId="6" refreshError="1">
        <row r="18">
          <cell r="B18">
            <v>0.25</v>
          </cell>
          <cell r="C18">
            <v>0.3</v>
          </cell>
          <cell r="D18">
            <v>0.4</v>
          </cell>
          <cell r="E18">
            <v>0.4</v>
          </cell>
          <cell r="F18">
            <v>0.4</v>
          </cell>
          <cell r="G18">
            <v>0.4</v>
          </cell>
          <cell r="H18">
            <v>0.4</v>
          </cell>
          <cell r="I18">
            <v>0.4</v>
          </cell>
          <cell r="J18">
            <v>0.4</v>
          </cell>
          <cell r="K18">
            <v>0.4</v>
          </cell>
          <cell r="L18">
            <v>0.4</v>
          </cell>
          <cell r="M18">
            <v>0.4</v>
          </cell>
          <cell r="N18">
            <v>0.4</v>
          </cell>
          <cell r="O18">
            <v>0.4</v>
          </cell>
        </row>
        <row r="22">
          <cell r="B22">
            <v>-0.1</v>
          </cell>
          <cell r="C22">
            <v>-0.05</v>
          </cell>
          <cell r="D22">
            <v>0.05</v>
          </cell>
          <cell r="E22">
            <v>0.05</v>
          </cell>
          <cell r="F22">
            <v>0.05</v>
          </cell>
          <cell r="G22">
            <v>0.05</v>
          </cell>
          <cell r="H22">
            <v>0.05</v>
          </cell>
          <cell r="I22">
            <v>0.05</v>
          </cell>
          <cell r="J22">
            <v>0.05</v>
          </cell>
          <cell r="K22">
            <v>0.05</v>
          </cell>
          <cell r="L22">
            <v>0.05</v>
          </cell>
          <cell r="M22">
            <v>0.05</v>
          </cell>
          <cell r="N22">
            <v>0.05</v>
          </cell>
          <cell r="O22">
            <v>0.05</v>
          </cell>
        </row>
        <row r="62">
          <cell r="B62">
            <v>3</v>
          </cell>
          <cell r="C62">
            <v>3</v>
          </cell>
          <cell r="D62">
            <v>3</v>
          </cell>
          <cell r="E62">
            <v>3</v>
          </cell>
          <cell r="F62">
            <v>3</v>
          </cell>
          <cell r="G62">
            <v>3</v>
          </cell>
          <cell r="H62">
            <v>3</v>
          </cell>
          <cell r="I62">
            <v>3</v>
          </cell>
          <cell r="J62">
            <v>3</v>
          </cell>
          <cell r="K62">
            <v>3</v>
          </cell>
          <cell r="L62">
            <v>3</v>
          </cell>
          <cell r="M62">
            <v>3</v>
          </cell>
          <cell r="N62">
            <v>3</v>
          </cell>
          <cell r="O62">
            <v>3</v>
          </cell>
        </row>
        <row r="68">
          <cell r="B68">
            <v>11.539817397031138</v>
          </cell>
          <cell r="C68">
            <v>11.539817397031138</v>
          </cell>
          <cell r="D68">
            <v>17.831589195268471</v>
          </cell>
          <cell r="E68">
            <v>12.784303055179356</v>
          </cell>
          <cell r="F68">
            <v>15.416270696053457</v>
          </cell>
          <cell r="G68">
            <v>15.391498711283504</v>
          </cell>
          <cell r="H68">
            <v>15.265056859125442</v>
          </cell>
          <cell r="I68">
            <v>15.222732592485581</v>
          </cell>
          <cell r="J68">
            <v>15.176722051651067</v>
          </cell>
          <cell r="K68">
            <v>15.118587260282109</v>
          </cell>
          <cell r="L68">
            <v>15.145483098246535</v>
          </cell>
          <cell r="M68">
            <v>15.145483098246535</v>
          </cell>
          <cell r="N68">
            <v>15.145483098246535</v>
          </cell>
          <cell r="O68">
            <v>15.145483098246499</v>
          </cell>
        </row>
        <row r="73">
          <cell r="B73">
            <v>2.4841818072000001</v>
          </cell>
          <cell r="C73">
            <v>2.5338654433440002</v>
          </cell>
          <cell r="D73">
            <v>2.5845427522108801</v>
          </cell>
          <cell r="E73">
            <v>2.636233607255098</v>
          </cell>
          <cell r="F73">
            <v>2.6889582794001998</v>
          </cell>
          <cell r="G73">
            <v>2.742737444988204</v>
          </cell>
          <cell r="H73">
            <v>2.7975921938879682</v>
          </cell>
          <cell r="I73">
            <v>2.8535440377657273</v>
          </cell>
          <cell r="J73">
            <v>2.9106149185210417</v>
          </cell>
          <cell r="K73">
            <v>2.9688272168914627</v>
          </cell>
          <cell r="L73">
            <v>3.0282037612292925</v>
          </cell>
          <cell r="M73">
            <v>3.088767836453878</v>
          </cell>
          <cell r="N73">
            <v>3.1505431931829557</v>
          </cell>
          <cell r="O73">
            <v>3.2135540570466152</v>
          </cell>
        </row>
        <row r="132">
          <cell r="B132">
            <v>10</v>
          </cell>
          <cell r="C132">
            <v>10</v>
          </cell>
          <cell r="D132">
            <v>10.199999999999999</v>
          </cell>
          <cell r="E132">
            <v>10.404</v>
          </cell>
          <cell r="F132">
            <v>10.612080000000001</v>
          </cell>
          <cell r="G132">
            <v>10.824321600000001</v>
          </cell>
          <cell r="H132">
            <v>11.040808032000001</v>
          </cell>
          <cell r="I132">
            <v>11.261624192640001</v>
          </cell>
          <cell r="J132">
            <v>11.486856676492801</v>
          </cell>
          <cell r="K132">
            <v>11.716593810022657</v>
          </cell>
          <cell r="L132">
            <v>11.95092568622311</v>
          </cell>
          <cell r="M132">
            <v>12.189944199947572</v>
          </cell>
          <cell r="N132">
            <v>12.433743083946524</v>
          </cell>
          <cell r="O132">
            <v>12.682417945625454</v>
          </cell>
        </row>
        <row r="134">
          <cell r="B134">
            <v>3</v>
          </cell>
          <cell r="C134">
            <v>5</v>
          </cell>
          <cell r="D134">
            <v>3</v>
          </cell>
          <cell r="E134">
            <v>3</v>
          </cell>
          <cell r="F134">
            <v>3.06</v>
          </cell>
          <cell r="G134">
            <v>3.1212</v>
          </cell>
          <cell r="H134">
            <v>3.183624</v>
          </cell>
          <cell r="I134">
            <v>3.2472964800000002</v>
          </cell>
          <cell r="J134">
            <v>3.3122424096</v>
          </cell>
          <cell r="K134">
            <v>3.378487257792</v>
          </cell>
          <cell r="L134">
            <v>3.4460570029478399</v>
          </cell>
          <cell r="M134">
            <v>3.5149781430067968</v>
          </cell>
          <cell r="N134">
            <v>3.585277705866933</v>
          </cell>
          <cell r="O134">
            <v>3.6569832599842718</v>
          </cell>
        </row>
        <row r="160">
          <cell r="B160">
            <v>1.1592095062883343</v>
          </cell>
          <cell r="C160">
            <v>0.49168794412385641</v>
          </cell>
          <cell r="D160">
            <v>0.57109554709985921</v>
          </cell>
          <cell r="E160">
            <v>0.5559077162458268</v>
          </cell>
          <cell r="F160">
            <v>0.53191590954469115</v>
          </cell>
          <cell r="G160">
            <v>0.53723506864013804</v>
          </cell>
          <cell r="H160">
            <v>0.54260741932653933</v>
          </cell>
          <cell r="I160">
            <v>0.55673243786138893</v>
          </cell>
          <cell r="J160">
            <v>0.57987162981000306</v>
          </cell>
          <cell r="K160">
            <v>0.61229172547665311</v>
          </cell>
          <cell r="L160">
            <v>0.61841464273141966</v>
          </cell>
          <cell r="M160">
            <v>0.55218153824177929</v>
          </cell>
          <cell r="N160">
            <v>0.64913013290685229</v>
          </cell>
          <cell r="O160">
            <v>0.74607872757192495</v>
          </cell>
        </row>
        <row r="162">
          <cell r="B162">
            <v>3.3138800642751498</v>
          </cell>
          <cell r="C162">
            <v>1.9917246407043039</v>
          </cell>
          <cell r="D162">
            <v>2.256919813427249</v>
          </cell>
          <cell r="E162">
            <v>2.2061974735545893</v>
          </cell>
          <cell r="F162">
            <v>2.1260727615170536</v>
          </cell>
          <cell r="G162">
            <v>2.1438369964541559</v>
          </cell>
          <cell r="H162">
            <v>2.1617788737406292</v>
          </cell>
          <cell r="I162">
            <v>2.2089517714189064</v>
          </cell>
          <cell r="J162">
            <v>2.2862290317252842</v>
          </cell>
          <cell r="K162">
            <v>2.3945014457989084</v>
          </cell>
          <cell r="L162">
            <v>2.4149499675788291</v>
          </cell>
          <cell r="M162">
            <v>2.193753269443826</v>
          </cell>
          <cell r="N162">
            <v>2.5175295621902594</v>
          </cell>
          <cell r="O162">
            <v>2.8413058549366901</v>
          </cell>
        </row>
        <row r="170">
          <cell r="B170">
            <v>1.439086446223687</v>
          </cell>
          <cell r="C170">
            <v>2.1523138476190482</v>
          </cell>
          <cell r="D170">
            <v>2.4966840632380958</v>
          </cell>
          <cell r="E170">
            <v>2.4346974244266675</v>
          </cell>
          <cell r="F170">
            <v>2.3273098773135628</v>
          </cell>
          <cell r="G170">
            <v>2.3284076649915408</v>
          </cell>
          <cell r="H170">
            <v>2.3740888058475651</v>
          </cell>
          <cell r="I170">
            <v>2.4430717636023815</v>
          </cell>
          <cell r="J170">
            <v>2.5360442168283615</v>
          </cell>
          <cell r="K170">
            <v>2.6998589648883553</v>
          </cell>
          <cell r="L170">
            <v>2.7035510797121338</v>
          </cell>
          <cell r="M170">
            <v>2.4010330364822763</v>
          </cell>
          <cell r="N170">
            <v>2.8529921962907046</v>
          </cell>
          <cell r="O170">
            <v>3.3049513560991302</v>
          </cell>
        </row>
        <row r="175">
          <cell r="B175">
            <v>1.7079735638968674</v>
          </cell>
          <cell r="C175">
            <v>2.2118514423076925</v>
          </cell>
          <cell r="D175">
            <v>2.5657476730769226</v>
          </cell>
          <cell r="E175">
            <v>2.5020463515384614</v>
          </cell>
          <cell r="F175">
            <v>2.3916882356759621</v>
          </cell>
          <cell r="G175">
            <v>2.3928163905041111</v>
          </cell>
          <cell r="H175">
            <v>2.4397611692130488</v>
          </cell>
          <cell r="I175">
            <v>2.5106523428090504</v>
          </cell>
          <cell r="J175">
            <v>2.6061966125215061</v>
          </cell>
          <cell r="K175">
            <v>2.7745428261411385</v>
          </cell>
          <cell r="L175">
            <v>2.7783370727409897</v>
          </cell>
          <cell r="M175">
            <v>2.4674507347739376</v>
          </cell>
          <cell r="N175">
            <v>2.9319120495549136</v>
          </cell>
          <cell r="O175">
            <v>3.39637336433589</v>
          </cell>
        </row>
        <row r="177">
          <cell r="B177">
            <v>1.16780274808443</v>
          </cell>
          <cell r="C177">
            <v>1.5804627922906291</v>
          </cell>
          <cell r="D177">
            <v>1.8324479809694605</v>
          </cell>
          <cell r="E177">
            <v>1.7932059906504301</v>
          </cell>
          <cell r="F177">
            <v>1.7086616587022014</v>
          </cell>
          <cell r="G177">
            <v>1.7136366898289463</v>
          </cell>
          <cell r="H177">
            <v>1.7533857445226944</v>
          </cell>
          <cell r="I177">
            <v>1.8165972313147476</v>
          </cell>
          <cell r="J177">
            <v>1.9039648120883355</v>
          </cell>
          <cell r="K177">
            <v>2.0520971988483825</v>
          </cell>
          <cell r="L177">
            <v>2.0598887727954702</v>
          </cell>
          <cell r="M177">
            <v>1.7804898009971923</v>
          </cell>
          <cell r="N177">
            <v>2.1201778784604701</v>
          </cell>
          <cell r="O177">
            <v>2.4598659559237479</v>
          </cell>
        </row>
        <row r="180">
          <cell r="B180">
            <v>2.5886194963413987</v>
          </cell>
          <cell r="C180">
            <v>2.5600087256091411</v>
          </cell>
          <cell r="D180">
            <v>2.5637186249475405</v>
          </cell>
          <cell r="E180">
            <v>2.6024989758295782</v>
          </cell>
          <cell r="F180">
            <v>2.6024989758295782</v>
          </cell>
          <cell r="G180">
            <v>2.6024989758295782</v>
          </cell>
          <cell r="H180">
            <v>2.6024989758295782</v>
          </cell>
          <cell r="I180">
            <v>2.6024989758295782</v>
          </cell>
          <cell r="J180">
            <v>2.6024989758295782</v>
          </cell>
          <cell r="K180">
            <v>2.6024989758295782</v>
          </cell>
          <cell r="L180">
            <v>2.6024989758295782</v>
          </cell>
          <cell r="M180">
            <v>2.6024989758295782</v>
          </cell>
          <cell r="N180">
            <v>2.6024989758295782</v>
          </cell>
          <cell r="O180">
            <v>2.60249897582958</v>
          </cell>
        </row>
      </sheetData>
      <sheetData sheetId="7" refreshError="1">
        <row r="6">
          <cell r="B6">
            <v>57.881824368188262</v>
          </cell>
          <cell r="C6">
            <v>42.001183749806074</v>
          </cell>
          <cell r="D6">
            <v>42.001183749806074</v>
          </cell>
          <cell r="E6">
            <v>42.001183749806074</v>
          </cell>
          <cell r="F6">
            <v>43.328897255892798</v>
          </cell>
          <cell r="G6">
            <v>44.401988960800601</v>
          </cell>
          <cell r="H6">
            <v>44.315447770378327</v>
          </cell>
          <cell r="I6">
            <v>45.384882710503568</v>
          </cell>
          <cell r="J6">
            <v>46.457974415411385</v>
          </cell>
          <cell r="K6">
            <v>47.527409355536641</v>
          </cell>
          <cell r="L6">
            <v>48.628595698036804</v>
          </cell>
          <cell r="M6">
            <v>49.698030638162052</v>
          </cell>
          <cell r="N6">
            <v>50.802873745444778</v>
          </cell>
          <cell r="O6">
            <v>52.072264302865719</v>
          </cell>
        </row>
        <row r="8">
          <cell r="B8">
            <v>64.665682233346089</v>
          </cell>
          <cell r="C8">
            <v>49.122020421057329</v>
          </cell>
          <cell r="D8">
            <v>49.122020421057329</v>
          </cell>
          <cell r="E8">
            <v>49.122020421057329</v>
          </cell>
          <cell r="F8">
            <v>50.473724420675509</v>
          </cell>
          <cell r="G8">
            <v>51.541377218560626</v>
          </cell>
          <cell r="H8">
            <v>51.534515336269493</v>
          </cell>
          <cell r="I8">
            <v>52.593734773491157</v>
          </cell>
          <cell r="J8">
            <v>53.661387571376281</v>
          </cell>
          <cell r="K8">
            <v>54.720607008597938</v>
          </cell>
          <cell r="L8">
            <v>55.80311167268421</v>
          </cell>
          <cell r="M8">
            <v>56.86233110990586</v>
          </cell>
          <cell r="N8">
            <v>57.953269134655592</v>
          </cell>
          <cell r="O8">
            <v>59.222168028131691</v>
          </cell>
        </row>
        <row r="48">
          <cell r="B48">
            <v>2.6182497151736217</v>
          </cell>
          <cell r="C48">
            <v>2.3695581539305515</v>
          </cell>
          <cell r="D48">
            <v>3.1014513026530564</v>
          </cell>
          <cell r="E48">
            <v>2.567893673545929</v>
          </cell>
          <cell r="F48">
            <v>2.9380224085732958</v>
          </cell>
          <cell r="G48">
            <v>2.9893968224525991</v>
          </cell>
          <cell r="H48">
            <v>3.0274577003825813</v>
          </cell>
          <cell r="I48">
            <v>3.0776509886962371</v>
          </cell>
          <cell r="J48">
            <v>3.1278576099398196</v>
          </cell>
          <cell r="K48">
            <v>3.1770529339000206</v>
          </cell>
          <cell r="L48">
            <v>3.2381466778385661</v>
          </cell>
          <cell r="M48">
            <v>3.2965149998513761</v>
          </cell>
          <cell r="N48">
            <v>3.3556203081068663</v>
          </cell>
          <cell r="O48">
            <v>3.4190941857687349</v>
          </cell>
        </row>
        <row r="61">
          <cell r="B61">
            <v>50.62236576795744</v>
          </cell>
          <cell r="C61">
            <v>42.341671587406722</v>
          </cell>
          <cell r="D61">
            <v>42.342324537303902</v>
          </cell>
          <cell r="E61">
            <v>42.342324537303902</v>
          </cell>
          <cell r="F61">
            <v>43.119202856520296</v>
          </cell>
          <cell r="G61">
            <v>43.651083513608469</v>
          </cell>
          <cell r="H61">
            <v>44.144219622379424</v>
          </cell>
          <cell r="I61">
            <v>44.677750078438009</v>
          </cell>
          <cell r="J61">
            <v>45.209630735526204</v>
          </cell>
          <cell r="K61">
            <v>45.743161191584775</v>
          </cell>
          <cell r="L61">
            <v>46.275954622902269</v>
          </cell>
          <cell r="M61">
            <v>46.809485078960854</v>
          </cell>
          <cell r="N61">
            <v>47.340628711307943</v>
          </cell>
          <cell r="O61">
            <v>47.978997754864352</v>
          </cell>
        </row>
      </sheetData>
      <sheetData sheetId="8" refreshError="1">
        <row r="7">
          <cell r="C7">
            <v>0</v>
          </cell>
        </row>
        <row r="8">
          <cell r="C8">
            <v>0</v>
          </cell>
        </row>
        <row r="9">
          <cell r="C9">
            <v>0</v>
          </cell>
        </row>
        <row r="14">
          <cell r="B14">
            <v>-1.1160285963664029E-2</v>
          </cell>
          <cell r="C14">
            <v>5.0608628515435017E-2</v>
          </cell>
          <cell r="D14">
            <v>7.4363534772139417E-3</v>
          </cell>
          <cell r="E14">
            <v>-4.8218029495651682E-2</v>
          </cell>
        </row>
        <row r="16">
          <cell r="B16">
            <v>2.9599606841319348E-2</v>
          </cell>
          <cell r="C16">
            <v>-0.11085738706637915</v>
          </cell>
          <cell r="D16">
            <v>-1.7598984841745491E-2</v>
          </cell>
          <cell r="E16">
            <v>9.8723418385340045E-2</v>
          </cell>
        </row>
        <row r="17">
          <cell r="B17">
            <v>0.82802375827573371</v>
          </cell>
          <cell r="C17">
            <v>1.284971160119796</v>
          </cell>
          <cell r="D17">
            <v>1.0899253170723215</v>
          </cell>
          <cell r="E17">
            <v>0.78373309786548184</v>
          </cell>
        </row>
        <row r="18">
          <cell r="B18">
            <v>0.8351600185607353</v>
          </cell>
          <cell r="C18">
            <v>1.1860943814850013</v>
          </cell>
          <cell r="D18">
            <v>1.1156417990290834</v>
          </cell>
          <cell r="E18">
            <v>0.8631038009251798</v>
          </cell>
        </row>
        <row r="19">
          <cell r="B19">
            <v>0.60675921928617649</v>
          </cell>
          <cell r="C19">
            <v>1.4305176472167986</v>
          </cell>
          <cell r="D19">
            <v>1.2610073599295415</v>
          </cell>
          <cell r="E19">
            <v>0.70171575890081828</v>
          </cell>
        </row>
        <row r="28">
          <cell r="B28">
            <v>1.0280912858956635</v>
          </cell>
          <cell r="C28">
            <v>0.92555084093293249</v>
          </cell>
          <cell r="D28">
            <v>0.98146658882592908</v>
          </cell>
          <cell r="E28">
            <v>1.0648912843452083</v>
          </cell>
        </row>
        <row r="49">
          <cell r="B49">
            <v>-2.8063918630979789E-2</v>
          </cell>
          <cell r="C49">
            <v>0.10114585681478006</v>
          </cell>
          <cell r="D49">
            <v>3.8576294131739575E-2</v>
          </cell>
          <cell r="E49">
            <v>-0.11167157898233881</v>
          </cell>
        </row>
        <row r="50">
          <cell r="B50">
            <v>3.3044095204294965E-2</v>
          </cell>
          <cell r="C50">
            <v>-0.10223314143358231</v>
          </cell>
          <cell r="D50">
            <v>-1.9386914888353091E-2</v>
          </cell>
          <cell r="E50">
            <v>8.8575961117505875E-2</v>
          </cell>
        </row>
        <row r="51">
          <cell r="B51">
            <v>2.3739900742361764E-2</v>
          </cell>
          <cell r="C51">
            <v>-8.4381855523775529E-2</v>
          </cell>
          <cell r="D51">
            <v>-3.3618095452932706E-2</v>
          </cell>
          <cell r="E51">
            <v>9.4260050234346249E-2</v>
          </cell>
        </row>
        <row r="52">
          <cell r="B52">
            <v>0.81003524339772326</v>
          </cell>
          <cell r="C52">
            <v>1.0941898862076103</v>
          </cell>
          <cell r="D52">
            <v>1.3416399341602621</v>
          </cell>
          <cell r="E52">
            <v>0.75280013610107288</v>
          </cell>
        </row>
        <row r="53">
          <cell r="B53">
            <v>1.2877405639489561</v>
          </cell>
          <cell r="C53">
            <v>0.8644204910685005</v>
          </cell>
          <cell r="D53">
            <v>0.82231016463694617</v>
          </cell>
          <cell r="E53">
            <v>1.0255154470122658</v>
          </cell>
        </row>
        <row r="55">
          <cell r="B55">
            <v>1.1166061699155492</v>
          </cell>
          <cell r="C55">
            <v>0.97982609505932083</v>
          </cell>
          <cell r="D55">
            <v>0.91240881969743493</v>
          </cell>
          <cell r="E55">
            <v>0.99114544866102905</v>
          </cell>
        </row>
        <row r="57">
          <cell r="B57">
            <v>0.91178350069373737</v>
          </cell>
          <cell r="C57">
            <v>1.0222682803652701</v>
          </cell>
          <cell r="D57">
            <v>1.0268249085619776</v>
          </cell>
          <cell r="E57">
            <v>0.97431105829202191</v>
          </cell>
        </row>
        <row r="58">
          <cell r="B58">
            <v>1.1334561726770203</v>
          </cell>
          <cell r="C58">
            <v>0.92655962095288236</v>
          </cell>
          <cell r="D58">
            <v>0.89549881547775734</v>
          </cell>
          <cell r="E58">
            <v>1.0444853908923399</v>
          </cell>
        </row>
        <row r="60">
          <cell r="B60">
            <v>-7.2274236729463093E-2</v>
          </cell>
          <cell r="C60">
            <v>-0.12070835774912692</v>
          </cell>
        </row>
        <row r="61">
          <cell r="B61">
            <v>0.73221839007420686</v>
          </cell>
          <cell r="C61">
            <v>0.66089843541467386</v>
          </cell>
        </row>
        <row r="93">
          <cell r="B93">
            <v>0.97472924187725618</v>
          </cell>
          <cell r="C93">
            <v>0.98762248581743162</v>
          </cell>
          <cell r="D93">
            <v>0.97988653945332638</v>
          </cell>
          <cell r="E93">
            <v>1.0572460030943784</v>
          </cell>
        </row>
        <row r="118">
          <cell r="B118">
            <v>5.1223858799751776E-2</v>
          </cell>
          <cell r="C118">
            <v>-3.2503335282433987E-2</v>
          </cell>
          <cell r="D118">
            <v>-2.0836295543427252E-2</v>
          </cell>
          <cell r="E118">
            <v>2.1157706927754649E-3</v>
          </cell>
        </row>
        <row r="119">
          <cell r="B119">
            <v>5.1223858799751776E-2</v>
          </cell>
          <cell r="C119">
            <v>-3.2503335282433987E-2</v>
          </cell>
          <cell r="D119">
            <v>-2.0836295543427252E-2</v>
          </cell>
          <cell r="E119">
            <v>2.1157706927754649E-3</v>
          </cell>
        </row>
        <row r="120">
          <cell r="B120">
            <v>1.2667403972155933E-2</v>
          </cell>
          <cell r="C120">
            <v>-2.1403544642608185E-2</v>
          </cell>
          <cell r="D120">
            <v>-2.4024386843743861E-2</v>
          </cell>
          <cell r="E120">
            <v>3.2760527514196225E-2</v>
          </cell>
        </row>
        <row r="121">
          <cell r="B121">
            <v>-4.7103755569700811E-2</v>
          </cell>
          <cell r="C121">
            <v>2.8007638446849059E-2</v>
          </cell>
          <cell r="D121">
            <v>-6.3653723742851387E-4</v>
          </cell>
          <cell r="E121">
            <v>1.9732654360280044E-2</v>
          </cell>
        </row>
        <row r="122">
          <cell r="B122">
            <v>3.5176814031909753E-3</v>
          </cell>
          <cell r="C122">
            <v>-3.361473340827259E-3</v>
          </cell>
          <cell r="D122">
            <v>-1.3054506540731148E-2</v>
          </cell>
          <cell r="E122">
            <v>1.289816514503328E-2</v>
          </cell>
        </row>
        <row r="123">
          <cell r="B123">
            <v>3.9058012636415729E-2</v>
          </cell>
          <cell r="C123">
            <v>-3.8483630097645105E-2</v>
          </cell>
          <cell r="D123">
            <v>-2.6995979322228525E-2</v>
          </cell>
          <cell r="E123">
            <v>2.7570361860999482E-2</v>
          </cell>
        </row>
        <row r="126">
          <cell r="B126">
            <v>1.3002095568588112E-2</v>
          </cell>
          <cell r="C126">
            <v>2.82760248546432E-3</v>
          </cell>
          <cell r="D126">
            <v>-8.9485693855950732E-4</v>
          </cell>
          <cell r="E126">
            <v>-1.4934841248824271E-2</v>
          </cell>
        </row>
        <row r="129">
          <cell r="B129">
            <v>5.1223858799751776E-2</v>
          </cell>
          <cell r="C129">
            <v>-3.2503335282433987E-2</v>
          </cell>
          <cell r="D129">
            <v>-2.0836295543427252E-2</v>
          </cell>
          <cell r="E129">
            <v>2.1157706927754649E-3</v>
          </cell>
        </row>
        <row r="130">
          <cell r="B130">
            <v>1.5426655787209365E-2</v>
          </cell>
          <cell r="C130">
            <v>-3.8192159612168042E-2</v>
          </cell>
          <cell r="D130">
            <v>-9.2100508970940353E-3</v>
          </cell>
          <cell r="E130">
            <v>3.1975554720719446E-2</v>
          </cell>
        </row>
        <row r="137">
          <cell r="B137">
            <v>1.0068717966601872</v>
          </cell>
          <cell r="C137">
            <v>0.97880975191020736</v>
          </cell>
          <cell r="D137">
            <v>0.92361037651250399</v>
          </cell>
          <cell r="E137">
            <v>1.0907080749171014</v>
          </cell>
        </row>
        <row r="164">
          <cell r="B164">
            <v>302.8</v>
          </cell>
        </row>
        <row r="167">
          <cell r="B167">
            <v>1</v>
          </cell>
        </row>
        <row r="168">
          <cell r="B168">
            <v>2205</v>
          </cell>
        </row>
        <row r="171">
          <cell r="B171">
            <v>30</v>
          </cell>
        </row>
        <row r="172">
          <cell r="B172">
            <v>6</v>
          </cell>
        </row>
        <row r="173">
          <cell r="B173">
            <v>5</v>
          </cell>
        </row>
        <row r="190">
          <cell r="B190">
            <v>10</v>
          </cell>
        </row>
        <row r="211">
          <cell r="B211">
            <v>1.5</v>
          </cell>
        </row>
        <row r="216">
          <cell r="B216">
            <v>3.5</v>
          </cell>
        </row>
        <row r="220">
          <cell r="B220">
            <v>1.78</v>
          </cell>
        </row>
        <row r="222">
          <cell r="B222">
            <v>-2</v>
          </cell>
        </row>
        <row r="223">
          <cell r="B223">
            <v>-1</v>
          </cell>
        </row>
        <row r="228">
          <cell r="B228">
            <v>2</v>
          </cell>
        </row>
        <row r="229">
          <cell r="B229">
            <v>1</v>
          </cell>
        </row>
        <row r="230">
          <cell r="B230">
            <v>0</v>
          </cell>
        </row>
        <row r="231">
          <cell r="B231">
            <v>0</v>
          </cell>
        </row>
        <row r="233">
          <cell r="B233">
            <v>15</v>
          </cell>
        </row>
        <row r="261">
          <cell r="B261">
            <v>0.2</v>
          </cell>
        </row>
        <row r="262">
          <cell r="B262">
            <v>0.3</v>
          </cell>
        </row>
        <row r="276">
          <cell r="B276">
            <v>10</v>
          </cell>
        </row>
        <row r="280">
          <cell r="B280">
            <v>4</v>
          </cell>
        </row>
        <row r="281">
          <cell r="B281">
            <v>10</v>
          </cell>
        </row>
        <row r="283">
          <cell r="B283">
            <v>6</v>
          </cell>
        </row>
        <row r="284">
          <cell r="B284">
            <v>10.8</v>
          </cell>
        </row>
        <row r="285">
          <cell r="B285">
            <v>7.8</v>
          </cell>
        </row>
        <row r="287">
          <cell r="B287">
            <v>22</v>
          </cell>
        </row>
        <row r="288">
          <cell r="B288">
            <v>22</v>
          </cell>
        </row>
        <row r="289">
          <cell r="B289">
            <v>3</v>
          </cell>
        </row>
        <row r="290">
          <cell r="B290">
            <v>3</v>
          </cell>
        </row>
        <row r="291">
          <cell r="B291">
            <v>5.21</v>
          </cell>
        </row>
        <row r="320">
          <cell r="B320">
            <v>8</v>
          </cell>
        </row>
        <row r="321">
          <cell r="B321">
            <v>2</v>
          </cell>
        </row>
        <row r="322">
          <cell r="B322">
            <v>10</v>
          </cell>
        </row>
        <row r="333">
          <cell r="B333">
            <v>12.35</v>
          </cell>
        </row>
        <row r="334">
          <cell r="B334">
            <v>5.3</v>
          </cell>
        </row>
        <row r="338">
          <cell r="B338">
            <v>0.9</v>
          </cell>
        </row>
        <row r="339">
          <cell r="B339">
            <v>0.1</v>
          </cell>
        </row>
        <row r="399">
          <cell r="B399">
            <v>0.5</v>
          </cell>
        </row>
        <row r="401">
          <cell r="B401">
            <v>2.97</v>
          </cell>
        </row>
        <row r="404">
          <cell r="B404">
            <v>0.3</v>
          </cell>
        </row>
        <row r="406">
          <cell r="B406">
            <v>-0.6</v>
          </cell>
        </row>
        <row r="416">
          <cell r="B416">
            <v>2.2999999999999998</v>
          </cell>
        </row>
        <row r="418">
          <cell r="B418">
            <v>-0.8</v>
          </cell>
        </row>
        <row r="419">
          <cell r="B419">
            <v>-3.65</v>
          </cell>
        </row>
        <row r="429">
          <cell r="B429">
            <v>0.3</v>
          </cell>
        </row>
      </sheetData>
      <sheetData sheetId="9" refreshError="1">
        <row r="58">
          <cell r="B58">
            <v>2.0515155630567854</v>
          </cell>
          <cell r="C58">
            <v>1.7712141607669807</v>
          </cell>
          <cell r="D58">
            <v>1.692418364675202</v>
          </cell>
          <cell r="E58">
            <v>1.7076061955292339</v>
          </cell>
          <cell r="F58">
            <v>1.7600305650763062</v>
          </cell>
          <cell r="G58">
            <v>1.7587651702026754</v>
          </cell>
          <cell r="H58">
            <v>1.7541809664929602</v>
          </cell>
          <cell r="I58">
            <v>1.7432329748939424</v>
          </cell>
          <cell r="J58">
            <v>1.7241475471671457</v>
          </cell>
          <cell r="K58">
            <v>1.6949044784363316</v>
          </cell>
          <cell r="L58">
            <v>1.6910818508314023</v>
          </cell>
          <cell r="M58">
            <v>1.7604919822568768</v>
          </cell>
          <cell r="N58">
            <v>1.6667204145276351</v>
          </cell>
          <cell r="O58">
            <v>1.5753377267575281</v>
          </cell>
        </row>
        <row r="59"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</row>
        <row r="74"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</row>
        <row r="84">
          <cell r="B84">
            <v>30.040000000000003</v>
          </cell>
          <cell r="C84">
            <v>23.189999999999998</v>
          </cell>
          <cell r="D84">
            <v>23.190000000000005</v>
          </cell>
          <cell r="E84">
            <v>23.190000000000005</v>
          </cell>
          <cell r="F84">
            <v>23.910000000000004</v>
          </cell>
          <cell r="G84">
            <v>24.41</v>
          </cell>
          <cell r="H84">
            <v>24.81</v>
          </cell>
          <cell r="I84">
            <v>25.310000000000002</v>
          </cell>
          <cell r="J84">
            <v>25.810000000000002</v>
          </cell>
          <cell r="K84">
            <v>26.310000000000002</v>
          </cell>
          <cell r="L84">
            <v>26.810000000000006</v>
          </cell>
          <cell r="M84">
            <v>27.310000000000006</v>
          </cell>
          <cell r="N84">
            <v>27.810000000000009</v>
          </cell>
          <cell r="O84">
            <v>28.410000000000004</v>
          </cell>
        </row>
        <row r="389">
          <cell r="B389">
            <v>24.105516551702717</v>
          </cell>
          <cell r="C389">
            <v>18.254016506063955</v>
          </cell>
          <cell r="D389">
            <v>18.253883695863717</v>
          </cell>
          <cell r="E389">
            <v>18.253492033251479</v>
          </cell>
          <cell r="F389">
            <v>18.935214756777071</v>
          </cell>
          <cell r="G389">
            <v>19.418641478479298</v>
          </cell>
          <cell r="H389">
            <v>19.800184192172892</v>
          </cell>
          <cell r="I389">
            <v>20.281769802593747</v>
          </cell>
          <cell r="J389">
            <v>20.765171582906241</v>
          </cell>
          <cell r="K389">
            <v>21.246740065819527</v>
          </cell>
          <cell r="L389">
            <v>21.726475078362718</v>
          </cell>
          <cell r="M389">
            <v>22.20802574181711</v>
          </cell>
          <cell r="N389">
            <v>22.689567227368023</v>
          </cell>
          <cell r="O389">
            <v>23.271150560894604</v>
          </cell>
        </row>
        <row r="397">
          <cell r="B397">
            <v>1</v>
          </cell>
          <cell r="C397">
            <v>1</v>
          </cell>
          <cell r="D397">
            <v>1</v>
          </cell>
          <cell r="E397">
            <v>1</v>
          </cell>
          <cell r="F397">
            <v>1</v>
          </cell>
          <cell r="G397">
            <v>1</v>
          </cell>
          <cell r="H397">
            <v>1</v>
          </cell>
          <cell r="I397">
            <v>1</v>
          </cell>
          <cell r="J397">
            <v>1</v>
          </cell>
          <cell r="K397">
            <v>1</v>
          </cell>
          <cell r="L397">
            <v>1</v>
          </cell>
          <cell r="M397">
            <v>1</v>
          </cell>
          <cell r="N397">
            <v>1</v>
          </cell>
          <cell r="O397">
            <v>1</v>
          </cell>
        </row>
        <row r="423">
          <cell r="B423">
            <v>30.850801852864809</v>
          </cell>
          <cell r="C423">
            <v>23.703054146961652</v>
          </cell>
          <cell r="D423">
            <v>23.703622040810838</v>
          </cell>
          <cell r="E423">
            <v>23.703622040810838</v>
          </cell>
          <cell r="F423">
            <v>24.453616021869408</v>
          </cell>
          <cell r="G423">
            <v>24.973351376030344</v>
          </cell>
          <cell r="H423">
            <v>25.387649727268862</v>
          </cell>
          <cell r="I423">
            <v>25.90685296282615</v>
          </cell>
          <cell r="J423">
            <v>26.426588316987086</v>
          </cell>
          <cell r="K423">
            <v>26.945791552544371</v>
          </cell>
          <cell r="L423">
            <v>27.464462669498005</v>
          </cell>
          <cell r="M423">
            <v>27.983665905055286</v>
          </cell>
          <cell r="N423">
            <v>28.502869140612567</v>
          </cell>
          <cell r="O423">
            <v>29.126977260488619</v>
          </cell>
        </row>
        <row r="436">
          <cell r="B436">
            <v>27.470821051815285</v>
          </cell>
          <cell r="C436">
            <v>21.769205603426101</v>
          </cell>
          <cell r="D436">
            <v>22.089501877774758</v>
          </cell>
          <cell r="E436">
            <v>22.032288015910886</v>
          </cell>
          <cell r="F436">
            <v>22.594102996228433</v>
          </cell>
          <cell r="G436">
            <v>23.082416469285551</v>
          </cell>
          <cell r="H436">
            <v>23.498927896357394</v>
          </cell>
          <cell r="I436">
            <v>24.040586074059899</v>
          </cell>
          <cell r="J436">
            <v>24.58494446589264</v>
          </cell>
          <cell r="K436">
            <v>25.213345699287007</v>
          </cell>
          <cell r="L436">
            <v>25.69869707690593</v>
          </cell>
          <cell r="M436">
            <v>26.272748090471922</v>
          </cell>
          <cell r="N436">
            <v>26.877252984927118</v>
          </cell>
          <cell r="O436">
            <v>27.584402115529269</v>
          </cell>
        </row>
        <row r="477">
          <cell r="B477">
            <v>0</v>
          </cell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  <cell r="O477">
            <v>0</v>
          </cell>
        </row>
        <row r="485">
          <cell r="B485">
            <v>28.528002588116294</v>
          </cell>
          <cell r="C485">
            <v>22.771924071138109</v>
          </cell>
          <cell r="D485">
            <v>23.083138139178192</v>
          </cell>
          <cell r="E485">
            <v>23.028769685127656</v>
          </cell>
          <cell r="F485">
            <v>23.564789789247932</v>
          </cell>
          <cell r="G485">
            <v>24.077525830737216</v>
          </cell>
          <cell r="H485">
            <v>24.530157702889149</v>
          </cell>
          <cell r="I485">
            <v>25.10208039155275</v>
          </cell>
          <cell r="J485">
            <v>25.695301209146869</v>
          </cell>
          <cell r="K485">
            <v>26.350772691508375</v>
          </cell>
          <cell r="L485">
            <v>26.86624669898864</v>
          </cell>
          <cell r="M485">
            <v>27.113727168860215</v>
          </cell>
          <cell r="N485">
            <v>28.02149188723229</v>
          </cell>
          <cell r="O485">
            <v>29.032397832361205</v>
          </cell>
        </row>
        <row r="507">
          <cell r="B507">
            <v>25.175664625230482</v>
          </cell>
          <cell r="C507">
            <v>19.08937839816431</v>
          </cell>
          <cell r="D507">
            <v>19.107242835135093</v>
          </cell>
          <cell r="E507">
            <v>19.107242835135093</v>
          </cell>
          <cell r="F507">
            <v>19.815923910812323</v>
          </cell>
          <cell r="G507">
            <v>20.311052867411433</v>
          </cell>
          <cell r="H507">
            <v>20.679475409340142</v>
          </cell>
          <cell r="I507">
            <v>21.17121246416945</v>
          </cell>
          <cell r="J507">
            <v>21.666323398329503</v>
          </cell>
          <cell r="K507">
            <v>22.158048076965464</v>
          </cell>
          <cell r="L507">
            <v>22.647073944333481</v>
          </cell>
          <cell r="M507">
            <v>23.138785746777891</v>
          </cell>
          <cell r="N507">
            <v>23.631178486589665</v>
          </cell>
          <cell r="O507">
            <v>24.227633042666319</v>
          </cell>
        </row>
        <row r="508">
          <cell r="B508">
            <v>0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0</v>
          </cell>
          <cell r="O508">
            <v>0</v>
          </cell>
        </row>
        <row r="540">
          <cell r="B540">
            <v>0.40849999999999997</v>
          </cell>
          <cell r="C540">
            <v>-3.2500000000000001E-2</v>
          </cell>
          <cell r="D540">
            <v>0.66620000000000001</v>
          </cell>
          <cell r="E540">
            <v>0.15</v>
          </cell>
          <cell r="F540">
            <v>1.1000000000000001</v>
          </cell>
          <cell r="G540">
            <v>-2.8999999999999998E-3</v>
          </cell>
          <cell r="H540">
            <v>-1.77E-2</v>
          </cell>
          <cell r="I540">
            <v>1.24</v>
          </cell>
          <cell r="J540">
            <v>853</v>
          </cell>
          <cell r="K540">
            <v>1.0216000000000001</v>
          </cell>
          <cell r="L540">
            <v>0.51329999999999998</v>
          </cell>
          <cell r="M540">
            <v>0.31690000000000002</v>
          </cell>
          <cell r="N540">
            <v>0.1085</v>
          </cell>
          <cell r="O540">
            <v>0.1037</v>
          </cell>
        </row>
        <row r="545">
          <cell r="B545">
            <v>0</v>
          </cell>
          <cell r="C545">
            <v>0</v>
          </cell>
          <cell r="D545">
            <v>0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</row>
        <row r="554">
          <cell r="B554">
            <v>0</v>
          </cell>
          <cell r="C554">
            <v>0</v>
          </cell>
          <cell r="D554">
            <v>0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</row>
        <row r="569">
          <cell r="B569">
            <v>0</v>
          </cell>
          <cell r="C569">
            <v>0</v>
          </cell>
          <cell r="D569">
            <v>0</v>
          </cell>
          <cell r="E569">
            <v>0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</row>
        <row r="579">
          <cell r="B579">
            <v>0</v>
          </cell>
          <cell r="C579">
            <v>0</v>
          </cell>
          <cell r="D579">
            <v>0</v>
          </cell>
          <cell r="E579">
            <v>0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</row>
        <row r="613">
          <cell r="B613">
            <v>28.188619496341399</v>
          </cell>
          <cell r="C613">
            <v>22.160008725609142</v>
          </cell>
          <cell r="D613">
            <v>22.163718624947542</v>
          </cell>
          <cell r="E613">
            <v>22.202498975829581</v>
          </cell>
          <cell r="F613">
            <v>22.90249897582958</v>
          </cell>
          <cell r="G613">
            <v>23.40249897582958</v>
          </cell>
          <cell r="H613">
            <v>23.802498975829582</v>
          </cell>
          <cell r="I613">
            <v>24.302498975829582</v>
          </cell>
          <cell r="J613">
            <v>24.802498975829582</v>
          </cell>
          <cell r="K613">
            <v>25.302498975829582</v>
          </cell>
          <cell r="L613">
            <v>25.802498975829582</v>
          </cell>
          <cell r="M613">
            <v>26.302498975829582</v>
          </cell>
          <cell r="N613">
            <v>26.802498975829582</v>
          </cell>
          <cell r="O613">
            <v>27.40249897582958</v>
          </cell>
        </row>
        <row r="623">
          <cell r="B623">
            <v>27.520821051815286</v>
          </cell>
          <cell r="C623">
            <v>21.819205603426102</v>
          </cell>
          <cell r="D623">
            <v>22.139501877774755</v>
          </cell>
          <cell r="E623">
            <v>22.082288015910887</v>
          </cell>
          <cell r="F623">
            <v>22.644102996228433</v>
          </cell>
          <cell r="G623">
            <v>23.132416469285552</v>
          </cell>
          <cell r="H623">
            <v>23.548927896357394</v>
          </cell>
          <cell r="I623">
            <v>24.0905860740599</v>
          </cell>
          <cell r="J623">
            <v>24.634944465892641</v>
          </cell>
          <cell r="K623">
            <v>25.263345699287008</v>
          </cell>
          <cell r="L623">
            <v>25.74869707690593</v>
          </cell>
          <cell r="M623">
            <v>26.322748090471919</v>
          </cell>
          <cell r="N623">
            <v>26.927252984927115</v>
          </cell>
          <cell r="O623">
            <v>27.634402115529269</v>
          </cell>
        </row>
        <row r="633">
          <cell r="B633">
            <v>27.388619496341398</v>
          </cell>
          <cell r="C633">
            <v>21.360008725609141</v>
          </cell>
          <cell r="D633">
            <v>21.363718624947541</v>
          </cell>
          <cell r="E633">
            <v>21.40249897582958</v>
          </cell>
          <cell r="F633">
            <v>22.10249897582958</v>
          </cell>
          <cell r="G633">
            <v>22.60249897582958</v>
          </cell>
          <cell r="H633">
            <v>23.002498975829582</v>
          </cell>
          <cell r="I633">
            <v>23.502498975829582</v>
          </cell>
          <cell r="J633">
            <v>24.002498975829582</v>
          </cell>
          <cell r="K633">
            <v>24.502498975829582</v>
          </cell>
          <cell r="L633">
            <v>25.002498975829582</v>
          </cell>
          <cell r="M633">
            <v>25.502498975829582</v>
          </cell>
          <cell r="N633">
            <v>26.002498975829582</v>
          </cell>
          <cell r="O633">
            <v>26.60249897582958</v>
          </cell>
        </row>
        <row r="658">
          <cell r="B658">
            <v>2</v>
          </cell>
          <cell r="C658">
            <v>3</v>
          </cell>
          <cell r="D658" t="str">
            <v>TAPIS467FE</v>
          </cell>
          <cell r="E658">
            <v>62</v>
          </cell>
        </row>
        <row r="663">
          <cell r="B663">
            <v>2</v>
          </cell>
          <cell r="C663">
            <v>3</v>
          </cell>
          <cell r="D663" t="str">
            <v>SUMAL350FE</v>
          </cell>
          <cell r="E663">
            <v>66</v>
          </cell>
        </row>
      </sheetData>
      <sheetData sheetId="10" refreshError="1">
        <row r="29">
          <cell r="B29">
            <v>34.671444943444726</v>
          </cell>
          <cell r="C29">
            <v>27.149791122536417</v>
          </cell>
          <cell r="D29">
            <v>27.150347772065125</v>
          </cell>
          <cell r="E29">
            <v>27.150347772065125</v>
          </cell>
          <cell r="F29">
            <v>27.899362303341903</v>
          </cell>
          <cell r="G29">
            <v>28.421290291516708</v>
          </cell>
          <cell r="H29">
            <v>28.841255979605826</v>
          </cell>
          <cell r="I29">
            <v>29.364049431191088</v>
          </cell>
          <cell r="J29">
            <v>29.885977419365897</v>
          </cell>
          <cell r="K29">
            <v>30.408770870951159</v>
          </cell>
          <cell r="L29">
            <v>30.932429785946876</v>
          </cell>
          <cell r="M29">
            <v>31.455223237532138</v>
          </cell>
          <cell r="N29">
            <v>31.9780166891174</v>
          </cell>
          <cell r="O29">
            <v>32.603637904198798</v>
          </cell>
        </row>
        <row r="94">
          <cell r="B94">
            <v>35.805444943444726</v>
          </cell>
          <cell r="C94">
            <v>28.913791122536413</v>
          </cell>
          <cell r="D94">
            <v>28.914347772065121</v>
          </cell>
          <cell r="E94">
            <v>28.914347772065121</v>
          </cell>
          <cell r="F94">
            <v>28.445362303341899</v>
          </cell>
          <cell r="G94">
            <v>28.967290291516704</v>
          </cell>
          <cell r="H94">
            <v>29.387255979605825</v>
          </cell>
          <cell r="I94">
            <v>29.910049431191084</v>
          </cell>
          <cell r="J94">
            <v>30.431977419365893</v>
          </cell>
          <cell r="K94">
            <v>30.954770870951158</v>
          </cell>
          <cell r="L94">
            <v>31.478429785946872</v>
          </cell>
          <cell r="M94">
            <v>32.001223237532137</v>
          </cell>
          <cell r="N94">
            <v>32.524016689117396</v>
          </cell>
          <cell r="O94">
            <v>33.149637904198798</v>
          </cell>
        </row>
        <row r="98">
          <cell r="B98">
            <v>39.165444943444726</v>
          </cell>
          <cell r="C98">
            <v>31.769791122536414</v>
          </cell>
          <cell r="D98">
            <v>31.770347772065122</v>
          </cell>
          <cell r="E98">
            <v>31.770347772065122</v>
          </cell>
          <cell r="F98">
            <v>31.3013623033419</v>
          </cell>
          <cell r="G98">
            <v>31.823290291516706</v>
          </cell>
          <cell r="H98">
            <v>32.243255979605827</v>
          </cell>
          <cell r="I98">
            <v>32.766049431191085</v>
          </cell>
          <cell r="J98">
            <v>33.287977419365895</v>
          </cell>
          <cell r="K98">
            <v>33.81077087095116</v>
          </cell>
          <cell r="L98">
            <v>34.334429785946874</v>
          </cell>
          <cell r="M98">
            <v>34.857223237532139</v>
          </cell>
          <cell r="N98">
            <v>35.380016689117397</v>
          </cell>
          <cell r="O98">
            <v>36.0056379041988</v>
          </cell>
        </row>
        <row r="99">
          <cell r="B99">
            <v>39.165444943444726</v>
          </cell>
          <cell r="C99">
            <v>31.769791122536414</v>
          </cell>
          <cell r="D99">
            <v>31.770347772065122</v>
          </cell>
          <cell r="E99">
            <v>31.770347772065122</v>
          </cell>
          <cell r="F99">
            <v>31.3013623033419</v>
          </cell>
          <cell r="G99">
            <v>31.823290291516706</v>
          </cell>
          <cell r="H99">
            <v>32.243255979605827</v>
          </cell>
          <cell r="I99">
            <v>32.766049431191085</v>
          </cell>
          <cell r="J99">
            <v>33.287977419365895</v>
          </cell>
          <cell r="K99">
            <v>33.81077087095116</v>
          </cell>
          <cell r="L99">
            <v>34.334429785946874</v>
          </cell>
          <cell r="M99">
            <v>34.857223237532139</v>
          </cell>
          <cell r="N99">
            <v>35.380016689117397</v>
          </cell>
          <cell r="O99">
            <v>36.0056379041988</v>
          </cell>
        </row>
        <row r="106">
          <cell r="B106">
            <v>40.530444943444721</v>
          </cell>
          <cell r="C106">
            <v>33.134791122536413</v>
          </cell>
          <cell r="D106">
            <v>33.135347772065117</v>
          </cell>
          <cell r="E106">
            <v>33.135347772065117</v>
          </cell>
          <cell r="F106">
            <v>32.666362303341899</v>
          </cell>
          <cell r="G106">
            <v>33.188290291516708</v>
          </cell>
          <cell r="H106">
            <v>33.608255979605829</v>
          </cell>
          <cell r="I106">
            <v>34.131049431191087</v>
          </cell>
          <cell r="J106">
            <v>34.652977419365897</v>
          </cell>
          <cell r="K106">
            <v>35.175770870951155</v>
          </cell>
          <cell r="L106">
            <v>35.699429785946876</v>
          </cell>
          <cell r="M106">
            <v>36.222223237532134</v>
          </cell>
          <cell r="N106">
            <v>36.745016689117392</v>
          </cell>
          <cell r="O106">
            <v>37.370637904198801</v>
          </cell>
        </row>
        <row r="114">
          <cell r="B114">
            <v>41.895444943444723</v>
          </cell>
          <cell r="C114">
            <v>34.499791122536415</v>
          </cell>
          <cell r="D114">
            <v>34.500347772065119</v>
          </cell>
          <cell r="E114">
            <v>34.500347772065119</v>
          </cell>
          <cell r="F114">
            <v>34.031362303341901</v>
          </cell>
          <cell r="G114">
            <v>34.553290291516703</v>
          </cell>
          <cell r="H114">
            <v>34.973255979605824</v>
          </cell>
          <cell r="I114">
            <v>35.496049431191082</v>
          </cell>
          <cell r="J114">
            <v>36.017977419365891</v>
          </cell>
          <cell r="K114">
            <v>36.540770870951157</v>
          </cell>
          <cell r="L114">
            <v>37.064429785946871</v>
          </cell>
          <cell r="M114">
            <v>37.587223237532136</v>
          </cell>
          <cell r="N114">
            <v>38.110016689117394</v>
          </cell>
          <cell r="O114">
            <v>38.735637904198796</v>
          </cell>
        </row>
        <row r="117">
          <cell r="B117">
            <v>41.111444943444724</v>
          </cell>
          <cell r="C117">
            <v>33.589791122536418</v>
          </cell>
          <cell r="D117">
            <v>33.590347772065122</v>
          </cell>
          <cell r="E117">
            <v>33.590347772065122</v>
          </cell>
          <cell r="F117">
            <v>34.3393623033419</v>
          </cell>
          <cell r="G117">
            <v>34.86129029151671</v>
          </cell>
          <cell r="H117">
            <v>35.281255979605824</v>
          </cell>
          <cell r="I117">
            <v>35.804049431191089</v>
          </cell>
          <cell r="J117">
            <v>36.325977419365898</v>
          </cell>
          <cell r="K117">
            <v>36.848770870951157</v>
          </cell>
          <cell r="L117">
            <v>37.372429785946878</v>
          </cell>
          <cell r="M117">
            <v>37.895223237532136</v>
          </cell>
          <cell r="N117">
            <v>38.418016689117401</v>
          </cell>
          <cell r="O117">
            <v>39.043637904198796</v>
          </cell>
        </row>
        <row r="124">
          <cell r="B124">
            <v>33.07544494344473</v>
          </cell>
          <cell r="C124">
            <v>26.777791122536417</v>
          </cell>
          <cell r="D124">
            <v>26.778347772065125</v>
          </cell>
          <cell r="E124">
            <v>26.778347772065125</v>
          </cell>
          <cell r="F124">
            <v>27.527362303341903</v>
          </cell>
          <cell r="G124">
            <v>28.049290291516709</v>
          </cell>
          <cell r="H124">
            <v>28.469255979605826</v>
          </cell>
          <cell r="I124">
            <v>28.992049431191088</v>
          </cell>
          <cell r="J124">
            <v>29.513977419365897</v>
          </cell>
          <cell r="K124">
            <v>30.036770870951159</v>
          </cell>
          <cell r="L124">
            <v>30.560429785946877</v>
          </cell>
          <cell r="M124">
            <v>31.083223237532138</v>
          </cell>
          <cell r="N124">
            <v>31.6060166891174</v>
          </cell>
          <cell r="O124">
            <v>32.231637904198806</v>
          </cell>
        </row>
        <row r="130">
          <cell r="C130">
            <v>8.3742857142857048</v>
          </cell>
          <cell r="D130">
            <v>8.3742857142857048</v>
          </cell>
          <cell r="E130">
            <v>8.8842857142857063</v>
          </cell>
        </row>
        <row r="143">
          <cell r="B143">
            <v>22.810444943444725</v>
          </cell>
          <cell r="C143">
            <v>16.666791122536413</v>
          </cell>
          <cell r="D143">
            <v>16.667347772065121</v>
          </cell>
          <cell r="E143">
            <v>16.667347772065121</v>
          </cell>
          <cell r="F143">
            <v>17.316362303341901</v>
          </cell>
          <cell r="G143">
            <v>17.748290291516703</v>
          </cell>
          <cell r="H143">
            <v>18.068255979605823</v>
          </cell>
          <cell r="I143">
            <v>18.491049431191083</v>
          </cell>
          <cell r="J143">
            <v>18.922977419365893</v>
          </cell>
          <cell r="K143">
            <v>19.345770870951156</v>
          </cell>
          <cell r="L143">
            <v>19.759429785946871</v>
          </cell>
          <cell r="M143">
            <v>20.182223237532135</v>
          </cell>
          <cell r="N143">
            <v>20.605016689117395</v>
          </cell>
          <cell r="O143">
            <v>21.1306379041988</v>
          </cell>
        </row>
        <row r="151">
          <cell r="B151">
            <v>145.29941626820153</v>
          </cell>
          <cell r="C151">
            <v>111.03787555810229</v>
          </cell>
          <cell r="D151">
            <v>112.92736260286719</v>
          </cell>
          <cell r="E151">
            <v>112.38788700093235</v>
          </cell>
          <cell r="F151">
            <v>116.0570583360067</v>
          </cell>
          <cell r="G151">
            <v>119.17207293102882</v>
          </cell>
          <cell r="H151">
            <v>121.69596671440014</v>
          </cell>
          <cell r="I151">
            <v>124.94170220082822</v>
          </cell>
          <cell r="J151">
            <v>128.3928294576038</v>
          </cell>
          <cell r="K151">
            <v>131.97146213686915</v>
          </cell>
          <cell r="L151">
            <v>135.07829956003781</v>
          </cell>
          <cell r="M151">
            <v>136.91247865670391</v>
          </cell>
          <cell r="N151">
            <v>141.49653715358832</v>
          </cell>
          <cell r="O151">
            <v>146.6430034759226</v>
          </cell>
        </row>
        <row r="153">
          <cell r="B153" t="str">
            <v/>
          </cell>
          <cell r="C153" t="str">
            <v/>
          </cell>
          <cell r="D153" t="str">
            <v/>
          </cell>
          <cell r="E153" t="str">
            <v/>
          </cell>
          <cell r="F153" t="str">
            <v/>
          </cell>
          <cell r="G153" t="str">
            <v/>
          </cell>
          <cell r="H153" t="str">
            <v/>
          </cell>
          <cell r="I153" t="str">
            <v/>
          </cell>
          <cell r="J153" t="str">
            <v/>
          </cell>
          <cell r="K153" t="str">
            <v/>
          </cell>
          <cell r="L153" t="str">
            <v/>
          </cell>
          <cell r="M153" t="str">
            <v/>
          </cell>
          <cell r="N153" t="str">
            <v/>
          </cell>
          <cell r="O153" t="str">
            <v/>
          </cell>
        </row>
        <row r="156">
          <cell r="B156">
            <v>60.400000000000006</v>
          </cell>
          <cell r="C156">
            <v>54.400000000000006</v>
          </cell>
          <cell r="D156">
            <v>54.400000000000006</v>
          </cell>
          <cell r="E156">
            <v>54.400000000000006</v>
          </cell>
          <cell r="F156">
            <v>55.100000000000009</v>
          </cell>
          <cell r="G156">
            <v>55.600000000000009</v>
          </cell>
          <cell r="H156">
            <v>56.000000000000007</v>
          </cell>
          <cell r="I156">
            <v>56.500000000000007</v>
          </cell>
          <cell r="J156">
            <v>57.000000000000007</v>
          </cell>
          <cell r="K156">
            <v>57.500000000000007</v>
          </cell>
          <cell r="L156">
            <v>58.000000000000007</v>
          </cell>
          <cell r="M156">
            <v>58.500000000000007</v>
          </cell>
          <cell r="N156">
            <v>59.000000000000007</v>
          </cell>
          <cell r="O156">
            <v>59.600000000000009</v>
          </cell>
        </row>
        <row r="164">
          <cell r="B164">
            <v>58.300000000000004</v>
          </cell>
          <cell r="C164">
            <v>52.300000000000004</v>
          </cell>
          <cell r="D164">
            <v>52.300000000000004</v>
          </cell>
          <cell r="E164">
            <v>52.300000000000004</v>
          </cell>
          <cell r="F164">
            <v>53.000000000000007</v>
          </cell>
          <cell r="G164">
            <v>53.500000000000007</v>
          </cell>
          <cell r="H164">
            <v>53.900000000000006</v>
          </cell>
          <cell r="I164">
            <v>54.400000000000006</v>
          </cell>
          <cell r="J164">
            <v>54.900000000000006</v>
          </cell>
          <cell r="K164">
            <v>55.400000000000006</v>
          </cell>
          <cell r="L164">
            <v>55.900000000000006</v>
          </cell>
          <cell r="M164">
            <v>56.400000000000006</v>
          </cell>
          <cell r="N164">
            <v>56.900000000000006</v>
          </cell>
          <cell r="O164">
            <v>57.500000000000007</v>
          </cell>
        </row>
      </sheetData>
      <sheetData sheetId="11"/>
      <sheetData sheetId="12"/>
      <sheetData sheetId="13" refreshError="1">
        <row r="46">
          <cell r="B46">
            <v>33.975288413318232</v>
          </cell>
          <cell r="C46">
            <v>34.294623237079158</v>
          </cell>
          <cell r="D46">
            <v>33.435722676618738</v>
          </cell>
          <cell r="E46">
            <v>33.369653402737171</v>
          </cell>
          <cell r="F46">
            <v>34.801154336837868</v>
          </cell>
          <cell r="G46">
            <v>28.498404460571695</v>
          </cell>
          <cell r="H46">
            <v>28.741808079977368</v>
          </cell>
          <cell r="I46">
            <v>28.087136276058668</v>
          </cell>
          <cell r="J46">
            <v>28.036776906526459</v>
          </cell>
          <cell r="K46">
            <v>29.12789657972429</v>
          </cell>
          <cell r="L46">
            <v>28.812978429131689</v>
          </cell>
          <cell r="M46">
            <v>29.052856829588361</v>
          </cell>
          <cell r="N46">
            <v>28.40766664904973</v>
          </cell>
          <cell r="O46">
            <v>28.358036635162147</v>
          </cell>
          <cell r="P46">
            <v>29.433353602726523</v>
          </cell>
          <cell r="Q46">
            <v>28.699277107593225</v>
          </cell>
          <cell r="R46">
            <v>28.940060039394663</v>
          </cell>
          <cell r="S46">
            <v>28.292436981445974</v>
          </cell>
          <cell r="T46">
            <v>28.242619823142228</v>
          </cell>
          <cell r="U46">
            <v>29.321991586390041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"/>
      <sheetName val="pas"/>
      <sheetName val="ric"/>
      <sheetName val="pem"/>
      <sheetName val="hi"/>
      <sheetName val="sl"/>
      <sheetName val="bur"/>
      <sheetName val="afpk"/>
      <sheetName val="neth"/>
      <sheetName val="Nerefco"/>
      <sheetName val="SRC"/>
      <sheetName val="ARC"/>
      <sheetName val="Kurnell"/>
      <sheetName val="Lytton"/>
      <sheetName val="CAL"/>
      <sheetName val="GSC"/>
      <sheetName val="how to use"/>
      <sheetName val="Uncertainties"/>
      <sheetName val="assess"/>
      <sheetName val="const"/>
      <sheetName val="crud"/>
      <sheetName val="trans"/>
      <sheetName val="WS"/>
      <sheetName val="flatrate"/>
      <sheetName val="prod"/>
      <sheetName val="Documentation and Definitions"/>
      <sheetName val="LPG"/>
      <sheetName val="2006 Change Log)"/>
      <sheetName val="camodel"/>
      <sheetName val="Interface"/>
      <sheetName val="Data Sheet"/>
      <sheetName val="Assessments"/>
      <sheetName val="Plots and Tables"/>
      <sheetName val="Crude Prices"/>
      <sheetName val="USGC Product Prices"/>
      <sheetName val="Singapore Product Prices"/>
      <sheetName val="Rotterdam Product Prices"/>
      <sheetName val="Mediterranean Product Prices"/>
      <sheetName val="Chicago Product Prices"/>
      <sheetName val="USWC Product Prices"/>
      <sheetName val="Genref Yield Data"/>
      <sheetName val="Crude Freight and Duty"/>
      <sheetName val="Refining Value and Margin Calcs"/>
      <sheetName val="Refining Value Adjust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700">
          <cell r="B700">
            <v>0.89</v>
          </cell>
          <cell r="C700">
            <v>0.89</v>
          </cell>
          <cell r="D700">
            <v>0.89</v>
          </cell>
          <cell r="E700">
            <v>0.89</v>
          </cell>
          <cell r="F700">
            <v>0.89</v>
          </cell>
          <cell r="G700">
            <v>0.89</v>
          </cell>
          <cell r="H700">
            <v>0.89</v>
          </cell>
          <cell r="I700">
            <v>0.89</v>
          </cell>
          <cell r="J700">
            <v>0.89</v>
          </cell>
          <cell r="K700">
            <v>0.89</v>
          </cell>
          <cell r="L700">
            <v>0.89</v>
          </cell>
          <cell r="M700">
            <v>0.89</v>
          </cell>
          <cell r="N700">
            <v>0.89</v>
          </cell>
          <cell r="O700">
            <v>0.89</v>
          </cell>
          <cell r="P700">
            <v>0.89</v>
          </cell>
          <cell r="Q700">
            <v>0.89</v>
          </cell>
          <cell r="R700">
            <v>0.89</v>
          </cell>
        </row>
        <row r="705">
          <cell r="B705">
            <v>1.01</v>
          </cell>
          <cell r="C705">
            <v>1.01</v>
          </cell>
          <cell r="D705">
            <v>1.01</v>
          </cell>
          <cell r="E705">
            <v>1.01</v>
          </cell>
          <cell r="F705">
            <v>1.01</v>
          </cell>
          <cell r="G705">
            <v>1.01</v>
          </cell>
          <cell r="H705">
            <v>1.01</v>
          </cell>
          <cell r="I705">
            <v>1.01</v>
          </cell>
          <cell r="J705">
            <v>1.01</v>
          </cell>
          <cell r="K705">
            <v>1.01</v>
          </cell>
          <cell r="L705">
            <v>1.01</v>
          </cell>
          <cell r="M705">
            <v>1.01</v>
          </cell>
          <cell r="N705">
            <v>1.01</v>
          </cell>
          <cell r="O705">
            <v>1.01</v>
          </cell>
          <cell r="P705">
            <v>1.01</v>
          </cell>
          <cell r="Q705">
            <v>1.01</v>
          </cell>
          <cell r="R705">
            <v>1.01</v>
          </cell>
        </row>
        <row r="710">
          <cell r="B710">
            <v>27.5</v>
          </cell>
          <cell r="C710">
            <v>27.5</v>
          </cell>
          <cell r="D710">
            <v>27.5</v>
          </cell>
          <cell r="E710">
            <v>27.5</v>
          </cell>
          <cell r="F710">
            <v>27.5</v>
          </cell>
          <cell r="G710">
            <v>27.5</v>
          </cell>
          <cell r="H710">
            <v>27.5</v>
          </cell>
          <cell r="I710">
            <v>27.5</v>
          </cell>
          <cell r="J710">
            <v>27.5</v>
          </cell>
          <cell r="K710">
            <v>27.5</v>
          </cell>
          <cell r="L710">
            <v>27.5</v>
          </cell>
          <cell r="M710">
            <v>27.5</v>
          </cell>
          <cell r="N710">
            <v>27.5</v>
          </cell>
          <cell r="O710">
            <v>27.5</v>
          </cell>
          <cell r="P710">
            <v>27.5</v>
          </cell>
          <cell r="Q710">
            <v>27.5</v>
          </cell>
          <cell r="R710">
            <v>27.5</v>
          </cell>
        </row>
        <row r="715">
          <cell r="B715">
            <v>1.6</v>
          </cell>
          <cell r="C715">
            <v>1.6</v>
          </cell>
          <cell r="D715">
            <v>1.6</v>
          </cell>
          <cell r="E715">
            <v>1.6</v>
          </cell>
          <cell r="F715">
            <v>1.6</v>
          </cell>
          <cell r="G715">
            <v>1.6</v>
          </cell>
          <cell r="H715">
            <v>1.6</v>
          </cell>
          <cell r="I715">
            <v>1.6</v>
          </cell>
          <cell r="J715">
            <v>1.6</v>
          </cell>
          <cell r="K715">
            <v>1.6</v>
          </cell>
          <cell r="L715">
            <v>1.6</v>
          </cell>
          <cell r="M715">
            <v>1.6</v>
          </cell>
          <cell r="N715">
            <v>1.6</v>
          </cell>
          <cell r="O715">
            <v>1.6</v>
          </cell>
          <cell r="P715">
            <v>1.6</v>
          </cell>
          <cell r="Q715">
            <v>1.6</v>
          </cell>
          <cell r="R715">
            <v>1.6</v>
          </cell>
        </row>
        <row r="720">
          <cell r="B720">
            <v>4</v>
          </cell>
          <cell r="C720">
            <v>4</v>
          </cell>
          <cell r="D720">
            <v>4</v>
          </cell>
          <cell r="E720">
            <v>4</v>
          </cell>
          <cell r="F720">
            <v>4</v>
          </cell>
          <cell r="G720">
            <v>4</v>
          </cell>
          <cell r="H720">
            <v>4</v>
          </cell>
          <cell r="I720">
            <v>4</v>
          </cell>
          <cell r="J720">
            <v>4</v>
          </cell>
          <cell r="K720">
            <v>4</v>
          </cell>
          <cell r="L720">
            <v>4</v>
          </cell>
          <cell r="M720">
            <v>4</v>
          </cell>
          <cell r="N720">
            <v>4</v>
          </cell>
          <cell r="O720">
            <v>4</v>
          </cell>
          <cell r="P720">
            <v>4</v>
          </cell>
          <cell r="Q720">
            <v>4</v>
          </cell>
          <cell r="R720">
            <v>4</v>
          </cell>
        </row>
        <row r="725">
          <cell r="B725">
            <v>11</v>
          </cell>
          <cell r="C725">
            <v>11</v>
          </cell>
          <cell r="D725">
            <v>11</v>
          </cell>
          <cell r="E725">
            <v>11</v>
          </cell>
          <cell r="F725">
            <v>11</v>
          </cell>
          <cell r="G725">
            <v>11</v>
          </cell>
          <cell r="H725">
            <v>11</v>
          </cell>
          <cell r="I725">
            <v>11</v>
          </cell>
          <cell r="J725">
            <v>11</v>
          </cell>
          <cell r="K725">
            <v>11</v>
          </cell>
          <cell r="L725">
            <v>11</v>
          </cell>
          <cell r="M725">
            <v>11</v>
          </cell>
          <cell r="N725">
            <v>11</v>
          </cell>
          <cell r="O725">
            <v>11</v>
          </cell>
          <cell r="P725">
            <v>11</v>
          </cell>
          <cell r="Q725">
            <v>11</v>
          </cell>
          <cell r="R725">
            <v>11</v>
          </cell>
        </row>
        <row r="730">
          <cell r="B730">
            <v>20</v>
          </cell>
          <cell r="C730">
            <v>20</v>
          </cell>
          <cell r="D730">
            <v>20</v>
          </cell>
          <cell r="E730">
            <v>20</v>
          </cell>
          <cell r="F730">
            <v>20</v>
          </cell>
          <cell r="G730">
            <v>20</v>
          </cell>
          <cell r="H730">
            <v>20</v>
          </cell>
          <cell r="I730">
            <v>20</v>
          </cell>
          <cell r="J730">
            <v>20</v>
          </cell>
          <cell r="K730">
            <v>20</v>
          </cell>
          <cell r="L730">
            <v>20</v>
          </cell>
          <cell r="M730">
            <v>20</v>
          </cell>
          <cell r="N730">
            <v>20</v>
          </cell>
          <cell r="O730">
            <v>20</v>
          </cell>
          <cell r="P730">
            <v>20</v>
          </cell>
          <cell r="Q730">
            <v>20</v>
          </cell>
          <cell r="R730">
            <v>20</v>
          </cell>
        </row>
        <row r="937">
          <cell r="B937">
            <v>1.2</v>
          </cell>
          <cell r="C937">
            <v>1.2</v>
          </cell>
          <cell r="D937">
            <v>1.2</v>
          </cell>
          <cell r="E937">
            <v>1.2</v>
          </cell>
          <cell r="F937">
            <v>1.2</v>
          </cell>
          <cell r="G937">
            <v>1.2</v>
          </cell>
          <cell r="H937">
            <v>1.2</v>
          </cell>
          <cell r="I937">
            <v>1.2</v>
          </cell>
          <cell r="J937">
            <v>1.2</v>
          </cell>
          <cell r="K937">
            <v>1.2</v>
          </cell>
          <cell r="L937">
            <v>1.2</v>
          </cell>
          <cell r="M937">
            <v>1.2</v>
          </cell>
          <cell r="N937">
            <v>1.2</v>
          </cell>
          <cell r="O937">
            <v>1.2</v>
          </cell>
          <cell r="P937">
            <v>1.2</v>
          </cell>
          <cell r="Q937">
            <v>1.2</v>
          </cell>
          <cell r="R937">
            <v>1.2</v>
          </cell>
        </row>
      </sheetData>
      <sheetData sheetId="19" refreshError="1">
        <row r="216">
          <cell r="F216">
            <v>7.332670662892677</v>
          </cell>
        </row>
        <row r="217">
          <cell r="F217">
            <v>7.2257544442356751</v>
          </cell>
        </row>
        <row r="222">
          <cell r="F222">
            <v>7.2302092866797185</v>
          </cell>
        </row>
        <row r="223">
          <cell r="F223">
            <v>7.33</v>
          </cell>
        </row>
        <row r="224">
          <cell r="F224">
            <v>7.59</v>
          </cell>
        </row>
        <row r="225">
          <cell r="F225">
            <v>7.45</v>
          </cell>
        </row>
        <row r="230">
          <cell r="F230">
            <v>7.36</v>
          </cell>
        </row>
        <row r="231">
          <cell r="F231">
            <v>7.33</v>
          </cell>
        </row>
        <row r="232">
          <cell r="F232">
            <v>7.45</v>
          </cell>
        </row>
        <row r="246">
          <cell r="F246">
            <v>7.61</v>
          </cell>
        </row>
        <row r="535">
          <cell r="C535">
            <v>1.5</v>
          </cell>
        </row>
        <row r="536">
          <cell r="C536">
            <v>1.06</v>
          </cell>
        </row>
        <row r="631">
          <cell r="C631">
            <v>0.4</v>
          </cell>
        </row>
        <row r="632">
          <cell r="C632">
            <v>0.05</v>
          </cell>
        </row>
        <row r="633">
          <cell r="C633">
            <v>0.75</v>
          </cell>
        </row>
        <row r="635">
          <cell r="C635">
            <v>0.4</v>
          </cell>
        </row>
      </sheetData>
      <sheetData sheetId="20" refreshError="1">
        <row r="44">
          <cell r="B44">
            <v>48.157189532271566</v>
          </cell>
          <cell r="C44">
            <v>48.332853821403511</v>
          </cell>
          <cell r="D44">
            <v>48.338894967460732</v>
          </cell>
          <cell r="E44">
            <v>48.090438272403581</v>
          </cell>
          <cell r="F44">
            <v>47.662837480362548</v>
          </cell>
          <cell r="G44">
            <v>47.983063479810021</v>
          </cell>
          <cell r="H44">
            <v>49.213847228746566</v>
          </cell>
          <cell r="I44">
            <v>50.466657968210846</v>
          </cell>
          <cell r="J44">
            <v>51.741938422651977</v>
          </cell>
          <cell r="K44">
            <v>53.040140192854516</v>
          </cell>
          <cell r="L44">
            <v>54.136811832020513</v>
          </cell>
          <cell r="M44">
            <v>55.255644238339769</v>
          </cell>
          <cell r="N44">
            <v>56.397082900499079</v>
          </cell>
          <cell r="O44">
            <v>57.561582239692342</v>
          </cell>
          <cell r="P44">
            <v>58.749605788498215</v>
          </cell>
          <cell r="Q44">
            <v>59.961626373337168</v>
          </cell>
          <cell r="R44">
            <v>61.198126300580483</v>
          </cell>
        </row>
        <row r="60">
          <cell r="B60">
            <v>51.436986451762991</v>
          </cell>
          <cell r="C60">
            <v>51.612699467658175</v>
          </cell>
          <cell r="D60">
            <v>51.618519443069687</v>
          </cell>
          <cell r="E60">
            <v>51.319635012618903</v>
          </cell>
          <cell r="F60">
            <v>50.808428002001456</v>
          </cell>
          <cell r="G60">
            <v>51.017200693867785</v>
          </cell>
          <cell r="H60">
            <v>52.135165340436586</v>
          </cell>
          <cell r="I60">
            <v>53.27506433847261</v>
          </cell>
          <cell r="J60">
            <v>54.437339167139498</v>
          </cell>
          <cell r="K60">
            <v>55.622440163105573</v>
          </cell>
          <cell r="L60">
            <v>56.775368129937384</v>
          </cell>
          <cell r="M60">
            <v>57.951645206723285</v>
          </cell>
          <cell r="N60">
            <v>59.151741281168555</v>
          </cell>
          <cell r="O60">
            <v>60.376135667787601</v>
          </cell>
          <cell r="P60">
            <v>61.625317296730778</v>
          </cell>
          <cell r="Q60">
            <v>62.899784906390444</v>
          </cell>
          <cell r="R60">
            <v>64.200047239862357</v>
          </cell>
        </row>
        <row r="63">
          <cell r="B63">
            <v>48.583814436106827</v>
          </cell>
          <cell r="C63">
            <v>48.759507205339148</v>
          </cell>
          <cell r="D63">
            <v>48.765436467653728</v>
          </cell>
          <cell r="E63">
            <v>48.491754905958629</v>
          </cell>
          <cell r="F63">
            <v>48.059214310547318</v>
          </cell>
          <cell r="G63">
            <v>48.360784141596163</v>
          </cell>
          <cell r="H63">
            <v>49.572584882382905</v>
          </cell>
          <cell r="I63">
            <v>50.80637495583904</v>
          </cell>
          <cell r="J63">
            <v>52.062596637360862</v>
          </cell>
          <cell r="K63">
            <v>53.341701072740037</v>
          </cell>
          <cell r="L63">
            <v>54.446920807959685</v>
          </cell>
          <cell r="M63">
            <v>55.574503917468689</v>
          </cell>
          <cell r="N63">
            <v>56.724900258548658</v>
          </cell>
          <cell r="O63">
            <v>57.898568711524788</v>
          </cell>
          <cell r="P63">
            <v>59.095977360485819</v>
          </cell>
          <cell r="Q63">
            <v>60.317603677620646</v>
          </cell>
          <cell r="R63">
            <v>61.563934711244755</v>
          </cell>
        </row>
        <row r="65">
          <cell r="B65">
            <v>51.520196058276007</v>
          </cell>
          <cell r="C65">
            <v>51.56612772059129</v>
          </cell>
          <cell r="D65">
            <v>51.564206237624958</v>
          </cell>
          <cell r="E65">
            <v>51.476487403332506</v>
          </cell>
          <cell r="F65">
            <v>51.173899530622904</v>
          </cell>
          <cell r="G65">
            <v>51.442461198691717</v>
          </cell>
          <cell r="H65">
            <v>52.621096012801758</v>
          </cell>
          <cell r="I65">
            <v>53.821824050414001</v>
          </cell>
          <cell r="J65">
            <v>55.045088560599496</v>
          </cell>
          <cell r="K65">
            <v>56.291341671256824</v>
          </cell>
          <cell r="L65">
            <v>57.414630969016223</v>
          </cell>
          <cell r="M65">
            <v>58.560530134871676</v>
          </cell>
          <cell r="N65">
            <v>59.729492807006537</v>
          </cell>
          <cell r="O65">
            <v>60.921981710775988</v>
          </cell>
          <cell r="P65">
            <v>62.138468840594662</v>
          </cell>
          <cell r="Q65">
            <v>63.379435645463239</v>
          </cell>
          <cell r="R65">
            <v>64.645373218207368</v>
          </cell>
        </row>
        <row r="81">
          <cell r="B81">
            <v>45.174608208392392</v>
          </cell>
          <cell r="C81">
            <v>45.314436582441203</v>
          </cell>
          <cell r="D81">
            <v>45.316023576114361</v>
          </cell>
          <cell r="E81">
            <v>45.069698064780404</v>
          </cell>
          <cell r="F81">
            <v>45.038886827161988</v>
          </cell>
          <cell r="G81">
            <v>45.378079353715854</v>
          </cell>
          <cell r="H81">
            <v>46.626022622044758</v>
          </cell>
          <cell r="I81">
            <v>47.895933509388811</v>
          </cell>
          <cell r="J81">
            <v>49.188253708903233</v>
          </cell>
          <cell r="K81">
            <v>50.503433771013952</v>
          </cell>
          <cell r="L81">
            <v>51.558104783141708</v>
          </cell>
          <cell r="M81">
            <v>52.634112797482153</v>
          </cell>
          <cell r="N81">
            <v>53.731886989899287</v>
          </cell>
          <cell r="O81">
            <v>54.85186514413251</v>
          </cell>
          <cell r="P81">
            <v>55.994493824197846</v>
          </cell>
          <cell r="Q81">
            <v>57.160228550239367</v>
          </cell>
          <cell r="R81">
            <v>58.349533977900414</v>
          </cell>
        </row>
        <row r="109">
          <cell r="B109">
            <v>49.022671816833856</v>
          </cell>
          <cell r="C109">
            <v>49.318583003000676</v>
          </cell>
          <cell r="D109">
            <v>49.335894233465979</v>
          </cell>
          <cell r="E109">
            <v>48.853474179347664</v>
          </cell>
          <cell r="F109">
            <v>48.540205274546082</v>
          </cell>
          <cell r="G109">
            <v>48.769008050490562</v>
          </cell>
          <cell r="H109">
            <v>49.907669497249792</v>
          </cell>
          <cell r="I109">
            <v>51.068236770049381</v>
          </cell>
          <cell r="J109">
            <v>52.251151236743951</v>
          </cell>
          <cell r="K109">
            <v>53.456863125058575</v>
          </cell>
          <cell r="L109">
            <v>54.580888507732361</v>
          </cell>
          <cell r="M109">
            <v>55.72773273316092</v>
          </cell>
          <cell r="N109">
            <v>56.897855561550394</v>
          </cell>
          <cell r="O109">
            <v>58.091725982144496</v>
          </cell>
          <cell r="P109">
            <v>59.309822398143716</v>
          </cell>
          <cell r="Q109">
            <v>60.552632815326042</v>
          </cell>
          <cell r="R109">
            <v>61.820655034443817</v>
          </cell>
        </row>
        <row r="132">
          <cell r="B132">
            <v>49.226946178209893</v>
          </cell>
          <cell r="C132">
            <v>49.405375088155758</v>
          </cell>
          <cell r="D132">
            <v>49.411573868934525</v>
          </cell>
          <cell r="E132">
            <v>49.159432316191136</v>
          </cell>
          <cell r="F132">
            <v>48.704008150727773</v>
          </cell>
          <cell r="G132">
            <v>48.999883301463989</v>
          </cell>
          <cell r="H132">
            <v>50.20600256189514</v>
          </cell>
          <cell r="I132">
            <v>51.434139099030141</v>
          </cell>
          <cell r="J132">
            <v>52.684735464084469</v>
          </cell>
          <cell r="K132">
            <v>53.958243081354787</v>
          </cell>
          <cell r="L132">
            <v>55.070283238964876</v>
          </cell>
          <cell r="M132">
            <v>56.204793723821808</v>
          </cell>
          <cell r="N132">
            <v>57.36222623771144</v>
          </cell>
          <cell r="O132">
            <v>58.543041539407788</v>
          </cell>
          <cell r="P132">
            <v>59.747709626042294</v>
          </cell>
          <cell r="Q132">
            <v>60.976709918102728</v>
          </cell>
          <cell r="R132">
            <v>62.230531448134606</v>
          </cell>
        </row>
        <row r="134">
          <cell r="B134">
            <v>47.158880676898306</v>
          </cell>
          <cell r="C134">
            <v>47.339798200271787</v>
          </cell>
          <cell r="D134">
            <v>47.346135949912622</v>
          </cell>
          <cell r="E134">
            <v>47.090666891437316</v>
          </cell>
          <cell r="F134">
            <v>46.683540857151982</v>
          </cell>
          <cell r="G134">
            <v>47.031225818718532</v>
          </cell>
          <cell r="H134">
            <v>48.289553524346985</v>
          </cell>
          <cell r="I134">
            <v>49.569906334052114</v>
          </cell>
          <cell r="J134">
            <v>50.872726975159793</v>
          </cell>
          <cell r="K134">
            <v>52.198467051794935</v>
          </cell>
          <cell r="L134">
            <v>53.277432782064203</v>
          </cell>
          <cell r="M134">
            <v>54.378209386762201</v>
          </cell>
          <cell r="N134">
            <v>55.501235398975695</v>
          </cell>
          <cell r="O134">
            <v>56.646958145609219</v>
          </cell>
          <cell r="P134">
            <v>57.815833923492974</v>
          </cell>
          <cell r="Q134">
            <v>59.008328179015074</v>
          </cell>
          <cell r="R134">
            <v>60.224915691349175</v>
          </cell>
        </row>
        <row r="139">
          <cell r="B139">
            <v>55.757495011522806</v>
          </cell>
          <cell r="C139">
            <v>55.802737899409571</v>
          </cell>
          <cell r="D139">
            <v>55.800796133728753</v>
          </cell>
          <cell r="E139">
            <v>55.714255940912807</v>
          </cell>
          <cell r="F139">
            <v>55.276699246297333</v>
          </cell>
          <cell r="G139">
            <v>55.408597475674071</v>
          </cell>
          <cell r="H139">
            <v>56.449012016890109</v>
          </cell>
          <cell r="I139">
            <v>57.511482786469323</v>
          </cell>
          <cell r="J139">
            <v>58.596452283030608</v>
          </cell>
          <cell r="K139">
            <v>59.704371868905838</v>
          </cell>
          <cell r="L139">
            <v>60.933657055609402</v>
          </cell>
          <cell r="M139">
            <v>62.187670930416523</v>
          </cell>
          <cell r="N139">
            <v>63.466909496932914</v>
          </cell>
          <cell r="O139">
            <v>64.771878693134909</v>
          </cell>
          <cell r="P139">
            <v>66.103094590199802</v>
          </cell>
          <cell r="Q139">
            <v>67.46108359531415</v>
          </cell>
          <cell r="R139">
            <v>68.846382658540136</v>
          </cell>
        </row>
        <row r="144">
          <cell r="B144">
            <v>50.764375938501331</v>
          </cell>
          <cell r="C144">
            <v>50.93768571691227</v>
          </cell>
          <cell r="D144">
            <v>50.943585959382467</v>
          </cell>
          <cell r="E144">
            <v>50.669658569978573</v>
          </cell>
          <cell r="F144">
            <v>50.20521824692635</v>
          </cell>
          <cell r="G144">
            <v>50.47951883747092</v>
          </cell>
          <cell r="H144">
            <v>51.672008270551842</v>
          </cell>
          <cell r="I144">
            <v>52.886680625752419</v>
          </cell>
          <cell r="J144">
            <v>54.123982058224406</v>
          </cell>
          <cell r="K144">
            <v>55.384367671189729</v>
          </cell>
          <cell r="L144">
            <v>56.510177879076366</v>
          </cell>
          <cell r="M144">
            <v>57.658764099699219</v>
          </cell>
          <cell r="N144">
            <v>58.830584451398771</v>
          </cell>
          <cell r="O144">
            <v>60.026106240863193</v>
          </cell>
          <cell r="P144">
            <v>61.245806147155136</v>
          </cell>
          <cell r="Q144">
            <v>62.490170409421467</v>
          </cell>
          <cell r="R144">
            <v>63.759695018360254</v>
          </cell>
        </row>
        <row r="197">
          <cell r="B197">
            <v>47.557189532271565</v>
          </cell>
          <cell r="C197">
            <v>47.732853821403509</v>
          </cell>
          <cell r="D197">
            <v>47.73889496746073</v>
          </cell>
          <cell r="E197">
            <v>47.49043827240358</v>
          </cell>
          <cell r="F197">
            <v>47.062837480362546</v>
          </cell>
          <cell r="G197">
            <v>47.383063479810019</v>
          </cell>
          <cell r="H197">
            <v>48.613847228746565</v>
          </cell>
          <cell r="I197">
            <v>49.866657968210845</v>
          </cell>
          <cell r="J197">
            <v>51.141938422651975</v>
          </cell>
          <cell r="K197">
            <v>52.440140192854514</v>
          </cell>
          <cell r="L197">
            <v>53.536811832020511</v>
          </cell>
          <cell r="M197">
            <v>54.655644238339768</v>
          </cell>
          <cell r="N197">
            <v>55.797082900499078</v>
          </cell>
          <cell r="O197">
            <v>56.961582239692341</v>
          </cell>
          <cell r="P197">
            <v>58.149605788498214</v>
          </cell>
          <cell r="Q197">
            <v>59.361626373337167</v>
          </cell>
          <cell r="R197">
            <v>60.598126300580482</v>
          </cell>
        </row>
      </sheetData>
      <sheetData sheetId="21" refreshError="1">
        <row r="101">
          <cell r="B101">
            <v>8.6</v>
          </cell>
          <cell r="C101">
            <v>8.6859999999999999</v>
          </cell>
          <cell r="D101">
            <v>8.7728599999999997</v>
          </cell>
          <cell r="E101">
            <v>8.8605885999999998</v>
          </cell>
          <cell r="F101">
            <v>8.9491944859999997</v>
          </cell>
          <cell r="G101">
            <v>9.0386864308600003</v>
          </cell>
          <cell r="H101">
            <v>9.1290732951686007</v>
          </cell>
          <cell r="I101">
            <v>9.2203640281202865</v>
          </cell>
          <cell r="J101">
            <v>9.3125676684014902</v>
          </cell>
          <cell r="K101">
            <v>9.4056933450855045</v>
          </cell>
          <cell r="L101">
            <v>9.499750278536359</v>
          </cell>
          <cell r="M101">
            <v>9.5947477813217219</v>
          </cell>
          <cell r="N101">
            <v>9.6906952591349391</v>
          </cell>
          <cell r="O101">
            <v>9.7876022117262877</v>
          </cell>
          <cell r="P101">
            <v>9.8854782338435498</v>
          </cell>
          <cell r="Q101">
            <v>9.984333016181985</v>
          </cell>
          <cell r="R101">
            <v>10.084176346343805</v>
          </cell>
        </row>
        <row r="102">
          <cell r="B102">
            <v>8.6</v>
          </cell>
          <cell r="C102">
            <v>8.6859999999999999</v>
          </cell>
          <cell r="D102">
            <v>8.7728599999999997</v>
          </cell>
          <cell r="E102">
            <v>8.860588599999998</v>
          </cell>
          <cell r="F102">
            <v>8.9491944859999997</v>
          </cell>
          <cell r="G102">
            <v>9.0386864308599986</v>
          </cell>
          <cell r="H102">
            <v>9.1290732951686007</v>
          </cell>
          <cell r="I102">
            <v>9.2203640281202848</v>
          </cell>
          <cell r="J102">
            <v>9.3125676684014902</v>
          </cell>
          <cell r="K102">
            <v>9.4056933450855045</v>
          </cell>
          <cell r="L102">
            <v>9.4997502785363608</v>
          </cell>
          <cell r="M102">
            <v>9.5947477813217219</v>
          </cell>
          <cell r="N102">
            <v>9.6906952591349391</v>
          </cell>
          <cell r="O102">
            <v>9.7876022117262895</v>
          </cell>
          <cell r="P102">
            <v>9.8854782338435534</v>
          </cell>
          <cell r="Q102">
            <v>9.9843330161819868</v>
          </cell>
          <cell r="R102">
            <v>10.08417634634381</v>
          </cell>
        </row>
        <row r="104">
          <cell r="B104">
            <v>8.9600000000000009</v>
          </cell>
          <cell r="C104">
            <v>9.0496000000000016</v>
          </cell>
          <cell r="D104">
            <v>9.1400960000000016</v>
          </cell>
          <cell r="E104">
            <v>9.2314969599999994</v>
          </cell>
          <cell r="F104">
            <v>9.3238119296000015</v>
          </cell>
          <cell r="G104">
            <v>9.4170500488959998</v>
          </cell>
          <cell r="H104">
            <v>9.5112205493849622</v>
          </cell>
          <cell r="I104">
            <v>9.6063327548788084</v>
          </cell>
          <cell r="J104">
            <v>9.7023960824275992</v>
          </cell>
          <cell r="K104">
            <v>9.7994200432518763</v>
          </cell>
          <cell r="L104">
            <v>9.8974142436843948</v>
          </cell>
          <cell r="M104">
            <v>9.9963883861212377</v>
          </cell>
          <cell r="N104">
            <v>10.09635226998245</v>
          </cell>
          <cell r="O104">
            <v>10.197315792682275</v>
          </cell>
          <cell r="P104">
            <v>10.2992889506091</v>
          </cell>
          <cell r="Q104">
            <v>10.402281840115187</v>
          </cell>
          <cell r="R104">
            <v>10.506304658516342</v>
          </cell>
        </row>
        <row r="105">
          <cell r="B105">
            <v>8.65</v>
          </cell>
          <cell r="C105">
            <v>8.7365000000000013</v>
          </cell>
          <cell r="D105">
            <v>8.8238649999999996</v>
          </cell>
          <cell r="E105">
            <v>8.9121036499999988</v>
          </cell>
          <cell r="F105">
            <v>9.0012246865000005</v>
          </cell>
          <cell r="G105">
            <v>9.0912369333649998</v>
          </cell>
          <cell r="H105">
            <v>9.1821493026986509</v>
          </cell>
          <cell r="I105">
            <v>9.273970795725635</v>
          </cell>
          <cell r="J105">
            <v>9.3667105036828939</v>
          </cell>
          <cell r="K105">
            <v>9.4603776087197247</v>
          </cell>
          <cell r="L105">
            <v>9.5549813848069221</v>
          </cell>
          <cell r="M105">
            <v>9.6505311986549884</v>
          </cell>
          <cell r="N105">
            <v>9.7470365106415393</v>
          </cell>
          <cell r="O105">
            <v>9.844506875747955</v>
          </cell>
          <cell r="P105">
            <v>9.9429519445054346</v>
          </cell>
          <cell r="Q105">
            <v>10.042381463950488</v>
          </cell>
          <cell r="R105">
            <v>10.142805278589995</v>
          </cell>
        </row>
        <row r="107">
          <cell r="B107">
            <v>9.0400000000000009</v>
          </cell>
          <cell r="C107">
            <v>9.1304000000000016</v>
          </cell>
          <cell r="D107">
            <v>9.2217040000000008</v>
          </cell>
          <cell r="E107">
            <v>9.3139210400000003</v>
          </cell>
          <cell r="F107">
            <v>9.4070602504000007</v>
          </cell>
          <cell r="G107">
            <v>9.5011308529039997</v>
          </cell>
          <cell r="H107">
            <v>9.5961421614330416</v>
          </cell>
          <cell r="I107">
            <v>9.6921035830473699</v>
          </cell>
          <cell r="J107">
            <v>9.7890246188778463</v>
          </cell>
          <cell r="K107">
            <v>9.8869148650666254</v>
          </cell>
          <cell r="L107">
            <v>9.9857840137172911</v>
          </cell>
          <cell r="M107">
            <v>10.085641853854463</v>
          </cell>
          <cell r="N107">
            <v>10.186498272393008</v>
          </cell>
          <cell r="O107">
            <v>10.288363255116938</v>
          </cell>
          <cell r="P107">
            <v>10.391246887668109</v>
          </cell>
          <cell r="Q107">
            <v>10.495159356544788</v>
          </cell>
          <cell r="R107">
            <v>10.600110950110238</v>
          </cell>
        </row>
        <row r="108">
          <cell r="B108">
            <v>9.0400000000000009</v>
          </cell>
          <cell r="C108">
            <v>9.1304000000000016</v>
          </cell>
          <cell r="D108">
            <v>9.2217040000000008</v>
          </cell>
          <cell r="E108">
            <v>9.3139210400000003</v>
          </cell>
          <cell r="F108">
            <v>9.4070602504000007</v>
          </cell>
          <cell r="G108">
            <v>9.5011308529039997</v>
          </cell>
          <cell r="H108">
            <v>9.5961421614330416</v>
          </cell>
          <cell r="I108">
            <v>9.6921035830473699</v>
          </cell>
          <cell r="J108">
            <v>9.7890246188778463</v>
          </cell>
          <cell r="K108">
            <v>9.8869148650666254</v>
          </cell>
          <cell r="L108">
            <v>9.9857840137172911</v>
          </cell>
          <cell r="M108">
            <v>10.085641853854463</v>
          </cell>
          <cell r="N108">
            <v>10.186498272393008</v>
          </cell>
          <cell r="O108">
            <v>10.288363255116938</v>
          </cell>
          <cell r="P108">
            <v>10.391246887668109</v>
          </cell>
          <cell r="Q108">
            <v>10.495159356544788</v>
          </cell>
          <cell r="R108">
            <v>10.600110950110238</v>
          </cell>
        </row>
        <row r="109">
          <cell r="B109">
            <v>8.14</v>
          </cell>
          <cell r="C109">
            <v>8.2214000000000009</v>
          </cell>
          <cell r="D109">
            <v>8.3036140000000014</v>
          </cell>
          <cell r="E109">
            <v>8.3866501400000022</v>
          </cell>
          <cell r="F109">
            <v>8.4705166414000015</v>
          </cell>
          <cell r="G109">
            <v>8.5552218078140019</v>
          </cell>
          <cell r="H109">
            <v>8.6407740258921422</v>
          </cell>
          <cell r="I109">
            <v>8.7271817661510642</v>
          </cell>
          <cell r="J109">
            <v>8.8144535838125755</v>
          </cell>
          <cell r="K109">
            <v>8.9025981196507011</v>
          </cell>
          <cell r="L109">
            <v>8.9916241008472078</v>
          </cell>
          <cell r="M109">
            <v>9.0815403418556802</v>
          </cell>
          <cell r="N109">
            <v>9.1723557452742366</v>
          </cell>
          <cell r="O109">
            <v>9.2640793027269783</v>
          </cell>
          <cell r="P109">
            <v>9.3567200957542482</v>
          </cell>
          <cell r="Q109">
            <v>9.4502872967117906</v>
          </cell>
          <cell r="R109">
            <v>9.5447901696789081</v>
          </cell>
        </row>
        <row r="119">
          <cell r="B119">
            <v>10.46</v>
          </cell>
          <cell r="C119">
            <v>10.5646</v>
          </cell>
          <cell r="D119">
            <v>10.670246000000001</v>
          </cell>
          <cell r="E119">
            <v>10.77694846</v>
          </cell>
          <cell r="F119">
            <v>10.884717944600002</v>
          </cell>
          <cell r="G119">
            <v>10.993565124046</v>
          </cell>
          <cell r="H119">
            <v>11.103500775286463</v>
          </cell>
          <cell r="I119">
            <v>11.214535783039324</v>
          </cell>
          <cell r="J119">
            <v>11.32668114086972</v>
          </cell>
          <cell r="K119">
            <v>11.439947952278418</v>
          </cell>
          <cell r="L119">
            <v>11.554347431801203</v>
          </cell>
          <cell r="M119">
            <v>11.669890906119212</v>
          </cell>
          <cell r="N119">
            <v>11.786589815180404</v>
          </cell>
          <cell r="O119">
            <v>11.90445571333221</v>
          </cell>
          <cell r="P119">
            <v>12.023500270465533</v>
          </cell>
          <cell r="Q119">
            <v>12.143735273170185</v>
          </cell>
          <cell r="R119">
            <v>12.26517262590189</v>
          </cell>
        </row>
        <row r="121">
          <cell r="B121">
            <v>11.270000000000001</v>
          </cell>
          <cell r="C121">
            <v>11.382700000000002</v>
          </cell>
          <cell r="D121">
            <v>11.496527000000002</v>
          </cell>
          <cell r="E121">
            <v>11.611492270000001</v>
          </cell>
          <cell r="F121">
            <v>11.727607192700003</v>
          </cell>
          <cell r="G121">
            <v>11.844883264627001</v>
          </cell>
          <cell r="H121">
            <v>11.963332097273273</v>
          </cell>
          <cell r="I121">
            <v>12.082965418246003</v>
          </cell>
          <cell r="J121">
            <v>12.203795072428466</v>
          </cell>
          <cell r="K121">
            <v>12.325833023152752</v>
          </cell>
          <cell r="L121">
            <v>12.449091353384279</v>
          </cell>
          <cell r="M121">
            <v>12.57358226691812</v>
          </cell>
          <cell r="N121">
            <v>12.699318089587301</v>
          </cell>
          <cell r="O121">
            <v>12.826311270483174</v>
          </cell>
          <cell r="P121">
            <v>12.954574383188008</v>
          </cell>
          <cell r="Q121">
            <v>13.084120127019885</v>
          </cell>
          <cell r="R121">
            <v>13.214961328290087</v>
          </cell>
        </row>
        <row r="123">
          <cell r="B123">
            <v>10.46</v>
          </cell>
          <cell r="C123">
            <v>10.5646</v>
          </cell>
          <cell r="D123">
            <v>10.670246000000001</v>
          </cell>
          <cell r="E123">
            <v>10.77694846</v>
          </cell>
          <cell r="F123">
            <v>10.884717944600002</v>
          </cell>
          <cell r="G123">
            <v>10.993565124046</v>
          </cell>
          <cell r="H123">
            <v>11.103500775286463</v>
          </cell>
          <cell r="I123">
            <v>11.214535783039324</v>
          </cell>
          <cell r="J123">
            <v>11.32668114086972</v>
          </cell>
          <cell r="K123">
            <v>11.439947952278418</v>
          </cell>
          <cell r="L123">
            <v>11.554347431801203</v>
          </cell>
          <cell r="M123">
            <v>11.669890906119212</v>
          </cell>
          <cell r="N123">
            <v>11.786589815180404</v>
          </cell>
          <cell r="O123">
            <v>11.90445571333221</v>
          </cell>
          <cell r="P123">
            <v>12.023500270465533</v>
          </cell>
          <cell r="Q123">
            <v>12.143735273170185</v>
          </cell>
          <cell r="R123">
            <v>12.26517262590189</v>
          </cell>
        </row>
        <row r="124">
          <cell r="B124">
            <v>9.5</v>
          </cell>
          <cell r="C124">
            <v>9.5950000000000006</v>
          </cell>
          <cell r="D124">
            <v>9.6909500000000008</v>
          </cell>
          <cell r="E124">
            <v>9.7878594999999997</v>
          </cell>
          <cell r="F124">
            <v>9.8857380950000007</v>
          </cell>
          <cell r="G124">
            <v>9.98459547595</v>
          </cell>
          <cell r="H124">
            <v>10.084441430709502</v>
          </cell>
          <cell r="I124">
            <v>10.185285845016594</v>
          </cell>
          <cell r="J124">
            <v>10.287138703466763</v>
          </cell>
          <cell r="K124">
            <v>10.390010090501431</v>
          </cell>
          <cell r="L124">
            <v>10.493910191406446</v>
          </cell>
          <cell r="M124">
            <v>10.598849293320507</v>
          </cell>
          <cell r="N124">
            <v>10.704837786253712</v>
          </cell>
          <cell r="O124">
            <v>10.811886164116251</v>
          </cell>
          <cell r="P124">
            <v>10.920005025757414</v>
          </cell>
          <cell r="Q124">
            <v>11.029205076014986</v>
          </cell>
          <cell r="R124">
            <v>11.139497126775138</v>
          </cell>
        </row>
        <row r="125">
          <cell r="B125">
            <v>9.49</v>
          </cell>
          <cell r="C125">
            <v>9.5849000000000011</v>
          </cell>
          <cell r="D125">
            <v>9.6807490000000005</v>
          </cell>
          <cell r="E125">
            <v>9.7775564899999985</v>
          </cell>
          <cell r="F125">
            <v>9.8753320549000012</v>
          </cell>
          <cell r="G125">
            <v>9.9740853754489986</v>
          </cell>
          <cell r="H125">
            <v>10.073826229203492</v>
          </cell>
          <cell r="I125">
            <v>10.174564491495524</v>
          </cell>
          <cell r="J125">
            <v>10.276310136410482</v>
          </cell>
          <cell r="K125">
            <v>10.379073237774588</v>
          </cell>
          <cell r="L125">
            <v>10.482863970152334</v>
          </cell>
          <cell r="M125">
            <v>10.587692609853855</v>
          </cell>
          <cell r="N125">
            <v>10.693569535952394</v>
          </cell>
          <cell r="O125">
            <v>10.800505231311918</v>
          </cell>
          <cell r="P125">
            <v>10.908510283625038</v>
          </cell>
          <cell r="Q125">
            <v>11.017595386461286</v>
          </cell>
          <cell r="R125">
            <v>11.127771340325902</v>
          </cell>
        </row>
        <row r="126">
          <cell r="B126">
            <v>10.110000000000001</v>
          </cell>
          <cell r="C126">
            <v>10.211100000000002</v>
          </cell>
          <cell r="D126">
            <v>10.313211000000001</v>
          </cell>
          <cell r="E126">
            <v>10.41634311</v>
          </cell>
          <cell r="F126">
            <v>10.520506541100001</v>
          </cell>
          <cell r="G126">
            <v>10.625711606511</v>
          </cell>
          <cell r="H126">
            <v>10.731968722576113</v>
          </cell>
          <cell r="I126">
            <v>10.83928840980187</v>
          </cell>
          <cell r="J126">
            <v>10.947681293899892</v>
          </cell>
          <cell r="K126">
            <v>11.057158106838893</v>
          </cell>
          <cell r="L126">
            <v>11.167729687907281</v>
          </cell>
          <cell r="M126">
            <v>11.279406984786352</v>
          </cell>
          <cell r="N126">
            <v>11.392201054634215</v>
          </cell>
          <cell r="O126">
            <v>11.506123065180558</v>
          </cell>
          <cell r="P126">
            <v>11.621184295832366</v>
          </cell>
          <cell r="Q126">
            <v>11.737396138790686</v>
          </cell>
          <cell r="R126">
            <v>11.854770100178596</v>
          </cell>
        </row>
        <row r="290">
          <cell r="B290">
            <v>85.359589041095902</v>
          </cell>
          <cell r="C290">
            <v>70.342465753424648</v>
          </cell>
          <cell r="D290">
            <v>68.852739726027409</v>
          </cell>
          <cell r="E290">
            <v>86.712328767123296</v>
          </cell>
          <cell r="F290">
            <v>105.0599315068493</v>
          </cell>
          <cell r="G290">
            <v>105.0599315068493</v>
          </cell>
          <cell r="H290">
            <v>105.0599315068493</v>
          </cell>
          <cell r="I290">
            <v>105.0599315068493</v>
          </cell>
          <cell r="J290">
            <v>105.0599315068493</v>
          </cell>
          <cell r="K290">
            <v>105.0599315068493</v>
          </cell>
          <cell r="L290">
            <v>105.0599315068493</v>
          </cell>
          <cell r="M290">
            <v>105.0599315068493</v>
          </cell>
          <cell r="N290">
            <v>105.0599315068493</v>
          </cell>
          <cell r="O290">
            <v>105.0599315068493</v>
          </cell>
          <cell r="P290">
            <v>105.0599315068493</v>
          </cell>
          <cell r="Q290">
            <v>105.0599315068493</v>
          </cell>
          <cell r="R290">
            <v>105.0599315068493</v>
          </cell>
        </row>
        <row r="291">
          <cell r="B291">
            <v>85.359589041095902</v>
          </cell>
          <cell r="C291">
            <v>70.342465753424648</v>
          </cell>
          <cell r="D291">
            <v>68.852739726027409</v>
          </cell>
          <cell r="E291">
            <v>86.712328767123296</v>
          </cell>
          <cell r="F291">
            <v>105.0599315068493</v>
          </cell>
          <cell r="G291">
            <v>105.0599315068493</v>
          </cell>
          <cell r="H291">
            <v>105.0599315068493</v>
          </cell>
          <cell r="I291">
            <v>105.0599315068493</v>
          </cell>
          <cell r="J291">
            <v>105.0599315068493</v>
          </cell>
          <cell r="K291">
            <v>105.0599315068493</v>
          </cell>
          <cell r="L291">
            <v>105.0599315068493</v>
          </cell>
          <cell r="M291">
            <v>105.0599315068493</v>
          </cell>
          <cell r="N291">
            <v>105.0599315068493</v>
          </cell>
          <cell r="O291">
            <v>105.0599315068493</v>
          </cell>
          <cell r="P291">
            <v>105.0599315068493</v>
          </cell>
          <cell r="Q291">
            <v>105.0599315068493</v>
          </cell>
          <cell r="R291">
            <v>105.0599315068493</v>
          </cell>
        </row>
        <row r="293">
          <cell r="B293">
            <v>85.359589041095902</v>
          </cell>
          <cell r="C293">
            <v>70.342465753424648</v>
          </cell>
          <cell r="D293">
            <v>68.852739726027409</v>
          </cell>
          <cell r="E293">
            <v>86.712328767123296</v>
          </cell>
          <cell r="F293">
            <v>105.0599315068493</v>
          </cell>
          <cell r="G293">
            <v>105.0599315068493</v>
          </cell>
          <cell r="H293">
            <v>105.0599315068493</v>
          </cell>
          <cell r="I293">
            <v>105.0599315068493</v>
          </cell>
          <cell r="J293">
            <v>105.0599315068493</v>
          </cell>
          <cell r="K293">
            <v>105.0599315068493</v>
          </cell>
          <cell r="L293">
            <v>105.0599315068493</v>
          </cell>
          <cell r="M293">
            <v>105.0599315068493</v>
          </cell>
          <cell r="N293">
            <v>105.0599315068493</v>
          </cell>
          <cell r="O293">
            <v>105.0599315068493</v>
          </cell>
          <cell r="P293">
            <v>105.0599315068493</v>
          </cell>
          <cell r="Q293">
            <v>105.0599315068493</v>
          </cell>
          <cell r="R293">
            <v>105.0599315068493</v>
          </cell>
        </row>
        <row r="297">
          <cell r="B297">
            <v>85.359589041095902</v>
          </cell>
          <cell r="C297">
            <v>70.342465753424648</v>
          </cell>
          <cell r="D297">
            <v>68.852739726027409</v>
          </cell>
          <cell r="E297">
            <v>86.712328767123296</v>
          </cell>
          <cell r="F297">
            <v>105.0599315068493</v>
          </cell>
          <cell r="G297">
            <v>105.0599315068493</v>
          </cell>
          <cell r="H297">
            <v>105.0599315068493</v>
          </cell>
          <cell r="I297">
            <v>105.0599315068493</v>
          </cell>
          <cell r="J297">
            <v>105.0599315068493</v>
          </cell>
          <cell r="K297">
            <v>105.0599315068493</v>
          </cell>
          <cell r="L297">
            <v>105.0599315068493</v>
          </cell>
          <cell r="M297">
            <v>105.0599315068493</v>
          </cell>
          <cell r="N297">
            <v>105.0599315068493</v>
          </cell>
          <cell r="O297">
            <v>105.0599315068493</v>
          </cell>
          <cell r="P297">
            <v>105.0599315068493</v>
          </cell>
          <cell r="Q297">
            <v>105.0599315068493</v>
          </cell>
          <cell r="R297">
            <v>105.0599315068493</v>
          </cell>
        </row>
        <row r="300">
          <cell r="B300">
            <v>85.359589041095902</v>
          </cell>
          <cell r="C300">
            <v>70.342465753424648</v>
          </cell>
          <cell r="D300">
            <v>68.852739726027409</v>
          </cell>
          <cell r="E300">
            <v>86.712328767123296</v>
          </cell>
          <cell r="F300">
            <v>105.0599315068493</v>
          </cell>
          <cell r="G300">
            <v>105.0599315068493</v>
          </cell>
          <cell r="H300">
            <v>105.0599315068493</v>
          </cell>
          <cell r="I300">
            <v>105.0599315068493</v>
          </cell>
          <cell r="J300">
            <v>105.0599315068493</v>
          </cell>
          <cell r="K300">
            <v>105.0599315068493</v>
          </cell>
          <cell r="L300">
            <v>105.0599315068493</v>
          </cell>
          <cell r="M300">
            <v>105.0599315068493</v>
          </cell>
          <cell r="N300">
            <v>105.0599315068493</v>
          </cell>
          <cell r="O300">
            <v>105.0599315068493</v>
          </cell>
          <cell r="P300">
            <v>105.0599315068493</v>
          </cell>
          <cell r="Q300">
            <v>105.0599315068493</v>
          </cell>
          <cell r="R300">
            <v>105.0599315068493</v>
          </cell>
        </row>
        <row r="302">
          <cell r="B302">
            <v>85.359589041095902</v>
          </cell>
          <cell r="C302">
            <v>70.342465753424648</v>
          </cell>
          <cell r="D302">
            <v>68.852739726027409</v>
          </cell>
          <cell r="E302">
            <v>86.712328767123296</v>
          </cell>
          <cell r="F302">
            <v>105.0599315068493</v>
          </cell>
          <cell r="G302">
            <v>105.0599315068493</v>
          </cell>
          <cell r="H302">
            <v>105.0599315068493</v>
          </cell>
          <cell r="I302">
            <v>105.0599315068493</v>
          </cell>
          <cell r="J302">
            <v>105.0599315068493</v>
          </cell>
          <cell r="K302">
            <v>105.0599315068493</v>
          </cell>
          <cell r="L302">
            <v>105.0599315068493</v>
          </cell>
          <cell r="M302">
            <v>105.0599315068493</v>
          </cell>
          <cell r="N302">
            <v>105.0599315068493</v>
          </cell>
          <cell r="O302">
            <v>105.0599315068493</v>
          </cell>
          <cell r="P302">
            <v>105.0599315068493</v>
          </cell>
          <cell r="Q302">
            <v>105.0599315068493</v>
          </cell>
          <cell r="R302">
            <v>105.0599315068493</v>
          </cell>
        </row>
      </sheetData>
      <sheetData sheetId="22" refreshError="1"/>
      <sheetData sheetId="23" refreshError="1"/>
      <sheetData sheetId="24" refreshError="1">
        <row r="205">
          <cell r="B205">
            <v>54.81444273372194</v>
          </cell>
          <cell r="C205">
            <v>54.825249189799038</v>
          </cell>
          <cell r="D205">
            <v>54.8218408159997</v>
          </cell>
          <cell r="E205">
            <v>54.792968410250822</v>
          </cell>
          <cell r="F205">
            <v>54.342502338340744</v>
          </cell>
          <cell r="G205">
            <v>54.435885875907182</v>
          </cell>
          <cell r="H205">
            <v>55.463926722084778</v>
          </cell>
          <cell r="I205">
            <v>56.514704603009818</v>
          </cell>
          <cell r="J205">
            <v>57.5886751950366</v>
          </cell>
          <cell r="K205">
            <v>58.686303297403171</v>
          </cell>
          <cell r="L205">
            <v>59.994201177642196</v>
          </cell>
          <cell r="M205">
            <v>61.32835438057792</v>
          </cell>
          <cell r="N205">
            <v>62.689288986315177</v>
          </cell>
          <cell r="O205">
            <v>64.07754160629743</v>
          </cell>
          <cell r="P205">
            <v>65.493659594030902</v>
          </cell>
          <cell r="Q205">
            <v>66.938201260024087</v>
          </cell>
          <cell r="R205">
            <v>68.411736091027308</v>
          </cell>
        </row>
        <row r="209">
          <cell r="B209">
            <v>61.81444273372194</v>
          </cell>
          <cell r="C209">
            <v>61.825249189799038</v>
          </cell>
          <cell r="D209">
            <v>61.8218408159997</v>
          </cell>
          <cell r="E209">
            <v>61.792968410250822</v>
          </cell>
          <cell r="F209">
            <v>61.342502338340744</v>
          </cell>
          <cell r="G209">
            <v>61.435885875907182</v>
          </cell>
          <cell r="H209">
            <v>62.463926722084778</v>
          </cell>
          <cell r="I209">
            <v>63.514704603009818</v>
          </cell>
          <cell r="J209">
            <v>64.5886751950366</v>
          </cell>
          <cell r="K209">
            <v>65.686303297403171</v>
          </cell>
          <cell r="L209">
            <v>66.994201177642196</v>
          </cell>
          <cell r="M209">
            <v>68.32835438057792</v>
          </cell>
          <cell r="N209">
            <v>69.689288986315177</v>
          </cell>
          <cell r="O209">
            <v>71.07754160629743</v>
          </cell>
          <cell r="P209">
            <v>72.493659594030902</v>
          </cell>
          <cell r="Q209">
            <v>73.938201260024087</v>
          </cell>
          <cell r="R209">
            <v>75.411736091027308</v>
          </cell>
        </row>
        <row r="212">
          <cell r="B212">
            <v>40.81444273372194</v>
          </cell>
          <cell r="C212">
            <v>40.825249189799038</v>
          </cell>
          <cell r="D212">
            <v>40.8218408159997</v>
          </cell>
          <cell r="E212">
            <v>40.792968410250822</v>
          </cell>
          <cell r="F212">
            <v>40.842502338340744</v>
          </cell>
          <cell r="G212">
            <v>41.435885875907182</v>
          </cell>
          <cell r="H212">
            <v>42.963926722084778</v>
          </cell>
          <cell r="I212">
            <v>44.514704603009818</v>
          </cell>
          <cell r="J212">
            <v>46.0886751950366</v>
          </cell>
          <cell r="K212">
            <v>47.686303297403171</v>
          </cell>
          <cell r="L212">
            <v>48.654201177642193</v>
          </cell>
          <cell r="M212">
            <v>49.641554380577915</v>
          </cell>
          <cell r="N212">
            <v>50.648752986315174</v>
          </cell>
          <cell r="O212">
            <v>51.676194886297424</v>
          </cell>
          <cell r="P212">
            <v>52.724285939630903</v>
          </cell>
          <cell r="Q212">
            <v>53.793440132536084</v>
          </cell>
          <cell r="R212">
            <v>54.884079740989549</v>
          </cell>
        </row>
        <row r="213">
          <cell r="B213">
            <v>40.413705233721942</v>
          </cell>
          <cell r="C213">
            <v>40.424511689799033</v>
          </cell>
          <cell r="D213">
            <v>40.421103315999702</v>
          </cell>
          <cell r="E213">
            <v>40.392230910250817</v>
          </cell>
          <cell r="F213">
            <v>40.441764838340745</v>
          </cell>
          <cell r="G213">
            <v>41.035148375907184</v>
          </cell>
          <cell r="H213">
            <v>42.563189222084773</v>
          </cell>
          <cell r="I213">
            <v>44.113967103009813</v>
          </cell>
          <cell r="J213">
            <v>45.687937695036595</v>
          </cell>
          <cell r="K213">
            <v>47.285565797403166</v>
          </cell>
          <cell r="L213">
            <v>48.253463677642188</v>
          </cell>
          <cell r="M213">
            <v>49.24081688057791</v>
          </cell>
          <cell r="N213">
            <v>50.248015486315168</v>
          </cell>
          <cell r="O213">
            <v>51.275457386297418</v>
          </cell>
          <cell r="P213">
            <v>52.323548439630898</v>
          </cell>
          <cell r="Q213">
            <v>53.392702632536086</v>
          </cell>
          <cell r="R213">
            <v>54.483342240989543</v>
          </cell>
        </row>
        <row r="217">
          <cell r="B217">
            <v>60.81444273372194</v>
          </cell>
          <cell r="C217">
            <v>60.825249189799038</v>
          </cell>
          <cell r="D217">
            <v>60.8218408159997</v>
          </cell>
          <cell r="E217">
            <v>60.792968410250822</v>
          </cell>
          <cell r="F217">
            <v>60.342502338340744</v>
          </cell>
          <cell r="G217">
            <v>60.435885875907182</v>
          </cell>
          <cell r="H217">
            <v>61.463926722084778</v>
          </cell>
          <cell r="I217">
            <v>62.514704603009818</v>
          </cell>
          <cell r="J217">
            <v>63.5886751950366</v>
          </cell>
          <cell r="K217">
            <v>64.686303297403171</v>
          </cell>
          <cell r="L217">
            <v>65.994201177642196</v>
          </cell>
          <cell r="M217">
            <v>67.32835438057792</v>
          </cell>
          <cell r="N217">
            <v>68.689288986315177</v>
          </cell>
          <cell r="O217">
            <v>70.07754160629743</v>
          </cell>
          <cell r="P217">
            <v>71.493659594030902</v>
          </cell>
          <cell r="Q217">
            <v>72.938201260024087</v>
          </cell>
          <cell r="R217">
            <v>74.411736091027308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sues"/>
      <sheetName val="how to use"/>
      <sheetName val="inp_ns"/>
      <sheetName val="inp_frct"/>
      <sheetName val="inp_ser"/>
      <sheetName val="ngl_chem"/>
      <sheetName val="const"/>
      <sheetName val="crud"/>
      <sheetName val="prod"/>
      <sheetName val="ep"/>
      <sheetName val="hi"/>
      <sheetName val="es"/>
      <sheetName val="pas"/>
      <sheetName val="ric"/>
      <sheetName val="sl"/>
      <sheetName val="camodel"/>
      <sheetName val="coep"/>
      <sheetName val="octblnd"/>
      <sheetName val="Macro"/>
    </sheetNames>
    <sheetDataSet>
      <sheetData sheetId="0"/>
      <sheetData sheetId="1"/>
      <sheetData sheetId="2" refreshError="1">
        <row r="13">
          <cell r="B13">
            <v>3.08</v>
          </cell>
        </row>
        <row r="23">
          <cell r="B23">
            <v>5</v>
          </cell>
        </row>
        <row r="24">
          <cell r="B24">
            <v>7</v>
          </cell>
        </row>
        <row r="25">
          <cell r="B25">
            <v>2.9859238466847162</v>
          </cell>
        </row>
        <row r="71">
          <cell r="B71">
            <v>0</v>
          </cell>
        </row>
        <row r="110">
          <cell r="B110">
            <v>0.10480000000000012</v>
          </cell>
        </row>
        <row r="118">
          <cell r="B118">
            <v>2</v>
          </cell>
        </row>
      </sheetData>
      <sheetData sheetId="3" refreshError="1">
        <row r="8">
          <cell r="B8">
            <v>26</v>
          </cell>
          <cell r="C8">
            <v>21</v>
          </cell>
          <cell r="D8">
            <v>21</v>
          </cell>
          <cell r="E8">
            <v>21</v>
          </cell>
          <cell r="F8">
            <v>20.999183903999999</v>
          </cell>
          <cell r="G8">
            <v>21.41916758208</v>
          </cell>
          <cell r="H8">
            <v>21.8475509337216</v>
          </cell>
          <cell r="I8">
            <v>22.284501952396031</v>
          </cell>
          <cell r="J8">
            <v>22.730191991443952</v>
          </cell>
          <cell r="K8">
            <v>23.184795831272833</v>
          </cell>
          <cell r="L8">
            <v>23.648491747898291</v>
          </cell>
          <cell r="M8">
            <v>24.036491747898292</v>
          </cell>
          <cell r="N8">
            <v>24.424491747898291</v>
          </cell>
          <cell r="O8">
            <v>24.812491747898292</v>
          </cell>
        </row>
        <row r="14">
          <cell r="B14">
            <v>4.34</v>
          </cell>
          <cell r="C14">
            <v>2.75</v>
          </cell>
          <cell r="D14">
            <v>3.05</v>
          </cell>
          <cell r="E14">
            <v>3.35</v>
          </cell>
          <cell r="F14">
            <v>3.4637829120000001</v>
          </cell>
          <cell r="G14">
            <v>3.5330585702400001</v>
          </cell>
          <cell r="H14">
            <v>3.6037197416448006</v>
          </cell>
          <cell r="I14">
            <v>3.6757941364776965</v>
          </cell>
          <cell r="J14">
            <v>3.7493100192072504</v>
          </cell>
          <cell r="K14">
            <v>3.8242962195913957</v>
          </cell>
          <cell r="L14">
            <v>3.9007821439832235</v>
          </cell>
          <cell r="M14">
            <v>3.9647821439832236</v>
          </cell>
          <cell r="N14">
            <v>4.0287821439832241</v>
          </cell>
          <cell r="O14">
            <v>4.0927821439832242</v>
          </cell>
        </row>
        <row r="61">
          <cell r="B61">
            <v>3</v>
          </cell>
          <cell r="C61">
            <v>3</v>
          </cell>
          <cell r="D61">
            <v>3</v>
          </cell>
          <cell r="E61">
            <v>3</v>
          </cell>
          <cell r="F61">
            <v>3</v>
          </cell>
          <cell r="G61">
            <v>3</v>
          </cell>
          <cell r="H61">
            <v>3</v>
          </cell>
          <cell r="I61">
            <v>3</v>
          </cell>
          <cell r="J61">
            <v>3</v>
          </cell>
          <cell r="K61">
            <v>3</v>
          </cell>
          <cell r="L61">
            <v>3</v>
          </cell>
          <cell r="M61">
            <v>3</v>
          </cell>
          <cell r="N61">
            <v>3</v>
          </cell>
          <cell r="O61">
            <v>3</v>
          </cell>
        </row>
        <row r="64">
          <cell r="B64">
            <v>7.3977904641164187</v>
          </cell>
          <cell r="C64">
            <v>9.039817397031138</v>
          </cell>
          <cell r="D64">
            <v>9.039817397031138</v>
          </cell>
          <cell r="E64">
            <v>9.039817397031138</v>
          </cell>
          <cell r="F64">
            <v>15.331589195268471</v>
          </cell>
          <cell r="G64">
            <v>10.284303055179356</v>
          </cell>
          <cell r="H64">
            <v>12.916270696053457</v>
          </cell>
          <cell r="I64">
            <v>12.891498711283504</v>
          </cell>
          <cell r="J64">
            <v>12.765056859125442</v>
          </cell>
          <cell r="K64">
            <v>12.722732592485581</v>
          </cell>
          <cell r="L64">
            <v>12.676722051651067</v>
          </cell>
          <cell r="M64">
            <v>12.618587260282109</v>
          </cell>
          <cell r="N64">
            <v>12.645483098246535</v>
          </cell>
          <cell r="O64">
            <v>12.645483098246535</v>
          </cell>
        </row>
        <row r="69">
          <cell r="B69">
            <v>1.5306039999999999</v>
          </cell>
          <cell r="C69">
            <v>1.5512160800000001</v>
          </cell>
          <cell r="D69">
            <v>1.5722404016</v>
          </cell>
          <cell r="E69">
            <v>1.593685209632</v>
          </cell>
          <cell r="F69">
            <v>1.61555891382464</v>
          </cell>
          <cell r="G69">
            <v>1.6378700921011329</v>
          </cell>
          <cell r="H69">
            <v>1.6606274939431556</v>
          </cell>
          <cell r="I69">
            <v>1.6838400438220189</v>
          </cell>
          <cell r="J69">
            <v>1.7075168446984592</v>
          </cell>
          <cell r="K69">
            <v>1.7316671815924281</v>
          </cell>
          <cell r="L69">
            <v>1.7563005252242769</v>
          </cell>
          <cell r="M69">
            <v>1.7792365915288149</v>
          </cell>
          <cell r="N69">
            <v>1.8024313791594437</v>
          </cell>
          <cell r="O69">
            <v>1.8258900625426848</v>
          </cell>
        </row>
        <row r="77">
          <cell r="B77">
            <v>71.399999999999991</v>
          </cell>
          <cell r="C77">
            <v>49.46078431372549</v>
          </cell>
          <cell r="D77">
            <v>51.815647827758546</v>
          </cell>
          <cell r="E77">
            <v>54.067798207325993</v>
          </cell>
          <cell r="F77">
            <v>54.500000000000007</v>
          </cell>
          <cell r="G77">
            <v>54.500000000000007</v>
          </cell>
          <cell r="H77">
            <v>54.500000000000007</v>
          </cell>
          <cell r="I77">
            <v>54.500000000000007</v>
          </cell>
          <cell r="J77">
            <v>54.500000000000007</v>
          </cell>
          <cell r="K77">
            <v>54.500000000000007</v>
          </cell>
          <cell r="L77">
            <v>54.500000000000007</v>
          </cell>
          <cell r="M77">
            <v>54.500000000000007</v>
          </cell>
          <cell r="N77">
            <v>54.500000000000007</v>
          </cell>
          <cell r="O77">
            <v>54.500000000000007</v>
          </cell>
        </row>
        <row r="90">
          <cell r="B90">
            <v>45</v>
          </cell>
          <cell r="C90">
            <v>45</v>
          </cell>
          <cell r="D90">
            <v>45</v>
          </cell>
          <cell r="E90">
            <v>45</v>
          </cell>
          <cell r="F90">
            <v>30</v>
          </cell>
          <cell r="G90">
            <v>30</v>
          </cell>
          <cell r="H90">
            <v>30</v>
          </cell>
          <cell r="I90">
            <v>25</v>
          </cell>
          <cell r="J90">
            <v>25</v>
          </cell>
          <cell r="K90">
            <v>25</v>
          </cell>
          <cell r="L90">
            <v>25</v>
          </cell>
          <cell r="M90">
            <v>25</v>
          </cell>
          <cell r="N90">
            <v>25</v>
          </cell>
          <cell r="O90">
            <v>25</v>
          </cell>
        </row>
        <row r="91">
          <cell r="B91">
            <v>35</v>
          </cell>
          <cell r="C91">
            <v>35</v>
          </cell>
          <cell r="D91">
            <v>35</v>
          </cell>
          <cell r="E91">
            <v>30</v>
          </cell>
          <cell r="F91">
            <v>20</v>
          </cell>
          <cell r="G91">
            <v>20</v>
          </cell>
          <cell r="H91">
            <v>20</v>
          </cell>
          <cell r="I91">
            <v>15</v>
          </cell>
          <cell r="J91">
            <v>15</v>
          </cell>
          <cell r="K91">
            <v>15</v>
          </cell>
          <cell r="L91">
            <v>15</v>
          </cell>
          <cell r="M91">
            <v>15</v>
          </cell>
          <cell r="N91">
            <v>15</v>
          </cell>
          <cell r="O91">
            <v>15</v>
          </cell>
        </row>
        <row r="99">
          <cell r="B99">
            <v>60</v>
          </cell>
          <cell r="C99">
            <v>60</v>
          </cell>
          <cell r="D99">
            <v>80</v>
          </cell>
          <cell r="E99">
            <v>75</v>
          </cell>
          <cell r="F99">
            <v>70</v>
          </cell>
          <cell r="G99">
            <v>80</v>
          </cell>
          <cell r="H99">
            <v>75</v>
          </cell>
          <cell r="I99">
            <v>70</v>
          </cell>
          <cell r="J99">
            <v>70</v>
          </cell>
          <cell r="K99">
            <v>70</v>
          </cell>
          <cell r="L99">
            <v>60</v>
          </cell>
          <cell r="M99">
            <v>60</v>
          </cell>
          <cell r="N99">
            <v>60</v>
          </cell>
          <cell r="O99">
            <v>60</v>
          </cell>
        </row>
        <row r="100">
          <cell r="B100">
            <v>75</v>
          </cell>
          <cell r="C100">
            <v>75</v>
          </cell>
          <cell r="D100">
            <v>85</v>
          </cell>
          <cell r="E100">
            <v>80</v>
          </cell>
          <cell r="F100">
            <v>75</v>
          </cell>
          <cell r="G100">
            <v>85</v>
          </cell>
          <cell r="H100">
            <v>80</v>
          </cell>
          <cell r="I100">
            <v>75</v>
          </cell>
          <cell r="J100">
            <v>75</v>
          </cell>
          <cell r="K100">
            <v>75</v>
          </cell>
          <cell r="L100">
            <v>70</v>
          </cell>
          <cell r="M100">
            <v>70</v>
          </cell>
          <cell r="N100">
            <v>70</v>
          </cell>
          <cell r="O100">
            <v>70</v>
          </cell>
        </row>
      </sheetData>
      <sheetData sheetId="4" refreshError="1">
        <row r="7">
          <cell r="B7">
            <v>1</v>
          </cell>
          <cell r="C7">
            <v>1</v>
          </cell>
          <cell r="D7">
            <v>1</v>
          </cell>
          <cell r="E7">
            <v>1</v>
          </cell>
          <cell r="F7">
            <v>1</v>
          </cell>
          <cell r="G7">
            <v>1</v>
          </cell>
          <cell r="H7">
            <v>1</v>
          </cell>
          <cell r="I7">
            <v>1</v>
          </cell>
          <cell r="J7">
            <v>1</v>
          </cell>
          <cell r="K7">
            <v>1</v>
          </cell>
          <cell r="L7">
            <v>1</v>
          </cell>
          <cell r="M7">
            <v>1</v>
          </cell>
          <cell r="N7">
            <v>1</v>
          </cell>
          <cell r="O7">
            <v>1</v>
          </cell>
        </row>
        <row r="8">
          <cell r="B8">
            <v>1</v>
          </cell>
          <cell r="C8">
            <v>1</v>
          </cell>
          <cell r="D8">
            <v>1</v>
          </cell>
          <cell r="E8">
            <v>1</v>
          </cell>
          <cell r="F8">
            <v>1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  <cell r="K8">
            <v>1</v>
          </cell>
          <cell r="L8">
            <v>1</v>
          </cell>
          <cell r="M8">
            <v>1</v>
          </cell>
          <cell r="N8">
            <v>1</v>
          </cell>
          <cell r="O8">
            <v>1</v>
          </cell>
        </row>
        <row r="38">
          <cell r="B38">
            <v>5.25</v>
          </cell>
          <cell r="C38">
            <v>4.8</v>
          </cell>
          <cell r="D38">
            <v>4.8</v>
          </cell>
          <cell r="E38">
            <v>4.8</v>
          </cell>
          <cell r="F38">
            <v>4.8</v>
          </cell>
          <cell r="G38">
            <v>5.3571428571428577</v>
          </cell>
          <cell r="H38">
            <v>4.8</v>
          </cell>
          <cell r="I38">
            <v>4.1500000000000004</v>
          </cell>
          <cell r="J38">
            <v>4.1500000000000004</v>
          </cell>
          <cell r="K38">
            <v>4.1500000000000004</v>
          </cell>
          <cell r="L38">
            <v>4.1500000000000004</v>
          </cell>
          <cell r="M38">
            <v>4.1500000000000004</v>
          </cell>
          <cell r="N38">
            <v>4.1500000000000004</v>
          </cell>
          <cell r="O38">
            <v>4.1500000000000004</v>
          </cell>
        </row>
        <row r="89">
          <cell r="B89">
            <v>2.52</v>
          </cell>
          <cell r="C89">
            <v>2.52</v>
          </cell>
          <cell r="D89">
            <v>2.52</v>
          </cell>
          <cell r="E89">
            <v>2.52</v>
          </cell>
          <cell r="F89">
            <v>2.52</v>
          </cell>
          <cell r="G89">
            <v>2.52</v>
          </cell>
          <cell r="H89">
            <v>2.52</v>
          </cell>
          <cell r="I89">
            <v>2.52</v>
          </cell>
          <cell r="J89">
            <v>2.52</v>
          </cell>
          <cell r="K89">
            <v>2.52</v>
          </cell>
          <cell r="L89">
            <v>2.52</v>
          </cell>
          <cell r="M89">
            <v>2.52</v>
          </cell>
          <cell r="N89">
            <v>2.52</v>
          </cell>
          <cell r="O89">
            <v>2.52</v>
          </cell>
        </row>
        <row r="94">
          <cell r="B94">
            <v>1.743333333333333</v>
          </cell>
          <cell r="C94">
            <v>2.1</v>
          </cell>
          <cell r="D94">
            <v>2.1</v>
          </cell>
          <cell r="E94">
            <v>2.1</v>
          </cell>
          <cell r="F94">
            <v>2.1</v>
          </cell>
          <cell r="G94">
            <v>2.1</v>
          </cell>
          <cell r="H94">
            <v>2.1</v>
          </cell>
          <cell r="I94">
            <v>2.1</v>
          </cell>
          <cell r="J94">
            <v>2.1</v>
          </cell>
          <cell r="K94">
            <v>2.1</v>
          </cell>
          <cell r="L94">
            <v>2.1</v>
          </cell>
          <cell r="M94">
            <v>2.1</v>
          </cell>
          <cell r="N94">
            <v>2.1</v>
          </cell>
          <cell r="O94">
            <v>2.1</v>
          </cell>
        </row>
        <row r="99">
          <cell r="B99">
            <v>2.6731666666666669</v>
          </cell>
          <cell r="C99">
            <v>2.73</v>
          </cell>
          <cell r="D99">
            <v>2.73</v>
          </cell>
          <cell r="E99">
            <v>2.73</v>
          </cell>
          <cell r="F99">
            <v>2.73</v>
          </cell>
          <cell r="G99">
            <v>2.73</v>
          </cell>
          <cell r="H99">
            <v>2.73</v>
          </cell>
          <cell r="I99">
            <v>2.73</v>
          </cell>
          <cell r="J99">
            <v>2.73</v>
          </cell>
          <cell r="K99">
            <v>2.73</v>
          </cell>
          <cell r="L99">
            <v>2.73</v>
          </cell>
          <cell r="M99">
            <v>2.73</v>
          </cell>
          <cell r="N99">
            <v>2.73</v>
          </cell>
          <cell r="O99">
            <v>2.73</v>
          </cell>
        </row>
        <row r="112">
          <cell r="B112">
            <v>2001</v>
          </cell>
          <cell r="C112">
            <v>2002</v>
          </cell>
          <cell r="D112">
            <v>2003</v>
          </cell>
          <cell r="E112">
            <v>2004</v>
          </cell>
          <cell r="F112">
            <v>2005</v>
          </cell>
          <cell r="G112">
            <v>2006</v>
          </cell>
          <cell r="H112">
            <v>2007</v>
          </cell>
          <cell r="I112">
            <v>2008</v>
          </cell>
          <cell r="J112">
            <v>2009</v>
          </cell>
          <cell r="K112">
            <v>2010</v>
          </cell>
          <cell r="L112">
            <v>2011</v>
          </cell>
          <cell r="M112">
            <v>2012</v>
          </cell>
          <cell r="N112">
            <v>2013</v>
          </cell>
          <cell r="O112">
            <v>2014</v>
          </cell>
        </row>
        <row r="117">
          <cell r="B117">
            <v>6.5</v>
          </cell>
          <cell r="C117">
            <v>6.5</v>
          </cell>
          <cell r="D117">
            <v>6.4687999999999999</v>
          </cell>
          <cell r="E117">
            <v>6.4375999999999998</v>
          </cell>
          <cell r="F117">
            <v>6.4063999999999997</v>
          </cell>
          <cell r="G117">
            <v>6.3751999999999995</v>
          </cell>
          <cell r="H117">
            <v>6.3439999999999994</v>
          </cell>
          <cell r="I117">
            <v>6.3127999999999993</v>
          </cell>
          <cell r="J117">
            <v>6.2815999999999992</v>
          </cell>
          <cell r="K117">
            <v>6.2503999999999991</v>
          </cell>
          <cell r="L117">
            <v>6.219199999999999</v>
          </cell>
          <cell r="M117">
            <v>6.1879999999999988</v>
          </cell>
          <cell r="N117">
            <v>6.1567999999999987</v>
          </cell>
          <cell r="O117">
            <v>6.1255999999999986</v>
          </cell>
        </row>
        <row r="122">
          <cell r="B122">
            <v>10.5</v>
          </cell>
          <cell r="C122">
            <v>10.5</v>
          </cell>
          <cell r="D122">
            <v>11</v>
          </cell>
          <cell r="E122">
            <v>11</v>
          </cell>
          <cell r="F122">
            <v>11</v>
          </cell>
          <cell r="G122">
            <v>11</v>
          </cell>
          <cell r="H122">
            <v>11</v>
          </cell>
          <cell r="I122">
            <v>11</v>
          </cell>
          <cell r="J122">
            <v>11</v>
          </cell>
          <cell r="K122">
            <v>11</v>
          </cell>
          <cell r="L122">
            <v>11</v>
          </cell>
          <cell r="M122">
            <v>11</v>
          </cell>
          <cell r="N122">
            <v>11</v>
          </cell>
          <cell r="O122">
            <v>11</v>
          </cell>
        </row>
        <row r="142">
          <cell r="B142">
            <v>11</v>
          </cell>
          <cell r="C142">
            <v>11</v>
          </cell>
          <cell r="D142">
            <v>11</v>
          </cell>
          <cell r="E142">
            <v>11</v>
          </cell>
          <cell r="F142">
            <v>11</v>
          </cell>
          <cell r="G142">
            <v>11</v>
          </cell>
          <cell r="H142">
            <v>11</v>
          </cell>
          <cell r="I142">
            <v>11</v>
          </cell>
          <cell r="J142">
            <v>11</v>
          </cell>
          <cell r="K142">
            <v>11</v>
          </cell>
          <cell r="L142">
            <v>11</v>
          </cell>
          <cell r="M142">
            <v>11</v>
          </cell>
          <cell r="N142">
            <v>11</v>
          </cell>
          <cell r="O142">
            <v>11</v>
          </cell>
        </row>
      </sheetData>
      <sheetData sheetId="5" refreshError="1">
        <row r="7">
          <cell r="B7">
            <v>42.503528232374592</v>
          </cell>
          <cell r="C7">
            <v>37.388361069912257</v>
          </cell>
          <cell r="D7">
            <v>38.818804464721211</v>
          </cell>
          <cell r="E7">
            <v>40.688485394086406</v>
          </cell>
          <cell r="F7">
            <v>41.502151047201011</v>
          </cell>
          <cell r="G7">
            <v>42.467860153256886</v>
          </cell>
          <cell r="H7">
            <v>43.453509354920641</v>
          </cell>
          <cell r="I7">
            <v>44.459500583671826</v>
          </cell>
          <cell r="J7">
            <v>45.486243825267493</v>
          </cell>
          <cell r="K7">
            <v>46.53415728090588</v>
          </cell>
          <cell r="L7">
            <v>47.603667531613866</v>
          </cell>
          <cell r="M7">
            <v>48.491388147599061</v>
          </cell>
          <cell r="N7">
            <v>49.378893787857727</v>
          </cell>
          <cell r="O7">
            <v>50.266183377511254</v>
          </cell>
        </row>
        <row r="9">
          <cell r="B9">
            <v>63.277202218409784</v>
          </cell>
          <cell r="C9">
            <v>50.31245819984985</v>
          </cell>
          <cell r="D9">
            <v>52.258594955788332</v>
          </cell>
          <cell r="E9">
            <v>52.633378260912771</v>
          </cell>
          <cell r="F9">
            <v>52.756522657857147</v>
          </cell>
          <cell r="G9">
            <v>53.795724808581468</v>
          </cell>
          <cell r="H9">
            <v>54.85560932365285</v>
          </cell>
          <cell r="I9">
            <v>55.936589341964925</v>
          </cell>
          <cell r="J9">
            <v>57.039086262647196</v>
          </cell>
          <cell r="K9">
            <v>58.163529910257083</v>
          </cell>
          <cell r="L9">
            <v>59.310358703275703</v>
          </cell>
          <cell r="M9">
            <v>60.2711429929575</v>
          </cell>
          <cell r="N9">
            <v>61.23196220510998</v>
          </cell>
          <cell r="O9">
            <v>62.192816514345516</v>
          </cell>
        </row>
        <row r="11">
          <cell r="B11">
            <v>46.887391207340116</v>
          </cell>
          <cell r="C11">
            <v>41.198335397227375</v>
          </cell>
          <cell r="D11">
            <v>42.943418651079682</v>
          </cell>
          <cell r="E11">
            <v>44.371340144060014</v>
          </cell>
          <cell r="F11">
            <v>44.955719954805403</v>
          </cell>
          <cell r="G11">
            <v>45.874715164056163</v>
          </cell>
          <cell r="H11">
            <v>46.812350821982683</v>
          </cell>
          <cell r="I11">
            <v>47.769001040280955</v>
          </cell>
          <cell r="J11">
            <v>48.745047419394467</v>
          </cell>
          <cell r="K11">
            <v>49.740879198321771</v>
          </cell>
          <cell r="L11">
            <v>50.756893407420307</v>
          </cell>
          <cell r="M11">
            <v>51.604052504866225</v>
          </cell>
          <cell r="N11">
            <v>52.451122115917634</v>
          </cell>
          <cell r="O11">
            <v>53.298101793142585</v>
          </cell>
        </row>
        <row r="12">
          <cell r="B12">
            <v>35.003528232374592</v>
          </cell>
          <cell r="C12">
            <v>32.388361069912257</v>
          </cell>
          <cell r="D12">
            <v>41.818804464721211</v>
          </cell>
          <cell r="E12">
            <v>43.688485394086406</v>
          </cell>
          <cell r="F12">
            <v>44.502151047201011</v>
          </cell>
          <cell r="G12">
            <v>45.467860153256886</v>
          </cell>
          <cell r="H12">
            <v>46.453509354920641</v>
          </cell>
          <cell r="I12">
            <v>47.459500583671826</v>
          </cell>
          <cell r="J12">
            <v>48.486243825267493</v>
          </cell>
          <cell r="K12">
            <v>49.53415728090588</v>
          </cell>
          <cell r="L12">
            <v>50.603667531613866</v>
          </cell>
          <cell r="M12">
            <v>51.491388147599061</v>
          </cell>
          <cell r="N12">
            <v>52.378893787857727</v>
          </cell>
          <cell r="O12">
            <v>53.266183377511254</v>
          </cell>
        </row>
        <row r="13">
          <cell r="B13">
            <v>48.503528232374592</v>
          </cell>
          <cell r="C13">
            <v>43.888361069912257</v>
          </cell>
          <cell r="D13">
            <v>50.318804464721211</v>
          </cell>
          <cell r="E13">
            <v>52.188485394086406</v>
          </cell>
          <cell r="F13">
            <v>53.002151047201011</v>
          </cell>
          <cell r="G13">
            <v>56.467860153256886</v>
          </cell>
          <cell r="H13">
            <v>57.453509354920641</v>
          </cell>
          <cell r="I13">
            <v>58.459500583671826</v>
          </cell>
          <cell r="J13">
            <v>59.486243825267493</v>
          </cell>
          <cell r="K13">
            <v>60.53415728090588</v>
          </cell>
          <cell r="L13">
            <v>61.603667531613866</v>
          </cell>
          <cell r="M13">
            <v>62.491388147599061</v>
          </cell>
          <cell r="N13">
            <v>63.378893787857727</v>
          </cell>
          <cell r="O13">
            <v>64.266183377511254</v>
          </cell>
        </row>
      </sheetData>
      <sheetData sheetId="6" refreshError="1">
        <row r="9">
          <cell r="B9" t="str">
            <v>cust_fee</v>
          </cell>
        </row>
        <row r="15">
          <cell r="C15">
            <v>-0.13000688041147035</v>
          </cell>
        </row>
        <row r="39">
          <cell r="B39">
            <v>0.99061658861756607</v>
          </cell>
          <cell r="C39">
            <v>1.0093767447157671</v>
          </cell>
        </row>
        <row r="40">
          <cell r="B40">
            <v>0.95350871487943067</v>
          </cell>
          <cell r="C40">
            <v>1.046491285120436</v>
          </cell>
        </row>
        <row r="42">
          <cell r="B42">
            <v>2.902249099632459E-2</v>
          </cell>
          <cell r="C42" t="str">
            <v>gc_mog_6sum</v>
          </cell>
        </row>
        <row r="43">
          <cell r="B43">
            <v>-7.2572698924401102E-2</v>
          </cell>
          <cell r="C43" t="str">
            <v>gc_jet_6sum</v>
          </cell>
        </row>
        <row r="44">
          <cell r="B44">
            <v>-6.4228185954062322E-2</v>
          </cell>
          <cell r="C44" t="str">
            <v>gc_dsl_6sum</v>
          </cell>
        </row>
        <row r="49">
          <cell r="B49">
            <v>-2.8063918630979789E-2</v>
          </cell>
          <cell r="C49">
            <v>0.10114585681478006</v>
          </cell>
        </row>
        <row r="63">
          <cell r="B63">
            <v>6.9861075473259815E-2</v>
          </cell>
          <cell r="C63">
            <v>-6.9867748806659247E-2</v>
          </cell>
          <cell r="D63" t="str">
            <v>wc_mog_sumwin</v>
          </cell>
        </row>
        <row r="77">
          <cell r="B77">
            <v>0.89592671141526559</v>
          </cell>
          <cell r="C77">
            <v>1.2081365771694701</v>
          </cell>
        </row>
        <row r="80">
          <cell r="B80">
            <v>1.0081038791852484</v>
          </cell>
          <cell r="C80">
            <v>0.93421304256425564</v>
          </cell>
        </row>
        <row r="82">
          <cell r="B82">
            <v>4.82406436195979E-2</v>
          </cell>
          <cell r="C82" t="str">
            <v>wc_mog_8sum</v>
          </cell>
        </row>
        <row r="83">
          <cell r="B83">
            <v>-3.1274886324773599E-2</v>
          </cell>
          <cell r="C83" t="str">
            <v>wc_jet_8sum</v>
          </cell>
        </row>
        <row r="84">
          <cell r="B84">
            <v>-3.4000875082882076E-2</v>
          </cell>
          <cell r="C84" t="str">
            <v>wc_dsl_8sum</v>
          </cell>
        </row>
        <row r="85">
          <cell r="B85">
            <v>1.1512202435777805</v>
          </cell>
          <cell r="C85" t="str">
            <v>wc_pulrul_8sum</v>
          </cell>
        </row>
        <row r="87">
          <cell r="B87">
            <v>6.9861075473259815E-2</v>
          </cell>
          <cell r="C87" t="str">
            <v>wc_mog_6sum</v>
          </cell>
        </row>
        <row r="88">
          <cell r="B88">
            <v>-6.08100281609677E-2</v>
          </cell>
          <cell r="C88" t="str">
            <v>wc_jet_6sum</v>
          </cell>
        </row>
        <row r="89">
          <cell r="B89">
            <v>-5.8999975488354117E-2</v>
          </cell>
          <cell r="C89" t="str">
            <v>wc_dsl_6sum</v>
          </cell>
        </row>
        <row r="144">
          <cell r="B144">
            <v>-2.2303426805917792E-2</v>
          </cell>
          <cell r="C144">
            <v>4.4606852611835279E-2</v>
          </cell>
        </row>
        <row r="147">
          <cell r="B147">
            <v>-1.7715409667105275E-2</v>
          </cell>
          <cell r="C147">
            <v>3.5430819333210462E-2</v>
          </cell>
        </row>
        <row r="148">
          <cell r="B148" t="str">
            <v>6mo. Sum</v>
          </cell>
          <cell r="C148" t="str">
            <v>6mo. Win</v>
          </cell>
        </row>
        <row r="149">
          <cell r="B149">
            <v>0.99349737069994426</v>
          </cell>
          <cell r="C149">
            <v>1.0065026226333884</v>
          </cell>
        </row>
        <row r="154">
          <cell r="B154">
            <v>1.3685550604710273E-2</v>
          </cell>
          <cell r="C154">
            <v>-1.3685550604710384E-2</v>
          </cell>
        </row>
        <row r="163">
          <cell r="B163">
            <v>1</v>
          </cell>
          <cell r="C163" t="str">
            <v>use_cv</v>
          </cell>
        </row>
        <row r="168">
          <cell r="B168">
            <v>6</v>
          </cell>
        </row>
        <row r="176">
          <cell r="B176">
            <v>0.1</v>
          </cell>
        </row>
        <row r="180">
          <cell r="B180">
            <v>12</v>
          </cell>
        </row>
        <row r="193">
          <cell r="B193">
            <v>0.9</v>
          </cell>
        </row>
        <row r="194">
          <cell r="B194">
            <v>0.16</v>
          </cell>
        </row>
        <row r="195">
          <cell r="B195">
            <v>1</v>
          </cell>
        </row>
        <row r="196">
          <cell r="B196">
            <v>2.75</v>
          </cell>
        </row>
        <row r="201">
          <cell r="B201">
            <v>0.505</v>
          </cell>
        </row>
        <row r="202">
          <cell r="B202">
            <v>2.2000000000000002</v>
          </cell>
        </row>
        <row r="203">
          <cell r="B203">
            <v>2.2000000000000002</v>
          </cell>
        </row>
        <row r="206">
          <cell r="B206">
            <v>12</v>
          </cell>
        </row>
        <row r="207">
          <cell r="B207">
            <v>1.5</v>
          </cell>
        </row>
        <row r="208">
          <cell r="B208">
            <v>6</v>
          </cell>
        </row>
        <row r="229">
          <cell r="B229">
            <v>0.55000000000000004</v>
          </cell>
        </row>
        <row r="234">
          <cell r="B234">
            <v>4.5999999999999996</v>
          </cell>
        </row>
        <row r="235">
          <cell r="B235">
            <v>5</v>
          </cell>
        </row>
        <row r="236">
          <cell r="B236">
            <v>5</v>
          </cell>
        </row>
        <row r="237">
          <cell r="B237">
            <v>5</v>
          </cell>
        </row>
        <row r="238">
          <cell r="B238">
            <v>5</v>
          </cell>
        </row>
        <row r="239">
          <cell r="B239">
            <v>5</v>
          </cell>
        </row>
        <row r="240">
          <cell r="B240">
            <v>2</v>
          </cell>
        </row>
        <row r="242">
          <cell r="B242">
            <v>2.42</v>
          </cell>
        </row>
        <row r="246">
          <cell r="B246">
            <v>4</v>
          </cell>
        </row>
        <row r="248">
          <cell r="B248">
            <v>6</v>
          </cell>
        </row>
        <row r="289">
          <cell r="B289">
            <v>0.8</v>
          </cell>
        </row>
        <row r="290">
          <cell r="B290">
            <v>3.16</v>
          </cell>
        </row>
        <row r="293">
          <cell r="B293">
            <v>0.9</v>
          </cell>
        </row>
        <row r="326">
          <cell r="B326">
            <v>5.3</v>
          </cell>
        </row>
        <row r="352">
          <cell r="B352">
            <v>1.55</v>
          </cell>
        </row>
        <row r="353">
          <cell r="B353">
            <v>-2</v>
          </cell>
        </row>
        <row r="354">
          <cell r="B354">
            <v>-2</v>
          </cell>
        </row>
        <row r="355">
          <cell r="B355">
            <v>2.5499999999999998</v>
          </cell>
        </row>
        <row r="356">
          <cell r="B356">
            <v>2.2999999999999998</v>
          </cell>
        </row>
        <row r="357">
          <cell r="B357">
            <v>-1.5</v>
          </cell>
        </row>
        <row r="358">
          <cell r="B358">
            <v>1.85</v>
          </cell>
        </row>
        <row r="359">
          <cell r="B359">
            <v>0.5</v>
          </cell>
        </row>
        <row r="360">
          <cell r="B360">
            <v>10</v>
          </cell>
        </row>
        <row r="362">
          <cell r="B362">
            <v>0.92399999999999993</v>
          </cell>
        </row>
        <row r="363">
          <cell r="B363">
            <v>0.63</v>
          </cell>
        </row>
        <row r="364">
          <cell r="B364">
            <v>12</v>
          </cell>
        </row>
        <row r="415">
          <cell r="B415">
            <v>0.3</v>
          </cell>
        </row>
        <row r="416">
          <cell r="B416">
            <v>2</v>
          </cell>
        </row>
        <row r="417">
          <cell r="B417">
            <v>0.05</v>
          </cell>
        </row>
        <row r="442">
          <cell r="B442">
            <v>0.88731410639579034</v>
          </cell>
        </row>
        <row r="518">
          <cell r="B518">
            <v>18.632334442347751</v>
          </cell>
        </row>
      </sheetData>
      <sheetData sheetId="7" refreshError="1">
        <row r="62">
          <cell r="B62">
            <v>2</v>
          </cell>
          <cell r="C62">
            <v>4</v>
          </cell>
          <cell r="D62" t="str">
            <v>MAYA213</v>
          </cell>
          <cell r="E62">
            <v>42</v>
          </cell>
        </row>
        <row r="195">
          <cell r="B195">
            <v>0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</row>
        <row r="199">
          <cell r="B199">
            <v>25.461067083398991</v>
          </cell>
          <cell r="C199">
            <v>20.793488772706311</v>
          </cell>
          <cell r="D199">
            <v>20.840024178146844</v>
          </cell>
          <cell r="E199">
            <v>20.933643741000097</v>
          </cell>
          <cell r="F199">
            <v>20.978071929764475</v>
          </cell>
          <cell r="G199">
            <v>21.398512038296317</v>
          </cell>
          <cell r="H199">
            <v>21.822490002504633</v>
          </cell>
          <cell r="I199">
            <v>22.255047822552317</v>
          </cell>
          <cell r="J199">
            <v>22.697597519049161</v>
          </cell>
          <cell r="K199">
            <v>23.149074579369774</v>
          </cell>
          <cell r="L199">
            <v>23.609657991054107</v>
          </cell>
          <cell r="M199">
            <v>23.994139042566069</v>
          </cell>
          <cell r="N199">
            <v>24.378588924053673</v>
          </cell>
          <cell r="O199">
            <v>24.763007459901928</v>
          </cell>
        </row>
        <row r="203">
          <cell r="B203">
            <v>24.435968210350136</v>
          </cell>
          <cell r="C203">
            <v>19.453164502394703</v>
          </cell>
          <cell r="D203">
            <v>19.667047259736254</v>
          </cell>
          <cell r="E203">
            <v>19.9839042002456</v>
          </cell>
          <cell r="F203">
            <v>19.884623063419134</v>
          </cell>
          <cell r="G203">
            <v>20.817959922530115</v>
          </cell>
          <cell r="H203">
            <v>20.993422455808311</v>
          </cell>
          <cell r="I203">
            <v>21.177744281349106</v>
          </cell>
          <cell r="J203">
            <v>21.630203279887649</v>
          </cell>
          <cell r="K203">
            <v>22.091880370670896</v>
          </cell>
          <cell r="L203">
            <v>22.562960353709645</v>
          </cell>
          <cell r="M203">
            <v>22.955568900850757</v>
          </cell>
          <cell r="N203">
            <v>23.348157374194098</v>
          </cell>
          <cell r="O203">
            <v>23.740725810878008</v>
          </cell>
        </row>
        <row r="204">
          <cell r="B204">
            <v>28.093140046575577</v>
          </cell>
          <cell r="C204">
            <v>22.029295002896053</v>
          </cell>
          <cell r="D204">
            <v>22.004199136435162</v>
          </cell>
          <cell r="E204">
            <v>21.927211293197459</v>
          </cell>
          <cell r="F204">
            <v>21.650696005239681</v>
          </cell>
          <cell r="G204">
            <v>22.492212772253975</v>
          </cell>
          <cell r="H204">
            <v>22.664806045064893</v>
          </cell>
          <cell r="I204">
            <v>22.845615050688348</v>
          </cell>
          <cell r="J204">
            <v>23.273390505951102</v>
          </cell>
          <cell r="K204">
            <v>23.709714186183131</v>
          </cell>
          <cell r="L204">
            <v>24.15475734589679</v>
          </cell>
          <cell r="M204">
            <v>24.527604175412396</v>
          </cell>
          <cell r="N204">
            <v>24.900495823580975</v>
          </cell>
          <cell r="O204">
            <v>25.273433486106132</v>
          </cell>
        </row>
        <row r="205">
          <cell r="B205">
            <v>1.4953832203958122</v>
          </cell>
          <cell r="C205">
            <v>1.3124604477240887</v>
          </cell>
          <cell r="D205">
            <v>1.368425727235234</v>
          </cell>
          <cell r="E205">
            <v>1.5474277148791309</v>
          </cell>
          <cell r="F205">
            <v>1.2416503198541875</v>
          </cell>
          <cell r="G205">
            <v>1.7433285047595994</v>
          </cell>
          <cell r="H205">
            <v>1.4982410994603761</v>
          </cell>
          <cell r="I205">
            <v>1.2534226761933951</v>
          </cell>
          <cell r="J205">
            <v>1.2655530444277083</v>
          </cell>
          <cell r="K205">
            <v>1.2779627732457328</v>
          </cell>
          <cell r="L205">
            <v>1.2906572030736534</v>
          </cell>
          <cell r="M205">
            <v>1.3013731953525358</v>
          </cell>
          <cell r="N205">
            <v>1.3121323283974178</v>
          </cell>
          <cell r="O205">
            <v>1.3229352079948136</v>
          </cell>
        </row>
        <row r="228">
          <cell r="B228">
            <v>0.51780000000000004</v>
          </cell>
          <cell r="C228">
            <v>0.30409999999999998</v>
          </cell>
          <cell r="D228">
            <v>0.14910000000000001</v>
          </cell>
          <cell r="E228">
            <v>0.16</v>
          </cell>
          <cell r="F228">
            <v>2.6</v>
          </cell>
          <cell r="G228">
            <v>4.7500000000000001E-2</v>
          </cell>
          <cell r="H228">
            <v>0</v>
          </cell>
          <cell r="I228">
            <v>1.55</v>
          </cell>
          <cell r="J228">
            <v>767</v>
          </cell>
          <cell r="K228">
            <v>1.0185000000000002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</row>
        <row r="238">
          <cell r="B238">
            <v>27.152420741974932</v>
          </cell>
          <cell r="C238">
            <v>21.502677593771356</v>
          </cell>
          <cell r="D238">
            <v>21.632464400834611</v>
          </cell>
          <cell r="E238">
            <v>21.789085205004969</v>
          </cell>
          <cell r="F238">
            <v>21.604661096302166</v>
          </cell>
          <cell r="G238">
            <v>22.548940634511766</v>
          </cell>
          <cell r="H238">
            <v>22.726713878249083</v>
          </cell>
          <cell r="I238">
            <v>22.913395475783336</v>
          </cell>
          <cell r="J238">
            <v>23.370552483332393</v>
          </cell>
          <cell r="K238">
            <v>23.836979189143168</v>
          </cell>
          <cell r="L238">
            <v>24.312861709568313</v>
          </cell>
          <cell r="M238">
            <v>24.709549447054176</v>
          </cell>
          <cell r="N238">
            <v>25.106186187819102</v>
          </cell>
          <cell r="O238">
            <v>25.502771646563637</v>
          </cell>
        </row>
        <row r="256">
          <cell r="B256">
            <v>33.946302446463193</v>
          </cell>
          <cell r="C256">
            <v>26.56931863531743</v>
          </cell>
          <cell r="D256">
            <v>26.467443022057065</v>
          </cell>
          <cell r="E256">
            <v>26.148328150451697</v>
          </cell>
          <cell r="F256">
            <v>25.732434814229283</v>
          </cell>
          <cell r="G256">
            <v>26.662280413169061</v>
          </cell>
          <cell r="H256">
            <v>26.871602557838905</v>
          </cell>
          <cell r="I256">
            <v>27.089969658504785</v>
          </cell>
          <cell r="J256">
            <v>27.576658016546865</v>
          </cell>
          <cell r="K256">
            <v>28.072752154425199</v>
          </cell>
          <cell r="L256">
            <v>28.578437892254179</v>
          </cell>
          <cell r="M256">
            <v>29.005842807273375</v>
          </cell>
          <cell r="N256">
            <v>29.433418510835544</v>
          </cell>
          <cell r="O256">
            <v>29.861166078692786</v>
          </cell>
        </row>
        <row r="266">
          <cell r="B266">
            <v>28.364459014882598</v>
          </cell>
          <cell r="C266">
            <v>22.961314389151056</v>
          </cell>
          <cell r="D266">
            <v>22.91562833447901</v>
          </cell>
          <cell r="E266">
            <v>22.818895799224052</v>
          </cell>
          <cell r="F266">
            <v>22.761631072570015</v>
          </cell>
          <cell r="G266">
            <v>23.133645538891702</v>
          </cell>
          <cell r="H266">
            <v>23.574308196893035</v>
          </cell>
          <cell r="I266">
            <v>24.023872224154292</v>
          </cell>
          <cell r="J266">
            <v>24.491155239910626</v>
          </cell>
          <cell r="K266">
            <v>24.967698168791625</v>
          </cell>
          <cell r="L266">
            <v>25.453685673846071</v>
          </cell>
          <cell r="M266">
            <v>25.861399674696926</v>
          </cell>
          <cell r="N266">
            <v>26.269152403742559</v>
          </cell>
          <cell r="O266">
            <v>26.676944090651592</v>
          </cell>
        </row>
        <row r="270">
          <cell r="B270">
            <v>28.382348417080681</v>
          </cell>
          <cell r="C270">
            <v>22.446624511936811</v>
          </cell>
          <cell r="D270">
            <v>22.530893258053517</v>
          </cell>
          <cell r="E270">
            <v>22.591399060196448</v>
          </cell>
          <cell r="F270">
            <v>22.361638374404361</v>
          </cell>
          <cell r="G270">
            <v>23.277874543201595</v>
          </cell>
          <cell r="H270">
            <v>23.463816738127218</v>
          </cell>
          <cell r="I270">
            <v>23.658696821814964</v>
          </cell>
          <cell r="J270">
            <v>24.123053293233237</v>
          </cell>
          <cell r="K270">
            <v>24.596708427185945</v>
          </cell>
          <cell r="L270">
            <v>25.079848037218078</v>
          </cell>
          <cell r="M270">
            <v>25.484170701290605</v>
          </cell>
          <cell r="N270">
            <v>25.888509295754385</v>
          </cell>
          <cell r="O270">
            <v>26.292863973810761</v>
          </cell>
        </row>
        <row r="277">
          <cell r="B277">
            <v>7.8491013333333353</v>
          </cell>
          <cell r="C277">
            <v>5.9075500000000005</v>
          </cell>
          <cell r="D277">
            <v>5.6870000000000047</v>
          </cell>
          <cell r="E277">
            <v>5.203000000000003</v>
          </cell>
          <cell r="F277">
            <v>4.9741999999999997</v>
          </cell>
          <cell r="G277">
            <v>5.0305777500000026</v>
          </cell>
          <cell r="H277">
            <v>5.0873949225000015</v>
          </cell>
          <cell r="I277">
            <v>5.1446545022812522</v>
          </cell>
          <cell r="J277">
            <v>5.2023594929872541</v>
          </cell>
          <cell r="K277">
            <v>5.2605129172377563</v>
          </cell>
          <cell r="L277">
            <v>5.3191178167434394</v>
          </cell>
          <cell r="M277">
            <v>5.3781772524212421</v>
          </cell>
          <cell r="N277">
            <v>5.4376943045104156</v>
          </cell>
          <cell r="O277">
            <v>5.4976720726891664</v>
          </cell>
        </row>
        <row r="282">
          <cell r="B282">
            <v>27.546936991353245</v>
          </cell>
          <cell r="C282">
            <v>22.369400320983694</v>
          </cell>
          <cell r="D282">
            <v>22.379918620099129</v>
          </cell>
          <cell r="E282">
            <v>22.393923995702249</v>
          </cell>
          <cell r="F282">
            <v>22.389347001170364</v>
          </cell>
          <cell r="G282">
            <v>22.830451440617228</v>
          </cell>
          <cell r="H282">
            <v>23.268273204615632</v>
          </cell>
          <cell r="I282">
            <v>23.715071212899243</v>
          </cell>
          <cell r="J282">
            <v>24.182501824597413</v>
          </cell>
          <cell r="K282">
            <v>24.659270948078287</v>
          </cell>
          <cell r="L282">
            <v>25.145565166626501</v>
          </cell>
          <cell r="M282">
            <v>25.552704157318122</v>
          </cell>
          <cell r="N282">
            <v>25.959859015018257</v>
          </cell>
          <cell r="O282">
            <v>26.367029865230531</v>
          </cell>
        </row>
        <row r="290">
          <cell r="B290">
            <v>23.008613067056629</v>
          </cell>
          <cell r="C290">
            <v>18.904087424629793</v>
          </cell>
          <cell r="D290">
            <v>19.045150330822011</v>
          </cell>
          <cell r="E290">
            <v>19.32010808516295</v>
          </cell>
          <cell r="F290">
            <v>19.449418426545513</v>
          </cell>
          <cell r="G290">
            <v>19.872343393359188</v>
          </cell>
          <cell r="H290">
            <v>20.296621409270816</v>
          </cell>
          <cell r="I290">
            <v>20.729721034263477</v>
          </cell>
          <cell r="J290">
            <v>21.180305202330288</v>
          </cell>
          <cell r="K290">
            <v>21.640068632517995</v>
          </cell>
          <cell r="L290">
            <v>22.109195536966951</v>
          </cell>
          <cell r="M290">
            <v>22.50001980421008</v>
          </cell>
          <cell r="N290">
            <v>22.890806620809226</v>
          </cell>
          <cell r="O290">
            <v>23.281555870903393</v>
          </cell>
        </row>
        <row r="294">
          <cell r="B294">
            <v>28.209007712767164</v>
          </cell>
          <cell r="C294">
            <v>22.296985552739176</v>
          </cell>
          <cell r="D294">
            <v>22.392478510448896</v>
          </cell>
          <cell r="E294">
            <v>22.480999577427479</v>
          </cell>
          <cell r="F294">
            <v>22.262028000651465</v>
          </cell>
          <cell r="G294">
            <v>23.206283581387712</v>
          </cell>
          <cell r="H294">
            <v>23.387047426849165</v>
          </cell>
          <cell r="I294">
            <v>23.576741794288676</v>
          </cell>
          <cell r="J294">
            <v>24.037242481353481</v>
          </cell>
          <cell r="K294">
            <v>24.507035555544736</v>
          </cell>
          <cell r="L294">
            <v>24.986307400250919</v>
          </cell>
          <cell r="M294">
            <v>25.386302842434958</v>
          </cell>
          <cell r="N294">
            <v>25.786259119429275</v>
          </cell>
          <cell r="O294">
            <v>26.186175993526266</v>
          </cell>
        </row>
        <row r="301">
          <cell r="B301">
            <v>8.3084008888888903</v>
          </cell>
          <cell r="C301">
            <v>6.2510166666666676</v>
          </cell>
          <cell r="D301">
            <v>6.0155333333333392</v>
          </cell>
          <cell r="E301">
            <v>5.5016666666666705</v>
          </cell>
          <cell r="F301">
            <v>5.2579333333333329</v>
          </cell>
          <cell r="G301">
            <v>5.3157297500000027</v>
          </cell>
          <cell r="H301">
            <v>5.3739726825000016</v>
          </cell>
          <cell r="I301">
            <v>5.4326651510812525</v>
          </cell>
          <cell r="J301">
            <v>5.4918101950312543</v>
          </cell>
          <cell r="K301">
            <v>5.5514108727919771</v>
          </cell>
          <cell r="L301">
            <v>5.6114702620754304</v>
          </cell>
          <cell r="M301">
            <v>5.6719914599798926</v>
          </cell>
          <cell r="N301">
            <v>5.7329775831068606</v>
          </cell>
          <cell r="O301">
            <v>5.7944317676785939</v>
          </cell>
        </row>
        <row r="321">
          <cell r="B321">
            <v>20.881601558101561</v>
          </cell>
          <cell r="C321">
            <v>17.94841679431736</v>
          </cell>
          <cell r="D321">
            <v>18.137460809207507</v>
          </cell>
          <cell r="E321">
            <v>18.488761926955831</v>
          </cell>
          <cell r="F321">
            <v>18.518509111120181</v>
          </cell>
          <cell r="G321">
            <v>18.934584922932494</v>
          </cell>
          <cell r="H321">
            <v>19.348422130133404</v>
          </cell>
          <cell r="I321">
            <v>19.77079370089529</v>
          </cell>
          <cell r="J321">
            <v>20.202666531307607</v>
          </cell>
          <cell r="K321">
            <v>20.643420503833756</v>
          </cell>
          <cell r="L321">
            <v>21.093234232314558</v>
          </cell>
          <cell r="M321">
            <v>21.467049791038328</v>
          </cell>
          <cell r="N321">
            <v>21.840803647107805</v>
          </cell>
          <cell r="O321">
            <v>22.214495568962228</v>
          </cell>
        </row>
        <row r="326">
          <cell r="B326">
            <v>22.134032018566899</v>
          </cell>
          <cell r="C326">
            <v>17.718281746933251</v>
          </cell>
          <cell r="D326">
            <v>17.907247634815903</v>
          </cell>
          <cell r="E326">
            <v>18.269522026907904</v>
          </cell>
          <cell r="F326">
            <v>18.422655432449446</v>
          </cell>
          <cell r="G326">
            <v>18.914855312888566</v>
          </cell>
          <cell r="H326">
            <v>19.338795531712769</v>
          </cell>
          <cell r="I326">
            <v>19.771661844877855</v>
          </cell>
          <cell r="J326">
            <v>20.223805457125739</v>
          </cell>
          <cell r="K326">
            <v>20.685238270574381</v>
          </cell>
          <cell r="L326">
            <v>21.15614731261314</v>
          </cell>
          <cell r="M326">
            <v>21.54733278362691</v>
          </cell>
          <cell r="N326">
            <v>21.938428311239178</v>
          </cell>
          <cell r="O326">
            <v>22.329433358868776</v>
          </cell>
        </row>
        <row r="455">
          <cell r="B455">
            <v>3.9847583591265803</v>
          </cell>
          <cell r="C455">
            <v>4.1872423470162481</v>
          </cell>
          <cell r="D455">
            <v>5.0871552503634625</v>
          </cell>
          <cell r="E455">
            <v>4.2768114080550887</v>
          </cell>
          <cell r="F455">
            <v>3.9661237657971675</v>
          </cell>
          <cell r="G455">
            <v>3.3639806585635839</v>
          </cell>
          <cell r="H455">
            <v>3.0903975105328172</v>
          </cell>
          <cell r="I455">
            <v>2.8162368524052184</v>
          </cell>
          <cell r="J455">
            <v>2.7880353617128826</v>
          </cell>
          <cell r="K455">
            <v>2.7592337959829116</v>
          </cell>
          <cell r="L455">
            <v>2.7298205402512927</v>
          </cell>
          <cell r="M455">
            <v>2.7053891550185654</v>
          </cell>
          <cell r="N455">
            <v>2.6809461927982419</v>
          </cell>
          <cell r="O455">
            <v>2.6564918230010868</v>
          </cell>
        </row>
        <row r="460">
          <cell r="B460">
            <v>2</v>
          </cell>
          <cell r="C460">
            <v>3</v>
          </cell>
          <cell r="D460" t="str">
            <v>TCHNG322</v>
          </cell>
          <cell r="E460">
            <v>56</v>
          </cell>
        </row>
      </sheetData>
      <sheetData sheetId="8" refreshError="1">
        <row r="36">
          <cell r="B36">
            <v>36.728206194097154</v>
          </cell>
          <cell r="C36">
            <v>29.050446299717482</v>
          </cell>
          <cell r="D36">
            <v>28.988280595453809</v>
          </cell>
          <cell r="E36">
            <v>28.80403767526229</v>
          </cell>
          <cell r="F36">
            <v>28.42765861130162</v>
          </cell>
          <cell r="G36">
            <v>30.010001064155176</v>
          </cell>
          <cell r="H36">
            <v>29.758340189622466</v>
          </cell>
          <cell r="I36">
            <v>29.447562039432324</v>
          </cell>
          <cell r="J36">
            <v>29.908853539079086</v>
          </cell>
          <cell r="K36">
            <v>30.37932229262325</v>
          </cell>
          <cell r="L36">
            <v>30.859151933556277</v>
          </cell>
          <cell r="M36">
            <v>31.260922232557835</v>
          </cell>
          <cell r="N36">
            <v>31.662678740776897</v>
          </cell>
          <cell r="O36">
            <v>32.064421277163426</v>
          </cell>
        </row>
        <row r="39">
          <cell r="B39">
            <v>30.958887876859269</v>
          </cell>
          <cell r="C39">
            <v>24.493125702349129</v>
          </cell>
          <cell r="D39">
            <v>24.50098259523687</v>
          </cell>
          <cell r="E39">
            <v>24.419166602092059</v>
          </cell>
          <cell r="F39">
            <v>24.118719874414246</v>
          </cell>
          <cell r="G39">
            <v>25.211902596098916</v>
          </cell>
          <cell r="H39">
            <v>25.395072568531152</v>
          </cell>
          <cell r="I39">
            <v>25.587031641079772</v>
          </cell>
          <cell r="J39">
            <v>26.045025219331198</v>
          </cell>
          <cell r="K39">
            <v>26.512163413868688</v>
          </cell>
          <cell r="L39">
            <v>26.988629336962973</v>
          </cell>
          <cell r="M39">
            <v>27.387237184777405</v>
          </cell>
          <cell r="N39">
            <v>27.785823167419718</v>
          </cell>
          <cell r="O39">
            <v>28.184387075335064</v>
          </cell>
        </row>
        <row r="88">
          <cell r="B88">
            <v>6.6834070099186498</v>
          </cell>
          <cell r="C88">
            <v>5.5401566940181866</v>
          </cell>
          <cell r="D88">
            <v>5.3823414222672703</v>
          </cell>
          <cell r="E88">
            <v>5.2365417755410562</v>
          </cell>
          <cell r="F88">
            <v>4.8640276570811523</v>
          </cell>
          <cell r="G88">
            <v>5.1867488695130319</v>
          </cell>
          <cell r="H88">
            <v>4.9446120851532989</v>
          </cell>
          <cell r="I88">
            <v>4.7025634669082379</v>
          </cell>
          <cell r="J88">
            <v>4.7122325907941267</v>
          </cell>
          <cell r="K88">
            <v>4.7219929961686127</v>
          </cell>
          <cell r="L88">
            <v>4.7318462881078247</v>
          </cell>
          <cell r="M88">
            <v>4.7410523556965813</v>
          </cell>
          <cell r="N88">
            <v>4.750272041727488</v>
          </cell>
          <cell r="O88">
            <v>4.7595053990837357</v>
          </cell>
        </row>
        <row r="121">
          <cell r="B121">
            <v>32.702221210192604</v>
          </cell>
          <cell r="C121">
            <v>26.593125702349131</v>
          </cell>
          <cell r="D121">
            <v>26.600982595236871</v>
          </cell>
          <cell r="E121">
            <v>26.51916660209206</v>
          </cell>
          <cell r="F121">
            <v>26.218719874414248</v>
          </cell>
          <cell r="G121">
            <v>27.311902596098918</v>
          </cell>
          <cell r="H121">
            <v>27.495072568531153</v>
          </cell>
          <cell r="I121">
            <v>27.687031641079773</v>
          </cell>
          <cell r="J121">
            <v>28.145025219331199</v>
          </cell>
          <cell r="K121">
            <v>28.612163413868689</v>
          </cell>
          <cell r="L121">
            <v>29.088629336962974</v>
          </cell>
          <cell r="M121">
            <v>29.487237184777406</v>
          </cell>
          <cell r="N121">
            <v>29.885823167419719</v>
          </cell>
          <cell r="O121">
            <v>30.284387075335065</v>
          </cell>
        </row>
        <row r="122">
          <cell r="B122">
            <v>30.602221210192603</v>
          </cell>
          <cell r="C122">
            <v>24.493125702349129</v>
          </cell>
          <cell r="D122">
            <v>24.50098259523687</v>
          </cell>
          <cell r="E122">
            <v>24.419166602092059</v>
          </cell>
          <cell r="F122">
            <v>24.118719874414246</v>
          </cell>
          <cell r="G122">
            <v>25.211902596098916</v>
          </cell>
          <cell r="H122">
            <v>25.395072568531152</v>
          </cell>
          <cell r="I122">
            <v>25.587031641079772</v>
          </cell>
          <cell r="J122">
            <v>26.045025219331198</v>
          </cell>
          <cell r="K122">
            <v>26.512163413868688</v>
          </cell>
          <cell r="L122">
            <v>26.988629336962973</v>
          </cell>
          <cell r="M122">
            <v>27.387237184777405</v>
          </cell>
          <cell r="N122">
            <v>27.785823167419718</v>
          </cell>
          <cell r="O122">
            <v>28.184387075335064</v>
          </cell>
        </row>
        <row r="127">
          <cell r="B127">
            <v>31.388892559133513</v>
          </cell>
          <cell r="C127">
            <v>24.859213717956706</v>
          </cell>
          <cell r="D127">
            <v>24.867070610844451</v>
          </cell>
          <cell r="E127">
            <v>24.785254617699636</v>
          </cell>
          <cell r="F127">
            <v>24.484807890021827</v>
          </cell>
          <cell r="G127">
            <v>25.451990611706496</v>
          </cell>
          <cell r="H127">
            <v>25.635160584138731</v>
          </cell>
          <cell r="I127">
            <v>25.827119656687351</v>
          </cell>
          <cell r="J127">
            <v>26.285113234938777</v>
          </cell>
          <cell r="K127">
            <v>26.752251429476267</v>
          </cell>
          <cell r="L127">
            <v>27.228717352570552</v>
          </cell>
          <cell r="M127">
            <v>27.627325200384984</v>
          </cell>
          <cell r="N127">
            <v>28.025911183027297</v>
          </cell>
          <cell r="O127">
            <v>28.424475090942643</v>
          </cell>
        </row>
        <row r="138">
          <cell r="B138">
            <v>18.035971210192603</v>
          </cell>
          <cell r="C138">
            <v>15.563125702349129</v>
          </cell>
          <cell r="D138">
            <v>16.07098259523687</v>
          </cell>
          <cell r="E138">
            <v>16.989166602092059</v>
          </cell>
          <cell r="F138">
            <v>16.988719874414247</v>
          </cell>
          <cell r="G138">
            <v>17.824402596098917</v>
          </cell>
          <cell r="H138">
            <v>17.959835068531156</v>
          </cell>
          <cell r="I138">
            <v>18.103817953579775</v>
          </cell>
          <cell r="J138">
            <v>18.513595463393699</v>
          </cell>
          <cell r="K138">
            <v>18.932276509151507</v>
          </cell>
          <cell r="L138">
            <v>19.360042997722203</v>
          </cell>
          <cell r="M138">
            <v>19.709707913840433</v>
          </cell>
          <cell r="N138">
            <v>20.059106250128064</v>
          </cell>
          <cell r="O138">
            <v>20.408236573456954</v>
          </cell>
        </row>
      </sheetData>
      <sheetData sheetId="9"/>
      <sheetData sheetId="10"/>
      <sheetData sheetId="11" refreshError="1">
        <row r="7">
          <cell r="B7">
            <v>2001</v>
          </cell>
          <cell r="C7" t="str">
            <v>1Q01</v>
          </cell>
          <cell r="D7" t="str">
            <v>2Q01</v>
          </cell>
          <cell r="E7" t="str">
            <v>3Q01</v>
          </cell>
          <cell r="F7" t="str">
            <v>4Q01</v>
          </cell>
          <cell r="G7">
            <v>2002</v>
          </cell>
          <cell r="H7" t="str">
            <v>1Q02</v>
          </cell>
          <cell r="I7" t="str">
            <v>2Q02</v>
          </cell>
          <cell r="J7" t="str">
            <v>3Q02</v>
          </cell>
          <cell r="K7" t="str">
            <v>4Q02</v>
          </cell>
          <cell r="L7">
            <v>2003</v>
          </cell>
          <cell r="M7" t="str">
            <v>Sum03</v>
          </cell>
          <cell r="N7" t="str">
            <v>Win03</v>
          </cell>
          <cell r="O7">
            <v>2004</v>
          </cell>
          <cell r="P7" t="str">
            <v>Sum04</v>
          </cell>
          <cell r="Q7" t="str">
            <v>Win04</v>
          </cell>
        </row>
      </sheetData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sues"/>
      <sheetName val="how to use"/>
      <sheetName val="inp_ns"/>
      <sheetName val="inp_frct"/>
      <sheetName val="inp_ser"/>
      <sheetName val="const"/>
      <sheetName val="ngl_chem"/>
      <sheetName val="crud"/>
      <sheetName val="prod"/>
      <sheetName val="ep"/>
      <sheetName val="es"/>
      <sheetName val="hi"/>
      <sheetName val="pas"/>
      <sheetName val="ric"/>
      <sheetName val="sl"/>
      <sheetName val="coep"/>
      <sheetName val="camodel"/>
      <sheetName val="Macro"/>
      <sheetName val="Income&amp;CashFlow"/>
      <sheetName val="Entities"/>
      <sheetName val="Liquids&amp;Gas_Production"/>
      <sheetName val="TradeSales&amp;RefineryInputs"/>
      <sheetName val="C&amp;E"/>
      <sheetName val="Reference"/>
    </sheetNames>
    <sheetDataSet>
      <sheetData sheetId="0" refreshError="1"/>
      <sheetData sheetId="1" refreshError="1"/>
      <sheetData sheetId="2" refreshError="1"/>
      <sheetData sheetId="3" refreshError="1">
        <row r="7">
          <cell r="B7">
            <v>28</v>
          </cell>
          <cell r="C7">
            <v>23.5</v>
          </cell>
          <cell r="D7">
            <v>21.1</v>
          </cell>
          <cell r="E7">
            <v>18.8</v>
          </cell>
          <cell r="F7">
            <v>19</v>
          </cell>
          <cell r="G7">
            <v>19</v>
          </cell>
          <cell r="H7">
            <v>19</v>
          </cell>
          <cell r="I7">
            <v>19</v>
          </cell>
          <cell r="J7">
            <v>19</v>
          </cell>
          <cell r="K7">
            <v>19</v>
          </cell>
          <cell r="L7">
            <v>19</v>
          </cell>
          <cell r="M7">
            <v>19</v>
          </cell>
          <cell r="N7">
            <v>19</v>
          </cell>
          <cell r="O7">
            <v>19</v>
          </cell>
        </row>
      </sheetData>
      <sheetData sheetId="4" refreshError="1">
        <row r="3">
          <cell r="A3" t="str">
            <v>Updated 8/17/2000</v>
          </cell>
        </row>
        <row r="30">
          <cell r="B30">
            <v>1.5</v>
          </cell>
          <cell r="C30">
            <v>0.95</v>
          </cell>
          <cell r="D30">
            <v>0.85</v>
          </cell>
          <cell r="E30">
            <v>0.8</v>
          </cell>
          <cell r="F30">
            <v>0.8</v>
          </cell>
          <cell r="G30">
            <v>0.8</v>
          </cell>
          <cell r="H30">
            <v>0.8</v>
          </cell>
          <cell r="I30">
            <v>0.8</v>
          </cell>
          <cell r="J30">
            <v>0.8</v>
          </cell>
          <cell r="K30">
            <v>0.8</v>
          </cell>
          <cell r="L30">
            <v>0.8</v>
          </cell>
          <cell r="M30">
            <v>0.8</v>
          </cell>
          <cell r="N30">
            <v>0.8</v>
          </cell>
          <cell r="O30">
            <v>0.8</v>
          </cell>
        </row>
      </sheetData>
      <sheetData sheetId="5" refreshError="1">
        <row r="8">
          <cell r="B8">
            <v>-0.05</v>
          </cell>
        </row>
        <row r="41">
          <cell r="B41">
            <v>-7.2572698924401102E-2</v>
          </cell>
          <cell r="C41">
            <v>7.2572698917734435E-2</v>
          </cell>
        </row>
        <row r="46">
          <cell r="B46">
            <v>0.97792473801569813</v>
          </cell>
          <cell r="C46">
            <v>1.0220085946443016</v>
          </cell>
        </row>
        <row r="47">
          <cell r="B47">
            <v>0.97758251354688108</v>
          </cell>
          <cell r="C47">
            <v>1.0224174864531188</v>
          </cell>
        </row>
        <row r="48">
          <cell r="B48">
            <v>0.99061658861756607</v>
          </cell>
          <cell r="C48">
            <v>1.0093767447157671</v>
          </cell>
        </row>
        <row r="154">
          <cell r="B154">
            <v>2.9717071636810033E-3</v>
          </cell>
          <cell r="C154">
            <v>-5.9434144273604606E-3</v>
          </cell>
        </row>
        <row r="155">
          <cell r="B155">
            <v>-2.2303426805917792E-2</v>
          </cell>
          <cell r="C155">
            <v>4.4606852611835279E-2</v>
          </cell>
        </row>
        <row r="156">
          <cell r="B156">
            <v>-1.7715409667105275E-2</v>
          </cell>
          <cell r="C156">
            <v>3.5430819333210462E-2</v>
          </cell>
        </row>
        <row r="157">
          <cell r="B157" t="str">
            <v>6mo. Sum</v>
          </cell>
          <cell r="C157" t="str">
            <v>6mo. Win</v>
          </cell>
        </row>
        <row r="328">
          <cell r="B328">
            <v>2</v>
          </cell>
        </row>
        <row r="336">
          <cell r="B336">
            <v>0.63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ABC5D-8C63-4D72-A811-2EFC68C7266F}">
  <sheetPr codeName="Sheet6"/>
  <dimension ref="A1:N121"/>
  <sheetViews>
    <sheetView showZeros="0" tabSelected="1" zoomScaleNormal="100" zoomScaleSheetLayoutView="167" zoomScalePageLayoutView="70" workbookViewId="0">
      <selection activeCell="M74" sqref="M74"/>
    </sheetView>
  </sheetViews>
  <sheetFormatPr defaultColWidth="12.6640625" defaultRowHeight="21.75" customHeight="1"/>
  <cols>
    <col min="1" max="2" width="2.1640625" style="126" customWidth="1"/>
    <col min="3" max="3" width="2.33203125" style="126" customWidth="1"/>
    <col min="4" max="4" width="25.1640625" style="126" customWidth="1"/>
    <col min="5" max="5" width="8" style="206" customWidth="1"/>
    <col min="6" max="6" width="0.6640625" style="126" customWidth="1"/>
    <col min="7" max="7" width="14.6640625" style="123" customWidth="1"/>
    <col min="8" max="8" width="0.6640625" style="126" customWidth="1"/>
    <col min="9" max="9" width="13.6640625" style="123" customWidth="1"/>
    <col min="10" max="10" width="0.6640625" style="126" customWidth="1"/>
    <col min="11" max="11" width="14.6640625" style="10" customWidth="1"/>
    <col min="12" max="12" width="0.6640625" style="127" customWidth="1"/>
    <col min="13" max="13" width="13.6640625" style="127" customWidth="1"/>
    <col min="14" max="256" width="12.6640625" style="126"/>
    <col min="257" max="258" width="2.1640625" style="126" customWidth="1"/>
    <col min="259" max="259" width="2.33203125" style="126" customWidth="1"/>
    <col min="260" max="260" width="25.1640625" style="126" customWidth="1"/>
    <col min="261" max="261" width="8" style="126" customWidth="1"/>
    <col min="262" max="262" width="0.6640625" style="126" customWidth="1"/>
    <col min="263" max="263" width="14.6640625" style="126" customWidth="1"/>
    <col min="264" max="264" width="0.6640625" style="126" customWidth="1"/>
    <col min="265" max="265" width="13.6640625" style="126" customWidth="1"/>
    <col min="266" max="266" width="0.6640625" style="126" customWidth="1"/>
    <col min="267" max="267" width="14.6640625" style="126" customWidth="1"/>
    <col min="268" max="268" width="0.6640625" style="126" customWidth="1"/>
    <col min="269" max="269" width="13.6640625" style="126" customWidth="1"/>
    <col min="270" max="512" width="12.6640625" style="126"/>
    <col min="513" max="514" width="2.1640625" style="126" customWidth="1"/>
    <col min="515" max="515" width="2.33203125" style="126" customWidth="1"/>
    <col min="516" max="516" width="25.1640625" style="126" customWidth="1"/>
    <col min="517" max="517" width="8" style="126" customWidth="1"/>
    <col min="518" max="518" width="0.6640625" style="126" customWidth="1"/>
    <col min="519" max="519" width="14.6640625" style="126" customWidth="1"/>
    <col min="520" max="520" width="0.6640625" style="126" customWidth="1"/>
    <col min="521" max="521" width="13.6640625" style="126" customWidth="1"/>
    <col min="522" max="522" width="0.6640625" style="126" customWidth="1"/>
    <col min="523" max="523" width="14.6640625" style="126" customWidth="1"/>
    <col min="524" max="524" width="0.6640625" style="126" customWidth="1"/>
    <col min="525" max="525" width="13.6640625" style="126" customWidth="1"/>
    <col min="526" max="768" width="12.6640625" style="126"/>
    <col min="769" max="770" width="2.1640625" style="126" customWidth="1"/>
    <col min="771" max="771" width="2.33203125" style="126" customWidth="1"/>
    <col min="772" max="772" width="25.1640625" style="126" customWidth="1"/>
    <col min="773" max="773" width="8" style="126" customWidth="1"/>
    <col min="774" max="774" width="0.6640625" style="126" customWidth="1"/>
    <col min="775" max="775" width="14.6640625" style="126" customWidth="1"/>
    <col min="776" max="776" width="0.6640625" style="126" customWidth="1"/>
    <col min="777" max="777" width="13.6640625" style="126" customWidth="1"/>
    <col min="778" max="778" width="0.6640625" style="126" customWidth="1"/>
    <col min="779" max="779" width="14.6640625" style="126" customWidth="1"/>
    <col min="780" max="780" width="0.6640625" style="126" customWidth="1"/>
    <col min="781" max="781" width="13.6640625" style="126" customWidth="1"/>
    <col min="782" max="1024" width="12.6640625" style="126"/>
    <col min="1025" max="1026" width="2.1640625" style="126" customWidth="1"/>
    <col min="1027" max="1027" width="2.33203125" style="126" customWidth="1"/>
    <col min="1028" max="1028" width="25.1640625" style="126" customWidth="1"/>
    <col min="1029" max="1029" width="8" style="126" customWidth="1"/>
    <col min="1030" max="1030" width="0.6640625" style="126" customWidth="1"/>
    <col min="1031" max="1031" width="14.6640625" style="126" customWidth="1"/>
    <col min="1032" max="1032" width="0.6640625" style="126" customWidth="1"/>
    <col min="1033" max="1033" width="13.6640625" style="126" customWidth="1"/>
    <col min="1034" max="1034" width="0.6640625" style="126" customWidth="1"/>
    <col min="1035" max="1035" width="14.6640625" style="126" customWidth="1"/>
    <col min="1036" max="1036" width="0.6640625" style="126" customWidth="1"/>
    <col min="1037" max="1037" width="13.6640625" style="126" customWidth="1"/>
    <col min="1038" max="1280" width="12.6640625" style="126"/>
    <col min="1281" max="1282" width="2.1640625" style="126" customWidth="1"/>
    <col min="1283" max="1283" width="2.33203125" style="126" customWidth="1"/>
    <col min="1284" max="1284" width="25.1640625" style="126" customWidth="1"/>
    <col min="1285" max="1285" width="8" style="126" customWidth="1"/>
    <col min="1286" max="1286" width="0.6640625" style="126" customWidth="1"/>
    <col min="1287" max="1287" width="14.6640625" style="126" customWidth="1"/>
    <col min="1288" max="1288" width="0.6640625" style="126" customWidth="1"/>
    <col min="1289" max="1289" width="13.6640625" style="126" customWidth="1"/>
    <col min="1290" max="1290" width="0.6640625" style="126" customWidth="1"/>
    <col min="1291" max="1291" width="14.6640625" style="126" customWidth="1"/>
    <col min="1292" max="1292" width="0.6640625" style="126" customWidth="1"/>
    <col min="1293" max="1293" width="13.6640625" style="126" customWidth="1"/>
    <col min="1294" max="1536" width="12.6640625" style="126"/>
    <col min="1537" max="1538" width="2.1640625" style="126" customWidth="1"/>
    <col min="1539" max="1539" width="2.33203125" style="126" customWidth="1"/>
    <col min="1540" max="1540" width="25.1640625" style="126" customWidth="1"/>
    <col min="1541" max="1541" width="8" style="126" customWidth="1"/>
    <col min="1542" max="1542" width="0.6640625" style="126" customWidth="1"/>
    <col min="1543" max="1543" width="14.6640625" style="126" customWidth="1"/>
    <col min="1544" max="1544" width="0.6640625" style="126" customWidth="1"/>
    <col min="1545" max="1545" width="13.6640625" style="126" customWidth="1"/>
    <col min="1546" max="1546" width="0.6640625" style="126" customWidth="1"/>
    <col min="1547" max="1547" width="14.6640625" style="126" customWidth="1"/>
    <col min="1548" max="1548" width="0.6640625" style="126" customWidth="1"/>
    <col min="1549" max="1549" width="13.6640625" style="126" customWidth="1"/>
    <col min="1550" max="1792" width="12.6640625" style="126"/>
    <col min="1793" max="1794" width="2.1640625" style="126" customWidth="1"/>
    <col min="1795" max="1795" width="2.33203125" style="126" customWidth="1"/>
    <col min="1796" max="1796" width="25.1640625" style="126" customWidth="1"/>
    <col min="1797" max="1797" width="8" style="126" customWidth="1"/>
    <col min="1798" max="1798" width="0.6640625" style="126" customWidth="1"/>
    <col min="1799" max="1799" width="14.6640625" style="126" customWidth="1"/>
    <col min="1800" max="1800" width="0.6640625" style="126" customWidth="1"/>
    <col min="1801" max="1801" width="13.6640625" style="126" customWidth="1"/>
    <col min="1802" max="1802" width="0.6640625" style="126" customWidth="1"/>
    <col min="1803" max="1803" width="14.6640625" style="126" customWidth="1"/>
    <col min="1804" max="1804" width="0.6640625" style="126" customWidth="1"/>
    <col min="1805" max="1805" width="13.6640625" style="126" customWidth="1"/>
    <col min="1806" max="2048" width="12.6640625" style="126"/>
    <col min="2049" max="2050" width="2.1640625" style="126" customWidth="1"/>
    <col min="2051" max="2051" width="2.33203125" style="126" customWidth="1"/>
    <col min="2052" max="2052" width="25.1640625" style="126" customWidth="1"/>
    <col min="2053" max="2053" width="8" style="126" customWidth="1"/>
    <col min="2054" max="2054" width="0.6640625" style="126" customWidth="1"/>
    <col min="2055" max="2055" width="14.6640625" style="126" customWidth="1"/>
    <col min="2056" max="2056" width="0.6640625" style="126" customWidth="1"/>
    <col min="2057" max="2057" width="13.6640625" style="126" customWidth="1"/>
    <col min="2058" max="2058" width="0.6640625" style="126" customWidth="1"/>
    <col min="2059" max="2059" width="14.6640625" style="126" customWidth="1"/>
    <col min="2060" max="2060" width="0.6640625" style="126" customWidth="1"/>
    <col min="2061" max="2061" width="13.6640625" style="126" customWidth="1"/>
    <col min="2062" max="2304" width="12.6640625" style="126"/>
    <col min="2305" max="2306" width="2.1640625" style="126" customWidth="1"/>
    <col min="2307" max="2307" width="2.33203125" style="126" customWidth="1"/>
    <col min="2308" max="2308" width="25.1640625" style="126" customWidth="1"/>
    <col min="2309" max="2309" width="8" style="126" customWidth="1"/>
    <col min="2310" max="2310" width="0.6640625" style="126" customWidth="1"/>
    <col min="2311" max="2311" width="14.6640625" style="126" customWidth="1"/>
    <col min="2312" max="2312" width="0.6640625" style="126" customWidth="1"/>
    <col min="2313" max="2313" width="13.6640625" style="126" customWidth="1"/>
    <col min="2314" max="2314" width="0.6640625" style="126" customWidth="1"/>
    <col min="2315" max="2315" width="14.6640625" style="126" customWidth="1"/>
    <col min="2316" max="2316" width="0.6640625" style="126" customWidth="1"/>
    <col min="2317" max="2317" width="13.6640625" style="126" customWidth="1"/>
    <col min="2318" max="2560" width="12.6640625" style="126"/>
    <col min="2561" max="2562" width="2.1640625" style="126" customWidth="1"/>
    <col min="2563" max="2563" width="2.33203125" style="126" customWidth="1"/>
    <col min="2564" max="2564" width="25.1640625" style="126" customWidth="1"/>
    <col min="2565" max="2565" width="8" style="126" customWidth="1"/>
    <col min="2566" max="2566" width="0.6640625" style="126" customWidth="1"/>
    <col min="2567" max="2567" width="14.6640625" style="126" customWidth="1"/>
    <col min="2568" max="2568" width="0.6640625" style="126" customWidth="1"/>
    <col min="2569" max="2569" width="13.6640625" style="126" customWidth="1"/>
    <col min="2570" max="2570" width="0.6640625" style="126" customWidth="1"/>
    <col min="2571" max="2571" width="14.6640625" style="126" customWidth="1"/>
    <col min="2572" max="2572" width="0.6640625" style="126" customWidth="1"/>
    <col min="2573" max="2573" width="13.6640625" style="126" customWidth="1"/>
    <col min="2574" max="2816" width="12.6640625" style="126"/>
    <col min="2817" max="2818" width="2.1640625" style="126" customWidth="1"/>
    <col min="2819" max="2819" width="2.33203125" style="126" customWidth="1"/>
    <col min="2820" max="2820" width="25.1640625" style="126" customWidth="1"/>
    <col min="2821" max="2821" width="8" style="126" customWidth="1"/>
    <col min="2822" max="2822" width="0.6640625" style="126" customWidth="1"/>
    <col min="2823" max="2823" width="14.6640625" style="126" customWidth="1"/>
    <col min="2824" max="2824" width="0.6640625" style="126" customWidth="1"/>
    <col min="2825" max="2825" width="13.6640625" style="126" customWidth="1"/>
    <col min="2826" max="2826" width="0.6640625" style="126" customWidth="1"/>
    <col min="2827" max="2827" width="14.6640625" style="126" customWidth="1"/>
    <col min="2828" max="2828" width="0.6640625" style="126" customWidth="1"/>
    <col min="2829" max="2829" width="13.6640625" style="126" customWidth="1"/>
    <col min="2830" max="3072" width="12.6640625" style="126"/>
    <col min="3073" max="3074" width="2.1640625" style="126" customWidth="1"/>
    <col min="3075" max="3075" width="2.33203125" style="126" customWidth="1"/>
    <col min="3076" max="3076" width="25.1640625" style="126" customWidth="1"/>
    <col min="3077" max="3077" width="8" style="126" customWidth="1"/>
    <col min="3078" max="3078" width="0.6640625" style="126" customWidth="1"/>
    <col min="3079" max="3079" width="14.6640625" style="126" customWidth="1"/>
    <col min="3080" max="3080" width="0.6640625" style="126" customWidth="1"/>
    <col min="3081" max="3081" width="13.6640625" style="126" customWidth="1"/>
    <col min="3082" max="3082" width="0.6640625" style="126" customWidth="1"/>
    <col min="3083" max="3083" width="14.6640625" style="126" customWidth="1"/>
    <col min="3084" max="3084" width="0.6640625" style="126" customWidth="1"/>
    <col min="3085" max="3085" width="13.6640625" style="126" customWidth="1"/>
    <col min="3086" max="3328" width="12.6640625" style="126"/>
    <col min="3329" max="3330" width="2.1640625" style="126" customWidth="1"/>
    <col min="3331" max="3331" width="2.33203125" style="126" customWidth="1"/>
    <col min="3332" max="3332" width="25.1640625" style="126" customWidth="1"/>
    <col min="3333" max="3333" width="8" style="126" customWidth="1"/>
    <col min="3334" max="3334" width="0.6640625" style="126" customWidth="1"/>
    <col min="3335" max="3335" width="14.6640625" style="126" customWidth="1"/>
    <col min="3336" max="3336" width="0.6640625" style="126" customWidth="1"/>
    <col min="3337" max="3337" width="13.6640625" style="126" customWidth="1"/>
    <col min="3338" max="3338" width="0.6640625" style="126" customWidth="1"/>
    <col min="3339" max="3339" width="14.6640625" style="126" customWidth="1"/>
    <col min="3340" max="3340" width="0.6640625" style="126" customWidth="1"/>
    <col min="3341" max="3341" width="13.6640625" style="126" customWidth="1"/>
    <col min="3342" max="3584" width="12.6640625" style="126"/>
    <col min="3585" max="3586" width="2.1640625" style="126" customWidth="1"/>
    <col min="3587" max="3587" width="2.33203125" style="126" customWidth="1"/>
    <col min="3588" max="3588" width="25.1640625" style="126" customWidth="1"/>
    <col min="3589" max="3589" width="8" style="126" customWidth="1"/>
    <col min="3590" max="3590" width="0.6640625" style="126" customWidth="1"/>
    <col min="3591" max="3591" width="14.6640625" style="126" customWidth="1"/>
    <col min="3592" max="3592" width="0.6640625" style="126" customWidth="1"/>
    <col min="3593" max="3593" width="13.6640625" style="126" customWidth="1"/>
    <col min="3594" max="3594" width="0.6640625" style="126" customWidth="1"/>
    <col min="3595" max="3595" width="14.6640625" style="126" customWidth="1"/>
    <col min="3596" max="3596" width="0.6640625" style="126" customWidth="1"/>
    <col min="3597" max="3597" width="13.6640625" style="126" customWidth="1"/>
    <col min="3598" max="3840" width="12.6640625" style="126"/>
    <col min="3841" max="3842" width="2.1640625" style="126" customWidth="1"/>
    <col min="3843" max="3843" width="2.33203125" style="126" customWidth="1"/>
    <col min="3844" max="3844" width="25.1640625" style="126" customWidth="1"/>
    <col min="3845" max="3845" width="8" style="126" customWidth="1"/>
    <col min="3846" max="3846" width="0.6640625" style="126" customWidth="1"/>
    <col min="3847" max="3847" width="14.6640625" style="126" customWidth="1"/>
    <col min="3848" max="3848" width="0.6640625" style="126" customWidth="1"/>
    <col min="3849" max="3849" width="13.6640625" style="126" customWidth="1"/>
    <col min="3850" max="3850" width="0.6640625" style="126" customWidth="1"/>
    <col min="3851" max="3851" width="14.6640625" style="126" customWidth="1"/>
    <col min="3852" max="3852" width="0.6640625" style="126" customWidth="1"/>
    <col min="3853" max="3853" width="13.6640625" style="126" customWidth="1"/>
    <col min="3854" max="4096" width="12.6640625" style="126"/>
    <col min="4097" max="4098" width="2.1640625" style="126" customWidth="1"/>
    <col min="4099" max="4099" width="2.33203125" style="126" customWidth="1"/>
    <col min="4100" max="4100" width="25.1640625" style="126" customWidth="1"/>
    <col min="4101" max="4101" width="8" style="126" customWidth="1"/>
    <col min="4102" max="4102" width="0.6640625" style="126" customWidth="1"/>
    <col min="4103" max="4103" width="14.6640625" style="126" customWidth="1"/>
    <col min="4104" max="4104" width="0.6640625" style="126" customWidth="1"/>
    <col min="4105" max="4105" width="13.6640625" style="126" customWidth="1"/>
    <col min="4106" max="4106" width="0.6640625" style="126" customWidth="1"/>
    <col min="4107" max="4107" width="14.6640625" style="126" customWidth="1"/>
    <col min="4108" max="4108" width="0.6640625" style="126" customWidth="1"/>
    <col min="4109" max="4109" width="13.6640625" style="126" customWidth="1"/>
    <col min="4110" max="4352" width="12.6640625" style="126"/>
    <col min="4353" max="4354" width="2.1640625" style="126" customWidth="1"/>
    <col min="4355" max="4355" width="2.33203125" style="126" customWidth="1"/>
    <col min="4356" max="4356" width="25.1640625" style="126" customWidth="1"/>
    <col min="4357" max="4357" width="8" style="126" customWidth="1"/>
    <col min="4358" max="4358" width="0.6640625" style="126" customWidth="1"/>
    <col min="4359" max="4359" width="14.6640625" style="126" customWidth="1"/>
    <col min="4360" max="4360" width="0.6640625" style="126" customWidth="1"/>
    <col min="4361" max="4361" width="13.6640625" style="126" customWidth="1"/>
    <col min="4362" max="4362" width="0.6640625" style="126" customWidth="1"/>
    <col min="4363" max="4363" width="14.6640625" style="126" customWidth="1"/>
    <col min="4364" max="4364" width="0.6640625" style="126" customWidth="1"/>
    <col min="4365" max="4365" width="13.6640625" style="126" customWidth="1"/>
    <col min="4366" max="4608" width="12.6640625" style="126"/>
    <col min="4609" max="4610" width="2.1640625" style="126" customWidth="1"/>
    <col min="4611" max="4611" width="2.33203125" style="126" customWidth="1"/>
    <col min="4612" max="4612" width="25.1640625" style="126" customWidth="1"/>
    <col min="4613" max="4613" width="8" style="126" customWidth="1"/>
    <col min="4614" max="4614" width="0.6640625" style="126" customWidth="1"/>
    <col min="4615" max="4615" width="14.6640625" style="126" customWidth="1"/>
    <col min="4616" max="4616" width="0.6640625" style="126" customWidth="1"/>
    <col min="4617" max="4617" width="13.6640625" style="126" customWidth="1"/>
    <col min="4618" max="4618" width="0.6640625" style="126" customWidth="1"/>
    <col min="4619" max="4619" width="14.6640625" style="126" customWidth="1"/>
    <col min="4620" max="4620" width="0.6640625" style="126" customWidth="1"/>
    <col min="4621" max="4621" width="13.6640625" style="126" customWidth="1"/>
    <col min="4622" max="4864" width="12.6640625" style="126"/>
    <col min="4865" max="4866" width="2.1640625" style="126" customWidth="1"/>
    <col min="4867" max="4867" width="2.33203125" style="126" customWidth="1"/>
    <col min="4868" max="4868" width="25.1640625" style="126" customWidth="1"/>
    <col min="4869" max="4869" width="8" style="126" customWidth="1"/>
    <col min="4870" max="4870" width="0.6640625" style="126" customWidth="1"/>
    <col min="4871" max="4871" width="14.6640625" style="126" customWidth="1"/>
    <col min="4872" max="4872" width="0.6640625" style="126" customWidth="1"/>
    <col min="4873" max="4873" width="13.6640625" style="126" customWidth="1"/>
    <col min="4874" max="4874" width="0.6640625" style="126" customWidth="1"/>
    <col min="4875" max="4875" width="14.6640625" style="126" customWidth="1"/>
    <col min="4876" max="4876" width="0.6640625" style="126" customWidth="1"/>
    <col min="4877" max="4877" width="13.6640625" style="126" customWidth="1"/>
    <col min="4878" max="5120" width="12.6640625" style="126"/>
    <col min="5121" max="5122" width="2.1640625" style="126" customWidth="1"/>
    <col min="5123" max="5123" width="2.33203125" style="126" customWidth="1"/>
    <col min="5124" max="5124" width="25.1640625" style="126" customWidth="1"/>
    <col min="5125" max="5125" width="8" style="126" customWidth="1"/>
    <col min="5126" max="5126" width="0.6640625" style="126" customWidth="1"/>
    <col min="5127" max="5127" width="14.6640625" style="126" customWidth="1"/>
    <col min="5128" max="5128" width="0.6640625" style="126" customWidth="1"/>
    <col min="5129" max="5129" width="13.6640625" style="126" customWidth="1"/>
    <col min="5130" max="5130" width="0.6640625" style="126" customWidth="1"/>
    <col min="5131" max="5131" width="14.6640625" style="126" customWidth="1"/>
    <col min="5132" max="5132" width="0.6640625" style="126" customWidth="1"/>
    <col min="5133" max="5133" width="13.6640625" style="126" customWidth="1"/>
    <col min="5134" max="5376" width="12.6640625" style="126"/>
    <col min="5377" max="5378" width="2.1640625" style="126" customWidth="1"/>
    <col min="5379" max="5379" width="2.33203125" style="126" customWidth="1"/>
    <col min="5380" max="5380" width="25.1640625" style="126" customWidth="1"/>
    <col min="5381" max="5381" width="8" style="126" customWidth="1"/>
    <col min="5382" max="5382" width="0.6640625" style="126" customWidth="1"/>
    <col min="5383" max="5383" width="14.6640625" style="126" customWidth="1"/>
    <col min="5384" max="5384" width="0.6640625" style="126" customWidth="1"/>
    <col min="5385" max="5385" width="13.6640625" style="126" customWidth="1"/>
    <col min="5386" max="5386" width="0.6640625" style="126" customWidth="1"/>
    <col min="5387" max="5387" width="14.6640625" style="126" customWidth="1"/>
    <col min="5388" max="5388" width="0.6640625" style="126" customWidth="1"/>
    <col min="5389" max="5389" width="13.6640625" style="126" customWidth="1"/>
    <col min="5390" max="5632" width="12.6640625" style="126"/>
    <col min="5633" max="5634" width="2.1640625" style="126" customWidth="1"/>
    <col min="5635" max="5635" width="2.33203125" style="126" customWidth="1"/>
    <col min="5636" max="5636" width="25.1640625" style="126" customWidth="1"/>
    <col min="5637" max="5637" width="8" style="126" customWidth="1"/>
    <col min="5638" max="5638" width="0.6640625" style="126" customWidth="1"/>
    <col min="5639" max="5639" width="14.6640625" style="126" customWidth="1"/>
    <col min="5640" max="5640" width="0.6640625" style="126" customWidth="1"/>
    <col min="5641" max="5641" width="13.6640625" style="126" customWidth="1"/>
    <col min="5642" max="5642" width="0.6640625" style="126" customWidth="1"/>
    <col min="5643" max="5643" width="14.6640625" style="126" customWidth="1"/>
    <col min="5644" max="5644" width="0.6640625" style="126" customWidth="1"/>
    <col min="5645" max="5645" width="13.6640625" style="126" customWidth="1"/>
    <col min="5646" max="5888" width="12.6640625" style="126"/>
    <col min="5889" max="5890" width="2.1640625" style="126" customWidth="1"/>
    <col min="5891" max="5891" width="2.33203125" style="126" customWidth="1"/>
    <col min="5892" max="5892" width="25.1640625" style="126" customWidth="1"/>
    <col min="5893" max="5893" width="8" style="126" customWidth="1"/>
    <col min="5894" max="5894" width="0.6640625" style="126" customWidth="1"/>
    <col min="5895" max="5895" width="14.6640625" style="126" customWidth="1"/>
    <col min="5896" max="5896" width="0.6640625" style="126" customWidth="1"/>
    <col min="5897" max="5897" width="13.6640625" style="126" customWidth="1"/>
    <col min="5898" max="5898" width="0.6640625" style="126" customWidth="1"/>
    <col min="5899" max="5899" width="14.6640625" style="126" customWidth="1"/>
    <col min="5900" max="5900" width="0.6640625" style="126" customWidth="1"/>
    <col min="5901" max="5901" width="13.6640625" style="126" customWidth="1"/>
    <col min="5902" max="6144" width="12.6640625" style="126"/>
    <col min="6145" max="6146" width="2.1640625" style="126" customWidth="1"/>
    <col min="6147" max="6147" width="2.33203125" style="126" customWidth="1"/>
    <col min="6148" max="6148" width="25.1640625" style="126" customWidth="1"/>
    <col min="6149" max="6149" width="8" style="126" customWidth="1"/>
    <col min="6150" max="6150" width="0.6640625" style="126" customWidth="1"/>
    <col min="6151" max="6151" width="14.6640625" style="126" customWidth="1"/>
    <col min="6152" max="6152" width="0.6640625" style="126" customWidth="1"/>
    <col min="6153" max="6153" width="13.6640625" style="126" customWidth="1"/>
    <col min="6154" max="6154" width="0.6640625" style="126" customWidth="1"/>
    <col min="6155" max="6155" width="14.6640625" style="126" customWidth="1"/>
    <col min="6156" max="6156" width="0.6640625" style="126" customWidth="1"/>
    <col min="6157" max="6157" width="13.6640625" style="126" customWidth="1"/>
    <col min="6158" max="6400" width="12.6640625" style="126"/>
    <col min="6401" max="6402" width="2.1640625" style="126" customWidth="1"/>
    <col min="6403" max="6403" width="2.33203125" style="126" customWidth="1"/>
    <col min="6404" max="6404" width="25.1640625" style="126" customWidth="1"/>
    <col min="6405" max="6405" width="8" style="126" customWidth="1"/>
    <col min="6406" max="6406" width="0.6640625" style="126" customWidth="1"/>
    <col min="6407" max="6407" width="14.6640625" style="126" customWidth="1"/>
    <col min="6408" max="6408" width="0.6640625" style="126" customWidth="1"/>
    <col min="6409" max="6409" width="13.6640625" style="126" customWidth="1"/>
    <col min="6410" max="6410" width="0.6640625" style="126" customWidth="1"/>
    <col min="6411" max="6411" width="14.6640625" style="126" customWidth="1"/>
    <col min="6412" max="6412" width="0.6640625" style="126" customWidth="1"/>
    <col min="6413" max="6413" width="13.6640625" style="126" customWidth="1"/>
    <col min="6414" max="6656" width="12.6640625" style="126"/>
    <col min="6657" max="6658" width="2.1640625" style="126" customWidth="1"/>
    <col min="6659" max="6659" width="2.33203125" style="126" customWidth="1"/>
    <col min="6660" max="6660" width="25.1640625" style="126" customWidth="1"/>
    <col min="6661" max="6661" width="8" style="126" customWidth="1"/>
    <col min="6662" max="6662" width="0.6640625" style="126" customWidth="1"/>
    <col min="6663" max="6663" width="14.6640625" style="126" customWidth="1"/>
    <col min="6664" max="6664" width="0.6640625" style="126" customWidth="1"/>
    <col min="6665" max="6665" width="13.6640625" style="126" customWidth="1"/>
    <col min="6666" max="6666" width="0.6640625" style="126" customWidth="1"/>
    <col min="6667" max="6667" width="14.6640625" style="126" customWidth="1"/>
    <col min="6668" max="6668" width="0.6640625" style="126" customWidth="1"/>
    <col min="6669" max="6669" width="13.6640625" style="126" customWidth="1"/>
    <col min="6670" max="6912" width="12.6640625" style="126"/>
    <col min="6913" max="6914" width="2.1640625" style="126" customWidth="1"/>
    <col min="6915" max="6915" width="2.33203125" style="126" customWidth="1"/>
    <col min="6916" max="6916" width="25.1640625" style="126" customWidth="1"/>
    <col min="6917" max="6917" width="8" style="126" customWidth="1"/>
    <col min="6918" max="6918" width="0.6640625" style="126" customWidth="1"/>
    <col min="6919" max="6919" width="14.6640625" style="126" customWidth="1"/>
    <col min="6920" max="6920" width="0.6640625" style="126" customWidth="1"/>
    <col min="6921" max="6921" width="13.6640625" style="126" customWidth="1"/>
    <col min="6922" max="6922" width="0.6640625" style="126" customWidth="1"/>
    <col min="6923" max="6923" width="14.6640625" style="126" customWidth="1"/>
    <col min="6924" max="6924" width="0.6640625" style="126" customWidth="1"/>
    <col min="6925" max="6925" width="13.6640625" style="126" customWidth="1"/>
    <col min="6926" max="7168" width="12.6640625" style="126"/>
    <col min="7169" max="7170" width="2.1640625" style="126" customWidth="1"/>
    <col min="7171" max="7171" width="2.33203125" style="126" customWidth="1"/>
    <col min="7172" max="7172" width="25.1640625" style="126" customWidth="1"/>
    <col min="7173" max="7173" width="8" style="126" customWidth="1"/>
    <col min="7174" max="7174" width="0.6640625" style="126" customWidth="1"/>
    <col min="7175" max="7175" width="14.6640625" style="126" customWidth="1"/>
    <col min="7176" max="7176" width="0.6640625" style="126" customWidth="1"/>
    <col min="7177" max="7177" width="13.6640625" style="126" customWidth="1"/>
    <col min="7178" max="7178" width="0.6640625" style="126" customWidth="1"/>
    <col min="7179" max="7179" width="14.6640625" style="126" customWidth="1"/>
    <col min="7180" max="7180" width="0.6640625" style="126" customWidth="1"/>
    <col min="7181" max="7181" width="13.6640625" style="126" customWidth="1"/>
    <col min="7182" max="7424" width="12.6640625" style="126"/>
    <col min="7425" max="7426" width="2.1640625" style="126" customWidth="1"/>
    <col min="7427" max="7427" width="2.33203125" style="126" customWidth="1"/>
    <col min="7428" max="7428" width="25.1640625" style="126" customWidth="1"/>
    <col min="7429" max="7429" width="8" style="126" customWidth="1"/>
    <col min="7430" max="7430" width="0.6640625" style="126" customWidth="1"/>
    <col min="7431" max="7431" width="14.6640625" style="126" customWidth="1"/>
    <col min="7432" max="7432" width="0.6640625" style="126" customWidth="1"/>
    <col min="7433" max="7433" width="13.6640625" style="126" customWidth="1"/>
    <col min="7434" max="7434" width="0.6640625" style="126" customWidth="1"/>
    <col min="7435" max="7435" width="14.6640625" style="126" customWidth="1"/>
    <col min="7436" max="7436" width="0.6640625" style="126" customWidth="1"/>
    <col min="7437" max="7437" width="13.6640625" style="126" customWidth="1"/>
    <col min="7438" max="7680" width="12.6640625" style="126"/>
    <col min="7681" max="7682" width="2.1640625" style="126" customWidth="1"/>
    <col min="7683" max="7683" width="2.33203125" style="126" customWidth="1"/>
    <col min="7684" max="7684" width="25.1640625" style="126" customWidth="1"/>
    <col min="7685" max="7685" width="8" style="126" customWidth="1"/>
    <col min="7686" max="7686" width="0.6640625" style="126" customWidth="1"/>
    <col min="7687" max="7687" width="14.6640625" style="126" customWidth="1"/>
    <col min="7688" max="7688" width="0.6640625" style="126" customWidth="1"/>
    <col min="7689" max="7689" width="13.6640625" style="126" customWidth="1"/>
    <col min="7690" max="7690" width="0.6640625" style="126" customWidth="1"/>
    <col min="7691" max="7691" width="14.6640625" style="126" customWidth="1"/>
    <col min="7692" max="7692" width="0.6640625" style="126" customWidth="1"/>
    <col min="7693" max="7693" width="13.6640625" style="126" customWidth="1"/>
    <col min="7694" max="7936" width="12.6640625" style="126"/>
    <col min="7937" max="7938" width="2.1640625" style="126" customWidth="1"/>
    <col min="7939" max="7939" width="2.33203125" style="126" customWidth="1"/>
    <col min="7940" max="7940" width="25.1640625" style="126" customWidth="1"/>
    <col min="7941" max="7941" width="8" style="126" customWidth="1"/>
    <col min="7942" max="7942" width="0.6640625" style="126" customWidth="1"/>
    <col min="7943" max="7943" width="14.6640625" style="126" customWidth="1"/>
    <col min="7944" max="7944" width="0.6640625" style="126" customWidth="1"/>
    <col min="7945" max="7945" width="13.6640625" style="126" customWidth="1"/>
    <col min="7946" max="7946" width="0.6640625" style="126" customWidth="1"/>
    <col min="7947" max="7947" width="14.6640625" style="126" customWidth="1"/>
    <col min="7948" max="7948" width="0.6640625" style="126" customWidth="1"/>
    <col min="7949" max="7949" width="13.6640625" style="126" customWidth="1"/>
    <col min="7950" max="8192" width="12.6640625" style="126"/>
    <col min="8193" max="8194" width="2.1640625" style="126" customWidth="1"/>
    <col min="8195" max="8195" width="2.33203125" style="126" customWidth="1"/>
    <col min="8196" max="8196" width="25.1640625" style="126" customWidth="1"/>
    <col min="8197" max="8197" width="8" style="126" customWidth="1"/>
    <col min="8198" max="8198" width="0.6640625" style="126" customWidth="1"/>
    <col min="8199" max="8199" width="14.6640625" style="126" customWidth="1"/>
    <col min="8200" max="8200" width="0.6640625" style="126" customWidth="1"/>
    <col min="8201" max="8201" width="13.6640625" style="126" customWidth="1"/>
    <col min="8202" max="8202" width="0.6640625" style="126" customWidth="1"/>
    <col min="8203" max="8203" width="14.6640625" style="126" customWidth="1"/>
    <col min="8204" max="8204" width="0.6640625" style="126" customWidth="1"/>
    <col min="8205" max="8205" width="13.6640625" style="126" customWidth="1"/>
    <col min="8206" max="8448" width="12.6640625" style="126"/>
    <col min="8449" max="8450" width="2.1640625" style="126" customWidth="1"/>
    <col min="8451" max="8451" width="2.33203125" style="126" customWidth="1"/>
    <col min="8452" max="8452" width="25.1640625" style="126" customWidth="1"/>
    <col min="8453" max="8453" width="8" style="126" customWidth="1"/>
    <col min="8454" max="8454" width="0.6640625" style="126" customWidth="1"/>
    <col min="8455" max="8455" width="14.6640625" style="126" customWidth="1"/>
    <col min="8456" max="8456" width="0.6640625" style="126" customWidth="1"/>
    <col min="8457" max="8457" width="13.6640625" style="126" customWidth="1"/>
    <col min="8458" max="8458" width="0.6640625" style="126" customWidth="1"/>
    <col min="8459" max="8459" width="14.6640625" style="126" customWidth="1"/>
    <col min="8460" max="8460" width="0.6640625" style="126" customWidth="1"/>
    <col min="8461" max="8461" width="13.6640625" style="126" customWidth="1"/>
    <col min="8462" max="8704" width="12.6640625" style="126"/>
    <col min="8705" max="8706" width="2.1640625" style="126" customWidth="1"/>
    <col min="8707" max="8707" width="2.33203125" style="126" customWidth="1"/>
    <col min="8708" max="8708" width="25.1640625" style="126" customWidth="1"/>
    <col min="8709" max="8709" width="8" style="126" customWidth="1"/>
    <col min="8710" max="8710" width="0.6640625" style="126" customWidth="1"/>
    <col min="8711" max="8711" width="14.6640625" style="126" customWidth="1"/>
    <col min="8712" max="8712" width="0.6640625" style="126" customWidth="1"/>
    <col min="8713" max="8713" width="13.6640625" style="126" customWidth="1"/>
    <col min="8714" max="8714" width="0.6640625" style="126" customWidth="1"/>
    <col min="8715" max="8715" width="14.6640625" style="126" customWidth="1"/>
    <col min="8716" max="8716" width="0.6640625" style="126" customWidth="1"/>
    <col min="8717" max="8717" width="13.6640625" style="126" customWidth="1"/>
    <col min="8718" max="8960" width="12.6640625" style="126"/>
    <col min="8961" max="8962" width="2.1640625" style="126" customWidth="1"/>
    <col min="8963" max="8963" width="2.33203125" style="126" customWidth="1"/>
    <col min="8964" max="8964" width="25.1640625" style="126" customWidth="1"/>
    <col min="8965" max="8965" width="8" style="126" customWidth="1"/>
    <col min="8966" max="8966" width="0.6640625" style="126" customWidth="1"/>
    <col min="8967" max="8967" width="14.6640625" style="126" customWidth="1"/>
    <col min="8968" max="8968" width="0.6640625" style="126" customWidth="1"/>
    <col min="8969" max="8969" width="13.6640625" style="126" customWidth="1"/>
    <col min="8970" max="8970" width="0.6640625" style="126" customWidth="1"/>
    <col min="8971" max="8971" width="14.6640625" style="126" customWidth="1"/>
    <col min="8972" max="8972" width="0.6640625" style="126" customWidth="1"/>
    <col min="8973" max="8973" width="13.6640625" style="126" customWidth="1"/>
    <col min="8974" max="9216" width="12.6640625" style="126"/>
    <col min="9217" max="9218" width="2.1640625" style="126" customWidth="1"/>
    <col min="9219" max="9219" width="2.33203125" style="126" customWidth="1"/>
    <col min="9220" max="9220" width="25.1640625" style="126" customWidth="1"/>
    <col min="9221" max="9221" width="8" style="126" customWidth="1"/>
    <col min="9222" max="9222" width="0.6640625" style="126" customWidth="1"/>
    <col min="9223" max="9223" width="14.6640625" style="126" customWidth="1"/>
    <col min="9224" max="9224" width="0.6640625" style="126" customWidth="1"/>
    <col min="9225" max="9225" width="13.6640625" style="126" customWidth="1"/>
    <col min="9226" max="9226" width="0.6640625" style="126" customWidth="1"/>
    <col min="9227" max="9227" width="14.6640625" style="126" customWidth="1"/>
    <col min="9228" max="9228" width="0.6640625" style="126" customWidth="1"/>
    <col min="9229" max="9229" width="13.6640625" style="126" customWidth="1"/>
    <col min="9230" max="9472" width="12.6640625" style="126"/>
    <col min="9473" max="9474" width="2.1640625" style="126" customWidth="1"/>
    <col min="9475" max="9475" width="2.33203125" style="126" customWidth="1"/>
    <col min="9476" max="9476" width="25.1640625" style="126" customWidth="1"/>
    <col min="9477" max="9477" width="8" style="126" customWidth="1"/>
    <col min="9478" max="9478" width="0.6640625" style="126" customWidth="1"/>
    <col min="9479" max="9479" width="14.6640625" style="126" customWidth="1"/>
    <col min="9480" max="9480" width="0.6640625" style="126" customWidth="1"/>
    <col min="9481" max="9481" width="13.6640625" style="126" customWidth="1"/>
    <col min="9482" max="9482" width="0.6640625" style="126" customWidth="1"/>
    <col min="9483" max="9483" width="14.6640625" style="126" customWidth="1"/>
    <col min="9484" max="9484" width="0.6640625" style="126" customWidth="1"/>
    <col min="9485" max="9485" width="13.6640625" style="126" customWidth="1"/>
    <col min="9486" max="9728" width="12.6640625" style="126"/>
    <col min="9729" max="9730" width="2.1640625" style="126" customWidth="1"/>
    <col min="9731" max="9731" width="2.33203125" style="126" customWidth="1"/>
    <col min="9732" max="9732" width="25.1640625" style="126" customWidth="1"/>
    <col min="9733" max="9733" width="8" style="126" customWidth="1"/>
    <col min="9734" max="9734" width="0.6640625" style="126" customWidth="1"/>
    <col min="9735" max="9735" width="14.6640625" style="126" customWidth="1"/>
    <col min="9736" max="9736" width="0.6640625" style="126" customWidth="1"/>
    <col min="9737" max="9737" width="13.6640625" style="126" customWidth="1"/>
    <col min="9738" max="9738" width="0.6640625" style="126" customWidth="1"/>
    <col min="9739" max="9739" width="14.6640625" style="126" customWidth="1"/>
    <col min="9740" max="9740" width="0.6640625" style="126" customWidth="1"/>
    <col min="9741" max="9741" width="13.6640625" style="126" customWidth="1"/>
    <col min="9742" max="9984" width="12.6640625" style="126"/>
    <col min="9985" max="9986" width="2.1640625" style="126" customWidth="1"/>
    <col min="9987" max="9987" width="2.33203125" style="126" customWidth="1"/>
    <col min="9988" max="9988" width="25.1640625" style="126" customWidth="1"/>
    <col min="9989" max="9989" width="8" style="126" customWidth="1"/>
    <col min="9990" max="9990" width="0.6640625" style="126" customWidth="1"/>
    <col min="9991" max="9991" width="14.6640625" style="126" customWidth="1"/>
    <col min="9992" max="9992" width="0.6640625" style="126" customWidth="1"/>
    <col min="9993" max="9993" width="13.6640625" style="126" customWidth="1"/>
    <col min="9994" max="9994" width="0.6640625" style="126" customWidth="1"/>
    <col min="9995" max="9995" width="14.6640625" style="126" customWidth="1"/>
    <col min="9996" max="9996" width="0.6640625" style="126" customWidth="1"/>
    <col min="9997" max="9997" width="13.6640625" style="126" customWidth="1"/>
    <col min="9998" max="10240" width="12.6640625" style="126"/>
    <col min="10241" max="10242" width="2.1640625" style="126" customWidth="1"/>
    <col min="10243" max="10243" width="2.33203125" style="126" customWidth="1"/>
    <col min="10244" max="10244" width="25.1640625" style="126" customWidth="1"/>
    <col min="10245" max="10245" width="8" style="126" customWidth="1"/>
    <col min="10246" max="10246" width="0.6640625" style="126" customWidth="1"/>
    <col min="10247" max="10247" width="14.6640625" style="126" customWidth="1"/>
    <col min="10248" max="10248" width="0.6640625" style="126" customWidth="1"/>
    <col min="10249" max="10249" width="13.6640625" style="126" customWidth="1"/>
    <col min="10250" max="10250" width="0.6640625" style="126" customWidth="1"/>
    <col min="10251" max="10251" width="14.6640625" style="126" customWidth="1"/>
    <col min="10252" max="10252" width="0.6640625" style="126" customWidth="1"/>
    <col min="10253" max="10253" width="13.6640625" style="126" customWidth="1"/>
    <col min="10254" max="10496" width="12.6640625" style="126"/>
    <col min="10497" max="10498" width="2.1640625" style="126" customWidth="1"/>
    <col min="10499" max="10499" width="2.33203125" style="126" customWidth="1"/>
    <col min="10500" max="10500" width="25.1640625" style="126" customWidth="1"/>
    <col min="10501" max="10501" width="8" style="126" customWidth="1"/>
    <col min="10502" max="10502" width="0.6640625" style="126" customWidth="1"/>
    <col min="10503" max="10503" width="14.6640625" style="126" customWidth="1"/>
    <col min="10504" max="10504" width="0.6640625" style="126" customWidth="1"/>
    <col min="10505" max="10505" width="13.6640625" style="126" customWidth="1"/>
    <col min="10506" max="10506" width="0.6640625" style="126" customWidth="1"/>
    <col min="10507" max="10507" width="14.6640625" style="126" customWidth="1"/>
    <col min="10508" max="10508" width="0.6640625" style="126" customWidth="1"/>
    <col min="10509" max="10509" width="13.6640625" style="126" customWidth="1"/>
    <col min="10510" max="10752" width="12.6640625" style="126"/>
    <col min="10753" max="10754" width="2.1640625" style="126" customWidth="1"/>
    <col min="10755" max="10755" width="2.33203125" style="126" customWidth="1"/>
    <col min="10756" max="10756" width="25.1640625" style="126" customWidth="1"/>
    <col min="10757" max="10757" width="8" style="126" customWidth="1"/>
    <col min="10758" max="10758" width="0.6640625" style="126" customWidth="1"/>
    <col min="10759" max="10759" width="14.6640625" style="126" customWidth="1"/>
    <col min="10760" max="10760" width="0.6640625" style="126" customWidth="1"/>
    <col min="10761" max="10761" width="13.6640625" style="126" customWidth="1"/>
    <col min="10762" max="10762" width="0.6640625" style="126" customWidth="1"/>
    <col min="10763" max="10763" width="14.6640625" style="126" customWidth="1"/>
    <col min="10764" max="10764" width="0.6640625" style="126" customWidth="1"/>
    <col min="10765" max="10765" width="13.6640625" style="126" customWidth="1"/>
    <col min="10766" max="11008" width="12.6640625" style="126"/>
    <col min="11009" max="11010" width="2.1640625" style="126" customWidth="1"/>
    <col min="11011" max="11011" width="2.33203125" style="126" customWidth="1"/>
    <col min="11012" max="11012" width="25.1640625" style="126" customWidth="1"/>
    <col min="11013" max="11013" width="8" style="126" customWidth="1"/>
    <col min="11014" max="11014" width="0.6640625" style="126" customWidth="1"/>
    <col min="11015" max="11015" width="14.6640625" style="126" customWidth="1"/>
    <col min="11016" max="11016" width="0.6640625" style="126" customWidth="1"/>
    <col min="11017" max="11017" width="13.6640625" style="126" customWidth="1"/>
    <col min="11018" max="11018" width="0.6640625" style="126" customWidth="1"/>
    <col min="11019" max="11019" width="14.6640625" style="126" customWidth="1"/>
    <col min="11020" max="11020" width="0.6640625" style="126" customWidth="1"/>
    <col min="11021" max="11021" width="13.6640625" style="126" customWidth="1"/>
    <col min="11022" max="11264" width="12.6640625" style="126"/>
    <col min="11265" max="11266" width="2.1640625" style="126" customWidth="1"/>
    <col min="11267" max="11267" width="2.33203125" style="126" customWidth="1"/>
    <col min="11268" max="11268" width="25.1640625" style="126" customWidth="1"/>
    <col min="11269" max="11269" width="8" style="126" customWidth="1"/>
    <col min="11270" max="11270" width="0.6640625" style="126" customWidth="1"/>
    <col min="11271" max="11271" width="14.6640625" style="126" customWidth="1"/>
    <col min="11272" max="11272" width="0.6640625" style="126" customWidth="1"/>
    <col min="11273" max="11273" width="13.6640625" style="126" customWidth="1"/>
    <col min="11274" max="11274" width="0.6640625" style="126" customWidth="1"/>
    <col min="11275" max="11275" width="14.6640625" style="126" customWidth="1"/>
    <col min="11276" max="11276" width="0.6640625" style="126" customWidth="1"/>
    <col min="11277" max="11277" width="13.6640625" style="126" customWidth="1"/>
    <col min="11278" max="11520" width="12.6640625" style="126"/>
    <col min="11521" max="11522" width="2.1640625" style="126" customWidth="1"/>
    <col min="11523" max="11523" width="2.33203125" style="126" customWidth="1"/>
    <col min="11524" max="11524" width="25.1640625" style="126" customWidth="1"/>
    <col min="11525" max="11525" width="8" style="126" customWidth="1"/>
    <col min="11526" max="11526" width="0.6640625" style="126" customWidth="1"/>
    <col min="11527" max="11527" width="14.6640625" style="126" customWidth="1"/>
    <col min="11528" max="11528" width="0.6640625" style="126" customWidth="1"/>
    <col min="11529" max="11529" width="13.6640625" style="126" customWidth="1"/>
    <col min="11530" max="11530" width="0.6640625" style="126" customWidth="1"/>
    <col min="11531" max="11531" width="14.6640625" style="126" customWidth="1"/>
    <col min="11532" max="11532" width="0.6640625" style="126" customWidth="1"/>
    <col min="11533" max="11533" width="13.6640625" style="126" customWidth="1"/>
    <col min="11534" max="11776" width="12.6640625" style="126"/>
    <col min="11777" max="11778" width="2.1640625" style="126" customWidth="1"/>
    <col min="11779" max="11779" width="2.33203125" style="126" customWidth="1"/>
    <col min="11780" max="11780" width="25.1640625" style="126" customWidth="1"/>
    <col min="11781" max="11781" width="8" style="126" customWidth="1"/>
    <col min="11782" max="11782" width="0.6640625" style="126" customWidth="1"/>
    <col min="11783" max="11783" width="14.6640625" style="126" customWidth="1"/>
    <col min="11784" max="11784" width="0.6640625" style="126" customWidth="1"/>
    <col min="11785" max="11785" width="13.6640625" style="126" customWidth="1"/>
    <col min="11786" max="11786" width="0.6640625" style="126" customWidth="1"/>
    <col min="11787" max="11787" width="14.6640625" style="126" customWidth="1"/>
    <col min="11788" max="11788" width="0.6640625" style="126" customWidth="1"/>
    <col min="11789" max="11789" width="13.6640625" style="126" customWidth="1"/>
    <col min="11790" max="12032" width="12.6640625" style="126"/>
    <col min="12033" max="12034" width="2.1640625" style="126" customWidth="1"/>
    <col min="12035" max="12035" width="2.33203125" style="126" customWidth="1"/>
    <col min="12036" max="12036" width="25.1640625" style="126" customWidth="1"/>
    <col min="12037" max="12037" width="8" style="126" customWidth="1"/>
    <col min="12038" max="12038" width="0.6640625" style="126" customWidth="1"/>
    <col min="12039" max="12039" width="14.6640625" style="126" customWidth="1"/>
    <col min="12040" max="12040" width="0.6640625" style="126" customWidth="1"/>
    <col min="12041" max="12041" width="13.6640625" style="126" customWidth="1"/>
    <col min="12042" max="12042" width="0.6640625" style="126" customWidth="1"/>
    <col min="12043" max="12043" width="14.6640625" style="126" customWidth="1"/>
    <col min="12044" max="12044" width="0.6640625" style="126" customWidth="1"/>
    <col min="12045" max="12045" width="13.6640625" style="126" customWidth="1"/>
    <col min="12046" max="12288" width="12.6640625" style="126"/>
    <col min="12289" max="12290" width="2.1640625" style="126" customWidth="1"/>
    <col min="12291" max="12291" width="2.33203125" style="126" customWidth="1"/>
    <col min="12292" max="12292" width="25.1640625" style="126" customWidth="1"/>
    <col min="12293" max="12293" width="8" style="126" customWidth="1"/>
    <col min="12294" max="12294" width="0.6640625" style="126" customWidth="1"/>
    <col min="12295" max="12295" width="14.6640625" style="126" customWidth="1"/>
    <col min="12296" max="12296" width="0.6640625" style="126" customWidth="1"/>
    <col min="12297" max="12297" width="13.6640625" style="126" customWidth="1"/>
    <col min="12298" max="12298" width="0.6640625" style="126" customWidth="1"/>
    <col min="12299" max="12299" width="14.6640625" style="126" customWidth="1"/>
    <col min="12300" max="12300" width="0.6640625" style="126" customWidth="1"/>
    <col min="12301" max="12301" width="13.6640625" style="126" customWidth="1"/>
    <col min="12302" max="12544" width="12.6640625" style="126"/>
    <col min="12545" max="12546" width="2.1640625" style="126" customWidth="1"/>
    <col min="12547" max="12547" width="2.33203125" style="126" customWidth="1"/>
    <col min="12548" max="12548" width="25.1640625" style="126" customWidth="1"/>
    <col min="12549" max="12549" width="8" style="126" customWidth="1"/>
    <col min="12550" max="12550" width="0.6640625" style="126" customWidth="1"/>
    <col min="12551" max="12551" width="14.6640625" style="126" customWidth="1"/>
    <col min="12552" max="12552" width="0.6640625" style="126" customWidth="1"/>
    <col min="12553" max="12553" width="13.6640625" style="126" customWidth="1"/>
    <col min="12554" max="12554" width="0.6640625" style="126" customWidth="1"/>
    <col min="12555" max="12555" width="14.6640625" style="126" customWidth="1"/>
    <col min="12556" max="12556" width="0.6640625" style="126" customWidth="1"/>
    <col min="12557" max="12557" width="13.6640625" style="126" customWidth="1"/>
    <col min="12558" max="12800" width="12.6640625" style="126"/>
    <col min="12801" max="12802" width="2.1640625" style="126" customWidth="1"/>
    <col min="12803" max="12803" width="2.33203125" style="126" customWidth="1"/>
    <col min="12804" max="12804" width="25.1640625" style="126" customWidth="1"/>
    <col min="12805" max="12805" width="8" style="126" customWidth="1"/>
    <col min="12806" max="12806" width="0.6640625" style="126" customWidth="1"/>
    <col min="12807" max="12807" width="14.6640625" style="126" customWidth="1"/>
    <col min="12808" max="12808" width="0.6640625" style="126" customWidth="1"/>
    <col min="12809" max="12809" width="13.6640625" style="126" customWidth="1"/>
    <col min="12810" max="12810" width="0.6640625" style="126" customWidth="1"/>
    <col min="12811" max="12811" width="14.6640625" style="126" customWidth="1"/>
    <col min="12812" max="12812" width="0.6640625" style="126" customWidth="1"/>
    <col min="12813" max="12813" width="13.6640625" style="126" customWidth="1"/>
    <col min="12814" max="13056" width="12.6640625" style="126"/>
    <col min="13057" max="13058" width="2.1640625" style="126" customWidth="1"/>
    <col min="13059" max="13059" width="2.33203125" style="126" customWidth="1"/>
    <col min="13060" max="13060" width="25.1640625" style="126" customWidth="1"/>
    <col min="13061" max="13061" width="8" style="126" customWidth="1"/>
    <col min="13062" max="13062" width="0.6640625" style="126" customWidth="1"/>
    <col min="13063" max="13063" width="14.6640625" style="126" customWidth="1"/>
    <col min="13064" max="13064" width="0.6640625" style="126" customWidth="1"/>
    <col min="13065" max="13065" width="13.6640625" style="126" customWidth="1"/>
    <col min="13066" max="13066" width="0.6640625" style="126" customWidth="1"/>
    <col min="13067" max="13067" width="14.6640625" style="126" customWidth="1"/>
    <col min="13068" max="13068" width="0.6640625" style="126" customWidth="1"/>
    <col min="13069" max="13069" width="13.6640625" style="126" customWidth="1"/>
    <col min="13070" max="13312" width="12.6640625" style="126"/>
    <col min="13313" max="13314" width="2.1640625" style="126" customWidth="1"/>
    <col min="13315" max="13315" width="2.33203125" style="126" customWidth="1"/>
    <col min="13316" max="13316" width="25.1640625" style="126" customWidth="1"/>
    <col min="13317" max="13317" width="8" style="126" customWidth="1"/>
    <col min="13318" max="13318" width="0.6640625" style="126" customWidth="1"/>
    <col min="13319" max="13319" width="14.6640625" style="126" customWidth="1"/>
    <col min="13320" max="13320" width="0.6640625" style="126" customWidth="1"/>
    <col min="13321" max="13321" width="13.6640625" style="126" customWidth="1"/>
    <col min="13322" max="13322" width="0.6640625" style="126" customWidth="1"/>
    <col min="13323" max="13323" width="14.6640625" style="126" customWidth="1"/>
    <col min="13324" max="13324" width="0.6640625" style="126" customWidth="1"/>
    <col min="13325" max="13325" width="13.6640625" style="126" customWidth="1"/>
    <col min="13326" max="13568" width="12.6640625" style="126"/>
    <col min="13569" max="13570" width="2.1640625" style="126" customWidth="1"/>
    <col min="13571" max="13571" width="2.33203125" style="126" customWidth="1"/>
    <col min="13572" max="13572" width="25.1640625" style="126" customWidth="1"/>
    <col min="13573" max="13573" width="8" style="126" customWidth="1"/>
    <col min="13574" max="13574" width="0.6640625" style="126" customWidth="1"/>
    <col min="13575" max="13575" width="14.6640625" style="126" customWidth="1"/>
    <col min="13576" max="13576" width="0.6640625" style="126" customWidth="1"/>
    <col min="13577" max="13577" width="13.6640625" style="126" customWidth="1"/>
    <col min="13578" max="13578" width="0.6640625" style="126" customWidth="1"/>
    <col min="13579" max="13579" width="14.6640625" style="126" customWidth="1"/>
    <col min="13580" max="13580" width="0.6640625" style="126" customWidth="1"/>
    <col min="13581" max="13581" width="13.6640625" style="126" customWidth="1"/>
    <col min="13582" max="13824" width="12.6640625" style="126"/>
    <col min="13825" max="13826" width="2.1640625" style="126" customWidth="1"/>
    <col min="13827" max="13827" width="2.33203125" style="126" customWidth="1"/>
    <col min="13828" max="13828" width="25.1640625" style="126" customWidth="1"/>
    <col min="13829" max="13829" width="8" style="126" customWidth="1"/>
    <col min="13830" max="13830" width="0.6640625" style="126" customWidth="1"/>
    <col min="13831" max="13831" width="14.6640625" style="126" customWidth="1"/>
    <col min="13832" max="13832" width="0.6640625" style="126" customWidth="1"/>
    <col min="13833" max="13833" width="13.6640625" style="126" customWidth="1"/>
    <col min="13834" max="13834" width="0.6640625" style="126" customWidth="1"/>
    <col min="13835" max="13835" width="14.6640625" style="126" customWidth="1"/>
    <col min="13836" max="13836" width="0.6640625" style="126" customWidth="1"/>
    <col min="13837" max="13837" width="13.6640625" style="126" customWidth="1"/>
    <col min="13838" max="14080" width="12.6640625" style="126"/>
    <col min="14081" max="14082" width="2.1640625" style="126" customWidth="1"/>
    <col min="14083" max="14083" width="2.33203125" style="126" customWidth="1"/>
    <col min="14084" max="14084" width="25.1640625" style="126" customWidth="1"/>
    <col min="14085" max="14085" width="8" style="126" customWidth="1"/>
    <col min="14086" max="14086" width="0.6640625" style="126" customWidth="1"/>
    <col min="14087" max="14087" width="14.6640625" style="126" customWidth="1"/>
    <col min="14088" max="14088" width="0.6640625" style="126" customWidth="1"/>
    <col min="14089" max="14089" width="13.6640625" style="126" customWidth="1"/>
    <col min="14090" max="14090" width="0.6640625" style="126" customWidth="1"/>
    <col min="14091" max="14091" width="14.6640625" style="126" customWidth="1"/>
    <col min="14092" max="14092" width="0.6640625" style="126" customWidth="1"/>
    <col min="14093" max="14093" width="13.6640625" style="126" customWidth="1"/>
    <col min="14094" max="14336" width="12.6640625" style="126"/>
    <col min="14337" max="14338" width="2.1640625" style="126" customWidth="1"/>
    <col min="14339" max="14339" width="2.33203125" style="126" customWidth="1"/>
    <col min="14340" max="14340" width="25.1640625" style="126" customWidth="1"/>
    <col min="14341" max="14341" width="8" style="126" customWidth="1"/>
    <col min="14342" max="14342" width="0.6640625" style="126" customWidth="1"/>
    <col min="14343" max="14343" width="14.6640625" style="126" customWidth="1"/>
    <col min="14344" max="14344" width="0.6640625" style="126" customWidth="1"/>
    <col min="14345" max="14345" width="13.6640625" style="126" customWidth="1"/>
    <col min="14346" max="14346" width="0.6640625" style="126" customWidth="1"/>
    <col min="14347" max="14347" width="14.6640625" style="126" customWidth="1"/>
    <col min="14348" max="14348" width="0.6640625" style="126" customWidth="1"/>
    <col min="14349" max="14349" width="13.6640625" style="126" customWidth="1"/>
    <col min="14350" max="14592" width="12.6640625" style="126"/>
    <col min="14593" max="14594" width="2.1640625" style="126" customWidth="1"/>
    <col min="14595" max="14595" width="2.33203125" style="126" customWidth="1"/>
    <col min="14596" max="14596" width="25.1640625" style="126" customWidth="1"/>
    <col min="14597" max="14597" width="8" style="126" customWidth="1"/>
    <col min="14598" max="14598" width="0.6640625" style="126" customWidth="1"/>
    <col min="14599" max="14599" width="14.6640625" style="126" customWidth="1"/>
    <col min="14600" max="14600" width="0.6640625" style="126" customWidth="1"/>
    <col min="14601" max="14601" width="13.6640625" style="126" customWidth="1"/>
    <col min="14602" max="14602" width="0.6640625" style="126" customWidth="1"/>
    <col min="14603" max="14603" width="14.6640625" style="126" customWidth="1"/>
    <col min="14604" max="14604" width="0.6640625" style="126" customWidth="1"/>
    <col min="14605" max="14605" width="13.6640625" style="126" customWidth="1"/>
    <col min="14606" max="14848" width="12.6640625" style="126"/>
    <col min="14849" max="14850" width="2.1640625" style="126" customWidth="1"/>
    <col min="14851" max="14851" width="2.33203125" style="126" customWidth="1"/>
    <col min="14852" max="14852" width="25.1640625" style="126" customWidth="1"/>
    <col min="14853" max="14853" width="8" style="126" customWidth="1"/>
    <col min="14854" max="14854" width="0.6640625" style="126" customWidth="1"/>
    <col min="14855" max="14855" width="14.6640625" style="126" customWidth="1"/>
    <col min="14856" max="14856" width="0.6640625" style="126" customWidth="1"/>
    <col min="14857" max="14857" width="13.6640625" style="126" customWidth="1"/>
    <col min="14858" max="14858" width="0.6640625" style="126" customWidth="1"/>
    <col min="14859" max="14859" width="14.6640625" style="126" customWidth="1"/>
    <col min="14860" max="14860" width="0.6640625" style="126" customWidth="1"/>
    <col min="14861" max="14861" width="13.6640625" style="126" customWidth="1"/>
    <col min="14862" max="15104" width="12.6640625" style="126"/>
    <col min="15105" max="15106" width="2.1640625" style="126" customWidth="1"/>
    <col min="15107" max="15107" width="2.33203125" style="126" customWidth="1"/>
    <col min="15108" max="15108" width="25.1640625" style="126" customWidth="1"/>
    <col min="15109" max="15109" width="8" style="126" customWidth="1"/>
    <col min="15110" max="15110" width="0.6640625" style="126" customWidth="1"/>
    <col min="15111" max="15111" width="14.6640625" style="126" customWidth="1"/>
    <col min="15112" max="15112" width="0.6640625" style="126" customWidth="1"/>
    <col min="15113" max="15113" width="13.6640625" style="126" customWidth="1"/>
    <col min="15114" max="15114" width="0.6640625" style="126" customWidth="1"/>
    <col min="15115" max="15115" width="14.6640625" style="126" customWidth="1"/>
    <col min="15116" max="15116" width="0.6640625" style="126" customWidth="1"/>
    <col min="15117" max="15117" width="13.6640625" style="126" customWidth="1"/>
    <col min="15118" max="15360" width="12.6640625" style="126"/>
    <col min="15361" max="15362" width="2.1640625" style="126" customWidth="1"/>
    <col min="15363" max="15363" width="2.33203125" style="126" customWidth="1"/>
    <col min="15364" max="15364" width="25.1640625" style="126" customWidth="1"/>
    <col min="15365" max="15365" width="8" style="126" customWidth="1"/>
    <col min="15366" max="15366" width="0.6640625" style="126" customWidth="1"/>
    <col min="15367" max="15367" width="14.6640625" style="126" customWidth="1"/>
    <col min="15368" max="15368" width="0.6640625" style="126" customWidth="1"/>
    <col min="15369" max="15369" width="13.6640625" style="126" customWidth="1"/>
    <col min="15370" max="15370" width="0.6640625" style="126" customWidth="1"/>
    <col min="15371" max="15371" width="14.6640625" style="126" customWidth="1"/>
    <col min="15372" max="15372" width="0.6640625" style="126" customWidth="1"/>
    <col min="15373" max="15373" width="13.6640625" style="126" customWidth="1"/>
    <col min="15374" max="15616" width="12.6640625" style="126"/>
    <col min="15617" max="15618" width="2.1640625" style="126" customWidth="1"/>
    <col min="15619" max="15619" width="2.33203125" style="126" customWidth="1"/>
    <col min="15620" max="15620" width="25.1640625" style="126" customWidth="1"/>
    <col min="15621" max="15621" width="8" style="126" customWidth="1"/>
    <col min="15622" max="15622" width="0.6640625" style="126" customWidth="1"/>
    <col min="15623" max="15623" width="14.6640625" style="126" customWidth="1"/>
    <col min="15624" max="15624" width="0.6640625" style="126" customWidth="1"/>
    <col min="15625" max="15625" width="13.6640625" style="126" customWidth="1"/>
    <col min="15626" max="15626" width="0.6640625" style="126" customWidth="1"/>
    <col min="15627" max="15627" width="14.6640625" style="126" customWidth="1"/>
    <col min="15628" max="15628" width="0.6640625" style="126" customWidth="1"/>
    <col min="15629" max="15629" width="13.6640625" style="126" customWidth="1"/>
    <col min="15630" max="15872" width="12.6640625" style="126"/>
    <col min="15873" max="15874" width="2.1640625" style="126" customWidth="1"/>
    <col min="15875" max="15875" width="2.33203125" style="126" customWidth="1"/>
    <col min="15876" max="15876" width="25.1640625" style="126" customWidth="1"/>
    <col min="15877" max="15877" width="8" style="126" customWidth="1"/>
    <col min="15878" max="15878" width="0.6640625" style="126" customWidth="1"/>
    <col min="15879" max="15879" width="14.6640625" style="126" customWidth="1"/>
    <col min="15880" max="15880" width="0.6640625" style="126" customWidth="1"/>
    <col min="15881" max="15881" width="13.6640625" style="126" customWidth="1"/>
    <col min="15882" max="15882" width="0.6640625" style="126" customWidth="1"/>
    <col min="15883" max="15883" width="14.6640625" style="126" customWidth="1"/>
    <col min="15884" max="15884" width="0.6640625" style="126" customWidth="1"/>
    <col min="15885" max="15885" width="13.6640625" style="126" customWidth="1"/>
    <col min="15886" max="16128" width="12.6640625" style="126"/>
    <col min="16129" max="16130" width="2.1640625" style="126" customWidth="1"/>
    <col min="16131" max="16131" width="2.33203125" style="126" customWidth="1"/>
    <col min="16132" max="16132" width="25.1640625" style="126" customWidth="1"/>
    <col min="16133" max="16133" width="8" style="126" customWidth="1"/>
    <col min="16134" max="16134" width="0.6640625" style="126" customWidth="1"/>
    <col min="16135" max="16135" width="14.6640625" style="126" customWidth="1"/>
    <col min="16136" max="16136" width="0.6640625" style="126" customWidth="1"/>
    <col min="16137" max="16137" width="13.6640625" style="126" customWidth="1"/>
    <col min="16138" max="16138" width="0.6640625" style="126" customWidth="1"/>
    <col min="16139" max="16139" width="14.6640625" style="126" customWidth="1"/>
    <col min="16140" max="16140" width="0.6640625" style="126" customWidth="1"/>
    <col min="16141" max="16141" width="13.6640625" style="126" customWidth="1"/>
    <col min="16142" max="16384" width="12.6640625" style="126"/>
  </cols>
  <sheetData>
    <row r="1" spans="1:14" ht="21.75" customHeight="1">
      <c r="A1" s="125" t="s">
        <v>32</v>
      </c>
    </row>
    <row r="2" spans="1:14" ht="21.75" customHeight="1">
      <c r="A2" s="125" t="s">
        <v>0</v>
      </c>
    </row>
    <row r="3" spans="1:14" ht="21.75" customHeight="1">
      <c r="A3" s="128" t="s">
        <v>151</v>
      </c>
      <c r="B3" s="129"/>
      <c r="C3" s="129"/>
      <c r="D3" s="129"/>
      <c r="E3" s="130"/>
      <c r="F3" s="129"/>
      <c r="G3" s="11"/>
      <c r="H3" s="129"/>
      <c r="I3" s="11"/>
      <c r="J3" s="129"/>
      <c r="K3" s="12"/>
      <c r="L3" s="131"/>
      <c r="M3" s="131"/>
    </row>
    <row r="4" spans="1:14" ht="21.75" customHeight="1">
      <c r="A4" s="132"/>
    </row>
    <row r="5" spans="1:14" ht="21.75" customHeight="1">
      <c r="A5" s="132"/>
      <c r="G5" s="240" t="s">
        <v>1</v>
      </c>
      <c r="H5" s="240"/>
      <c r="I5" s="240"/>
      <c r="K5" s="241" t="s">
        <v>2</v>
      </c>
      <c r="L5" s="241"/>
      <c r="M5" s="241"/>
    </row>
    <row r="6" spans="1:14" ht="21.75" customHeight="1">
      <c r="A6" s="132"/>
      <c r="G6" s="13" t="s">
        <v>3</v>
      </c>
      <c r="H6" s="133"/>
      <c r="I6" s="13" t="s">
        <v>4</v>
      </c>
      <c r="K6" s="13" t="s">
        <v>3</v>
      </c>
      <c r="L6" s="133"/>
      <c r="M6" s="13" t="s">
        <v>4</v>
      </c>
    </row>
    <row r="7" spans="1:14" ht="21.75" customHeight="1">
      <c r="A7" s="132"/>
      <c r="G7" s="14" t="s">
        <v>152</v>
      </c>
      <c r="H7" s="134"/>
      <c r="I7" s="14" t="s">
        <v>5</v>
      </c>
      <c r="K7" s="14" t="s">
        <v>152</v>
      </c>
      <c r="L7" s="134"/>
      <c r="M7" s="135" t="s">
        <v>5</v>
      </c>
    </row>
    <row r="8" spans="1:14" ht="21.75" customHeight="1">
      <c r="E8" s="205" t="s">
        <v>6</v>
      </c>
      <c r="F8" s="125"/>
      <c r="G8" s="15" t="s">
        <v>124</v>
      </c>
      <c r="H8" s="125"/>
      <c r="I8" s="15" t="s">
        <v>104</v>
      </c>
      <c r="J8" s="125"/>
      <c r="K8" s="15" t="s">
        <v>124</v>
      </c>
      <c r="L8" s="125"/>
      <c r="M8" s="15" t="s">
        <v>104</v>
      </c>
    </row>
    <row r="9" spans="1:14" ht="8.1" customHeight="1">
      <c r="E9" s="136"/>
      <c r="F9" s="125"/>
      <c r="G9" s="98"/>
      <c r="H9" s="125"/>
      <c r="I9" s="16"/>
      <c r="J9" s="125"/>
      <c r="K9" s="99"/>
      <c r="L9" s="137"/>
      <c r="M9" s="137"/>
    </row>
    <row r="10" spans="1:14" ht="21.75" customHeight="1">
      <c r="A10" s="132" t="s">
        <v>7</v>
      </c>
      <c r="G10" s="2"/>
      <c r="I10" s="126"/>
      <c r="J10" s="127"/>
      <c r="K10" s="2"/>
      <c r="L10" s="126"/>
      <c r="M10" s="126"/>
      <c r="N10" s="203"/>
    </row>
    <row r="11" spans="1:14" ht="8.1" customHeight="1">
      <c r="A11" s="132"/>
      <c r="G11" s="2"/>
      <c r="I11" s="126"/>
      <c r="J11" s="127"/>
      <c r="K11" s="2"/>
      <c r="L11" s="126"/>
      <c r="M11" s="126"/>
    </row>
    <row r="12" spans="1:14" ht="21.75" customHeight="1">
      <c r="A12" s="125" t="s">
        <v>8</v>
      </c>
      <c r="G12" s="2"/>
      <c r="I12" s="126"/>
      <c r="J12" s="127"/>
      <c r="K12" s="2"/>
      <c r="L12" s="126"/>
      <c r="M12" s="126"/>
    </row>
    <row r="13" spans="1:14" ht="8.1" customHeight="1">
      <c r="A13" s="132"/>
      <c r="G13" s="138"/>
      <c r="I13" s="139"/>
      <c r="J13" s="127"/>
      <c r="K13" s="138"/>
      <c r="L13" s="126"/>
      <c r="M13" s="126"/>
    </row>
    <row r="14" spans="1:14" ht="21.75" customHeight="1">
      <c r="A14" s="126" t="s">
        <v>9</v>
      </c>
      <c r="E14" s="140"/>
      <c r="G14" s="207">
        <v>42125893</v>
      </c>
      <c r="H14" s="208"/>
      <c r="I14" s="209">
        <v>54122578</v>
      </c>
      <c r="J14" s="210"/>
      <c r="K14" s="207">
        <v>1436105381</v>
      </c>
      <c r="L14" s="211"/>
      <c r="M14" s="209">
        <v>1634869479</v>
      </c>
    </row>
    <row r="15" spans="1:14" ht="21.75" customHeight="1">
      <c r="A15" s="126" t="s">
        <v>10</v>
      </c>
      <c r="E15" s="140"/>
      <c r="G15" s="207">
        <v>295925126</v>
      </c>
      <c r="H15" s="208"/>
      <c r="I15" s="209">
        <v>282190905</v>
      </c>
      <c r="J15" s="210"/>
      <c r="K15" s="207">
        <v>10086688040</v>
      </c>
      <c r="L15" s="211"/>
      <c r="M15" s="209">
        <v>8514604793</v>
      </c>
    </row>
    <row r="16" spans="1:14" ht="21.75" customHeight="1">
      <c r="A16" s="126" t="s">
        <v>96</v>
      </c>
      <c r="E16" s="140">
        <v>6</v>
      </c>
      <c r="G16" s="207">
        <v>499460771</v>
      </c>
      <c r="H16" s="208"/>
      <c r="I16" s="209">
        <v>299657559</v>
      </c>
      <c r="J16" s="210"/>
      <c r="K16" s="207">
        <v>17027017241</v>
      </c>
      <c r="L16" s="211"/>
      <c r="M16" s="209">
        <v>9051695940</v>
      </c>
    </row>
    <row r="17" spans="1:13" ht="18.75">
      <c r="A17" s="126" t="s">
        <v>11</v>
      </c>
      <c r="E17" s="142"/>
      <c r="F17" s="143"/>
      <c r="G17" s="212">
        <v>4317209</v>
      </c>
      <c r="H17" s="208"/>
      <c r="I17" s="213">
        <v>4037251</v>
      </c>
      <c r="J17" s="210"/>
      <c r="K17" s="212">
        <v>146585940</v>
      </c>
      <c r="L17" s="211"/>
      <c r="M17" s="144">
        <v>121486110</v>
      </c>
    </row>
    <row r="18" spans="1:13" ht="8.1" customHeight="1">
      <c r="A18" s="132"/>
      <c r="E18" s="145"/>
      <c r="F18" s="143"/>
      <c r="G18" s="5"/>
      <c r="H18" s="143"/>
      <c r="I18" s="143"/>
      <c r="J18" s="146"/>
      <c r="K18" s="5"/>
      <c r="L18" s="143"/>
      <c r="M18" s="143"/>
    </row>
    <row r="19" spans="1:13" ht="20.100000000000001" customHeight="1">
      <c r="A19" s="125" t="s">
        <v>12</v>
      </c>
      <c r="E19" s="145"/>
      <c r="F19" s="143"/>
      <c r="G19" s="4">
        <f>SUM(G14:G17)</f>
        <v>841828999</v>
      </c>
      <c r="H19" s="143"/>
      <c r="I19" s="147">
        <f>SUM(I14:I17)</f>
        <v>640008293</v>
      </c>
      <c r="J19" s="146"/>
      <c r="K19" s="4">
        <f>SUM(K14:K17)</f>
        <v>28696396602</v>
      </c>
      <c r="L19" s="143"/>
      <c r="M19" s="147">
        <f>SUM(M14:M17)</f>
        <v>19322656322</v>
      </c>
    </row>
    <row r="20" spans="1:13" ht="21.75" customHeight="1">
      <c r="E20" s="143"/>
      <c r="F20" s="143"/>
      <c r="G20" s="138"/>
      <c r="H20" s="143"/>
      <c r="I20" s="139"/>
      <c r="J20" s="146"/>
      <c r="K20" s="138"/>
      <c r="L20" s="143"/>
      <c r="M20" s="139"/>
    </row>
    <row r="21" spans="1:13" ht="18.75">
      <c r="A21" s="125" t="s">
        <v>13</v>
      </c>
      <c r="E21" s="145"/>
      <c r="F21" s="143"/>
      <c r="G21" s="138"/>
      <c r="H21" s="143"/>
      <c r="I21" s="139"/>
      <c r="J21" s="148"/>
      <c r="K21" s="138"/>
      <c r="L21" s="143"/>
      <c r="M21" s="139"/>
    </row>
    <row r="22" spans="1:13" ht="8.1" customHeight="1">
      <c r="A22" s="132"/>
      <c r="E22" s="145"/>
      <c r="F22" s="143"/>
      <c r="G22" s="138"/>
      <c r="H22" s="143"/>
      <c r="I22" s="139"/>
      <c r="J22" s="148"/>
      <c r="K22" s="138"/>
      <c r="L22" s="143"/>
      <c r="M22" s="139"/>
    </row>
    <row r="23" spans="1:13" ht="18.75">
      <c r="A23" s="126" t="s">
        <v>85</v>
      </c>
      <c r="E23" s="142"/>
      <c r="F23" s="143"/>
      <c r="G23" s="207">
        <v>490143</v>
      </c>
      <c r="H23" s="208"/>
      <c r="I23" s="214">
        <v>5886063</v>
      </c>
      <c r="J23" s="210"/>
      <c r="K23" s="215">
        <v>16709367</v>
      </c>
      <c r="L23" s="208"/>
      <c r="M23" s="214">
        <v>177799123</v>
      </c>
    </row>
    <row r="24" spans="1:13" ht="18.75">
      <c r="A24" s="126" t="s">
        <v>125</v>
      </c>
      <c r="E24" s="142">
        <v>4</v>
      </c>
      <c r="F24" s="143"/>
      <c r="G24" s="207">
        <v>0</v>
      </c>
      <c r="H24" s="208"/>
      <c r="I24" s="214">
        <v>4595786</v>
      </c>
      <c r="J24" s="210"/>
      <c r="K24" s="207">
        <v>0</v>
      </c>
      <c r="L24" s="208"/>
      <c r="M24" s="214">
        <v>138838484</v>
      </c>
    </row>
    <row r="25" spans="1:13" ht="18.75">
      <c r="A25" s="126" t="s">
        <v>99</v>
      </c>
      <c r="E25" s="142">
        <v>7</v>
      </c>
      <c r="F25" s="143"/>
      <c r="G25" s="207">
        <v>738060196</v>
      </c>
      <c r="H25" s="208"/>
      <c r="I25" s="214">
        <v>799694980</v>
      </c>
      <c r="J25" s="210"/>
      <c r="K25" s="207">
        <v>25161062543</v>
      </c>
      <c r="L25" s="208"/>
      <c r="M25" s="214">
        <v>24156226332</v>
      </c>
    </row>
    <row r="26" spans="1:13" ht="18.75">
      <c r="A26" s="126" t="s">
        <v>78</v>
      </c>
      <c r="E26" s="142"/>
      <c r="F26" s="143"/>
      <c r="G26" s="207">
        <v>2329137</v>
      </c>
      <c r="H26" s="208"/>
      <c r="I26" s="214">
        <v>3077237</v>
      </c>
      <c r="J26" s="210"/>
      <c r="K26" s="207">
        <v>79402142</v>
      </c>
      <c r="L26" s="208"/>
      <c r="M26" s="214">
        <v>92953474</v>
      </c>
    </row>
    <row r="27" spans="1:13" ht="18.75">
      <c r="A27" s="126" t="s">
        <v>100</v>
      </c>
      <c r="E27" s="142"/>
      <c r="F27" s="143"/>
      <c r="G27" s="207">
        <v>56578108</v>
      </c>
      <c r="H27" s="208"/>
      <c r="I27" s="209">
        <v>80702869</v>
      </c>
      <c r="J27" s="210"/>
      <c r="K27" s="207">
        <v>1928792952</v>
      </c>
      <c r="L27" s="211"/>
      <c r="M27" s="209">
        <v>2437775411</v>
      </c>
    </row>
    <row r="28" spans="1:13" ht="18.75">
      <c r="A28" s="126" t="s">
        <v>14</v>
      </c>
      <c r="E28" s="143"/>
      <c r="F28" s="143"/>
      <c r="G28" s="212">
        <v>5650018</v>
      </c>
      <c r="H28" s="208"/>
      <c r="I28" s="213">
        <v>7111890</v>
      </c>
      <c r="J28" s="208"/>
      <c r="K28" s="212">
        <v>192613644</v>
      </c>
      <c r="L28" s="211"/>
      <c r="M28" s="213">
        <v>214827453</v>
      </c>
    </row>
    <row r="29" spans="1:13" ht="8.1" customHeight="1">
      <c r="A29" s="132"/>
      <c r="E29" s="145"/>
      <c r="F29" s="143"/>
      <c r="G29" s="5"/>
      <c r="H29" s="6"/>
      <c r="I29" s="143"/>
      <c r="J29" s="6"/>
      <c r="K29" s="5"/>
      <c r="L29" s="6"/>
      <c r="M29" s="143"/>
    </row>
    <row r="30" spans="1:13" ht="21.75" customHeight="1">
      <c r="A30" s="125" t="s">
        <v>15</v>
      </c>
      <c r="E30" s="145"/>
      <c r="F30" s="143"/>
      <c r="G30" s="4">
        <f>SUM(G23:G28)</f>
        <v>803107602</v>
      </c>
      <c r="H30" s="6"/>
      <c r="I30" s="147">
        <f>SUM(I23:I28)</f>
        <v>901068825</v>
      </c>
      <c r="J30" s="6"/>
      <c r="K30" s="4">
        <f>SUM(K23:K28)</f>
        <v>27378580648</v>
      </c>
      <c r="L30" s="6"/>
      <c r="M30" s="147">
        <f>SUM(M23:M28)</f>
        <v>27218420277</v>
      </c>
    </row>
    <row r="31" spans="1:13" ht="8.1" customHeight="1">
      <c r="E31" s="145"/>
      <c r="F31" s="143"/>
      <c r="G31" s="7"/>
      <c r="H31" s="6"/>
      <c r="I31" s="6"/>
      <c r="J31" s="6"/>
      <c r="K31" s="7"/>
      <c r="L31" s="6"/>
      <c r="M31" s="6"/>
    </row>
    <row r="32" spans="1:13" ht="21.75" customHeight="1" thickBot="1">
      <c r="A32" s="125" t="s">
        <v>16</v>
      </c>
      <c r="E32" s="145"/>
      <c r="F32" s="143"/>
      <c r="G32" s="8">
        <f>SUM(G19,G30)</f>
        <v>1644936601</v>
      </c>
      <c r="H32" s="6"/>
      <c r="I32" s="150">
        <f>SUM(I19,I30)</f>
        <v>1541077118</v>
      </c>
      <c r="J32" s="6"/>
      <c r="K32" s="8">
        <f>SUM(K19,K30)</f>
        <v>56074977250</v>
      </c>
      <c r="L32" s="6"/>
      <c r="M32" s="150">
        <f>SUM(M19,M30)</f>
        <v>46541076599</v>
      </c>
    </row>
    <row r="33" spans="1:13" ht="21.75" customHeight="1" thickTop="1">
      <c r="A33" s="125"/>
      <c r="E33" s="145"/>
      <c r="F33" s="143"/>
      <c r="G33" s="139"/>
      <c r="H33" s="6"/>
      <c r="I33" s="139"/>
      <c r="J33" s="6"/>
      <c r="K33" s="139"/>
      <c r="L33" s="6"/>
      <c r="M33" s="139"/>
    </row>
    <row r="34" spans="1:13" ht="21.75" customHeight="1">
      <c r="A34" s="125"/>
      <c r="E34" s="145"/>
      <c r="F34" s="143"/>
      <c r="G34" s="139"/>
      <c r="H34" s="6"/>
      <c r="I34" s="139"/>
      <c r="J34" s="6"/>
      <c r="K34" s="139"/>
      <c r="L34" s="6"/>
      <c r="M34" s="139"/>
    </row>
    <row r="35" spans="1:13" ht="21.75" customHeight="1">
      <c r="A35" s="125"/>
      <c r="E35" s="145"/>
      <c r="F35" s="143"/>
      <c r="G35" s="139"/>
      <c r="H35" s="6"/>
      <c r="I35" s="139"/>
      <c r="J35" s="6"/>
      <c r="K35" s="139"/>
      <c r="L35" s="6"/>
      <c r="M35" s="139"/>
    </row>
    <row r="36" spans="1:13" ht="21.75" customHeight="1">
      <c r="A36" s="125"/>
      <c r="E36" s="145"/>
      <c r="F36" s="143"/>
      <c r="G36" s="139"/>
      <c r="H36" s="6"/>
      <c r="I36" s="139"/>
      <c r="J36" s="6"/>
      <c r="K36" s="139"/>
      <c r="L36" s="6"/>
      <c r="M36" s="139"/>
    </row>
    <row r="37" spans="1:13" ht="15" customHeight="1">
      <c r="A37" s="125"/>
      <c r="E37" s="145"/>
      <c r="F37" s="143"/>
      <c r="G37" s="139"/>
      <c r="H37" s="6"/>
      <c r="I37" s="139"/>
      <c r="J37" s="6"/>
      <c r="K37" s="139"/>
      <c r="L37" s="6"/>
      <c r="M37" s="139"/>
    </row>
    <row r="38" spans="1:13" ht="21.75" customHeight="1">
      <c r="A38" s="242" t="s">
        <v>126</v>
      </c>
      <c r="B38" s="242"/>
      <c r="C38" s="242"/>
      <c r="D38" s="242"/>
      <c r="E38" s="242"/>
      <c r="F38" s="242"/>
      <c r="G38" s="242"/>
      <c r="H38" s="242"/>
      <c r="I38" s="242"/>
      <c r="J38" s="242"/>
      <c r="K38" s="242"/>
      <c r="L38" s="242"/>
      <c r="M38" s="242"/>
    </row>
    <row r="39" spans="1:13" ht="21.75" customHeight="1">
      <c r="D39" s="126" t="s">
        <v>127</v>
      </c>
      <c r="I39" s="123" t="s">
        <v>164</v>
      </c>
      <c r="K39" s="126"/>
    </row>
    <row r="40" spans="1:13" ht="21.75" customHeight="1">
      <c r="K40" s="126"/>
    </row>
    <row r="41" spans="1:13" ht="21.95" customHeight="1">
      <c r="A41" s="239" t="s">
        <v>68</v>
      </c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  <c r="M41" s="239"/>
    </row>
    <row r="42" spans="1:13" ht="21.75" customHeight="1">
      <c r="A42" s="125" t="str">
        <f>+A1</f>
        <v xml:space="preserve">บริษัท สตาร์ ปิโตรเลียม รีไฟน์นิ่ง จำกัด (มหาชน) </v>
      </c>
    </row>
    <row r="43" spans="1:13" ht="21.75" customHeight="1">
      <c r="A43" s="125" t="s">
        <v>0</v>
      </c>
    </row>
    <row r="44" spans="1:13" ht="21.75" customHeight="1">
      <c r="A44" s="128" t="str">
        <f>+A3</f>
        <v>ณ วันที่ 30 กันยายน พ.ศ. 2564</v>
      </c>
      <c r="B44" s="129"/>
      <c r="C44" s="129"/>
      <c r="D44" s="129"/>
      <c r="E44" s="130"/>
      <c r="F44" s="129"/>
      <c r="G44" s="11"/>
      <c r="H44" s="129"/>
      <c r="I44" s="11"/>
      <c r="J44" s="129"/>
      <c r="K44" s="12"/>
      <c r="L44" s="131"/>
      <c r="M44" s="131"/>
    </row>
    <row r="45" spans="1:13" ht="21.75" customHeight="1">
      <c r="A45" s="132"/>
      <c r="G45" s="19"/>
      <c r="I45" s="19"/>
      <c r="K45" s="243"/>
      <c r="L45" s="243"/>
      <c r="M45" s="243"/>
    </row>
    <row r="46" spans="1:13" ht="21.75" customHeight="1">
      <c r="A46" s="132"/>
      <c r="G46" s="240" t="s">
        <v>1</v>
      </c>
      <c r="H46" s="240"/>
      <c r="I46" s="240"/>
      <c r="K46" s="241" t="s">
        <v>2</v>
      </c>
      <c r="L46" s="241"/>
      <c r="M46" s="241"/>
    </row>
    <row r="47" spans="1:13" ht="21.75" customHeight="1">
      <c r="A47" s="132"/>
      <c r="G47" s="13" t="s">
        <v>3</v>
      </c>
      <c r="H47" s="133"/>
      <c r="I47" s="13" t="s">
        <v>4</v>
      </c>
      <c r="K47" s="13" t="s">
        <v>3</v>
      </c>
      <c r="L47" s="133"/>
      <c r="M47" s="13" t="s">
        <v>4</v>
      </c>
    </row>
    <row r="48" spans="1:13" ht="21.75" customHeight="1">
      <c r="A48" s="132"/>
      <c r="G48" s="14" t="s">
        <v>152</v>
      </c>
      <c r="H48" s="134"/>
      <c r="I48" s="14" t="s">
        <v>5</v>
      </c>
      <c r="K48" s="14" t="s">
        <v>152</v>
      </c>
      <c r="L48" s="134"/>
      <c r="M48" s="135" t="s">
        <v>5</v>
      </c>
    </row>
    <row r="49" spans="1:13" ht="21.75" customHeight="1">
      <c r="E49" s="205" t="s">
        <v>6</v>
      </c>
      <c r="F49" s="125"/>
      <c r="G49" s="15" t="s">
        <v>124</v>
      </c>
      <c r="H49" s="125"/>
      <c r="I49" s="15" t="s">
        <v>104</v>
      </c>
      <c r="J49" s="125"/>
      <c r="K49" s="15" t="s">
        <v>124</v>
      </c>
      <c r="L49" s="125"/>
      <c r="M49" s="15" t="s">
        <v>104</v>
      </c>
    </row>
    <row r="50" spans="1:13" ht="8.1" customHeight="1">
      <c r="F50" s="125"/>
      <c r="G50" s="99"/>
      <c r="H50" s="125"/>
      <c r="I50" s="13"/>
      <c r="J50" s="125"/>
      <c r="K50" s="99"/>
      <c r="L50" s="125"/>
      <c r="M50" s="13"/>
    </row>
    <row r="51" spans="1:13" ht="21.75" customHeight="1">
      <c r="A51" s="151" t="s">
        <v>76</v>
      </c>
      <c r="B51" s="152"/>
      <c r="C51" s="152"/>
      <c r="D51" s="152"/>
      <c r="E51" s="153"/>
      <c r="F51" s="152"/>
      <c r="G51" s="100"/>
      <c r="H51" s="152"/>
      <c r="I51" s="152"/>
      <c r="J51" s="154"/>
      <c r="K51" s="100"/>
      <c r="L51" s="152"/>
      <c r="M51" s="152"/>
    </row>
    <row r="52" spans="1:13" ht="8.1" customHeight="1">
      <c r="A52" s="151"/>
      <c r="B52" s="152"/>
      <c r="C52" s="152"/>
      <c r="D52" s="152"/>
      <c r="E52" s="153"/>
      <c r="F52" s="152"/>
      <c r="G52" s="100"/>
      <c r="H52" s="152"/>
      <c r="I52" s="152"/>
      <c r="J52" s="154"/>
      <c r="K52" s="100"/>
      <c r="L52" s="152"/>
      <c r="M52" s="152"/>
    </row>
    <row r="53" spans="1:13" ht="21.75" customHeight="1">
      <c r="A53" s="155" t="s">
        <v>17</v>
      </c>
      <c r="B53" s="152"/>
      <c r="C53" s="152"/>
      <c r="D53" s="152"/>
      <c r="E53" s="153"/>
      <c r="F53" s="152"/>
      <c r="G53" s="101"/>
      <c r="H53" s="152"/>
      <c r="I53" s="9"/>
      <c r="J53" s="156"/>
      <c r="K53" s="101"/>
      <c r="L53" s="152"/>
      <c r="M53" s="9"/>
    </row>
    <row r="54" spans="1:13" ht="8.1" customHeight="1">
      <c r="A54" s="151"/>
      <c r="B54" s="152"/>
      <c r="C54" s="152"/>
      <c r="D54" s="152"/>
      <c r="E54" s="153"/>
      <c r="F54" s="152"/>
      <c r="G54" s="100"/>
      <c r="H54" s="152"/>
      <c r="I54" s="152"/>
      <c r="J54" s="156"/>
      <c r="K54" s="100"/>
      <c r="L54" s="152"/>
      <c r="M54" s="152"/>
    </row>
    <row r="55" spans="1:13" ht="21.75" customHeight="1">
      <c r="A55" s="152" t="s">
        <v>18</v>
      </c>
      <c r="B55" s="152"/>
      <c r="C55" s="152"/>
      <c r="D55" s="152"/>
      <c r="E55" s="157"/>
      <c r="F55" s="152"/>
      <c r="G55" s="207">
        <v>322055551</v>
      </c>
      <c r="H55" s="209"/>
      <c r="I55" s="209">
        <v>258910182</v>
      </c>
      <c r="J55" s="208"/>
      <c r="K55" s="207">
        <v>10979131390</v>
      </c>
      <c r="L55" s="211"/>
      <c r="M55" s="209">
        <v>7820848078</v>
      </c>
    </row>
    <row r="56" spans="1:13" ht="21.75" customHeight="1">
      <c r="A56" s="152" t="s">
        <v>107</v>
      </c>
      <c r="B56" s="152"/>
      <c r="C56" s="152"/>
      <c r="D56" s="152"/>
      <c r="E56" s="157"/>
      <c r="F56" s="152"/>
      <c r="G56" s="158"/>
      <c r="H56" s="152"/>
      <c r="I56" s="159"/>
      <c r="J56" s="156"/>
      <c r="K56" s="158"/>
      <c r="L56" s="152"/>
      <c r="M56" s="159"/>
    </row>
    <row r="57" spans="1:13" ht="21.75" customHeight="1">
      <c r="A57" s="152"/>
      <c r="B57" s="152" t="s">
        <v>128</v>
      </c>
      <c r="C57" s="152"/>
      <c r="D57" s="152"/>
      <c r="E57" s="157">
        <v>8</v>
      </c>
      <c r="F57" s="152"/>
      <c r="G57" s="207">
        <v>74483287</v>
      </c>
      <c r="H57" s="209"/>
      <c r="I57" s="209">
        <v>45673307</v>
      </c>
      <c r="J57" s="208"/>
      <c r="K57" s="207">
        <v>2539196786</v>
      </c>
      <c r="L57" s="211"/>
      <c r="M57" s="209">
        <v>1379645927</v>
      </c>
    </row>
    <row r="58" spans="1:13" ht="21.75" customHeight="1">
      <c r="A58" s="152" t="s">
        <v>112</v>
      </c>
      <c r="B58" s="152"/>
      <c r="C58" s="152"/>
      <c r="D58" s="152"/>
      <c r="E58" s="157"/>
      <c r="F58" s="152"/>
      <c r="G58" s="207">
        <v>722611</v>
      </c>
      <c r="H58" s="209"/>
      <c r="I58" s="209">
        <v>10677254</v>
      </c>
      <c r="J58" s="208"/>
      <c r="K58" s="207">
        <v>24634398</v>
      </c>
      <c r="L58" s="211"/>
      <c r="M58" s="209">
        <v>322525677</v>
      </c>
    </row>
    <row r="59" spans="1:13" ht="21.75" customHeight="1">
      <c r="A59" s="152" t="s">
        <v>82</v>
      </c>
      <c r="B59" s="152"/>
      <c r="C59" s="152"/>
      <c r="D59" s="152"/>
      <c r="E59" s="157"/>
      <c r="F59" s="152"/>
      <c r="G59" s="207">
        <v>23042192</v>
      </c>
      <c r="H59" s="209"/>
      <c r="I59" s="209">
        <v>39940949</v>
      </c>
      <c r="J59" s="208"/>
      <c r="K59" s="207">
        <v>785526762</v>
      </c>
      <c r="L59" s="211"/>
      <c r="M59" s="209">
        <v>1206488249</v>
      </c>
    </row>
    <row r="60" spans="1:13" ht="21.75" customHeight="1">
      <c r="A60" s="152" t="s">
        <v>19</v>
      </c>
      <c r="B60" s="152"/>
      <c r="C60" s="152"/>
      <c r="D60" s="152"/>
      <c r="E60" s="157"/>
      <c r="F60" s="152"/>
      <c r="G60" s="212">
        <v>377687</v>
      </c>
      <c r="H60" s="208"/>
      <c r="I60" s="213">
        <v>343635</v>
      </c>
      <c r="J60" s="210"/>
      <c r="K60" s="212">
        <v>12875640</v>
      </c>
      <c r="L60" s="211"/>
      <c r="M60" s="213">
        <v>10380125</v>
      </c>
    </row>
    <row r="61" spans="1:13" ht="8.1" customHeight="1">
      <c r="A61" s="151"/>
      <c r="B61" s="152"/>
      <c r="C61" s="152"/>
      <c r="D61" s="152"/>
      <c r="E61" s="157"/>
      <c r="F61" s="152"/>
      <c r="G61" s="100"/>
      <c r="H61" s="152"/>
      <c r="I61" s="152"/>
      <c r="J61" s="156"/>
      <c r="K61" s="100"/>
      <c r="L61" s="152"/>
      <c r="M61" s="152"/>
    </row>
    <row r="62" spans="1:13" ht="21.75" customHeight="1">
      <c r="A62" s="155" t="s">
        <v>20</v>
      </c>
      <c r="B62" s="152"/>
      <c r="C62" s="152"/>
      <c r="D62" s="152"/>
      <c r="E62" s="157"/>
      <c r="F62" s="152"/>
      <c r="G62" s="102">
        <f>SUM(G55:G60)</f>
        <v>420681328</v>
      </c>
      <c r="H62" s="160"/>
      <c r="I62" s="161">
        <f>SUM(I55:I60)</f>
        <v>355545327</v>
      </c>
      <c r="J62" s="162"/>
      <c r="K62" s="102">
        <f>SUM(K55:K60)</f>
        <v>14341364976</v>
      </c>
      <c r="L62" s="160"/>
      <c r="M62" s="161">
        <f>SUM(M55:M60)</f>
        <v>10739888056</v>
      </c>
    </row>
    <row r="63" spans="1:13" ht="21.75" customHeight="1">
      <c r="A63" s="155"/>
      <c r="B63" s="152"/>
      <c r="C63" s="152"/>
      <c r="D63" s="152"/>
      <c r="E63" s="157"/>
      <c r="F63" s="152"/>
      <c r="G63" s="163"/>
      <c r="H63" s="160"/>
      <c r="I63" s="164"/>
      <c r="J63" s="162"/>
      <c r="K63" s="163"/>
      <c r="L63" s="160"/>
      <c r="M63" s="164"/>
    </row>
    <row r="64" spans="1:13" ht="21.75" customHeight="1">
      <c r="A64" s="155" t="s">
        <v>21</v>
      </c>
      <c r="B64" s="152"/>
      <c r="C64" s="152"/>
      <c r="D64" s="152"/>
      <c r="E64" s="157"/>
      <c r="F64" s="152"/>
      <c r="G64" s="103"/>
      <c r="H64" s="160"/>
      <c r="I64" s="160"/>
      <c r="J64" s="162"/>
      <c r="K64" s="103"/>
      <c r="L64" s="160"/>
      <c r="M64" s="160"/>
    </row>
    <row r="65" spans="1:13" ht="8.1" customHeight="1">
      <c r="A65" s="151"/>
      <c r="B65" s="152"/>
      <c r="C65" s="152"/>
      <c r="D65" s="152"/>
      <c r="E65" s="157"/>
      <c r="F65" s="152"/>
      <c r="G65" s="103"/>
      <c r="H65" s="160"/>
      <c r="I65" s="160"/>
      <c r="J65" s="162"/>
      <c r="K65" s="103"/>
      <c r="L65" s="160"/>
      <c r="M65" s="160"/>
    </row>
    <row r="66" spans="1:13" ht="18.75">
      <c r="A66" s="165" t="s">
        <v>110</v>
      </c>
      <c r="B66" s="152"/>
      <c r="C66" s="152"/>
      <c r="D66" s="152"/>
      <c r="E66" s="157">
        <v>4</v>
      </c>
      <c r="F66" s="152"/>
      <c r="G66" s="207">
        <v>6249150</v>
      </c>
      <c r="H66" s="208"/>
      <c r="I66" s="214">
        <v>0</v>
      </c>
      <c r="J66" s="210"/>
      <c r="K66" s="207">
        <v>213038531</v>
      </c>
      <c r="L66" s="208"/>
      <c r="M66" s="214">
        <v>0</v>
      </c>
    </row>
    <row r="67" spans="1:13" ht="18.75">
      <c r="A67" s="165" t="s">
        <v>108</v>
      </c>
      <c r="B67" s="152"/>
      <c r="C67" s="152"/>
      <c r="D67" s="152"/>
      <c r="E67" s="157">
        <v>8</v>
      </c>
      <c r="F67" s="152"/>
      <c r="G67" s="207">
        <v>230866296</v>
      </c>
      <c r="H67" s="208"/>
      <c r="I67" s="209">
        <v>293223106</v>
      </c>
      <c r="J67" s="210"/>
      <c r="K67" s="207">
        <v>7870432284</v>
      </c>
      <c r="L67" s="211"/>
      <c r="M67" s="209">
        <v>8857344378</v>
      </c>
    </row>
    <row r="68" spans="1:13" ht="18.75">
      <c r="A68" s="152" t="s">
        <v>22</v>
      </c>
      <c r="B68" s="152"/>
      <c r="C68" s="152"/>
      <c r="D68" s="152"/>
      <c r="E68" s="157"/>
      <c r="F68" s="166"/>
      <c r="G68" s="212">
        <v>19128707</v>
      </c>
      <c r="H68" s="208"/>
      <c r="I68" s="213">
        <v>17107340</v>
      </c>
      <c r="J68" s="210"/>
      <c r="K68" s="212">
        <v>652112940</v>
      </c>
      <c r="L68" s="211"/>
      <c r="M68" s="213">
        <v>516757997</v>
      </c>
    </row>
    <row r="69" spans="1:13" ht="8.1" customHeight="1">
      <c r="A69" s="151"/>
      <c r="B69" s="152"/>
      <c r="C69" s="152"/>
      <c r="D69" s="152"/>
      <c r="E69" s="157"/>
      <c r="F69" s="152"/>
      <c r="G69" s="100"/>
      <c r="H69" s="152"/>
      <c r="I69" s="152"/>
      <c r="J69" s="156"/>
      <c r="K69" s="100"/>
      <c r="L69" s="152"/>
      <c r="M69" s="152"/>
    </row>
    <row r="70" spans="1:13" ht="21.75" customHeight="1">
      <c r="A70" s="155" t="s">
        <v>23</v>
      </c>
      <c r="B70" s="152"/>
      <c r="C70" s="152"/>
      <c r="D70" s="152"/>
      <c r="E70" s="157"/>
      <c r="F70" s="152"/>
      <c r="G70" s="102">
        <f>SUM(G66:G68)</f>
        <v>256244153</v>
      </c>
      <c r="H70" s="160"/>
      <c r="I70" s="161">
        <f>SUM(I67:I68)</f>
        <v>310330446</v>
      </c>
      <c r="J70" s="162"/>
      <c r="K70" s="102">
        <f>SUM(K66:K68)</f>
        <v>8735583755</v>
      </c>
      <c r="L70" s="160"/>
      <c r="M70" s="161">
        <f>SUM(M67:M68)</f>
        <v>9374102375</v>
      </c>
    </row>
    <row r="71" spans="1:13" ht="8.1" customHeight="1">
      <c r="A71" s="155"/>
      <c r="B71" s="152"/>
      <c r="C71" s="152"/>
      <c r="D71" s="152"/>
      <c r="E71" s="157"/>
      <c r="F71" s="152"/>
      <c r="G71" s="158"/>
      <c r="H71" s="160"/>
      <c r="I71" s="159"/>
      <c r="J71" s="162"/>
      <c r="K71" s="158"/>
      <c r="L71" s="160"/>
      <c r="M71" s="159"/>
    </row>
    <row r="72" spans="1:13" ht="21.75" customHeight="1">
      <c r="A72" s="155" t="s">
        <v>24</v>
      </c>
      <c r="B72" s="152"/>
      <c r="C72" s="152"/>
      <c r="D72" s="152"/>
      <c r="E72" s="157"/>
      <c r="F72" s="152"/>
      <c r="G72" s="102">
        <f>SUM(G62,G70)</f>
        <v>676925481</v>
      </c>
      <c r="H72" s="160"/>
      <c r="I72" s="161">
        <f>SUM(I62,I70)</f>
        <v>665875773</v>
      </c>
      <c r="J72" s="162"/>
      <c r="K72" s="102">
        <f>SUM(K62,K70)</f>
        <v>23076948731</v>
      </c>
      <c r="L72" s="160"/>
      <c r="M72" s="161">
        <f>SUM(M62,M70)</f>
        <v>20113990431</v>
      </c>
    </row>
    <row r="73" spans="1:13" ht="21.6" customHeight="1">
      <c r="A73" s="125"/>
      <c r="G73" s="18"/>
      <c r="H73" s="167"/>
      <c r="I73" s="18"/>
      <c r="J73" s="168"/>
      <c r="K73" s="18"/>
      <c r="L73" s="167"/>
      <c r="M73" s="18"/>
    </row>
    <row r="74" spans="1:13" ht="21.6" customHeight="1">
      <c r="A74" s="125"/>
      <c r="G74" s="18"/>
      <c r="H74" s="167"/>
      <c r="I74" s="18"/>
      <c r="J74" s="168"/>
      <c r="K74" s="18"/>
      <c r="L74" s="167"/>
      <c r="M74" s="18"/>
    </row>
    <row r="75" spans="1:13" ht="21.6" customHeight="1">
      <c r="A75" s="125"/>
      <c r="G75" s="18"/>
      <c r="H75" s="167"/>
      <c r="I75" s="18"/>
      <c r="J75" s="168"/>
      <c r="K75" s="18"/>
      <c r="L75" s="167"/>
      <c r="M75" s="18"/>
    </row>
    <row r="76" spans="1:13" ht="22.7" customHeight="1">
      <c r="A76" s="125"/>
      <c r="G76" s="18"/>
      <c r="H76" s="167"/>
      <c r="I76" s="18"/>
      <c r="J76" s="168"/>
      <c r="K76" s="18"/>
      <c r="L76" s="167"/>
      <c r="M76" s="18"/>
    </row>
    <row r="77" spans="1:13" ht="22.7" customHeight="1">
      <c r="A77" s="125"/>
      <c r="G77" s="18"/>
      <c r="H77" s="167"/>
      <c r="I77" s="18"/>
      <c r="J77" s="168"/>
      <c r="K77" s="18"/>
      <c r="L77" s="167"/>
      <c r="M77" s="18"/>
    </row>
    <row r="78" spans="1:13" ht="15.75" customHeight="1">
      <c r="A78" s="125"/>
      <c r="G78" s="18"/>
      <c r="H78" s="167"/>
      <c r="I78" s="18"/>
      <c r="J78" s="168"/>
      <c r="K78" s="18"/>
      <c r="L78" s="167"/>
      <c r="M78" s="18"/>
    </row>
    <row r="79" spans="1:13" ht="19.5" customHeight="1">
      <c r="K79" s="126"/>
    </row>
    <row r="80" spans="1:13" ht="19.5" customHeight="1">
      <c r="K80" s="126"/>
    </row>
    <row r="81" spans="1:13" ht="8.25" customHeight="1">
      <c r="K81" s="126"/>
    </row>
    <row r="82" spans="1:13" ht="21.95" customHeight="1">
      <c r="A82" s="129" t="str">
        <f>A41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82" s="129"/>
      <c r="C82" s="129"/>
      <c r="D82" s="129"/>
      <c r="E82" s="130"/>
      <c r="F82" s="129"/>
      <c r="G82" s="20"/>
      <c r="H82" s="169"/>
      <c r="I82" s="20"/>
      <c r="J82" s="170"/>
      <c r="K82" s="20"/>
      <c r="L82" s="169"/>
      <c r="M82" s="20"/>
    </row>
    <row r="83" spans="1:13" ht="21.75" customHeight="1">
      <c r="A83" s="125" t="str">
        <f>+A1</f>
        <v xml:space="preserve">บริษัท สตาร์ ปิโตรเลียม รีไฟน์นิ่ง จำกัด (มหาชน) </v>
      </c>
      <c r="G83" s="18"/>
      <c r="H83" s="167"/>
      <c r="I83" s="18"/>
      <c r="J83" s="168"/>
      <c r="K83" s="18"/>
      <c r="L83" s="167"/>
      <c r="M83" s="18"/>
    </row>
    <row r="84" spans="1:13" ht="21.75" customHeight="1">
      <c r="A84" s="132" t="s">
        <v>0</v>
      </c>
    </row>
    <row r="85" spans="1:13" ht="21.75" customHeight="1">
      <c r="A85" s="171" t="str">
        <f>A44</f>
        <v>ณ วันที่ 30 กันยายน พ.ศ. 2564</v>
      </c>
      <c r="B85" s="129"/>
      <c r="C85" s="129"/>
      <c r="D85" s="129"/>
      <c r="E85" s="130"/>
      <c r="F85" s="129"/>
      <c r="G85" s="11"/>
      <c r="H85" s="129"/>
      <c r="I85" s="11"/>
      <c r="J85" s="129"/>
      <c r="K85" s="12"/>
      <c r="L85" s="131"/>
      <c r="M85" s="131"/>
    </row>
    <row r="86" spans="1:13" ht="21.75" customHeight="1">
      <c r="A86" s="125"/>
      <c r="G86" s="18"/>
      <c r="H86" s="167"/>
      <c r="I86" s="18"/>
      <c r="J86" s="168"/>
      <c r="K86" s="18"/>
      <c r="L86" s="167"/>
      <c r="M86" s="18"/>
    </row>
    <row r="87" spans="1:13" ht="21.75" customHeight="1">
      <c r="A87" s="132"/>
      <c r="G87" s="237" t="s">
        <v>1</v>
      </c>
      <c r="H87" s="237"/>
      <c r="I87" s="237"/>
      <c r="K87" s="238" t="s">
        <v>2</v>
      </c>
      <c r="L87" s="238"/>
      <c r="M87" s="238"/>
    </row>
    <row r="88" spans="1:13" ht="21.75" customHeight="1">
      <c r="A88" s="132"/>
      <c r="G88" s="13" t="s">
        <v>3</v>
      </c>
      <c r="H88" s="133"/>
      <c r="I88" s="13" t="s">
        <v>4</v>
      </c>
      <c r="K88" s="13" t="s">
        <v>3</v>
      </c>
      <c r="L88" s="133"/>
      <c r="M88" s="13" t="s">
        <v>4</v>
      </c>
    </row>
    <row r="89" spans="1:13" ht="21.75" customHeight="1">
      <c r="A89" s="132"/>
      <c r="G89" s="14" t="s">
        <v>152</v>
      </c>
      <c r="H89" s="134"/>
      <c r="I89" s="14" t="s">
        <v>5</v>
      </c>
      <c r="K89" s="14" t="s">
        <v>152</v>
      </c>
      <c r="L89" s="134"/>
      <c r="M89" s="135" t="s">
        <v>5</v>
      </c>
    </row>
    <row r="90" spans="1:13" ht="21.75" customHeight="1">
      <c r="F90" s="125"/>
      <c r="G90" s="15" t="s">
        <v>124</v>
      </c>
      <c r="H90" s="125"/>
      <c r="I90" s="15" t="s">
        <v>104</v>
      </c>
      <c r="J90" s="125"/>
      <c r="K90" s="15" t="s">
        <v>124</v>
      </c>
      <c r="L90" s="125"/>
      <c r="M90" s="15" t="s">
        <v>104</v>
      </c>
    </row>
    <row r="91" spans="1:13" ht="8.1" customHeight="1">
      <c r="A91" s="125"/>
      <c r="G91" s="104"/>
      <c r="H91" s="167"/>
      <c r="I91" s="21"/>
      <c r="J91" s="168"/>
      <c r="K91" s="104"/>
      <c r="L91" s="167"/>
      <c r="M91" s="167"/>
    </row>
    <row r="92" spans="1:13" ht="21.75" customHeight="1">
      <c r="A92" s="132" t="s">
        <v>123</v>
      </c>
      <c r="G92" s="104"/>
      <c r="H92" s="167"/>
      <c r="I92" s="21"/>
      <c r="J92" s="168"/>
      <c r="K92" s="104"/>
      <c r="L92" s="167"/>
      <c r="M92" s="167"/>
    </row>
    <row r="93" spans="1:13" ht="8.1" customHeight="1">
      <c r="A93" s="125"/>
      <c r="G93" s="104"/>
      <c r="H93" s="167"/>
      <c r="I93" s="21"/>
      <c r="J93" s="168"/>
      <c r="K93" s="104"/>
      <c r="L93" s="167"/>
      <c r="M93" s="167"/>
    </row>
    <row r="94" spans="1:13" ht="21.75" customHeight="1">
      <c r="A94" s="125" t="s">
        <v>71</v>
      </c>
      <c r="G94" s="104"/>
      <c r="H94" s="167"/>
      <c r="I94" s="21"/>
      <c r="J94" s="168"/>
      <c r="K94" s="104"/>
      <c r="L94" s="167"/>
      <c r="M94" s="167"/>
    </row>
    <row r="95" spans="1:13" ht="8.1" customHeight="1">
      <c r="A95" s="132"/>
      <c r="G95" s="104"/>
      <c r="H95" s="167"/>
      <c r="I95" s="21"/>
      <c r="J95" s="168"/>
      <c r="K95" s="104"/>
      <c r="L95" s="167"/>
      <c r="M95" s="167"/>
    </row>
    <row r="96" spans="1:13" ht="21.75" customHeight="1">
      <c r="A96" s="126" t="s">
        <v>25</v>
      </c>
      <c r="G96" s="104"/>
      <c r="H96" s="167"/>
      <c r="I96" s="21"/>
      <c r="J96" s="168"/>
      <c r="K96" s="104"/>
      <c r="L96" s="167"/>
      <c r="M96" s="167"/>
    </row>
    <row r="97" spans="1:13" ht="21.75" customHeight="1">
      <c r="B97" s="126" t="s">
        <v>26</v>
      </c>
      <c r="G97" s="105"/>
      <c r="H97" s="127"/>
      <c r="I97" s="22"/>
      <c r="J97" s="168"/>
      <c r="K97" s="105"/>
    </row>
    <row r="98" spans="1:13" ht="21.75" customHeight="1">
      <c r="C98" s="172" t="s">
        <v>101</v>
      </c>
      <c r="G98" s="104"/>
      <c r="H98" s="167"/>
      <c r="I98" s="21"/>
      <c r="J98" s="168"/>
      <c r="K98" s="104"/>
      <c r="L98" s="167"/>
      <c r="M98" s="167"/>
    </row>
    <row r="99" spans="1:13" ht="21.75" customHeight="1" thickBot="1">
      <c r="A99" s="122"/>
      <c r="B99" s="122"/>
      <c r="C99" s="122"/>
      <c r="D99" s="122" t="s">
        <v>102</v>
      </c>
      <c r="E99" s="122"/>
      <c r="F99" s="173"/>
      <c r="G99" s="174">
        <v>864713808</v>
      </c>
      <c r="H99" s="121"/>
      <c r="I99" s="175">
        <v>864713808</v>
      </c>
      <c r="J99" s="173"/>
      <c r="K99" s="174">
        <v>30004442705</v>
      </c>
      <c r="L99" s="141"/>
      <c r="M99" s="175">
        <v>30004442705</v>
      </c>
    </row>
    <row r="100" spans="1:13" ht="8.1" customHeight="1" thickTop="1">
      <c r="A100" s="122"/>
      <c r="B100" s="122"/>
      <c r="C100" s="122"/>
      <c r="D100" s="122"/>
      <c r="E100" s="122"/>
      <c r="F100" s="173"/>
      <c r="G100" s="106"/>
      <c r="H100" s="167"/>
      <c r="I100" s="18"/>
      <c r="J100" s="149"/>
      <c r="K100" s="106"/>
      <c r="L100" s="167"/>
      <c r="M100" s="18"/>
    </row>
    <row r="101" spans="1:13" ht="21.75" customHeight="1">
      <c r="B101" s="126" t="s">
        <v>27</v>
      </c>
      <c r="G101" s="117"/>
      <c r="H101" s="149"/>
      <c r="I101" s="149"/>
      <c r="J101" s="149"/>
      <c r="K101" s="117"/>
      <c r="L101" s="149"/>
      <c r="M101" s="149"/>
    </row>
    <row r="102" spans="1:13" ht="21.75" customHeight="1">
      <c r="A102" s="122"/>
      <c r="B102" s="122"/>
      <c r="C102" s="172" t="s">
        <v>101</v>
      </c>
      <c r="D102" s="122"/>
      <c r="E102" s="122"/>
      <c r="F102" s="173"/>
      <c r="G102" s="117"/>
      <c r="H102" s="149"/>
      <c r="I102" s="149"/>
      <c r="J102" s="149"/>
      <c r="K102" s="117"/>
      <c r="L102" s="149"/>
      <c r="M102" s="149"/>
    </row>
    <row r="103" spans="1:13" ht="21.75" customHeight="1">
      <c r="A103" s="122"/>
      <c r="B103" s="122"/>
      <c r="C103" s="172"/>
      <c r="D103" s="122" t="s">
        <v>103</v>
      </c>
      <c r="E103" s="122"/>
      <c r="F103" s="173"/>
      <c r="G103" s="207">
        <v>864713808</v>
      </c>
      <c r="H103" s="208"/>
      <c r="I103" s="209">
        <v>864713808</v>
      </c>
      <c r="J103" s="210"/>
      <c r="K103" s="207">
        <v>30004442705</v>
      </c>
      <c r="L103" s="211"/>
      <c r="M103" s="209">
        <v>30004442705</v>
      </c>
    </row>
    <row r="104" spans="1:13" ht="21.75" customHeight="1">
      <c r="A104" s="126" t="s">
        <v>28</v>
      </c>
      <c r="G104" s="207">
        <v>31917416</v>
      </c>
      <c r="H104" s="208"/>
      <c r="I104" s="209">
        <v>31917416</v>
      </c>
      <c r="J104" s="208"/>
      <c r="K104" s="207">
        <v>977711111</v>
      </c>
      <c r="L104" s="211"/>
      <c r="M104" s="209">
        <v>977711111</v>
      </c>
    </row>
    <row r="105" spans="1:13" ht="21.75" customHeight="1">
      <c r="A105" s="126" t="s">
        <v>29</v>
      </c>
      <c r="G105" s="117"/>
      <c r="H105" s="149"/>
      <c r="I105" s="149"/>
      <c r="J105" s="149"/>
      <c r="K105" s="117"/>
      <c r="L105" s="149"/>
      <c r="M105" s="149"/>
    </row>
    <row r="106" spans="1:13" ht="21.75" customHeight="1">
      <c r="B106" s="126" t="s">
        <v>30</v>
      </c>
      <c r="G106" s="207">
        <v>87865911</v>
      </c>
      <c r="H106" s="208"/>
      <c r="I106" s="209">
        <v>87865911</v>
      </c>
      <c r="J106" s="208"/>
      <c r="K106" s="207">
        <v>3000444271</v>
      </c>
      <c r="L106" s="211"/>
      <c r="M106" s="209">
        <v>3000444271</v>
      </c>
    </row>
    <row r="107" spans="1:13" ht="21.75" customHeight="1">
      <c r="B107" s="126" t="s">
        <v>31</v>
      </c>
      <c r="F107" s="176"/>
      <c r="G107" s="207">
        <v>-16486015</v>
      </c>
      <c r="H107" s="208"/>
      <c r="I107" s="209">
        <v>-109295790</v>
      </c>
      <c r="J107" s="208"/>
      <c r="K107" s="207">
        <v>2741004759</v>
      </c>
      <c r="L107" s="211"/>
      <c r="M107" s="209">
        <v>-108482479</v>
      </c>
    </row>
    <row r="108" spans="1:13" ht="21.75" customHeight="1">
      <c r="A108" s="126" t="s">
        <v>77</v>
      </c>
      <c r="F108" s="176"/>
      <c r="G108" s="212">
        <v>0</v>
      </c>
      <c r="H108" s="208"/>
      <c r="I108" s="213">
        <v>0</v>
      </c>
      <c r="J108" s="208"/>
      <c r="K108" s="212">
        <v>-3725574327</v>
      </c>
      <c r="L108" s="211"/>
      <c r="M108" s="213">
        <v>-7447029440</v>
      </c>
    </row>
    <row r="109" spans="1:13" ht="8.1" customHeight="1">
      <c r="G109" s="108"/>
      <c r="H109" s="167"/>
      <c r="I109" s="26"/>
      <c r="J109" s="168"/>
      <c r="K109" s="108"/>
      <c r="L109" s="167"/>
      <c r="M109" s="26"/>
    </row>
    <row r="110" spans="1:13" ht="21.75" customHeight="1">
      <c r="A110" s="125" t="s">
        <v>72</v>
      </c>
      <c r="F110" s="176"/>
      <c r="G110" s="107">
        <f>SUM(G103:G108)</f>
        <v>968011120</v>
      </c>
      <c r="H110" s="167"/>
      <c r="I110" s="20">
        <f>SUM(I103:I108)</f>
        <v>875201345</v>
      </c>
      <c r="J110" s="127"/>
      <c r="K110" s="107">
        <f>SUM(K103:K108)</f>
        <v>32998028519</v>
      </c>
      <c r="L110" s="167"/>
      <c r="M110" s="20">
        <f>SUM(M103:M108)</f>
        <v>26427086168</v>
      </c>
    </row>
    <row r="111" spans="1:13" ht="8.1" customHeight="1">
      <c r="G111" s="104"/>
      <c r="H111" s="167"/>
      <c r="I111" s="21"/>
      <c r="J111" s="168"/>
      <c r="K111" s="104"/>
      <c r="L111" s="167"/>
      <c r="M111" s="21"/>
    </row>
    <row r="112" spans="1:13" ht="21.75" customHeight="1" thickBot="1">
      <c r="A112" s="125" t="s">
        <v>73</v>
      </c>
      <c r="F112" s="176"/>
      <c r="G112" s="109">
        <f>G72+G110</f>
        <v>1644936601</v>
      </c>
      <c r="H112" s="167"/>
      <c r="I112" s="27">
        <f>I72+I110</f>
        <v>1541077118</v>
      </c>
      <c r="J112" s="127"/>
      <c r="K112" s="109">
        <f>K72+K110</f>
        <v>56074977250</v>
      </c>
      <c r="L112" s="167"/>
      <c r="M112" s="27">
        <f>M72+M110</f>
        <v>46541076599</v>
      </c>
    </row>
    <row r="113" spans="1:13" ht="21.6" customHeight="1" thickTop="1">
      <c r="A113" s="125"/>
      <c r="F113" s="176"/>
      <c r="G113" s="18"/>
      <c r="H113" s="167"/>
      <c r="I113" s="18"/>
      <c r="J113" s="127"/>
      <c r="K113" s="18"/>
      <c r="L113" s="167"/>
      <c r="M113" s="18"/>
    </row>
    <row r="114" spans="1:13" ht="21.6" customHeight="1">
      <c r="A114" s="125"/>
      <c r="F114" s="176"/>
      <c r="G114" s="18"/>
      <c r="H114" s="167"/>
      <c r="I114" s="18"/>
      <c r="J114" s="127"/>
      <c r="K114" s="18"/>
      <c r="L114" s="167"/>
      <c r="M114" s="18"/>
    </row>
    <row r="115" spans="1:13" ht="21.6" customHeight="1">
      <c r="A115" s="125"/>
      <c r="F115" s="176"/>
      <c r="G115" s="18"/>
      <c r="H115" s="167"/>
      <c r="I115" s="18"/>
      <c r="J115" s="127"/>
      <c r="K115" s="18"/>
      <c r="L115" s="167"/>
      <c r="M115" s="18"/>
    </row>
    <row r="116" spans="1:13" ht="21.6" customHeight="1">
      <c r="K116" s="126"/>
    </row>
    <row r="117" spans="1:13" ht="21.6" customHeight="1">
      <c r="K117" s="126"/>
    </row>
    <row r="118" spans="1:13" ht="21.6" customHeight="1">
      <c r="K118" s="126"/>
    </row>
    <row r="119" spans="1:13" ht="21.6" customHeight="1">
      <c r="K119" s="126"/>
    </row>
    <row r="120" spans="1:13" ht="21.6" customHeight="1">
      <c r="K120" s="126"/>
    </row>
    <row r="121" spans="1:13" ht="21.95" customHeight="1">
      <c r="A121" s="239" t="str">
        <f>A41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  <c r="M121" s="239"/>
    </row>
  </sheetData>
  <mergeCells count="10">
    <mergeCell ref="G87:I87"/>
    <mergeCell ref="K87:M87"/>
    <mergeCell ref="A121:M121"/>
    <mergeCell ref="G5:I5"/>
    <mergeCell ref="K5:M5"/>
    <mergeCell ref="A38:M38"/>
    <mergeCell ref="A41:M41"/>
    <mergeCell ref="K45:M45"/>
    <mergeCell ref="G46:I46"/>
    <mergeCell ref="K46:M46"/>
  </mergeCells>
  <pageMargins left="0.8" right="0.5" top="0.5" bottom="0.6" header="0.49" footer="0.4"/>
  <pageSetup paperSize="9" firstPageNumber="2" fitToWidth="0" fitToHeight="0" orientation="portrait" useFirstPageNumber="1" r:id="rId1"/>
  <headerFooter>
    <oddFooter>&amp;R&amp;"Browallia New,Regular"&amp;13&amp;P</oddFooter>
  </headerFooter>
  <rowBreaks count="2" manualBreakCount="2">
    <brk id="41" max="16383" man="1"/>
    <brk id="8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F15FF-3FB7-4A04-857C-A33683684577}">
  <sheetPr codeName="Sheet1"/>
  <dimension ref="A1:N49"/>
  <sheetViews>
    <sheetView zoomScaleNormal="100" zoomScaleSheetLayoutView="90" workbookViewId="0">
      <selection activeCell="D39" sqref="D39"/>
    </sheetView>
  </sheetViews>
  <sheetFormatPr defaultColWidth="11" defaultRowHeight="21.75" customHeight="1"/>
  <cols>
    <col min="1" max="1" width="1.83203125" style="44" customWidth="1"/>
    <col min="2" max="2" width="2.1640625" style="44" customWidth="1"/>
    <col min="3" max="3" width="2" style="44" customWidth="1"/>
    <col min="4" max="4" width="28.5" style="44" customWidth="1"/>
    <col min="5" max="5" width="6.5" style="44" customWidth="1"/>
    <col min="6" max="6" width="1" style="47" customWidth="1"/>
    <col min="7" max="7" width="16.33203125" style="47" customWidth="1"/>
    <col min="8" max="8" width="1" style="47" customWidth="1"/>
    <col min="9" max="9" width="16.33203125" style="47" customWidth="1"/>
    <col min="10" max="10" width="1" style="47" customWidth="1"/>
    <col min="11" max="11" width="16.33203125" style="33" customWidth="1"/>
    <col min="12" max="12" width="1" style="47" customWidth="1"/>
    <col min="13" max="13" width="16.33203125" style="33" customWidth="1"/>
    <col min="14" max="16384" width="11" style="90"/>
  </cols>
  <sheetData>
    <row r="1" spans="1:14" s="30" customFormat="1" ht="21.75" customHeight="1">
      <c r="A1" s="3" t="str">
        <f>+'BS 2-4 (TH)'!A1</f>
        <v xml:space="preserve">บริษัท สตาร์ ปิโตรเลียม รีไฟน์นิ่ง จำกัด (มหาชน) </v>
      </c>
      <c r="B1" s="82"/>
      <c r="C1" s="31"/>
      <c r="D1" s="31"/>
      <c r="E1" s="31"/>
      <c r="F1" s="83"/>
      <c r="G1" s="83"/>
      <c r="H1" s="83"/>
      <c r="I1" s="83"/>
      <c r="J1" s="83"/>
      <c r="K1" s="33"/>
      <c r="L1" s="83"/>
      <c r="M1" s="33"/>
    </row>
    <row r="2" spans="1:14" s="30" customFormat="1" ht="21.75" customHeight="1">
      <c r="A2" s="3" t="s">
        <v>67</v>
      </c>
      <c r="B2" s="82"/>
      <c r="C2" s="31"/>
      <c r="D2" s="31"/>
      <c r="E2" s="31"/>
      <c r="F2" s="83"/>
      <c r="G2" s="83"/>
      <c r="H2" s="83"/>
      <c r="I2" s="83"/>
      <c r="J2" s="83"/>
      <c r="K2" s="33"/>
      <c r="L2" s="83"/>
      <c r="M2" s="33"/>
    </row>
    <row r="3" spans="1:14" s="30" customFormat="1" ht="21.75" customHeight="1">
      <c r="A3" s="58" t="s">
        <v>153</v>
      </c>
      <c r="B3" s="84"/>
      <c r="C3" s="35"/>
      <c r="D3" s="35"/>
      <c r="E3" s="35"/>
      <c r="F3" s="85"/>
      <c r="G3" s="85"/>
      <c r="H3" s="85"/>
      <c r="I3" s="85"/>
      <c r="J3" s="85"/>
      <c r="K3" s="37"/>
      <c r="L3" s="85"/>
      <c r="M3" s="37"/>
    </row>
    <row r="4" spans="1:14" s="30" customFormat="1" ht="20.100000000000001" customHeight="1">
      <c r="A4" s="39"/>
      <c r="B4" s="39"/>
      <c r="C4" s="40"/>
      <c r="D4" s="40"/>
      <c r="E4" s="40"/>
      <c r="F4" s="86"/>
      <c r="G4" s="86"/>
      <c r="H4" s="86"/>
      <c r="I4" s="86"/>
      <c r="J4" s="86"/>
      <c r="K4" s="29"/>
      <c r="L4" s="86"/>
      <c r="M4" s="29"/>
    </row>
    <row r="5" spans="1:14" s="30" customFormat="1" ht="20.100000000000001" customHeight="1">
      <c r="A5" s="39"/>
      <c r="B5" s="39"/>
      <c r="C5" s="40"/>
      <c r="D5" s="40"/>
      <c r="E5" s="40"/>
      <c r="F5" s="86"/>
      <c r="G5" s="245" t="s">
        <v>1</v>
      </c>
      <c r="H5" s="245"/>
      <c r="I5" s="245"/>
      <c r="J5" s="1"/>
      <c r="K5" s="246" t="s">
        <v>2</v>
      </c>
      <c r="L5" s="246"/>
      <c r="M5" s="246"/>
    </row>
    <row r="6" spans="1:14" s="30" customFormat="1" ht="20.100000000000001" customHeight="1">
      <c r="A6" s="39"/>
      <c r="B6" s="39"/>
      <c r="C6" s="40"/>
      <c r="D6" s="40"/>
      <c r="E6" s="55"/>
      <c r="F6" s="86"/>
      <c r="G6" s="13" t="s">
        <v>3</v>
      </c>
      <c r="H6" s="42"/>
      <c r="I6" s="13" t="s">
        <v>3</v>
      </c>
      <c r="J6" s="43"/>
      <c r="K6" s="13" t="s">
        <v>3</v>
      </c>
      <c r="L6" s="17"/>
      <c r="M6" s="13" t="s">
        <v>3</v>
      </c>
    </row>
    <row r="7" spans="1:14" s="30" customFormat="1" ht="20.100000000000001" customHeight="1">
      <c r="A7" s="44"/>
      <c r="B7" s="44"/>
      <c r="C7" s="44"/>
      <c r="D7" s="44"/>
      <c r="E7" s="55"/>
      <c r="F7" s="47"/>
      <c r="G7" s="46" t="s">
        <v>124</v>
      </c>
      <c r="H7" s="3"/>
      <c r="I7" s="46" t="s">
        <v>104</v>
      </c>
      <c r="J7" s="47"/>
      <c r="K7" s="46" t="s">
        <v>124</v>
      </c>
      <c r="L7" s="3"/>
      <c r="M7" s="46" t="s">
        <v>104</v>
      </c>
    </row>
    <row r="8" spans="1:14" s="44" customFormat="1" ht="8.1" customHeight="1">
      <c r="A8" s="87"/>
      <c r="E8" s="55"/>
      <c r="F8" s="88"/>
      <c r="G8" s="193"/>
      <c r="H8" s="88"/>
      <c r="I8" s="88"/>
      <c r="J8" s="88"/>
      <c r="K8" s="196"/>
      <c r="L8" s="88"/>
      <c r="M8" s="89"/>
    </row>
    <row r="9" spans="1:14" ht="20.100000000000001" customHeight="1">
      <c r="A9" s="44" t="s">
        <v>33</v>
      </c>
      <c r="E9" s="55"/>
      <c r="G9" s="216">
        <v>1228903130</v>
      </c>
      <c r="H9" s="217"/>
      <c r="I9" s="218">
        <v>1020768617</v>
      </c>
      <c r="J9" s="217">
        <v>805029165</v>
      </c>
      <c r="K9" s="216">
        <v>40665333019</v>
      </c>
      <c r="L9" s="217"/>
      <c r="M9" s="218">
        <v>32149593170</v>
      </c>
    </row>
    <row r="10" spans="1:14" ht="20.100000000000001" customHeight="1">
      <c r="A10" s="44" t="s">
        <v>93</v>
      </c>
      <c r="E10" s="55"/>
      <c r="G10" s="194"/>
      <c r="H10" s="123"/>
      <c r="I10" s="123"/>
      <c r="J10" s="123"/>
      <c r="K10" s="194"/>
      <c r="L10" s="123"/>
      <c r="M10" s="123"/>
      <c r="N10" s="202"/>
    </row>
    <row r="11" spans="1:14" ht="20.100000000000001" customHeight="1">
      <c r="A11" s="90"/>
      <c r="B11" s="44" t="s">
        <v>92</v>
      </c>
      <c r="E11" s="55"/>
      <c r="G11" s="219">
        <v>15938464</v>
      </c>
      <c r="H11" s="220"/>
      <c r="I11" s="221">
        <v>3120979</v>
      </c>
      <c r="J11" s="220"/>
      <c r="K11" s="219">
        <v>527655742</v>
      </c>
      <c r="L11" s="220"/>
      <c r="M11" s="221">
        <v>98279262</v>
      </c>
    </row>
    <row r="12" spans="1:14" ht="8.1" customHeight="1">
      <c r="E12" s="55"/>
      <c r="G12" s="193"/>
      <c r="I12" s="88"/>
      <c r="K12" s="188"/>
      <c r="L12" s="44"/>
      <c r="M12" s="29"/>
    </row>
    <row r="13" spans="1:14" ht="20.100000000000001" customHeight="1">
      <c r="A13" s="56" t="s">
        <v>34</v>
      </c>
      <c r="E13" s="55"/>
      <c r="G13" s="195">
        <f>SUM(G9:G11)</f>
        <v>1244841594</v>
      </c>
      <c r="I13" s="47">
        <f>SUM(I9:I11)</f>
        <v>1023889596</v>
      </c>
      <c r="K13" s="195">
        <f>SUM(K9:K11)</f>
        <v>41192988761</v>
      </c>
      <c r="L13" s="44"/>
      <c r="M13" s="47">
        <f>SUM(M9:M11)</f>
        <v>32247872432</v>
      </c>
    </row>
    <row r="14" spans="1:14" ht="20.100000000000001" customHeight="1">
      <c r="A14" s="44" t="s">
        <v>35</v>
      </c>
      <c r="E14" s="55"/>
      <c r="G14" s="219">
        <v>-1226159588</v>
      </c>
      <c r="H14" s="220"/>
      <c r="I14" s="221">
        <v>-1009299474</v>
      </c>
      <c r="J14" s="220"/>
      <c r="K14" s="219">
        <v>-40579925010</v>
      </c>
      <c r="L14" s="220"/>
      <c r="M14" s="221">
        <v>-31787304269</v>
      </c>
    </row>
    <row r="15" spans="1:14" s="44" customFormat="1" ht="8.1" customHeight="1">
      <c r="A15" s="87"/>
      <c r="E15" s="55"/>
      <c r="F15" s="88"/>
      <c r="G15" s="196"/>
      <c r="H15" s="88"/>
      <c r="I15" s="89"/>
      <c r="J15" s="88"/>
      <c r="K15" s="196"/>
      <c r="L15" s="88"/>
      <c r="M15" s="89"/>
    </row>
    <row r="16" spans="1:14" s="44" customFormat="1" ht="20.100000000000001" customHeight="1">
      <c r="A16" s="56" t="s">
        <v>138</v>
      </c>
      <c r="F16" s="88"/>
      <c r="G16" s="193">
        <f>SUM(G13:G14)</f>
        <v>18682006</v>
      </c>
      <c r="H16" s="88"/>
      <c r="I16" s="88">
        <f>SUM(I13:I14)</f>
        <v>14590122</v>
      </c>
      <c r="J16" s="88"/>
      <c r="K16" s="193">
        <f>SUM(K13:K14)</f>
        <v>613063751</v>
      </c>
      <c r="L16" s="88"/>
      <c r="M16" s="88">
        <f>SUM(M13:M14)</f>
        <v>460568163</v>
      </c>
    </row>
    <row r="17" spans="1:13" s="44" customFormat="1" ht="20.100000000000001" customHeight="1">
      <c r="A17" s="44" t="s">
        <v>36</v>
      </c>
      <c r="E17" s="55"/>
      <c r="F17" s="88"/>
      <c r="G17" s="222">
        <v>484100</v>
      </c>
      <c r="H17" s="223"/>
      <c r="I17" s="224">
        <v>400993</v>
      </c>
      <c r="J17" s="223"/>
      <c r="K17" s="222">
        <v>16045194</v>
      </c>
      <c r="L17" s="223"/>
      <c r="M17" s="224">
        <v>12641946</v>
      </c>
    </row>
    <row r="18" spans="1:13" s="44" customFormat="1" ht="20.100000000000001" customHeight="1">
      <c r="A18" s="44" t="s">
        <v>160</v>
      </c>
      <c r="E18" s="55"/>
      <c r="F18" s="88"/>
      <c r="G18" s="222">
        <v>-4995479</v>
      </c>
      <c r="H18" s="223"/>
      <c r="I18" s="224">
        <v>651976</v>
      </c>
      <c r="J18" s="223"/>
      <c r="K18" s="222">
        <v>-163592375</v>
      </c>
      <c r="L18" s="223"/>
      <c r="M18" s="224">
        <v>19695629</v>
      </c>
    </row>
    <row r="19" spans="1:13" s="44" customFormat="1" ht="20.100000000000001" customHeight="1">
      <c r="A19" s="44" t="s">
        <v>161</v>
      </c>
      <c r="E19" s="55"/>
      <c r="F19" s="88"/>
      <c r="G19" s="193"/>
      <c r="H19" s="88"/>
      <c r="I19" s="88"/>
      <c r="J19" s="88"/>
      <c r="K19" s="193"/>
      <c r="L19" s="88"/>
      <c r="M19" s="88"/>
    </row>
    <row r="20" spans="1:13" s="44" customFormat="1" ht="20.100000000000001" customHeight="1">
      <c r="B20" s="44" t="s">
        <v>111</v>
      </c>
      <c r="E20" s="55"/>
      <c r="F20" s="88"/>
      <c r="G20" s="219">
        <v>-1487947</v>
      </c>
      <c r="H20" s="223"/>
      <c r="I20" s="221">
        <v>2862160</v>
      </c>
      <c r="J20" s="223"/>
      <c r="K20" s="219">
        <v>-49873443</v>
      </c>
      <c r="L20" s="223"/>
      <c r="M20" s="221">
        <v>90763632</v>
      </c>
    </row>
    <row r="21" spans="1:13" s="44" customFormat="1" ht="8.1" customHeight="1">
      <c r="A21" s="87"/>
      <c r="E21" s="55"/>
      <c r="F21" s="88"/>
      <c r="G21" s="196"/>
      <c r="H21" s="88"/>
      <c r="I21" s="89"/>
      <c r="J21" s="88"/>
      <c r="K21" s="196"/>
      <c r="L21" s="88"/>
      <c r="M21" s="89"/>
    </row>
    <row r="22" spans="1:13" s="44" customFormat="1" ht="20.100000000000001" customHeight="1">
      <c r="A22" s="56" t="s">
        <v>137</v>
      </c>
      <c r="E22" s="55"/>
      <c r="F22" s="28"/>
      <c r="G22" s="193">
        <f>SUM(G16:G20)</f>
        <v>12682680</v>
      </c>
      <c r="H22" s="88"/>
      <c r="I22" s="88">
        <f>SUM(I16:I20)</f>
        <v>18505251</v>
      </c>
      <c r="J22" s="28"/>
      <c r="K22" s="193">
        <f>SUM(K16:K20)</f>
        <v>415643127</v>
      </c>
      <c r="L22" s="88"/>
      <c r="M22" s="88">
        <f>SUM(M16:M20)</f>
        <v>583669370</v>
      </c>
    </row>
    <row r="23" spans="1:13" s="44" customFormat="1" ht="20.100000000000001" customHeight="1">
      <c r="A23" s="44" t="s">
        <v>38</v>
      </c>
      <c r="C23" s="56"/>
      <c r="E23" s="55"/>
      <c r="F23" s="88"/>
      <c r="G23" s="222">
        <v>-6659607</v>
      </c>
      <c r="H23" s="223"/>
      <c r="I23" s="224">
        <v>-6355034</v>
      </c>
      <c r="J23" s="223"/>
      <c r="K23" s="222">
        <v>-220187719</v>
      </c>
      <c r="L23" s="223"/>
      <c r="M23" s="224">
        <v>-200139353</v>
      </c>
    </row>
    <row r="24" spans="1:13" s="44" customFormat="1" ht="20.100000000000001" customHeight="1">
      <c r="A24" s="44" t="s">
        <v>40</v>
      </c>
      <c r="C24" s="56"/>
      <c r="E24" s="55"/>
      <c r="F24" s="88"/>
      <c r="G24" s="219">
        <v>-1644439</v>
      </c>
      <c r="H24" s="223"/>
      <c r="I24" s="221">
        <v>-1559093</v>
      </c>
      <c r="J24" s="223"/>
      <c r="K24" s="219">
        <v>-54406407</v>
      </c>
      <c r="L24" s="223"/>
      <c r="M24" s="221">
        <v>-49102706</v>
      </c>
    </row>
    <row r="25" spans="1:13" s="44" customFormat="1" ht="8.1" customHeight="1">
      <c r="A25" s="87"/>
      <c r="E25" s="55"/>
      <c r="F25" s="88"/>
      <c r="G25" s="196"/>
      <c r="H25" s="88"/>
      <c r="I25" s="89"/>
      <c r="J25" s="88"/>
      <c r="K25" s="196"/>
      <c r="L25" s="88"/>
      <c r="M25" s="89"/>
    </row>
    <row r="26" spans="1:13" s="44" customFormat="1" ht="20.100000000000001" customHeight="1">
      <c r="A26" s="56" t="s">
        <v>139</v>
      </c>
      <c r="D26" s="56"/>
      <c r="E26" s="55"/>
      <c r="F26" s="47"/>
      <c r="G26" s="195">
        <f>SUM(G22:G24)</f>
        <v>4378634</v>
      </c>
      <c r="H26" s="47"/>
      <c r="I26" s="47">
        <f>SUM(I22:I24)</f>
        <v>10591124</v>
      </c>
      <c r="J26" s="47"/>
      <c r="K26" s="195">
        <f>SUM(K22:K24)</f>
        <v>141049001</v>
      </c>
      <c r="L26" s="47"/>
      <c r="M26" s="47">
        <f>SUM(M22:M24)</f>
        <v>334427311</v>
      </c>
    </row>
    <row r="27" spans="1:13" s="44" customFormat="1" ht="20.100000000000001" customHeight="1">
      <c r="A27" s="44" t="s">
        <v>113</v>
      </c>
      <c r="B27" s="56"/>
      <c r="E27" s="55"/>
      <c r="F27" s="88"/>
      <c r="G27" s="212">
        <v>-875727</v>
      </c>
      <c r="H27" s="209"/>
      <c r="I27" s="213">
        <v>-2118224</v>
      </c>
      <c r="J27" s="210"/>
      <c r="K27" s="212">
        <v>-28207757</v>
      </c>
      <c r="L27" s="209"/>
      <c r="M27" s="213">
        <v>-66885449</v>
      </c>
    </row>
    <row r="28" spans="1:13" s="44" customFormat="1" ht="8.1" customHeight="1">
      <c r="A28" s="87"/>
      <c r="E28" s="55"/>
      <c r="F28" s="88"/>
      <c r="G28" s="196"/>
      <c r="H28" s="88"/>
      <c r="I28" s="89"/>
      <c r="J28" s="88"/>
      <c r="K28" s="196"/>
      <c r="L28" s="88"/>
      <c r="M28" s="89"/>
    </row>
    <row r="29" spans="1:13" ht="20.100000000000001" customHeight="1">
      <c r="A29" s="82" t="s">
        <v>140</v>
      </c>
      <c r="E29" s="55"/>
      <c r="G29" s="193">
        <f>SUM(G26:G27)</f>
        <v>3502907</v>
      </c>
      <c r="H29" s="88"/>
      <c r="I29" s="88">
        <f>SUM(I26:I27)</f>
        <v>8472900</v>
      </c>
      <c r="J29" s="88"/>
      <c r="K29" s="193">
        <f>SUM(K26:K27)</f>
        <v>112841244</v>
      </c>
      <c r="L29" s="88"/>
      <c r="M29" s="88">
        <f>SUM(M26:M27)</f>
        <v>267541862</v>
      </c>
    </row>
    <row r="30" spans="1:13" ht="20.100000000000001" customHeight="1">
      <c r="A30" s="56"/>
      <c r="E30" s="55"/>
      <c r="G30" s="196"/>
      <c r="I30" s="89"/>
      <c r="K30" s="196"/>
      <c r="M30" s="89"/>
    </row>
    <row r="31" spans="1:13" ht="20.100000000000001" customHeight="1">
      <c r="A31" s="56" t="s">
        <v>119</v>
      </c>
      <c r="E31" s="55"/>
      <c r="F31" s="90"/>
      <c r="G31" s="188"/>
      <c r="H31" s="91"/>
      <c r="I31" s="29"/>
      <c r="J31" s="92"/>
      <c r="K31" s="188"/>
      <c r="L31" s="92"/>
      <c r="M31" s="29"/>
    </row>
    <row r="32" spans="1:13" ht="20.100000000000001" customHeight="1">
      <c r="A32" s="93" t="s">
        <v>41</v>
      </c>
      <c r="E32" s="90"/>
      <c r="F32" s="90"/>
      <c r="G32" s="188"/>
      <c r="H32" s="91"/>
      <c r="I32" s="29"/>
      <c r="J32" s="92"/>
      <c r="K32" s="188"/>
      <c r="L32" s="92"/>
      <c r="M32" s="29"/>
    </row>
    <row r="33" spans="1:13" ht="20.100000000000001" customHeight="1">
      <c r="B33" s="93" t="s">
        <v>42</v>
      </c>
      <c r="E33" s="90"/>
      <c r="F33" s="90"/>
      <c r="G33" s="188"/>
      <c r="H33" s="91"/>
      <c r="I33" s="29"/>
      <c r="J33" s="92"/>
      <c r="K33" s="188"/>
      <c r="L33" s="92"/>
      <c r="M33" s="29"/>
    </row>
    <row r="34" spans="1:13" ht="20.100000000000001" customHeight="1">
      <c r="A34" s="56"/>
      <c r="B34" s="44" t="s">
        <v>94</v>
      </c>
      <c r="E34" s="90"/>
      <c r="F34" s="90"/>
      <c r="G34" s="195"/>
      <c r="K34" s="195"/>
      <c r="M34" s="47"/>
    </row>
    <row r="35" spans="1:13" ht="20.100000000000001" customHeight="1">
      <c r="A35" s="56"/>
      <c r="C35" s="44" t="s">
        <v>95</v>
      </c>
      <c r="E35" s="90"/>
      <c r="F35" s="90"/>
      <c r="G35" s="212">
        <v>0</v>
      </c>
      <c r="H35" s="209"/>
      <c r="I35" s="213">
        <v>0</v>
      </c>
      <c r="J35" s="208"/>
      <c r="K35" s="212">
        <v>1808261712</v>
      </c>
      <c r="L35" s="209"/>
      <c r="M35" s="213">
        <v>577297349</v>
      </c>
    </row>
    <row r="36" spans="1:13" ht="8.1" customHeight="1">
      <c r="E36" s="90"/>
      <c r="F36" s="90"/>
      <c r="G36" s="198"/>
      <c r="H36" s="91"/>
      <c r="I36" s="91"/>
      <c r="J36" s="92"/>
      <c r="K36" s="188"/>
      <c r="L36" s="92"/>
      <c r="M36" s="29"/>
    </row>
    <row r="37" spans="1:13" ht="20.100000000000001" customHeight="1">
      <c r="A37" s="44" t="s">
        <v>168</v>
      </c>
      <c r="E37" s="90"/>
      <c r="F37" s="90"/>
      <c r="G37" s="191">
        <f>SUM(G34:G36)</f>
        <v>0</v>
      </c>
      <c r="H37" s="94"/>
      <c r="I37" s="111">
        <f>SUM(I34:I36)</f>
        <v>0</v>
      </c>
      <c r="J37" s="91"/>
      <c r="K37" s="191">
        <f>SUM(K34:K36)</f>
        <v>1808261712</v>
      </c>
      <c r="L37" s="94"/>
      <c r="M37" s="111">
        <f>SUM(M34:M36)</f>
        <v>577297349</v>
      </c>
    </row>
    <row r="38" spans="1:13" ht="8.1" customHeight="1">
      <c r="E38" s="90"/>
      <c r="F38" s="90"/>
      <c r="G38" s="199"/>
      <c r="H38" s="95"/>
      <c r="I38" s="112"/>
      <c r="J38" s="92"/>
      <c r="K38" s="199"/>
      <c r="L38" s="95"/>
      <c r="M38" s="112"/>
    </row>
    <row r="39" spans="1:13" ht="20.100000000000001" customHeight="1" thickBot="1">
      <c r="A39" s="53" t="s">
        <v>69</v>
      </c>
      <c r="B39" s="56"/>
      <c r="E39" s="90"/>
      <c r="F39" s="90"/>
      <c r="G39" s="200">
        <f>SUM(G29,G37)</f>
        <v>3502907</v>
      </c>
      <c r="H39" s="92"/>
      <c r="I39" s="113">
        <f>SUM(I29,I37)</f>
        <v>8472900</v>
      </c>
      <c r="J39" s="92"/>
      <c r="K39" s="200">
        <f>SUM(K29,K37)</f>
        <v>1921102956</v>
      </c>
      <c r="L39" s="92"/>
      <c r="M39" s="113">
        <f>SUM(M29,M37)</f>
        <v>844839211</v>
      </c>
    </row>
    <row r="40" spans="1:13" ht="20.100000000000001" customHeight="1" thickTop="1">
      <c r="A40" s="56"/>
      <c r="E40" s="55"/>
      <c r="G40" s="195"/>
      <c r="K40" s="196"/>
      <c r="M40" s="89"/>
    </row>
    <row r="41" spans="1:13" ht="20.100000000000001" customHeight="1">
      <c r="A41" s="82" t="s">
        <v>141</v>
      </c>
      <c r="E41" s="55"/>
      <c r="G41" s="195"/>
      <c r="K41" s="114"/>
    </row>
    <row r="42" spans="1:13" s="44" customFormat="1" ht="8.1" customHeight="1">
      <c r="A42" s="87"/>
      <c r="E42" s="55"/>
      <c r="F42" s="88"/>
      <c r="G42" s="193"/>
      <c r="H42" s="88"/>
      <c r="I42" s="88"/>
      <c r="J42" s="88"/>
      <c r="K42" s="196"/>
      <c r="L42" s="88"/>
      <c r="M42" s="89"/>
    </row>
    <row r="43" spans="1:13" ht="20.100000000000001" customHeight="1">
      <c r="A43" s="23" t="s">
        <v>142</v>
      </c>
      <c r="E43" s="55"/>
      <c r="F43" s="96"/>
      <c r="G43" s="225">
        <f>G29/4335902125</f>
        <v>8.0788424162134428E-4</v>
      </c>
      <c r="H43" s="226"/>
      <c r="I43" s="226">
        <f>I29/4335902125</f>
        <v>1.9541262131234109E-3</v>
      </c>
      <c r="J43" s="226"/>
      <c r="K43" s="225">
        <f>K29/4335902125</f>
        <v>2.6024859590205809E-2</v>
      </c>
      <c r="L43" s="226"/>
      <c r="M43" s="226">
        <f>M29/4335902125</f>
        <v>6.1703851767641087E-2</v>
      </c>
    </row>
    <row r="44" spans="1:13" ht="15.75" customHeight="1">
      <c r="A44" s="23"/>
      <c r="E44" s="55"/>
      <c r="F44" s="96"/>
      <c r="G44" s="97"/>
      <c r="H44" s="96"/>
      <c r="I44" s="97"/>
      <c r="J44" s="96"/>
      <c r="K44" s="97"/>
      <c r="L44" s="96"/>
      <c r="M44" s="97"/>
    </row>
    <row r="45" spans="1:13" ht="15.75" customHeight="1">
      <c r="A45" s="23"/>
      <c r="E45" s="55"/>
      <c r="F45" s="96"/>
      <c r="G45" s="97"/>
      <c r="H45" s="96"/>
      <c r="I45" s="97"/>
      <c r="J45" s="96"/>
      <c r="K45" s="97"/>
      <c r="L45" s="96"/>
      <c r="M45" s="97"/>
    </row>
    <row r="46" spans="1:13" ht="15.75" customHeight="1">
      <c r="A46" s="23"/>
      <c r="E46" s="55"/>
      <c r="F46" s="96"/>
      <c r="G46" s="97"/>
      <c r="H46" s="96"/>
      <c r="I46" s="97"/>
      <c r="J46" s="96"/>
      <c r="K46" s="97"/>
      <c r="L46" s="96"/>
      <c r="M46" s="97"/>
    </row>
    <row r="47" spans="1:13" ht="15.75" customHeight="1">
      <c r="A47" s="23"/>
      <c r="E47" s="55"/>
      <c r="F47" s="96"/>
      <c r="G47" s="97"/>
      <c r="H47" s="96"/>
      <c r="I47" s="97"/>
      <c r="J47" s="96"/>
      <c r="K47" s="97"/>
      <c r="L47" s="96"/>
      <c r="M47" s="97"/>
    </row>
    <row r="48" spans="1:13" ht="9.75" customHeight="1">
      <c r="A48" s="23"/>
      <c r="E48" s="55"/>
      <c r="F48" s="96"/>
      <c r="G48" s="97"/>
      <c r="H48" s="96"/>
      <c r="I48" s="97"/>
      <c r="J48" s="96"/>
      <c r="K48" s="97"/>
      <c r="L48" s="96"/>
      <c r="M48" s="97"/>
    </row>
    <row r="49" spans="1:13" s="1" customFormat="1" ht="20.100000000000001" customHeight="1">
      <c r="A49" s="244" t="s">
        <v>68</v>
      </c>
      <c r="B49" s="244"/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</row>
  </sheetData>
  <mergeCells count="3">
    <mergeCell ref="A49:M49"/>
    <mergeCell ref="G5:I5"/>
    <mergeCell ref="K5:M5"/>
  </mergeCells>
  <pageMargins left="0.8" right="0.5" top="0.5" bottom="0.6" header="0.49" footer="0.4"/>
  <pageSetup paperSize="9" scale="90" firstPageNumber="5" fitToHeight="0" orientation="portrait" useFirstPageNumber="1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N49"/>
  <sheetViews>
    <sheetView zoomScaleNormal="100" zoomScaleSheetLayoutView="100" workbookViewId="0">
      <selection activeCell="G40" sqref="G40"/>
    </sheetView>
  </sheetViews>
  <sheetFormatPr defaultColWidth="11" defaultRowHeight="20.100000000000001" customHeight="1"/>
  <cols>
    <col min="1" max="1" width="1.83203125" style="44" customWidth="1"/>
    <col min="2" max="2" width="2.1640625" style="44" customWidth="1"/>
    <col min="3" max="3" width="2" style="44" customWidth="1"/>
    <col min="4" max="4" width="27" style="44" customWidth="1"/>
    <col min="5" max="5" width="6.6640625" style="44" customWidth="1"/>
    <col min="6" max="6" width="1" style="47" customWidth="1"/>
    <col min="7" max="7" width="16.33203125" style="47" customWidth="1"/>
    <col min="8" max="8" width="1" style="47" customWidth="1"/>
    <col min="9" max="9" width="16.33203125" style="47" customWidth="1"/>
    <col min="10" max="10" width="1" style="47" customWidth="1"/>
    <col min="11" max="11" width="16.33203125" style="33" customWidth="1"/>
    <col min="12" max="12" width="1" style="47" customWidth="1"/>
    <col min="13" max="13" width="16.33203125" style="33" customWidth="1"/>
    <col min="14" max="16384" width="11" style="90"/>
  </cols>
  <sheetData>
    <row r="1" spans="1:14" s="30" customFormat="1" ht="20.100000000000001" customHeight="1">
      <c r="A1" s="3" t="str">
        <f>+'BS 2-4 (TH)'!A1</f>
        <v xml:space="preserve">บริษัท สตาร์ ปิโตรเลียม รีไฟน์นิ่ง จำกัด (มหาชน) </v>
      </c>
      <c r="B1" s="82"/>
      <c r="C1" s="31"/>
      <c r="D1" s="31"/>
      <c r="E1" s="31"/>
      <c r="F1" s="83"/>
      <c r="G1" s="83"/>
      <c r="H1" s="83"/>
      <c r="I1" s="83"/>
      <c r="J1" s="83"/>
      <c r="K1" s="33"/>
      <c r="L1" s="83"/>
      <c r="M1" s="33"/>
    </row>
    <row r="2" spans="1:14" s="30" customFormat="1" ht="20.100000000000001" customHeight="1">
      <c r="A2" s="3" t="s">
        <v>67</v>
      </c>
      <c r="B2" s="82"/>
      <c r="C2" s="31"/>
      <c r="D2" s="31"/>
      <c r="E2" s="31"/>
      <c r="F2" s="83"/>
      <c r="G2" s="83"/>
      <c r="H2" s="83"/>
      <c r="I2" s="83"/>
      <c r="J2" s="83"/>
      <c r="K2" s="33"/>
      <c r="L2" s="83"/>
      <c r="M2" s="33"/>
    </row>
    <row r="3" spans="1:14" s="30" customFormat="1" ht="20.100000000000001" customHeight="1">
      <c r="A3" s="58" t="s">
        <v>158</v>
      </c>
      <c r="B3" s="84"/>
      <c r="C3" s="35"/>
      <c r="D3" s="35"/>
      <c r="E3" s="35"/>
      <c r="F3" s="85"/>
      <c r="G3" s="85"/>
      <c r="H3" s="85"/>
      <c r="I3" s="85"/>
      <c r="J3" s="85"/>
      <c r="K3" s="37"/>
      <c r="L3" s="85"/>
      <c r="M3" s="37"/>
    </row>
    <row r="4" spans="1:14" s="30" customFormat="1" ht="20.100000000000001" customHeight="1">
      <c r="A4" s="39"/>
      <c r="B4" s="39"/>
      <c r="C4" s="40"/>
      <c r="D4" s="40"/>
      <c r="E4" s="40"/>
      <c r="F4" s="86"/>
      <c r="G4" s="86"/>
      <c r="H4" s="86"/>
      <c r="I4" s="86"/>
      <c r="J4" s="86"/>
      <c r="K4" s="29"/>
      <c r="L4" s="86"/>
      <c r="M4" s="29"/>
    </row>
    <row r="5" spans="1:14" s="30" customFormat="1" ht="20.100000000000001" customHeight="1">
      <c r="A5" s="39"/>
      <c r="B5" s="39"/>
      <c r="C5" s="40"/>
      <c r="D5" s="40"/>
      <c r="E5" s="40"/>
      <c r="F5" s="86"/>
      <c r="G5" s="245" t="s">
        <v>1</v>
      </c>
      <c r="H5" s="245"/>
      <c r="I5" s="245"/>
      <c r="J5" s="1"/>
      <c r="K5" s="246" t="s">
        <v>2</v>
      </c>
      <c r="L5" s="246"/>
      <c r="M5" s="246"/>
    </row>
    <row r="6" spans="1:14" s="30" customFormat="1" ht="20.100000000000001" customHeight="1">
      <c r="A6" s="39"/>
      <c r="B6" s="39"/>
      <c r="C6" s="40"/>
      <c r="D6" s="40"/>
      <c r="E6" s="55"/>
      <c r="F6" s="86"/>
      <c r="G6" s="13" t="s">
        <v>3</v>
      </c>
      <c r="H6" s="42"/>
      <c r="I6" s="13" t="s">
        <v>3</v>
      </c>
      <c r="J6" s="43"/>
      <c r="K6" s="13" t="s">
        <v>3</v>
      </c>
      <c r="L6" s="17"/>
      <c r="M6" s="13" t="s">
        <v>3</v>
      </c>
    </row>
    <row r="7" spans="1:14" s="30" customFormat="1" ht="20.100000000000001" customHeight="1">
      <c r="A7" s="44"/>
      <c r="B7" s="44"/>
      <c r="C7" s="44"/>
      <c r="D7" s="44"/>
      <c r="E7" s="55"/>
      <c r="F7" s="47"/>
      <c r="G7" s="46" t="s">
        <v>124</v>
      </c>
      <c r="H7" s="3"/>
      <c r="I7" s="46" t="s">
        <v>104</v>
      </c>
      <c r="J7" s="47"/>
      <c r="K7" s="46" t="s">
        <v>124</v>
      </c>
      <c r="L7" s="3"/>
      <c r="M7" s="46" t="s">
        <v>104</v>
      </c>
    </row>
    <row r="8" spans="1:14" s="44" customFormat="1" ht="8.1" customHeight="1">
      <c r="A8" s="87"/>
      <c r="E8" s="55"/>
      <c r="F8" s="88"/>
      <c r="G8" s="193"/>
      <c r="H8" s="88"/>
      <c r="I8" s="88"/>
      <c r="J8" s="88"/>
      <c r="K8" s="196"/>
      <c r="L8" s="88"/>
      <c r="M8" s="89"/>
    </row>
    <row r="9" spans="1:14" ht="20.100000000000001" customHeight="1">
      <c r="A9" s="44" t="s">
        <v>33</v>
      </c>
      <c r="E9" s="55"/>
      <c r="G9" s="216">
        <v>3737045410</v>
      </c>
      <c r="H9" s="217"/>
      <c r="I9" s="218">
        <v>3076893285</v>
      </c>
      <c r="J9" s="217"/>
      <c r="K9" s="216">
        <v>118441075455</v>
      </c>
      <c r="L9" s="217"/>
      <c r="M9" s="218">
        <v>97117759571</v>
      </c>
    </row>
    <row r="10" spans="1:14" ht="20.100000000000001" customHeight="1">
      <c r="A10" s="44" t="s">
        <v>93</v>
      </c>
      <c r="E10" s="55"/>
      <c r="G10" s="194"/>
      <c r="H10" s="123"/>
      <c r="I10" s="123"/>
      <c r="J10" s="123"/>
      <c r="K10" s="194"/>
      <c r="L10" s="123"/>
      <c r="M10" s="123"/>
      <c r="N10" s="202"/>
    </row>
    <row r="11" spans="1:14" ht="20.100000000000001" customHeight="1">
      <c r="A11" s="90"/>
      <c r="B11" s="44" t="s">
        <v>92</v>
      </c>
      <c r="E11" s="55"/>
      <c r="G11" s="219">
        <v>39039545</v>
      </c>
      <c r="H11" s="220"/>
      <c r="I11" s="221">
        <v>10730757</v>
      </c>
      <c r="J11" s="220"/>
      <c r="K11" s="219">
        <v>1240711727</v>
      </c>
      <c r="L11" s="220"/>
      <c r="M11" s="221">
        <v>337308945</v>
      </c>
    </row>
    <row r="12" spans="1:14" ht="6" customHeight="1">
      <c r="E12" s="55"/>
      <c r="G12" s="193"/>
      <c r="I12" s="88"/>
      <c r="K12" s="188"/>
      <c r="L12" s="44"/>
      <c r="M12" s="29"/>
    </row>
    <row r="13" spans="1:14" ht="20.100000000000001" customHeight="1">
      <c r="A13" s="56" t="s">
        <v>34</v>
      </c>
      <c r="E13" s="55"/>
      <c r="G13" s="195">
        <f>SUM(G9:G11)</f>
        <v>3776084955</v>
      </c>
      <c r="I13" s="47">
        <f>SUM(I9:I11)</f>
        <v>3087624042</v>
      </c>
      <c r="K13" s="195">
        <f>SUM(K9:K11)</f>
        <v>119681787182</v>
      </c>
      <c r="L13" s="44"/>
      <c r="M13" s="47">
        <f>SUM(M9:M11)</f>
        <v>97455068516</v>
      </c>
    </row>
    <row r="14" spans="1:14" ht="20.100000000000001" customHeight="1">
      <c r="A14" s="44" t="s">
        <v>35</v>
      </c>
      <c r="E14" s="55"/>
      <c r="G14" s="219">
        <v>-3622493645</v>
      </c>
      <c r="H14" s="220"/>
      <c r="I14" s="221">
        <v>-3339006953</v>
      </c>
      <c r="J14" s="220"/>
      <c r="K14" s="219">
        <v>-114921482636</v>
      </c>
      <c r="L14" s="220"/>
      <c r="M14" s="221">
        <v>-105469330229</v>
      </c>
    </row>
    <row r="15" spans="1:14" s="44" customFormat="1" ht="6" customHeight="1">
      <c r="A15" s="87"/>
      <c r="E15" s="55"/>
      <c r="F15" s="88"/>
      <c r="G15" s="196"/>
      <c r="H15" s="88"/>
      <c r="I15" s="89"/>
      <c r="J15" s="88"/>
      <c r="K15" s="196"/>
      <c r="L15" s="88"/>
      <c r="M15" s="89"/>
    </row>
    <row r="16" spans="1:14" s="44" customFormat="1" ht="20.100000000000001" customHeight="1">
      <c r="A16" s="56" t="s">
        <v>114</v>
      </c>
      <c r="F16" s="88"/>
      <c r="G16" s="193">
        <f>SUM(G13:G14)</f>
        <v>153591310</v>
      </c>
      <c r="H16" s="88"/>
      <c r="I16" s="88">
        <f>SUM(I13:I14)</f>
        <v>-251382911</v>
      </c>
      <c r="J16" s="88"/>
      <c r="K16" s="193">
        <f>SUM(K13:K14)</f>
        <v>4760304546</v>
      </c>
      <c r="L16" s="88"/>
      <c r="M16" s="88">
        <f>SUM(M13:M14)</f>
        <v>-8014261713</v>
      </c>
    </row>
    <row r="17" spans="1:13" s="44" customFormat="1" ht="20.100000000000001" customHeight="1">
      <c r="A17" s="44" t="s">
        <v>36</v>
      </c>
      <c r="E17" s="55"/>
      <c r="F17" s="88"/>
      <c r="G17" s="222">
        <v>1328566</v>
      </c>
      <c r="H17" s="223"/>
      <c r="I17" s="224">
        <v>1049783</v>
      </c>
      <c r="J17" s="223"/>
      <c r="K17" s="222">
        <v>42169209</v>
      </c>
      <c r="L17" s="223"/>
      <c r="M17" s="224">
        <v>33237684</v>
      </c>
    </row>
    <row r="18" spans="1:13" s="44" customFormat="1" ht="20.100000000000001" customHeight="1">
      <c r="A18" s="44" t="s">
        <v>37</v>
      </c>
      <c r="E18" s="55"/>
      <c r="F18" s="88"/>
      <c r="G18" s="222">
        <v>2506568</v>
      </c>
      <c r="H18" s="223"/>
      <c r="I18" s="224">
        <v>6626523</v>
      </c>
      <c r="J18" s="223"/>
      <c r="K18" s="222">
        <v>63009442</v>
      </c>
      <c r="L18" s="223"/>
      <c r="M18" s="224">
        <v>221172985</v>
      </c>
    </row>
    <row r="19" spans="1:13" s="44" customFormat="1" ht="20.100000000000001" customHeight="1">
      <c r="A19" s="44" t="s">
        <v>162</v>
      </c>
      <c r="E19" s="55"/>
      <c r="F19" s="88"/>
      <c r="G19" s="193"/>
      <c r="H19" s="88"/>
      <c r="I19" s="88"/>
      <c r="J19" s="88"/>
      <c r="K19" s="193"/>
      <c r="L19" s="88"/>
      <c r="M19" s="88"/>
    </row>
    <row r="20" spans="1:13" s="44" customFormat="1" ht="20.100000000000001" customHeight="1">
      <c r="B20" s="44" t="s">
        <v>111</v>
      </c>
      <c r="E20" s="55"/>
      <c r="F20" s="28"/>
      <c r="G20" s="219">
        <v>-10844937</v>
      </c>
      <c r="H20" s="223"/>
      <c r="I20" s="221">
        <v>1549005</v>
      </c>
      <c r="J20" s="223"/>
      <c r="K20" s="219">
        <v>-336054254</v>
      </c>
      <c r="L20" s="223"/>
      <c r="M20" s="221">
        <v>49621166</v>
      </c>
    </row>
    <row r="21" spans="1:13" s="44" customFormat="1" ht="6" customHeight="1">
      <c r="A21" s="87"/>
      <c r="E21" s="55"/>
      <c r="F21" s="88"/>
      <c r="G21" s="196"/>
      <c r="H21" s="88"/>
      <c r="I21" s="89"/>
      <c r="J21" s="88"/>
      <c r="K21" s="196"/>
      <c r="L21" s="88"/>
      <c r="M21" s="89"/>
    </row>
    <row r="22" spans="1:13" s="44" customFormat="1" ht="20.100000000000001" customHeight="1">
      <c r="A22" s="56" t="s">
        <v>118</v>
      </c>
      <c r="E22" s="55"/>
      <c r="F22" s="28"/>
      <c r="G22" s="193">
        <f>SUM(G16:G20)</f>
        <v>146581507</v>
      </c>
      <c r="H22" s="88"/>
      <c r="I22" s="88">
        <f>SUM(I16:I20)</f>
        <v>-242157600</v>
      </c>
      <c r="J22" s="28"/>
      <c r="K22" s="193">
        <f>SUM(K16:K20)</f>
        <v>4529428943</v>
      </c>
      <c r="L22" s="88"/>
      <c r="M22" s="88">
        <f>SUM(M16:M20)</f>
        <v>-7710229878</v>
      </c>
    </row>
    <row r="23" spans="1:13" s="44" customFormat="1" ht="20.100000000000001" customHeight="1">
      <c r="A23" s="44" t="s">
        <v>38</v>
      </c>
      <c r="C23" s="56"/>
      <c r="E23" s="55"/>
      <c r="F23" s="88"/>
      <c r="G23" s="222">
        <v>-22932477</v>
      </c>
      <c r="H23" s="223"/>
      <c r="I23" s="224">
        <v>-24932110</v>
      </c>
      <c r="J23" s="223"/>
      <c r="K23" s="222">
        <v>-725048176</v>
      </c>
      <c r="L23" s="223"/>
      <c r="M23" s="224">
        <v>-790323264</v>
      </c>
    </row>
    <row r="24" spans="1:13" s="44" customFormat="1" ht="20.100000000000001" customHeight="1">
      <c r="A24" s="44" t="s">
        <v>39</v>
      </c>
      <c r="C24" s="56"/>
      <c r="E24" s="55"/>
      <c r="F24" s="88"/>
      <c r="G24" s="222">
        <v>0</v>
      </c>
      <c r="H24" s="223"/>
      <c r="I24" s="224">
        <v>-20522</v>
      </c>
      <c r="J24" s="223"/>
      <c r="K24" s="222">
        <v>0</v>
      </c>
      <c r="L24" s="223"/>
      <c r="M24" s="224">
        <v>-628066</v>
      </c>
    </row>
    <row r="25" spans="1:13" s="44" customFormat="1" ht="20.100000000000001" customHeight="1">
      <c r="A25" s="44" t="s">
        <v>40</v>
      </c>
      <c r="C25" s="56"/>
      <c r="E25" s="55"/>
      <c r="F25" s="88"/>
      <c r="G25" s="219">
        <v>-5067697</v>
      </c>
      <c r="H25" s="223"/>
      <c r="I25" s="221">
        <v>-4163528</v>
      </c>
      <c r="J25" s="223"/>
      <c r="K25" s="219">
        <v>-160439618</v>
      </c>
      <c r="L25" s="223"/>
      <c r="M25" s="221">
        <v>-131859504</v>
      </c>
    </row>
    <row r="26" spans="1:13" s="44" customFormat="1" ht="6" customHeight="1">
      <c r="A26" s="87"/>
      <c r="E26" s="55"/>
      <c r="F26" s="88"/>
      <c r="G26" s="196"/>
      <c r="H26" s="88"/>
      <c r="I26" s="89"/>
      <c r="J26" s="88"/>
      <c r="K26" s="196"/>
      <c r="L26" s="88"/>
      <c r="M26" s="89"/>
    </row>
    <row r="27" spans="1:13" s="44" customFormat="1" ht="20.100000000000001" customHeight="1">
      <c r="A27" s="56" t="s">
        <v>131</v>
      </c>
      <c r="D27" s="56"/>
      <c r="E27" s="55"/>
      <c r="F27" s="47"/>
      <c r="G27" s="195">
        <f>SUM(G22:G25)</f>
        <v>118581333</v>
      </c>
      <c r="H27" s="47"/>
      <c r="I27" s="47">
        <f>SUM(I22:I25)</f>
        <v>-271273760</v>
      </c>
      <c r="J27" s="47"/>
      <c r="K27" s="195">
        <f>SUM(K22:K25)</f>
        <v>3643941149</v>
      </c>
      <c r="L27" s="47"/>
      <c r="M27" s="47">
        <f>SUM(M22:M25)</f>
        <v>-8633040712</v>
      </c>
    </row>
    <row r="28" spans="1:13" s="44" customFormat="1" ht="20.100000000000001" customHeight="1">
      <c r="A28" s="44" t="s">
        <v>113</v>
      </c>
      <c r="B28" s="56"/>
      <c r="E28" s="55"/>
      <c r="F28" s="88"/>
      <c r="G28" s="197">
        <v>-24454120</v>
      </c>
      <c r="H28" s="88"/>
      <c r="I28" s="110">
        <v>55435355</v>
      </c>
      <c r="J28" s="88"/>
      <c r="K28" s="197">
        <v>-752003568</v>
      </c>
      <c r="L28" s="88"/>
      <c r="M28" s="110">
        <v>1766009714</v>
      </c>
    </row>
    <row r="29" spans="1:13" s="44" customFormat="1" ht="6" customHeight="1">
      <c r="A29" s="87"/>
      <c r="E29" s="55"/>
      <c r="F29" s="88"/>
      <c r="G29" s="196"/>
      <c r="H29" s="88"/>
      <c r="I29" s="89"/>
      <c r="J29" s="88"/>
      <c r="K29" s="196"/>
      <c r="L29" s="88"/>
      <c r="M29" s="89"/>
    </row>
    <row r="30" spans="1:13" ht="20.100000000000001" customHeight="1">
      <c r="A30" s="82" t="s">
        <v>115</v>
      </c>
      <c r="E30" s="55"/>
      <c r="G30" s="193">
        <f>SUM(G27:G28)</f>
        <v>94127213</v>
      </c>
      <c r="H30" s="88"/>
      <c r="I30" s="88">
        <f>SUM(I27:I28)</f>
        <v>-215838405</v>
      </c>
      <c r="J30" s="88"/>
      <c r="K30" s="193">
        <f>SUM(K27:K28)</f>
        <v>2891937581</v>
      </c>
      <c r="L30" s="88"/>
      <c r="M30" s="88">
        <f>SUM(M27:M28)</f>
        <v>-6867030998</v>
      </c>
    </row>
    <row r="31" spans="1:13" ht="20.100000000000001" customHeight="1">
      <c r="A31" s="56"/>
      <c r="E31" s="55"/>
      <c r="G31" s="196"/>
      <c r="I31" s="89"/>
      <c r="K31" s="196"/>
      <c r="M31" s="89"/>
    </row>
    <row r="32" spans="1:13" ht="20.100000000000001" customHeight="1">
      <c r="A32" s="56" t="s">
        <v>119</v>
      </c>
      <c r="E32" s="55"/>
      <c r="F32" s="90"/>
      <c r="G32" s="188"/>
      <c r="H32" s="91"/>
      <c r="I32" s="29"/>
      <c r="J32" s="92"/>
      <c r="K32" s="188"/>
      <c r="L32" s="92"/>
      <c r="M32" s="29"/>
    </row>
    <row r="33" spans="1:13" ht="20.100000000000001" customHeight="1">
      <c r="A33" s="93" t="s">
        <v>41</v>
      </c>
      <c r="E33" s="90"/>
      <c r="F33" s="90"/>
      <c r="G33" s="188"/>
      <c r="H33" s="91"/>
      <c r="I33" s="29"/>
      <c r="J33" s="92"/>
      <c r="K33" s="188"/>
      <c r="L33" s="92"/>
      <c r="M33" s="29"/>
    </row>
    <row r="34" spans="1:13" ht="20.100000000000001" customHeight="1">
      <c r="B34" s="93" t="s">
        <v>42</v>
      </c>
      <c r="E34" s="90"/>
      <c r="F34" s="90"/>
      <c r="G34" s="188"/>
      <c r="H34" s="91"/>
      <c r="I34" s="29"/>
      <c r="J34" s="92"/>
      <c r="K34" s="188"/>
      <c r="L34" s="92"/>
      <c r="M34" s="29"/>
    </row>
    <row r="35" spans="1:13" ht="20.100000000000001" customHeight="1">
      <c r="A35" s="56"/>
      <c r="B35" s="44" t="s">
        <v>94</v>
      </c>
      <c r="E35" s="90"/>
      <c r="F35" s="90"/>
      <c r="G35" s="195"/>
      <c r="K35" s="195"/>
      <c r="M35" s="47"/>
    </row>
    <row r="36" spans="1:13" ht="20.100000000000001" customHeight="1">
      <c r="A36" s="56"/>
      <c r="C36" s="44" t="s">
        <v>95</v>
      </c>
      <c r="E36" s="90"/>
      <c r="F36" s="90"/>
      <c r="G36" s="207">
        <v>0</v>
      </c>
      <c r="H36" s="209"/>
      <c r="I36" s="209">
        <v>0</v>
      </c>
      <c r="J36" s="208"/>
      <c r="K36" s="207">
        <v>3721455113</v>
      </c>
      <c r="L36" s="209"/>
      <c r="M36" s="209">
        <v>1589658865</v>
      </c>
    </row>
    <row r="37" spans="1:13" ht="20.100000000000001" customHeight="1">
      <c r="A37" s="56"/>
      <c r="B37" s="44" t="s">
        <v>86</v>
      </c>
      <c r="E37" s="90"/>
      <c r="F37" s="90"/>
      <c r="G37" s="195"/>
      <c r="K37" s="195"/>
      <c r="M37" s="47"/>
    </row>
    <row r="38" spans="1:13" ht="20.100000000000001" customHeight="1">
      <c r="A38" s="56"/>
      <c r="C38" s="44" t="s">
        <v>89</v>
      </c>
      <c r="E38" s="90"/>
      <c r="F38" s="90"/>
      <c r="G38" s="219">
        <v>-1317438</v>
      </c>
      <c r="H38" s="223"/>
      <c r="I38" s="221">
        <v>0</v>
      </c>
      <c r="J38" s="223"/>
      <c r="K38" s="219">
        <v>-42450343</v>
      </c>
      <c r="L38" s="223"/>
      <c r="M38" s="221">
        <v>0</v>
      </c>
    </row>
    <row r="39" spans="1:13" ht="8.1" customHeight="1">
      <c r="E39" s="90"/>
      <c r="F39" s="90"/>
      <c r="G39" s="198"/>
      <c r="H39" s="91"/>
      <c r="I39" s="91"/>
      <c r="J39" s="92"/>
      <c r="K39" s="188"/>
      <c r="L39" s="92"/>
      <c r="M39" s="29"/>
    </row>
    <row r="40" spans="1:13" ht="20.100000000000001" customHeight="1">
      <c r="A40" s="44" t="s">
        <v>149</v>
      </c>
      <c r="E40" s="90"/>
      <c r="F40" s="90"/>
      <c r="G40" s="191">
        <f>SUM(G35:G39)</f>
        <v>-1317438</v>
      </c>
      <c r="H40" s="94"/>
      <c r="I40" s="111">
        <f>SUM(I35:I39)</f>
        <v>0</v>
      </c>
      <c r="J40" s="91"/>
      <c r="K40" s="191">
        <f>SUM(K35:K39)</f>
        <v>3679004770</v>
      </c>
      <c r="L40" s="94"/>
      <c r="M40" s="111">
        <f>SUM(M35:M39)</f>
        <v>1589658865</v>
      </c>
    </row>
    <row r="41" spans="1:13" ht="8.1" customHeight="1">
      <c r="E41" s="90"/>
      <c r="F41" s="90"/>
      <c r="G41" s="199"/>
      <c r="H41" s="95"/>
      <c r="I41" s="112"/>
      <c r="J41" s="92"/>
      <c r="K41" s="199"/>
      <c r="L41" s="95"/>
      <c r="M41" s="112"/>
    </row>
    <row r="42" spans="1:13" ht="20.100000000000001" customHeight="1" thickBot="1">
      <c r="A42" s="53" t="s">
        <v>69</v>
      </c>
      <c r="B42" s="56"/>
      <c r="E42" s="90"/>
      <c r="F42" s="90"/>
      <c r="G42" s="200">
        <f>SUM(G30,G40)</f>
        <v>92809775</v>
      </c>
      <c r="H42" s="92"/>
      <c r="I42" s="113">
        <f>SUM(I30,I40)</f>
        <v>-215838405</v>
      </c>
      <c r="J42" s="92"/>
      <c r="K42" s="200">
        <f>SUM(K30,K40)</f>
        <v>6570942351</v>
      </c>
      <c r="L42" s="92"/>
      <c r="M42" s="113">
        <f>SUM(M30,M40)</f>
        <v>-5277372133</v>
      </c>
    </row>
    <row r="43" spans="1:13" ht="15.75" customHeight="1" thickTop="1">
      <c r="A43" s="56"/>
      <c r="E43" s="55"/>
      <c r="G43" s="195"/>
      <c r="K43" s="196"/>
      <c r="M43" s="89"/>
    </row>
    <row r="44" spans="1:13" ht="20.100000000000001" customHeight="1">
      <c r="A44" s="82" t="s">
        <v>116</v>
      </c>
      <c r="E44" s="55"/>
      <c r="G44" s="195"/>
      <c r="K44" s="114"/>
    </row>
    <row r="45" spans="1:13" s="44" customFormat="1" ht="8.1" customHeight="1">
      <c r="A45" s="87"/>
      <c r="E45" s="55"/>
      <c r="F45" s="88"/>
      <c r="G45" s="193"/>
      <c r="H45" s="88"/>
      <c r="I45" s="88"/>
      <c r="J45" s="88"/>
      <c r="K45" s="196"/>
      <c r="L45" s="88"/>
      <c r="M45" s="89"/>
    </row>
    <row r="46" spans="1:13" ht="20.100000000000001" customHeight="1">
      <c r="A46" s="23" t="s">
        <v>117</v>
      </c>
      <c r="E46" s="55"/>
      <c r="F46" s="96"/>
      <c r="G46" s="227">
        <f>G30/4335902125</f>
        <v>2.1708795606173881E-2</v>
      </c>
      <c r="H46" s="208"/>
      <c r="I46" s="228">
        <f>I30/4335902125</f>
        <v>-4.9779353587230707E-2</v>
      </c>
      <c r="J46" s="208"/>
      <c r="K46" s="227">
        <f>K30/4335902125</f>
        <v>0.66697482960365484</v>
      </c>
      <c r="L46" s="229"/>
      <c r="M46" s="228">
        <f>M30/4335902125</f>
        <v>-1.5837606108325151</v>
      </c>
    </row>
    <row r="47" spans="1:13" ht="12.75" customHeight="1">
      <c r="A47" s="23"/>
      <c r="E47" s="55"/>
      <c r="F47" s="96"/>
      <c r="G47" s="97"/>
      <c r="H47" s="96"/>
      <c r="I47" s="97"/>
      <c r="J47" s="96"/>
      <c r="K47" s="97"/>
      <c r="L47" s="96"/>
      <c r="M47" s="97"/>
    </row>
    <row r="48" spans="1:13" ht="3" customHeight="1">
      <c r="A48" s="23"/>
      <c r="E48" s="55"/>
      <c r="F48" s="96"/>
      <c r="G48" s="97"/>
      <c r="H48" s="96"/>
      <c r="I48" s="97"/>
      <c r="J48" s="96"/>
      <c r="K48" s="97"/>
      <c r="L48" s="96"/>
      <c r="M48" s="97"/>
    </row>
    <row r="49" spans="1:13" s="1" customFormat="1" ht="21.95" customHeight="1">
      <c r="A49" s="247" t="s">
        <v>68</v>
      </c>
      <c r="B49" s="247"/>
      <c r="C49" s="247"/>
      <c r="D49" s="247"/>
      <c r="E49" s="247"/>
      <c r="F49" s="247"/>
      <c r="G49" s="247"/>
      <c r="H49" s="247"/>
      <c r="I49" s="247"/>
      <c r="J49" s="247"/>
      <c r="K49" s="247"/>
      <c r="L49" s="247"/>
      <c r="M49" s="247"/>
    </row>
  </sheetData>
  <mergeCells count="3">
    <mergeCell ref="G5:I5"/>
    <mergeCell ref="K5:M5"/>
    <mergeCell ref="A49:M49"/>
  </mergeCells>
  <pageMargins left="0.8" right="0.5" top="0.5" bottom="0.6" header="0.49" footer="0.4"/>
  <pageSetup paperSize="9" scale="91" firstPageNumber="6" fitToWidth="0" fitToHeight="0" orientation="portrait" useFirstPageNumber="1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N26"/>
  <sheetViews>
    <sheetView zoomScaleNormal="100" zoomScaleSheetLayoutView="100" workbookViewId="0">
      <selection activeCell="D7" sqref="D7"/>
    </sheetView>
  </sheetViews>
  <sheetFormatPr defaultColWidth="9.33203125" defaultRowHeight="21.75" customHeight="1"/>
  <cols>
    <col min="1" max="3" width="2.83203125" style="62" customWidth="1"/>
    <col min="4" max="4" width="35.33203125" style="62" customWidth="1"/>
    <col min="5" max="5" width="1.83203125" style="62" customWidth="1"/>
    <col min="6" max="6" width="16.83203125" style="62" customWidth="1"/>
    <col min="7" max="7" width="1.83203125" style="62" customWidth="1"/>
    <col min="8" max="8" width="16.83203125" style="62" customWidth="1"/>
    <col min="9" max="9" width="1.83203125" style="62" customWidth="1"/>
    <col min="10" max="10" width="19.83203125" style="62" customWidth="1"/>
    <col min="11" max="11" width="1.83203125" style="62" customWidth="1"/>
    <col min="12" max="12" width="15.83203125" style="62" customWidth="1"/>
    <col min="13" max="13" width="1.83203125" style="62" customWidth="1"/>
    <col min="14" max="14" width="15.83203125" style="62" customWidth="1"/>
    <col min="15" max="16384" width="9.33203125" style="80"/>
  </cols>
  <sheetData>
    <row r="1" spans="1:14" s="64" customFormat="1" ht="21.75" customHeight="1">
      <c r="A1" s="3" t="s">
        <v>32</v>
      </c>
      <c r="B1" s="62"/>
      <c r="C1" s="62"/>
      <c r="D1" s="62"/>
      <c r="E1" s="62"/>
      <c r="F1" s="63"/>
      <c r="G1" s="63"/>
      <c r="H1" s="63"/>
      <c r="I1" s="63"/>
      <c r="J1" s="63"/>
      <c r="K1" s="63"/>
      <c r="L1" s="63"/>
      <c r="M1" s="63"/>
      <c r="N1" s="63"/>
    </row>
    <row r="2" spans="1:14" s="64" customFormat="1" ht="21.75" customHeight="1">
      <c r="A2" s="3" t="s">
        <v>75</v>
      </c>
      <c r="B2" s="62"/>
      <c r="C2" s="62"/>
      <c r="D2" s="62"/>
      <c r="E2" s="62"/>
      <c r="F2" s="63"/>
      <c r="G2" s="63"/>
      <c r="H2" s="63"/>
      <c r="I2" s="63"/>
      <c r="J2" s="63"/>
      <c r="K2" s="63"/>
      <c r="L2" s="63"/>
      <c r="M2" s="63"/>
      <c r="N2" s="63"/>
    </row>
    <row r="3" spans="1:14" s="64" customFormat="1" ht="21.75" customHeight="1">
      <c r="A3" s="58" t="s">
        <v>158</v>
      </c>
      <c r="B3" s="65"/>
      <c r="C3" s="65"/>
      <c r="D3" s="65"/>
      <c r="E3" s="65"/>
      <c r="F3" s="66"/>
      <c r="G3" s="66"/>
      <c r="H3" s="66"/>
      <c r="I3" s="66"/>
      <c r="J3" s="66"/>
      <c r="K3" s="66"/>
      <c r="L3" s="66"/>
      <c r="M3" s="66"/>
      <c r="N3" s="66"/>
    </row>
    <row r="4" spans="1:14" s="64" customFormat="1" ht="21.75" customHeight="1">
      <c r="A4" s="67"/>
      <c r="B4" s="68"/>
      <c r="C4" s="68"/>
      <c r="D4" s="68"/>
      <c r="E4" s="68"/>
      <c r="F4" s="69"/>
      <c r="G4" s="69"/>
      <c r="H4" s="69"/>
      <c r="I4" s="69"/>
      <c r="J4" s="69"/>
      <c r="K4" s="69"/>
      <c r="L4" s="69"/>
      <c r="M4" s="69"/>
      <c r="N4" s="69"/>
    </row>
    <row r="5" spans="1:14" s="64" customFormat="1" ht="21.75" customHeight="1">
      <c r="A5" s="67"/>
      <c r="B5" s="68"/>
      <c r="C5" s="68"/>
      <c r="D5" s="68"/>
      <c r="E5" s="68"/>
      <c r="F5" s="248" t="s">
        <v>1</v>
      </c>
      <c r="G5" s="248"/>
      <c r="H5" s="248"/>
      <c r="I5" s="248"/>
      <c r="J5" s="248"/>
      <c r="K5" s="248"/>
      <c r="L5" s="248"/>
      <c r="M5" s="248"/>
      <c r="N5" s="248"/>
    </row>
    <row r="6" spans="1:14" s="64" customFormat="1" ht="21.75" customHeight="1">
      <c r="A6" s="62"/>
      <c r="B6" s="62"/>
      <c r="C6" s="62"/>
      <c r="D6" s="62"/>
      <c r="E6" s="63"/>
      <c r="G6" s="71"/>
      <c r="H6" s="72"/>
      <c r="I6" s="71"/>
      <c r="J6" s="249" t="s">
        <v>29</v>
      </c>
      <c r="K6" s="249"/>
      <c r="L6" s="249"/>
      <c r="M6" s="71"/>
    </row>
    <row r="7" spans="1:14" s="64" customFormat="1" ht="21.75" customHeight="1">
      <c r="A7" s="62"/>
      <c r="B7" s="62"/>
      <c r="C7" s="62"/>
      <c r="D7" s="62"/>
      <c r="E7" s="63"/>
      <c r="F7" s="75" t="s">
        <v>43</v>
      </c>
      <c r="G7" s="71"/>
      <c r="H7" s="72"/>
      <c r="I7" s="71"/>
      <c r="J7" s="75" t="s">
        <v>44</v>
      </c>
      <c r="K7" s="48"/>
      <c r="L7" s="48"/>
      <c r="M7" s="71"/>
      <c r="N7" s="76" t="s">
        <v>45</v>
      </c>
    </row>
    <row r="8" spans="1:14" s="64" customFormat="1" ht="21.75" customHeight="1">
      <c r="A8" s="62"/>
      <c r="B8" s="62"/>
      <c r="C8" s="62"/>
      <c r="D8" s="62"/>
      <c r="E8" s="63"/>
      <c r="F8" s="77" t="s">
        <v>46</v>
      </c>
      <c r="G8" s="71"/>
      <c r="H8" s="77" t="s">
        <v>28</v>
      </c>
      <c r="I8" s="71"/>
      <c r="J8" s="77" t="s">
        <v>47</v>
      </c>
      <c r="K8" s="78"/>
      <c r="L8" s="77" t="s">
        <v>31</v>
      </c>
      <c r="M8" s="71"/>
      <c r="N8" s="77" t="s">
        <v>74</v>
      </c>
    </row>
    <row r="9" spans="1:14" s="64" customFormat="1" ht="8.1" customHeight="1">
      <c r="A9" s="56"/>
      <c r="B9" s="79"/>
      <c r="C9" s="79"/>
      <c r="D9" s="62"/>
      <c r="E9" s="62"/>
      <c r="F9" s="29"/>
      <c r="G9" s="25"/>
      <c r="H9" s="29"/>
      <c r="I9" s="25"/>
      <c r="J9" s="29"/>
      <c r="K9" s="25"/>
      <c r="L9" s="29"/>
      <c r="M9" s="25"/>
      <c r="N9" s="29"/>
    </row>
    <row r="10" spans="1:14" s="64" customFormat="1" ht="21.75" customHeight="1">
      <c r="A10" s="56" t="s">
        <v>105</v>
      </c>
      <c r="B10" s="78"/>
      <c r="C10" s="78"/>
      <c r="D10" s="62"/>
      <c r="E10" s="62"/>
      <c r="F10" s="230">
        <v>864713808</v>
      </c>
      <c r="G10" s="231"/>
      <c r="H10" s="230">
        <v>31917416</v>
      </c>
      <c r="I10" s="231"/>
      <c r="J10" s="230">
        <v>87865911</v>
      </c>
      <c r="K10" s="230"/>
      <c r="L10" s="230">
        <v>86238523</v>
      </c>
      <c r="M10" s="25"/>
      <c r="N10" s="29">
        <f>SUM(F10:L10)</f>
        <v>1070735658</v>
      </c>
    </row>
    <row r="11" spans="1:14" s="64" customFormat="1" ht="21.75" customHeight="1">
      <c r="A11" s="44" t="s">
        <v>106</v>
      </c>
      <c r="B11" s="78"/>
      <c r="C11" s="78"/>
      <c r="D11" s="62"/>
      <c r="E11" s="62"/>
      <c r="F11" s="230">
        <v>0</v>
      </c>
      <c r="G11" s="231"/>
      <c r="H11" s="230">
        <v>0</v>
      </c>
      <c r="I11" s="231"/>
      <c r="J11" s="230">
        <v>0</v>
      </c>
      <c r="K11" s="230"/>
      <c r="L11" s="231">
        <v>-8518912</v>
      </c>
      <c r="M11" s="25"/>
      <c r="N11" s="29">
        <f>SUM(F11:L11)</f>
        <v>-8518912</v>
      </c>
    </row>
    <row r="12" spans="1:14" s="64" customFormat="1" ht="21.75" customHeight="1">
      <c r="A12" s="44" t="s">
        <v>69</v>
      </c>
      <c r="B12" s="63"/>
      <c r="C12" s="63"/>
      <c r="D12" s="62"/>
      <c r="E12" s="62"/>
      <c r="F12" s="232">
        <v>0</v>
      </c>
      <c r="G12" s="231"/>
      <c r="H12" s="232">
        <v>0</v>
      </c>
      <c r="I12" s="231"/>
      <c r="J12" s="232">
        <v>0</v>
      </c>
      <c r="K12" s="230"/>
      <c r="L12" s="233">
        <v>-215838405</v>
      </c>
      <c r="M12" s="25"/>
      <c r="N12" s="37">
        <f>SUM(F12:L12)</f>
        <v>-215838405</v>
      </c>
    </row>
    <row r="13" spans="1:14" s="64" customFormat="1" ht="8.1" customHeight="1">
      <c r="A13" s="79"/>
      <c r="B13" s="63"/>
      <c r="C13" s="63"/>
      <c r="D13" s="62"/>
      <c r="E13" s="62"/>
      <c r="F13" s="25"/>
      <c r="G13" s="25"/>
      <c r="H13" s="25"/>
      <c r="I13" s="25"/>
      <c r="J13" s="25"/>
      <c r="K13" s="25"/>
      <c r="L13" s="25"/>
      <c r="M13" s="25"/>
      <c r="N13" s="25"/>
    </row>
    <row r="14" spans="1:14" s="64" customFormat="1" ht="21.75" customHeight="1" thickBot="1">
      <c r="A14" s="56" t="s">
        <v>154</v>
      </c>
      <c r="B14" s="79"/>
      <c r="C14" s="79"/>
      <c r="D14" s="62"/>
      <c r="E14" s="62"/>
      <c r="F14" s="115">
        <f>SUM(F10:F12)</f>
        <v>864713808</v>
      </c>
      <c r="G14" s="25"/>
      <c r="H14" s="115">
        <f>SUM(H10:H12)</f>
        <v>31917416</v>
      </c>
      <c r="I14" s="25"/>
      <c r="J14" s="115">
        <f>SUM(J10:J12)</f>
        <v>87865911</v>
      </c>
      <c r="K14" s="25"/>
      <c r="L14" s="115">
        <f>SUM(L10:L12)</f>
        <v>-138118794</v>
      </c>
      <c r="M14" s="25"/>
      <c r="N14" s="115">
        <f>SUM(F14:L14)</f>
        <v>846378341</v>
      </c>
    </row>
    <row r="15" spans="1:14" s="64" customFormat="1" ht="21.75" customHeight="1" thickTop="1">
      <c r="A15" s="56"/>
      <c r="B15" s="79"/>
      <c r="C15" s="79"/>
      <c r="D15" s="62"/>
      <c r="E15" s="62"/>
      <c r="F15" s="81"/>
      <c r="G15" s="24"/>
      <c r="H15" s="81"/>
      <c r="I15" s="24"/>
      <c r="J15" s="81"/>
      <c r="K15" s="24"/>
      <c r="L15" s="81"/>
      <c r="M15" s="24"/>
      <c r="N15" s="81"/>
    </row>
    <row r="16" spans="1:14" s="64" customFormat="1" ht="21.75" customHeight="1">
      <c r="A16" s="56" t="s">
        <v>129</v>
      </c>
      <c r="B16" s="78"/>
      <c r="C16" s="78"/>
      <c r="D16" s="62"/>
      <c r="E16" s="62"/>
      <c r="F16" s="234">
        <v>864713808</v>
      </c>
      <c r="G16" s="231"/>
      <c r="H16" s="234">
        <v>31917416</v>
      </c>
      <c r="I16" s="231"/>
      <c r="J16" s="234">
        <v>87865911</v>
      </c>
      <c r="K16" s="230"/>
      <c r="L16" s="234">
        <v>-109295790</v>
      </c>
      <c r="M16" s="25"/>
      <c r="N16" s="188">
        <v>875201345</v>
      </c>
    </row>
    <row r="17" spans="1:14" s="64" customFormat="1" ht="21.75" customHeight="1">
      <c r="A17" s="44" t="s">
        <v>69</v>
      </c>
      <c r="B17" s="63"/>
      <c r="C17" s="63"/>
      <c r="D17" s="62"/>
      <c r="E17" s="62"/>
      <c r="F17" s="235">
        <v>0</v>
      </c>
      <c r="G17" s="231"/>
      <c r="H17" s="235">
        <v>0</v>
      </c>
      <c r="I17" s="231"/>
      <c r="J17" s="235">
        <v>0</v>
      </c>
      <c r="K17" s="230"/>
      <c r="L17" s="192">
        <v>92809775</v>
      </c>
      <c r="M17" s="25"/>
      <c r="N17" s="186">
        <f>SUM(F17:L17)</f>
        <v>92809775</v>
      </c>
    </row>
    <row r="18" spans="1:14" s="64" customFormat="1" ht="8.1" customHeight="1">
      <c r="A18" s="79"/>
      <c r="B18" s="63"/>
      <c r="C18" s="63"/>
      <c r="D18" s="62"/>
      <c r="E18" s="62"/>
      <c r="F18" s="187"/>
      <c r="G18" s="25"/>
      <c r="H18" s="187"/>
      <c r="I18" s="25"/>
      <c r="J18" s="187"/>
      <c r="K18" s="25"/>
      <c r="L18" s="187"/>
      <c r="M18" s="25"/>
      <c r="N18" s="187"/>
    </row>
    <row r="19" spans="1:14" s="64" customFormat="1" ht="21.75" customHeight="1" thickBot="1">
      <c r="A19" s="56" t="s">
        <v>155</v>
      </c>
      <c r="B19" s="79"/>
      <c r="C19" s="79"/>
      <c r="D19" s="62"/>
      <c r="E19" s="62"/>
      <c r="F19" s="190">
        <f>SUM(F16:F17)</f>
        <v>864713808</v>
      </c>
      <c r="G19" s="25"/>
      <c r="H19" s="190">
        <f>SUM(H16:H17)</f>
        <v>31917416</v>
      </c>
      <c r="I19" s="25"/>
      <c r="J19" s="190">
        <f>SUM(J16:J17)</f>
        <v>87865911</v>
      </c>
      <c r="K19" s="25"/>
      <c r="L19" s="190">
        <f>SUM(L16:L17)</f>
        <v>-16486015</v>
      </c>
      <c r="M19" s="25"/>
      <c r="N19" s="190">
        <f>SUM(F19:L19)</f>
        <v>968011120</v>
      </c>
    </row>
    <row r="20" spans="1:14" s="64" customFormat="1" ht="21.75" customHeight="1" thickTop="1">
      <c r="A20" s="56"/>
      <c r="B20" s="79"/>
      <c r="C20" s="79"/>
      <c r="D20" s="62"/>
      <c r="E20" s="62"/>
      <c r="F20" s="81"/>
      <c r="G20" s="24"/>
      <c r="H20" s="81"/>
      <c r="I20" s="24"/>
      <c r="J20" s="81"/>
      <c r="K20" s="24"/>
      <c r="L20" s="81"/>
      <c r="M20" s="24"/>
      <c r="N20" s="81"/>
    </row>
    <row r="21" spans="1:14" s="64" customFormat="1" ht="21.75" customHeight="1">
      <c r="A21" s="56"/>
      <c r="B21" s="79"/>
      <c r="C21" s="79"/>
      <c r="D21" s="62"/>
      <c r="E21" s="62"/>
      <c r="F21" s="81"/>
      <c r="G21" s="24"/>
      <c r="H21" s="81"/>
      <c r="I21" s="24"/>
      <c r="J21" s="81"/>
      <c r="K21" s="24"/>
      <c r="L21" s="81"/>
      <c r="M21" s="24"/>
      <c r="N21" s="81"/>
    </row>
    <row r="22" spans="1:14" s="64" customFormat="1" ht="21.75" customHeight="1">
      <c r="A22" s="56"/>
      <c r="B22" s="79"/>
      <c r="C22" s="79"/>
      <c r="D22" s="62"/>
      <c r="E22" s="62"/>
      <c r="F22" s="81"/>
      <c r="G22" s="24"/>
      <c r="H22" s="81"/>
      <c r="I22" s="24"/>
      <c r="J22" s="81"/>
      <c r="K22" s="24"/>
      <c r="L22" s="81"/>
      <c r="M22" s="24"/>
      <c r="N22" s="81"/>
    </row>
    <row r="23" spans="1:14" s="64" customFormat="1" ht="21.75" customHeight="1">
      <c r="A23" s="56"/>
      <c r="B23" s="79"/>
      <c r="C23" s="79"/>
      <c r="D23" s="62"/>
      <c r="E23" s="62"/>
      <c r="F23" s="81"/>
      <c r="G23" s="24"/>
      <c r="H23" s="81"/>
      <c r="I23" s="24"/>
      <c r="J23" s="81"/>
      <c r="K23" s="24"/>
      <c r="L23" s="81"/>
      <c r="M23" s="24"/>
      <c r="N23" s="81"/>
    </row>
    <row r="24" spans="1:14" s="64" customFormat="1" ht="21.75" customHeight="1">
      <c r="A24" s="56"/>
      <c r="B24" s="79"/>
      <c r="C24" s="79"/>
      <c r="D24" s="62"/>
      <c r="E24" s="62"/>
      <c r="F24" s="81"/>
      <c r="G24" s="24"/>
      <c r="H24" s="81"/>
      <c r="I24" s="24"/>
      <c r="J24" s="81"/>
      <c r="K24" s="24"/>
      <c r="L24" s="81"/>
      <c r="M24" s="24"/>
      <c r="N24" s="81"/>
    </row>
    <row r="25" spans="1:14" s="64" customFormat="1" ht="12" customHeight="1">
      <c r="A25" s="56"/>
      <c r="B25" s="79"/>
      <c r="C25" s="79"/>
      <c r="E25" s="62"/>
      <c r="F25" s="81"/>
      <c r="G25" s="24"/>
      <c r="H25" s="81"/>
      <c r="I25" s="24"/>
      <c r="M25" s="24"/>
      <c r="N25" s="81"/>
    </row>
    <row r="26" spans="1:14" ht="21.95" customHeight="1">
      <c r="A26" s="65" t="s">
        <v>68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</row>
  </sheetData>
  <mergeCells count="2">
    <mergeCell ref="F5:N5"/>
    <mergeCell ref="J6:L6"/>
  </mergeCells>
  <pageMargins left="1" right="1" top="0.5" bottom="0.6" header="0.49" footer="0.4"/>
  <pageSetup paperSize="9" firstPageNumber="7" fitToHeight="0" orientation="landscape" useFirstPageNumber="1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27"/>
  <sheetViews>
    <sheetView zoomScaleNormal="100" zoomScaleSheetLayoutView="95" workbookViewId="0"/>
  </sheetViews>
  <sheetFormatPr defaultColWidth="9.33203125" defaultRowHeight="21.75" customHeight="1"/>
  <cols>
    <col min="1" max="3" width="1.83203125" style="62" customWidth="1"/>
    <col min="4" max="4" width="33" style="62" customWidth="1"/>
    <col min="5" max="5" width="1.6640625" style="62" customWidth="1"/>
    <col min="6" max="6" width="16.83203125" style="62" customWidth="1"/>
    <col min="7" max="7" width="1.83203125" style="62" customWidth="1"/>
    <col min="8" max="8" width="16.83203125" style="62" customWidth="1"/>
    <col min="9" max="9" width="1.83203125" style="62" customWidth="1"/>
    <col min="10" max="10" width="16.83203125" style="62" customWidth="1"/>
    <col min="11" max="11" width="1.83203125" style="62" customWidth="1"/>
    <col min="12" max="12" width="16.83203125" style="62" customWidth="1"/>
    <col min="13" max="13" width="1.83203125" style="62" customWidth="1"/>
    <col min="14" max="14" width="19" style="62" customWidth="1"/>
    <col min="15" max="15" width="1.83203125" style="62" customWidth="1"/>
    <col min="16" max="16" width="16.83203125" style="62" customWidth="1"/>
    <col min="17" max="16384" width="9.33203125" style="80"/>
  </cols>
  <sheetData>
    <row r="1" spans="1:16" s="64" customFormat="1" ht="21.75" customHeight="1">
      <c r="A1" s="3" t="s">
        <v>32</v>
      </c>
      <c r="B1" s="62"/>
      <c r="C1" s="62"/>
      <c r="D1" s="62"/>
      <c r="E1" s="62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</row>
    <row r="2" spans="1:16" s="64" customFormat="1" ht="21.75" customHeight="1">
      <c r="A2" s="3" t="s">
        <v>75</v>
      </c>
      <c r="B2" s="62"/>
      <c r="C2" s="62"/>
      <c r="D2" s="62"/>
      <c r="E2" s="62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</row>
    <row r="3" spans="1:16" s="64" customFormat="1" ht="21.75" customHeight="1">
      <c r="A3" s="58" t="s">
        <v>158</v>
      </c>
      <c r="B3" s="65"/>
      <c r="C3" s="65"/>
      <c r="D3" s="65"/>
      <c r="E3" s="65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</row>
    <row r="4" spans="1:16" s="64" customFormat="1" ht="21.75" customHeight="1">
      <c r="A4" s="67"/>
      <c r="B4" s="68"/>
      <c r="C4" s="68"/>
      <c r="D4" s="68"/>
      <c r="E4" s="68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</row>
    <row r="5" spans="1:16" s="64" customFormat="1" ht="21.75" customHeight="1">
      <c r="A5" s="67"/>
      <c r="B5" s="68"/>
      <c r="C5" s="68"/>
      <c r="D5" s="68"/>
      <c r="E5" s="68"/>
      <c r="F5" s="248" t="s">
        <v>2</v>
      </c>
      <c r="G5" s="248"/>
      <c r="H5" s="248"/>
      <c r="I5" s="248"/>
      <c r="J5" s="248"/>
      <c r="K5" s="248"/>
      <c r="L5" s="248"/>
      <c r="M5" s="248"/>
      <c r="N5" s="248"/>
      <c r="O5" s="248"/>
      <c r="P5" s="248"/>
    </row>
    <row r="6" spans="1:16" s="64" customFormat="1" ht="21.75" customHeight="1">
      <c r="A6" s="62"/>
      <c r="B6" s="62"/>
      <c r="C6" s="62"/>
      <c r="D6" s="62"/>
      <c r="E6" s="63"/>
      <c r="G6" s="71"/>
      <c r="H6" s="72"/>
      <c r="I6" s="71"/>
      <c r="M6" s="71"/>
      <c r="N6" s="70" t="s">
        <v>48</v>
      </c>
      <c r="O6" s="71"/>
    </row>
    <row r="7" spans="1:16" s="64" customFormat="1" ht="21.75" customHeight="1">
      <c r="A7" s="62"/>
      <c r="B7" s="62"/>
      <c r="C7" s="62"/>
      <c r="D7" s="62"/>
      <c r="E7" s="63"/>
      <c r="G7" s="71"/>
      <c r="H7" s="72"/>
      <c r="I7" s="71"/>
      <c r="J7" s="249" t="s">
        <v>29</v>
      </c>
      <c r="K7" s="249"/>
      <c r="L7" s="249"/>
      <c r="M7" s="71"/>
      <c r="N7" s="73" t="s">
        <v>71</v>
      </c>
      <c r="O7" s="71"/>
    </row>
    <row r="8" spans="1:16" s="64" customFormat="1" ht="21.75" customHeight="1">
      <c r="A8" s="62"/>
      <c r="B8" s="62"/>
      <c r="C8" s="62"/>
      <c r="D8" s="62"/>
      <c r="E8" s="62"/>
      <c r="G8" s="71"/>
      <c r="H8" s="72"/>
      <c r="I8" s="71"/>
      <c r="J8" s="75" t="s">
        <v>44</v>
      </c>
      <c r="K8" s="48"/>
      <c r="L8" s="48"/>
      <c r="M8" s="71"/>
      <c r="N8" s="74" t="s">
        <v>79</v>
      </c>
      <c r="O8" s="71"/>
    </row>
    <row r="9" spans="1:16" s="64" customFormat="1" ht="21.75" customHeight="1">
      <c r="A9" s="62"/>
      <c r="B9" s="62"/>
      <c r="C9" s="62"/>
      <c r="D9" s="62"/>
      <c r="E9" s="62"/>
      <c r="F9" s="75" t="s">
        <v>43</v>
      </c>
      <c r="G9" s="71"/>
      <c r="H9" s="72"/>
      <c r="I9" s="71"/>
      <c r="J9" s="72" t="s">
        <v>91</v>
      </c>
      <c r="K9" s="48"/>
      <c r="L9" s="48"/>
      <c r="M9" s="71"/>
      <c r="N9" s="74" t="s">
        <v>130</v>
      </c>
      <c r="O9" s="71"/>
      <c r="P9" s="76" t="s">
        <v>45</v>
      </c>
    </row>
    <row r="10" spans="1:16" s="64" customFormat="1" ht="21.75" customHeight="1">
      <c r="A10" s="62"/>
      <c r="B10" s="62"/>
      <c r="C10" s="62"/>
      <c r="D10" s="62"/>
      <c r="E10" s="62"/>
      <c r="F10" s="77" t="s">
        <v>46</v>
      </c>
      <c r="G10" s="71"/>
      <c r="H10" s="77" t="s">
        <v>28</v>
      </c>
      <c r="I10" s="71"/>
      <c r="J10" s="77" t="s">
        <v>90</v>
      </c>
      <c r="K10" s="78"/>
      <c r="L10" s="77" t="s">
        <v>31</v>
      </c>
      <c r="M10" s="71"/>
      <c r="N10" s="201" t="s">
        <v>95</v>
      </c>
      <c r="O10" s="71"/>
      <c r="P10" s="77" t="s">
        <v>74</v>
      </c>
    </row>
    <row r="11" spans="1:16" s="64" customFormat="1" ht="8.1" customHeight="1">
      <c r="A11" s="56"/>
      <c r="B11" s="79"/>
      <c r="C11" s="79"/>
      <c r="D11" s="62"/>
      <c r="E11" s="62"/>
      <c r="F11" s="29"/>
      <c r="G11" s="25"/>
      <c r="H11" s="29"/>
      <c r="I11" s="25"/>
      <c r="J11" s="29"/>
      <c r="K11" s="25"/>
      <c r="L11" s="29"/>
      <c r="M11" s="25"/>
      <c r="N11" s="25"/>
      <c r="O11" s="25"/>
      <c r="P11" s="29"/>
    </row>
    <row r="12" spans="1:16" s="64" customFormat="1" ht="21.75" customHeight="1">
      <c r="A12" s="56" t="s">
        <v>105</v>
      </c>
      <c r="B12" s="78"/>
      <c r="C12" s="78"/>
      <c r="D12" s="62"/>
      <c r="E12" s="62"/>
      <c r="F12" s="230">
        <v>30004442705</v>
      </c>
      <c r="G12" s="231"/>
      <c r="H12" s="230">
        <v>977711111</v>
      </c>
      <c r="I12" s="231"/>
      <c r="J12" s="230">
        <v>3000444271</v>
      </c>
      <c r="K12" s="230"/>
      <c r="L12" s="230">
        <v>6167351929</v>
      </c>
      <c r="M12" s="230"/>
      <c r="N12" s="230">
        <v>-7673918474</v>
      </c>
      <c r="O12" s="25"/>
      <c r="P12" s="29">
        <f>SUM(F12:N12)</f>
        <v>32476031542</v>
      </c>
    </row>
    <row r="13" spans="1:16" s="64" customFormat="1" ht="21.75" customHeight="1">
      <c r="A13" s="44" t="s">
        <v>106</v>
      </c>
      <c r="B13" s="78"/>
      <c r="C13" s="78"/>
      <c r="D13" s="62"/>
      <c r="E13" s="62"/>
      <c r="F13" s="230">
        <v>0</v>
      </c>
      <c r="G13" s="231"/>
      <c r="H13" s="230">
        <v>0</v>
      </c>
      <c r="I13" s="231"/>
      <c r="J13" s="230">
        <v>0</v>
      </c>
      <c r="K13" s="230"/>
      <c r="L13" s="231">
        <v>-270993883</v>
      </c>
      <c r="M13" s="230"/>
      <c r="N13" s="231">
        <v>0</v>
      </c>
      <c r="O13" s="25"/>
      <c r="P13" s="29">
        <f>SUM(F13:N13)</f>
        <v>-270993883</v>
      </c>
    </row>
    <row r="14" spans="1:16" s="64" customFormat="1" ht="21.75" customHeight="1">
      <c r="A14" s="44" t="s">
        <v>69</v>
      </c>
      <c r="B14" s="63"/>
      <c r="C14" s="63"/>
      <c r="D14" s="62"/>
      <c r="E14" s="62"/>
      <c r="F14" s="232">
        <v>0</v>
      </c>
      <c r="G14" s="231"/>
      <c r="H14" s="232">
        <v>0</v>
      </c>
      <c r="I14" s="231"/>
      <c r="J14" s="232">
        <v>0</v>
      </c>
      <c r="K14" s="230"/>
      <c r="L14" s="233">
        <v>-6867030998</v>
      </c>
      <c r="M14" s="230"/>
      <c r="N14" s="233">
        <v>1589658865</v>
      </c>
      <c r="O14" s="25"/>
      <c r="P14" s="37">
        <f>SUM(F14:N14)</f>
        <v>-5277372133</v>
      </c>
    </row>
    <row r="15" spans="1:16" s="64" customFormat="1" ht="8.1" customHeight="1">
      <c r="A15" s="79"/>
      <c r="B15" s="63"/>
      <c r="C15" s="63"/>
      <c r="D15" s="62"/>
      <c r="E15" s="62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</row>
    <row r="16" spans="1:16" s="64" customFormat="1" ht="21.75" customHeight="1" thickBot="1">
      <c r="A16" s="56" t="s">
        <v>156</v>
      </c>
      <c r="B16" s="79"/>
      <c r="C16" s="79"/>
      <c r="D16" s="62"/>
      <c r="E16" s="62"/>
      <c r="F16" s="115">
        <f>SUM(F12:F14)</f>
        <v>30004442705</v>
      </c>
      <c r="G16" s="25"/>
      <c r="H16" s="115">
        <f>SUM(H12:H14)</f>
        <v>977711111</v>
      </c>
      <c r="I16" s="25"/>
      <c r="J16" s="115">
        <f>SUM(J12:J14)</f>
        <v>3000444271</v>
      </c>
      <c r="K16" s="25"/>
      <c r="L16" s="115">
        <f>SUM(L12:L14)</f>
        <v>-970672952</v>
      </c>
      <c r="M16" s="25"/>
      <c r="N16" s="115">
        <f>SUM(N12:N14)</f>
        <v>-6084259609</v>
      </c>
      <c r="O16" s="25"/>
      <c r="P16" s="115">
        <f>SUM(P12:P14)</f>
        <v>26927665526</v>
      </c>
    </row>
    <row r="17" spans="1:16" s="64" customFormat="1" ht="21.75" customHeight="1" thickTop="1">
      <c r="A17" s="56"/>
      <c r="B17" s="79"/>
      <c r="C17" s="79"/>
      <c r="D17" s="62"/>
      <c r="E17" s="62"/>
      <c r="F17" s="29"/>
      <c r="G17" s="25"/>
      <c r="H17" s="29"/>
      <c r="I17" s="25"/>
      <c r="J17" s="29"/>
      <c r="K17" s="25"/>
      <c r="L17" s="29"/>
      <c r="M17" s="25"/>
      <c r="N17" s="29"/>
      <c r="O17" s="25"/>
      <c r="P17" s="29"/>
    </row>
    <row r="18" spans="1:16" s="64" customFormat="1" ht="21.75" customHeight="1">
      <c r="A18" s="56" t="s">
        <v>129</v>
      </c>
      <c r="B18" s="78"/>
      <c r="C18" s="78"/>
      <c r="D18" s="62"/>
      <c r="E18" s="62"/>
      <c r="F18" s="234">
        <v>30004442705</v>
      </c>
      <c r="G18" s="231"/>
      <c r="H18" s="234">
        <v>977711111</v>
      </c>
      <c r="I18" s="231"/>
      <c r="J18" s="234">
        <v>3000444271</v>
      </c>
      <c r="K18" s="230"/>
      <c r="L18" s="236">
        <v>-108482479</v>
      </c>
      <c r="M18" s="230"/>
      <c r="N18" s="234">
        <v>-7447029440</v>
      </c>
      <c r="O18" s="25"/>
      <c r="P18" s="188">
        <f>SUM(F18:N18)</f>
        <v>26427086168</v>
      </c>
    </row>
    <row r="19" spans="1:16" s="64" customFormat="1" ht="21.75" customHeight="1">
      <c r="A19" s="44" t="s">
        <v>69</v>
      </c>
      <c r="B19" s="63"/>
      <c r="C19" s="63"/>
      <c r="D19" s="62"/>
      <c r="E19" s="62"/>
      <c r="F19" s="235">
        <v>0</v>
      </c>
      <c r="G19" s="231"/>
      <c r="H19" s="235">
        <v>0</v>
      </c>
      <c r="I19" s="231"/>
      <c r="J19" s="235">
        <v>0</v>
      </c>
      <c r="K19" s="230"/>
      <c r="L19" s="192">
        <v>2849487238</v>
      </c>
      <c r="M19" s="230"/>
      <c r="N19" s="192">
        <v>3721455113</v>
      </c>
      <c r="O19" s="25"/>
      <c r="P19" s="186">
        <f>SUM(F19:N19)</f>
        <v>6570942351</v>
      </c>
    </row>
    <row r="20" spans="1:16" s="64" customFormat="1" ht="8.1" customHeight="1">
      <c r="A20" s="79"/>
      <c r="B20" s="63"/>
      <c r="C20" s="63"/>
      <c r="D20" s="62"/>
      <c r="E20" s="62"/>
      <c r="F20" s="187"/>
      <c r="G20" s="25"/>
      <c r="H20" s="187"/>
      <c r="I20" s="25"/>
      <c r="J20" s="187"/>
      <c r="K20" s="25"/>
      <c r="L20" s="187"/>
      <c r="M20" s="25"/>
      <c r="N20" s="187"/>
      <c r="O20" s="25"/>
      <c r="P20" s="187"/>
    </row>
    <row r="21" spans="1:16" s="64" customFormat="1" ht="21.75" customHeight="1" thickBot="1">
      <c r="A21" s="56" t="s">
        <v>157</v>
      </c>
      <c r="B21" s="79"/>
      <c r="C21" s="79"/>
      <c r="D21" s="62"/>
      <c r="E21" s="62"/>
      <c r="F21" s="190">
        <f>SUM(F18:F19)</f>
        <v>30004442705</v>
      </c>
      <c r="G21" s="25"/>
      <c r="H21" s="190">
        <f>SUM(H18:H19)</f>
        <v>977711111</v>
      </c>
      <c r="I21" s="25"/>
      <c r="J21" s="190">
        <f>SUM(J18:J19)</f>
        <v>3000444271</v>
      </c>
      <c r="K21" s="25"/>
      <c r="L21" s="190">
        <f>SUM(L18:L19)</f>
        <v>2741004759</v>
      </c>
      <c r="M21" s="25"/>
      <c r="N21" s="190">
        <f>SUM(N18:N19)</f>
        <v>-3725574327</v>
      </c>
      <c r="O21" s="25"/>
      <c r="P21" s="190">
        <f>SUM(P18:P19)</f>
        <v>32998028519</v>
      </c>
    </row>
    <row r="22" spans="1:16" s="64" customFormat="1" ht="16.5" customHeight="1" thickTop="1">
      <c r="A22" s="56"/>
      <c r="B22" s="79"/>
      <c r="C22" s="79"/>
      <c r="D22" s="62"/>
      <c r="E22" s="62"/>
      <c r="F22" s="29"/>
      <c r="G22" s="25"/>
      <c r="H22" s="29"/>
      <c r="I22" s="25"/>
      <c r="J22" s="29"/>
      <c r="K22" s="25"/>
      <c r="L22" s="29"/>
      <c r="M22" s="25"/>
      <c r="N22" s="29"/>
      <c r="O22" s="25"/>
      <c r="P22" s="29"/>
    </row>
    <row r="23" spans="1:16" s="64" customFormat="1" ht="16.5" customHeight="1">
      <c r="A23" s="56"/>
      <c r="B23" s="79"/>
      <c r="C23" s="79"/>
      <c r="D23" s="62"/>
      <c r="E23" s="62"/>
      <c r="F23" s="29"/>
      <c r="G23" s="25"/>
      <c r="H23" s="29"/>
      <c r="I23" s="25"/>
      <c r="J23" s="29"/>
      <c r="K23" s="25"/>
      <c r="L23" s="29"/>
      <c r="M23" s="25"/>
      <c r="N23" s="29"/>
      <c r="O23" s="25"/>
      <c r="P23" s="29"/>
    </row>
    <row r="24" spans="1:16" s="64" customFormat="1" ht="16.5" customHeight="1">
      <c r="A24" s="56"/>
      <c r="B24" s="79"/>
      <c r="C24" s="79"/>
      <c r="D24" s="62"/>
      <c r="E24" s="62"/>
      <c r="F24" s="29"/>
      <c r="G24" s="25"/>
      <c r="H24" s="29"/>
      <c r="I24" s="25"/>
      <c r="J24" s="29"/>
      <c r="K24" s="25"/>
      <c r="L24" s="29"/>
      <c r="M24" s="25"/>
      <c r="N24" s="29"/>
      <c r="O24" s="25"/>
      <c r="P24" s="29"/>
    </row>
    <row r="25" spans="1:16" s="64" customFormat="1" ht="16.5" customHeight="1">
      <c r="A25" s="56"/>
      <c r="B25" s="79"/>
      <c r="C25" s="79"/>
      <c r="D25" s="62"/>
      <c r="E25" s="62"/>
      <c r="F25" s="29"/>
      <c r="G25" s="25"/>
      <c r="H25" s="29"/>
      <c r="I25" s="25"/>
      <c r="J25" s="29"/>
      <c r="K25" s="25"/>
      <c r="L25" s="29"/>
      <c r="M25" s="25"/>
      <c r="N25" s="29"/>
      <c r="O25" s="25"/>
      <c r="P25" s="29"/>
    </row>
    <row r="26" spans="1:16" s="64" customFormat="1" ht="11.25" customHeight="1">
      <c r="A26" s="56"/>
      <c r="B26" s="79"/>
      <c r="C26" s="79"/>
      <c r="D26" s="62"/>
      <c r="E26" s="62"/>
      <c r="F26" s="29"/>
      <c r="G26" s="25"/>
      <c r="H26" s="29"/>
      <c r="I26" s="25"/>
      <c r="J26" s="29"/>
      <c r="K26" s="25"/>
      <c r="L26" s="29"/>
      <c r="M26" s="25"/>
      <c r="N26" s="29"/>
      <c r="O26" s="25"/>
      <c r="P26" s="29"/>
    </row>
    <row r="27" spans="1:16" ht="21.95" customHeight="1">
      <c r="A27" s="65" t="s">
        <v>68</v>
      </c>
      <c r="B27" s="118"/>
      <c r="C27" s="118"/>
      <c r="D27" s="119"/>
      <c r="E27" s="118"/>
      <c r="F27" s="120"/>
      <c r="G27" s="120"/>
      <c r="H27" s="120"/>
      <c r="I27" s="118"/>
      <c r="J27" s="118"/>
      <c r="K27" s="65"/>
      <c r="L27" s="65"/>
      <c r="M27" s="65"/>
      <c r="N27" s="65"/>
      <c r="O27" s="65"/>
      <c r="P27" s="65"/>
    </row>
  </sheetData>
  <mergeCells count="2">
    <mergeCell ref="F5:P5"/>
    <mergeCell ref="J7:L7"/>
  </mergeCells>
  <pageMargins left="0.5" right="0.5" top="0.5" bottom="0.6" header="0.49" footer="0.4"/>
  <pageSetup paperSize="9" firstPageNumber="8" fitToWidth="0" fitToHeight="0" orientation="landscape" useFirstPageNumber="1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M85"/>
  <sheetViews>
    <sheetView zoomScaleNormal="100" zoomScaleSheetLayoutView="114" workbookViewId="0"/>
  </sheetViews>
  <sheetFormatPr defaultColWidth="11" defaultRowHeight="21.75" customHeight="1"/>
  <cols>
    <col min="1" max="1" width="1.6640625" style="44" customWidth="1"/>
    <col min="2" max="3" width="2" style="44" customWidth="1"/>
    <col min="4" max="4" width="26.83203125" style="44" customWidth="1"/>
    <col min="5" max="5" width="8.5" style="44" customWidth="1"/>
    <col min="6" max="6" width="1" style="45" customWidth="1"/>
    <col min="7" max="7" width="14.83203125" style="45" customWidth="1"/>
    <col min="8" max="8" width="1" style="45" customWidth="1"/>
    <col min="9" max="9" width="14.83203125" style="45" customWidth="1"/>
    <col min="10" max="10" width="1" style="45" customWidth="1"/>
    <col min="11" max="11" width="14.83203125" style="33" customWidth="1"/>
    <col min="12" max="12" width="1" style="45" customWidth="1"/>
    <col min="13" max="13" width="14.83203125" style="33" customWidth="1"/>
    <col min="14" max="16384" width="11" style="30"/>
  </cols>
  <sheetData>
    <row r="1" spans="1:13" ht="21.75" customHeight="1">
      <c r="A1" s="3" t="s">
        <v>32</v>
      </c>
      <c r="B1" s="28"/>
      <c r="C1" s="28"/>
      <c r="D1" s="28"/>
      <c r="E1" s="28"/>
      <c r="F1" s="25"/>
      <c r="G1" s="25"/>
      <c r="H1" s="25"/>
      <c r="I1" s="25"/>
      <c r="J1" s="25"/>
      <c r="K1" s="29"/>
      <c r="L1" s="25"/>
      <c r="M1" s="29"/>
    </row>
    <row r="2" spans="1:13" ht="21.75" customHeight="1">
      <c r="A2" s="3" t="s">
        <v>49</v>
      </c>
      <c r="B2" s="31"/>
      <c r="C2" s="31"/>
      <c r="D2" s="31"/>
      <c r="E2" s="31"/>
      <c r="F2" s="32"/>
      <c r="G2" s="32"/>
      <c r="H2" s="32"/>
      <c r="I2" s="32"/>
      <c r="J2" s="32"/>
      <c r="L2" s="32"/>
    </row>
    <row r="3" spans="1:13" s="38" customFormat="1" ht="21.75" customHeight="1">
      <c r="A3" s="34" t="s">
        <v>158</v>
      </c>
      <c r="B3" s="35"/>
      <c r="C3" s="35"/>
      <c r="D3" s="35"/>
      <c r="E3" s="35"/>
      <c r="F3" s="36"/>
      <c r="G3" s="36"/>
      <c r="H3" s="36"/>
      <c r="I3" s="36"/>
      <c r="J3" s="36"/>
      <c r="K3" s="37"/>
      <c r="L3" s="36"/>
      <c r="M3" s="37"/>
    </row>
    <row r="4" spans="1:13" ht="21.75" customHeight="1">
      <c r="A4" s="39"/>
      <c r="B4" s="40"/>
      <c r="C4" s="40"/>
      <c r="D4" s="40"/>
      <c r="E4" s="40"/>
      <c r="F4" s="41"/>
      <c r="G4" s="41"/>
      <c r="H4" s="41"/>
      <c r="I4" s="41"/>
      <c r="J4" s="41"/>
      <c r="K4" s="29"/>
      <c r="L4" s="41"/>
      <c r="M4" s="29"/>
    </row>
    <row r="5" spans="1:13" ht="20.100000000000001" customHeight="1">
      <c r="A5" s="39"/>
      <c r="B5" s="40"/>
      <c r="C5" s="40"/>
      <c r="D5" s="40"/>
      <c r="E5" s="40"/>
      <c r="F5" s="41"/>
      <c r="G5" s="245" t="s">
        <v>1</v>
      </c>
      <c r="H5" s="245"/>
      <c r="I5" s="245"/>
      <c r="J5" s="1"/>
      <c r="K5" s="246" t="s">
        <v>2</v>
      </c>
      <c r="L5" s="246"/>
      <c r="M5" s="246"/>
    </row>
    <row r="6" spans="1:13" ht="20.100000000000001" customHeight="1">
      <c r="A6" s="39"/>
      <c r="B6" s="40"/>
      <c r="C6" s="40"/>
      <c r="D6" s="40"/>
      <c r="E6" s="40"/>
      <c r="F6" s="41"/>
      <c r="G6" s="13" t="s">
        <v>3</v>
      </c>
      <c r="H6" s="42"/>
      <c r="I6" s="13" t="s">
        <v>3</v>
      </c>
      <c r="J6" s="43"/>
      <c r="K6" s="13" t="s">
        <v>3</v>
      </c>
      <c r="L6" s="17"/>
      <c r="M6" s="13" t="s">
        <v>3</v>
      </c>
    </row>
    <row r="7" spans="1:13" ht="20.100000000000001" customHeight="1">
      <c r="E7" s="124" t="s">
        <v>6</v>
      </c>
      <c r="G7" s="46" t="s">
        <v>124</v>
      </c>
      <c r="H7" s="3"/>
      <c r="I7" s="46" t="s">
        <v>104</v>
      </c>
      <c r="J7" s="47"/>
      <c r="K7" s="46" t="s">
        <v>124</v>
      </c>
      <c r="L7" s="3"/>
      <c r="M7" s="46" t="s">
        <v>104</v>
      </c>
    </row>
    <row r="8" spans="1:13" ht="8.1" customHeight="1">
      <c r="E8" s="48"/>
      <c r="G8" s="179"/>
      <c r="H8" s="3"/>
      <c r="I8" s="49"/>
      <c r="J8" s="47"/>
      <c r="K8" s="179"/>
      <c r="L8" s="3"/>
      <c r="M8" s="49"/>
    </row>
    <row r="9" spans="1:13" ht="20.100000000000001" customHeight="1">
      <c r="A9" s="50" t="s">
        <v>50</v>
      </c>
      <c r="B9" s="28"/>
      <c r="C9" s="28"/>
      <c r="D9" s="28"/>
      <c r="E9" s="28"/>
      <c r="F9" s="25"/>
      <c r="G9" s="180"/>
      <c r="H9" s="51"/>
      <c r="I9" s="51"/>
      <c r="J9" s="51"/>
      <c r="K9" s="184"/>
      <c r="L9" s="51"/>
      <c r="M9" s="52"/>
    </row>
    <row r="10" spans="1:13" ht="20.100000000000001" customHeight="1">
      <c r="A10" s="1" t="s">
        <v>131</v>
      </c>
      <c r="C10" s="28"/>
      <c r="D10" s="28"/>
      <c r="E10" s="28"/>
      <c r="G10" s="117">
        <v>118581333</v>
      </c>
      <c r="I10" s="45">
        <v>-271273760</v>
      </c>
      <c r="K10" s="114">
        <v>3643941149</v>
      </c>
      <c r="M10" s="33">
        <v>-8633040712</v>
      </c>
    </row>
    <row r="11" spans="1:13" ht="20.100000000000001" customHeight="1">
      <c r="A11" s="50" t="s">
        <v>51</v>
      </c>
      <c r="C11" s="28"/>
      <c r="D11" s="28"/>
      <c r="E11" s="28"/>
      <c r="G11" s="117"/>
      <c r="K11" s="117"/>
      <c r="M11" s="45"/>
    </row>
    <row r="12" spans="1:13" ht="20.100000000000001" customHeight="1">
      <c r="A12" s="53"/>
      <c r="B12" s="1" t="s">
        <v>52</v>
      </c>
      <c r="C12" s="28"/>
      <c r="D12" s="28"/>
      <c r="E12" s="54"/>
      <c r="G12" s="117">
        <v>-94467</v>
      </c>
      <c r="I12" s="45">
        <v>-18833</v>
      </c>
      <c r="K12" s="114">
        <v>-3018051</v>
      </c>
      <c r="M12" s="33">
        <v>-598074</v>
      </c>
    </row>
    <row r="13" spans="1:13" ht="20.100000000000001" customHeight="1">
      <c r="A13" s="53"/>
      <c r="B13" s="1" t="s">
        <v>53</v>
      </c>
      <c r="C13" s="28"/>
      <c r="D13" s="28"/>
      <c r="E13" s="54"/>
      <c r="G13" s="117">
        <v>5067697</v>
      </c>
      <c r="I13" s="45">
        <v>4163528</v>
      </c>
      <c r="K13" s="114">
        <v>160439618</v>
      </c>
      <c r="M13" s="33">
        <v>131859504</v>
      </c>
    </row>
    <row r="14" spans="1:13" ht="20.100000000000001" customHeight="1">
      <c r="A14" s="53"/>
      <c r="B14" s="1" t="s">
        <v>54</v>
      </c>
      <c r="C14" s="28"/>
      <c r="D14" s="28"/>
      <c r="E14" s="54">
        <v>7</v>
      </c>
      <c r="G14" s="117">
        <v>62838938</v>
      </c>
      <c r="I14" s="45">
        <v>66086793</v>
      </c>
      <c r="K14" s="114">
        <v>1985490270</v>
      </c>
      <c r="M14" s="33">
        <v>2094857458</v>
      </c>
    </row>
    <row r="15" spans="1:13" ht="20.100000000000001" customHeight="1">
      <c r="A15" s="53"/>
      <c r="B15" s="1" t="s">
        <v>55</v>
      </c>
      <c r="C15" s="28"/>
      <c r="D15" s="28"/>
      <c r="E15" s="54"/>
      <c r="G15" s="117">
        <v>993422</v>
      </c>
      <c r="I15" s="45">
        <v>1188276</v>
      </c>
      <c r="K15" s="114">
        <v>31433859</v>
      </c>
      <c r="M15" s="33">
        <v>37660500</v>
      </c>
    </row>
    <row r="16" spans="1:13" ht="20.100000000000001" customHeight="1">
      <c r="B16" s="1" t="s">
        <v>132</v>
      </c>
      <c r="E16" s="55"/>
      <c r="G16" s="117">
        <v>0</v>
      </c>
      <c r="I16" s="45">
        <v>20522</v>
      </c>
      <c r="K16" s="114">
        <v>0</v>
      </c>
      <c r="M16" s="33">
        <v>645424</v>
      </c>
    </row>
    <row r="17" spans="1:13" ht="20.100000000000001" customHeight="1">
      <c r="B17" s="1" t="s">
        <v>37</v>
      </c>
      <c r="C17" s="1"/>
      <c r="E17" s="55"/>
      <c r="G17" s="117">
        <v>-9569084</v>
      </c>
      <c r="I17" s="45">
        <v>-3848065</v>
      </c>
      <c r="K17" s="114">
        <v>-303412700</v>
      </c>
      <c r="M17" s="33">
        <v>-121914014</v>
      </c>
    </row>
    <row r="18" spans="1:13" ht="20.100000000000001" customHeight="1">
      <c r="B18" s="44" t="s">
        <v>163</v>
      </c>
      <c r="C18" s="1"/>
      <c r="E18" s="55"/>
      <c r="G18" s="117"/>
      <c r="K18" s="114"/>
    </row>
    <row r="19" spans="1:13" ht="20.100000000000001" customHeight="1">
      <c r="B19" s="177"/>
      <c r="C19" s="1" t="s">
        <v>111</v>
      </c>
      <c r="E19" s="55"/>
      <c r="G19" s="117">
        <v>10844937</v>
      </c>
      <c r="I19" s="45">
        <v>-1549005</v>
      </c>
      <c r="J19" s="33"/>
      <c r="K19" s="114">
        <v>336054254</v>
      </c>
      <c r="L19" s="33"/>
      <c r="M19" s="33">
        <v>-49621166</v>
      </c>
    </row>
    <row r="20" spans="1:13" ht="20.100000000000001" customHeight="1">
      <c r="B20" s="1" t="s">
        <v>143</v>
      </c>
      <c r="C20" s="1"/>
      <c r="E20" s="55"/>
      <c r="G20" s="117">
        <v>879485</v>
      </c>
      <c r="I20" s="45">
        <v>1222140</v>
      </c>
      <c r="K20" s="114">
        <v>27710162</v>
      </c>
      <c r="M20" s="33">
        <v>38150705</v>
      </c>
    </row>
    <row r="21" spans="1:13" ht="20.100000000000001" customHeight="1">
      <c r="B21" s="1" t="s">
        <v>165</v>
      </c>
      <c r="C21" s="1"/>
      <c r="E21" s="55"/>
      <c r="G21" s="117">
        <v>0</v>
      </c>
      <c r="I21" s="45">
        <v>6553943</v>
      </c>
      <c r="K21" s="114">
        <v>0</v>
      </c>
      <c r="M21" s="33">
        <v>207641367</v>
      </c>
    </row>
    <row r="22" spans="1:13" s="44" customFormat="1" ht="20.100000000000001" customHeight="1">
      <c r="B22" s="1" t="s">
        <v>83</v>
      </c>
      <c r="C22" s="1"/>
      <c r="D22" s="1"/>
      <c r="E22" s="55"/>
      <c r="F22" s="45"/>
      <c r="G22" s="181"/>
      <c r="K22" s="185"/>
      <c r="M22" s="178"/>
    </row>
    <row r="23" spans="1:13" s="44" customFormat="1" ht="20.100000000000001" customHeight="1">
      <c r="B23" s="1"/>
      <c r="C23" s="1" t="s">
        <v>84</v>
      </c>
      <c r="D23" s="1"/>
      <c r="E23" s="55"/>
      <c r="F23" s="45"/>
      <c r="G23" s="117">
        <v>2572149</v>
      </c>
      <c r="H23" s="45"/>
      <c r="I23" s="45">
        <v>701948</v>
      </c>
      <c r="J23" s="45"/>
      <c r="K23" s="185">
        <v>81231713</v>
      </c>
      <c r="L23" s="45"/>
      <c r="M23" s="178">
        <v>22273080</v>
      </c>
    </row>
    <row r="24" spans="1:13" ht="8.1" customHeight="1">
      <c r="B24" s="1"/>
      <c r="C24" s="30"/>
      <c r="G24" s="117"/>
      <c r="K24" s="114"/>
    </row>
    <row r="25" spans="1:13" ht="20.100000000000001" customHeight="1">
      <c r="A25" s="3" t="s">
        <v>80</v>
      </c>
      <c r="B25" s="56"/>
      <c r="C25" s="56"/>
      <c r="G25" s="117"/>
      <c r="K25" s="114"/>
    </row>
    <row r="26" spans="1:13" ht="20.100000000000001" customHeight="1">
      <c r="A26" s="3"/>
      <c r="B26" s="56" t="s">
        <v>81</v>
      </c>
      <c r="C26" s="56"/>
      <c r="G26" s="117"/>
      <c r="K26" s="114"/>
    </row>
    <row r="27" spans="1:13" ht="20.100000000000001" customHeight="1">
      <c r="B27" s="1" t="s">
        <v>56</v>
      </c>
      <c r="G27" s="117">
        <v>-19365926</v>
      </c>
      <c r="I27" s="45">
        <v>-16516290</v>
      </c>
      <c r="K27" s="114">
        <v>-614047044</v>
      </c>
      <c r="M27" s="33">
        <v>-523267461</v>
      </c>
    </row>
    <row r="28" spans="1:13" ht="20.100000000000001" customHeight="1">
      <c r="B28" s="1" t="s">
        <v>57</v>
      </c>
      <c r="G28" s="117">
        <v>-200682697</v>
      </c>
      <c r="I28" s="45">
        <v>298517231</v>
      </c>
      <c r="K28" s="114">
        <v>-6363166695</v>
      </c>
      <c r="M28" s="33">
        <v>9457593068</v>
      </c>
    </row>
    <row r="29" spans="1:13" ht="20.100000000000001" customHeight="1">
      <c r="B29" s="1" t="s">
        <v>87</v>
      </c>
      <c r="C29" s="30"/>
      <c r="G29" s="117">
        <v>1001287</v>
      </c>
      <c r="I29" s="45">
        <v>9873703</v>
      </c>
      <c r="K29" s="114">
        <v>31748400</v>
      </c>
      <c r="M29" s="33">
        <v>312817665</v>
      </c>
    </row>
    <row r="30" spans="1:13" ht="20.100000000000001" customHeight="1">
      <c r="B30" s="1" t="s">
        <v>18</v>
      </c>
      <c r="E30" s="57"/>
      <c r="G30" s="117">
        <v>64459056</v>
      </c>
      <c r="I30" s="45">
        <v>-209149289</v>
      </c>
      <c r="K30" s="114">
        <v>2043841958</v>
      </c>
      <c r="M30" s="33">
        <v>-6626246852</v>
      </c>
    </row>
    <row r="31" spans="1:13" ht="20.100000000000001" customHeight="1">
      <c r="B31" s="1" t="s">
        <v>88</v>
      </c>
      <c r="C31" s="30"/>
      <c r="G31" s="182">
        <v>-25935885</v>
      </c>
      <c r="I31" s="116">
        <v>17655863</v>
      </c>
      <c r="K31" s="186">
        <v>-822364654</v>
      </c>
      <c r="L31" s="25"/>
      <c r="M31" s="37">
        <v>559371284</v>
      </c>
    </row>
    <row r="32" spans="1:13" ht="8.1" customHeight="1">
      <c r="G32" s="183"/>
      <c r="I32" s="30"/>
      <c r="K32" s="187"/>
      <c r="L32" s="25"/>
      <c r="M32" s="25"/>
    </row>
    <row r="33" spans="1:13" ht="20.100000000000001" customHeight="1">
      <c r="A33" s="3" t="s">
        <v>136</v>
      </c>
      <c r="E33" s="55"/>
      <c r="G33" s="117">
        <f>SUM(G10:G31)</f>
        <v>11590245</v>
      </c>
      <c r="I33" s="45">
        <f>SUM(I10:I31)</f>
        <v>-96371295</v>
      </c>
      <c r="K33" s="117">
        <f>SUM(K10:K31)</f>
        <v>235882239</v>
      </c>
      <c r="L33" s="25"/>
      <c r="M33" s="45">
        <f>SUM(M10:M31)</f>
        <v>-3091818224</v>
      </c>
    </row>
    <row r="34" spans="1:13" ht="20.100000000000001" customHeight="1">
      <c r="B34" s="1" t="s">
        <v>58</v>
      </c>
      <c r="E34" s="55"/>
      <c r="G34" s="117">
        <v>94697</v>
      </c>
      <c r="I34" s="45">
        <v>18728</v>
      </c>
      <c r="K34" s="188">
        <v>3023485</v>
      </c>
      <c r="L34" s="25"/>
      <c r="M34" s="29">
        <v>594695</v>
      </c>
    </row>
    <row r="35" spans="1:13" ht="20.100000000000001" customHeight="1">
      <c r="B35" s="1" t="s">
        <v>59</v>
      </c>
      <c r="E35" s="55"/>
      <c r="G35" s="117">
        <v>-5091200</v>
      </c>
      <c r="I35" s="45">
        <v>-4266546</v>
      </c>
      <c r="K35" s="188">
        <v>-160243215</v>
      </c>
      <c r="L35" s="25"/>
      <c r="M35" s="29">
        <v>-134926729</v>
      </c>
    </row>
    <row r="36" spans="1:13" ht="20.100000000000001" customHeight="1">
      <c r="B36" s="126" t="s">
        <v>159</v>
      </c>
      <c r="C36" s="121"/>
      <c r="E36" s="55"/>
      <c r="G36" s="117">
        <v>5611664</v>
      </c>
      <c r="I36" s="45">
        <v>19172882</v>
      </c>
      <c r="K36" s="188">
        <v>173254945</v>
      </c>
      <c r="L36" s="25"/>
      <c r="M36" s="29">
        <v>621360485</v>
      </c>
    </row>
    <row r="37" spans="1:13" ht="20.100000000000001" customHeight="1">
      <c r="B37" s="1" t="s">
        <v>60</v>
      </c>
      <c r="E37" s="55"/>
      <c r="G37" s="182">
        <v>-380747</v>
      </c>
      <c r="H37" s="25"/>
      <c r="I37" s="116">
        <v>-88494</v>
      </c>
      <c r="J37" s="25"/>
      <c r="K37" s="186">
        <v>-12165189</v>
      </c>
      <c r="L37" s="25"/>
      <c r="M37" s="37">
        <v>-2812715</v>
      </c>
    </row>
    <row r="38" spans="1:13" ht="8.1" customHeight="1">
      <c r="E38" s="55"/>
      <c r="G38" s="117"/>
      <c r="K38" s="187"/>
      <c r="L38" s="25"/>
      <c r="M38" s="25"/>
    </row>
    <row r="39" spans="1:13" ht="20.100000000000001" customHeight="1">
      <c r="A39" s="3" t="s">
        <v>134</v>
      </c>
      <c r="B39" s="56"/>
      <c r="E39" s="55"/>
      <c r="G39" s="117"/>
      <c r="I39" s="25"/>
      <c r="K39" s="188"/>
      <c r="L39" s="25"/>
      <c r="M39" s="25"/>
    </row>
    <row r="40" spans="1:13" ht="20.100000000000001" customHeight="1">
      <c r="A40" s="3"/>
      <c r="B40" s="56" t="s">
        <v>135</v>
      </c>
      <c r="E40" s="55"/>
      <c r="G40" s="182">
        <f>SUM(G33:G37)</f>
        <v>11824659</v>
      </c>
      <c r="I40" s="116">
        <f>SUM(I33:I37)</f>
        <v>-81534725</v>
      </c>
      <c r="K40" s="182">
        <f>SUM(K33:K37)</f>
        <v>239752265</v>
      </c>
      <c r="L40" s="25"/>
      <c r="M40" s="116">
        <f>SUM(M33:M37)</f>
        <v>-2607602488</v>
      </c>
    </row>
    <row r="41" spans="1:13" ht="19.5" customHeight="1">
      <c r="A41" s="3"/>
      <c r="B41" s="56"/>
      <c r="E41" s="55"/>
      <c r="G41" s="25"/>
      <c r="I41" s="25"/>
      <c r="K41" s="25"/>
      <c r="L41" s="25"/>
      <c r="M41" s="25"/>
    </row>
    <row r="42" spans="1:13" ht="21.95" customHeight="1">
      <c r="A42" s="247" t="s">
        <v>68</v>
      </c>
      <c r="B42" s="247"/>
      <c r="C42" s="247"/>
      <c r="D42" s="247"/>
      <c r="E42" s="247"/>
      <c r="F42" s="247"/>
      <c r="G42" s="247"/>
      <c r="H42" s="247"/>
      <c r="I42" s="247"/>
      <c r="J42" s="247"/>
      <c r="K42" s="247"/>
      <c r="L42" s="247"/>
      <c r="M42" s="247"/>
    </row>
    <row r="43" spans="1:13" ht="21.75" customHeight="1">
      <c r="A43" s="3" t="str">
        <f>+A1</f>
        <v xml:space="preserve">บริษัท สตาร์ ปิโตรเลียม รีไฟน์นิ่ง จำกัด (มหาชน) </v>
      </c>
      <c r="B43" s="28"/>
      <c r="C43" s="28"/>
      <c r="D43" s="28"/>
      <c r="E43" s="28"/>
      <c r="F43" s="25"/>
      <c r="G43" s="25"/>
      <c r="H43" s="25"/>
      <c r="I43" s="25"/>
      <c r="J43" s="25"/>
      <c r="K43" s="29"/>
      <c r="L43" s="25"/>
      <c r="M43" s="29"/>
    </row>
    <row r="44" spans="1:13" ht="21.75" customHeight="1">
      <c r="A44" s="56" t="s">
        <v>70</v>
      </c>
      <c r="B44" s="31"/>
      <c r="C44" s="31"/>
      <c r="D44" s="31"/>
      <c r="E44" s="31"/>
      <c r="F44" s="32"/>
      <c r="G44" s="32"/>
      <c r="H44" s="32"/>
      <c r="I44" s="32"/>
      <c r="J44" s="32"/>
      <c r="L44" s="32"/>
    </row>
    <row r="45" spans="1:13" ht="21.75" customHeight="1">
      <c r="A45" s="58" t="str">
        <f>+A3</f>
        <v>สำหรับงวดเก้าเดือนสิ้นสุดวันที่ 30 กันยายน พ.ศ. 2564</v>
      </c>
      <c r="B45" s="35"/>
      <c r="C45" s="35"/>
      <c r="D45" s="35"/>
      <c r="E45" s="35"/>
      <c r="F45" s="36"/>
      <c r="G45" s="36"/>
      <c r="H45" s="36"/>
      <c r="I45" s="36"/>
      <c r="J45" s="36"/>
      <c r="K45" s="37"/>
      <c r="L45" s="36"/>
      <c r="M45" s="37"/>
    </row>
    <row r="46" spans="1:13" ht="20.100000000000001" customHeight="1">
      <c r="A46" s="39"/>
      <c r="B46" s="40"/>
      <c r="C46" s="40"/>
      <c r="D46" s="40"/>
      <c r="E46" s="40"/>
      <c r="F46" s="41"/>
      <c r="G46" s="41"/>
      <c r="H46" s="41"/>
      <c r="I46" s="41"/>
      <c r="J46" s="41"/>
      <c r="K46" s="29"/>
      <c r="L46" s="41"/>
      <c r="M46" s="29"/>
    </row>
    <row r="47" spans="1:13" ht="20.100000000000001" customHeight="1">
      <c r="A47" s="39"/>
      <c r="B47" s="40"/>
      <c r="C47" s="40"/>
      <c r="D47" s="40"/>
      <c r="E47" s="40"/>
      <c r="F47" s="41"/>
      <c r="G47" s="245" t="s">
        <v>1</v>
      </c>
      <c r="H47" s="245"/>
      <c r="I47" s="245"/>
      <c r="J47" s="1"/>
      <c r="K47" s="246" t="s">
        <v>2</v>
      </c>
      <c r="L47" s="246"/>
      <c r="M47" s="246"/>
    </row>
    <row r="48" spans="1:13" ht="20.100000000000001" customHeight="1">
      <c r="A48" s="39"/>
      <c r="B48" s="40"/>
      <c r="C48" s="40"/>
      <c r="D48" s="40"/>
      <c r="E48" s="40"/>
      <c r="F48" s="41"/>
      <c r="G48" s="13" t="s">
        <v>3</v>
      </c>
      <c r="H48" s="42"/>
      <c r="I48" s="13" t="s">
        <v>3</v>
      </c>
      <c r="J48" s="43"/>
      <c r="K48" s="13" t="s">
        <v>3</v>
      </c>
      <c r="L48" s="17"/>
      <c r="M48" s="13" t="s">
        <v>3</v>
      </c>
    </row>
    <row r="49" spans="1:13" ht="20.100000000000001" customHeight="1">
      <c r="E49" s="204" t="s">
        <v>6</v>
      </c>
      <c r="G49" s="46" t="s">
        <v>124</v>
      </c>
      <c r="H49" s="3"/>
      <c r="I49" s="46" t="s">
        <v>104</v>
      </c>
      <c r="J49" s="47"/>
      <c r="K49" s="46" t="s">
        <v>124</v>
      </c>
      <c r="L49" s="3"/>
      <c r="M49" s="46" t="s">
        <v>104</v>
      </c>
    </row>
    <row r="50" spans="1:13" ht="8.1" customHeight="1">
      <c r="E50" s="40"/>
      <c r="G50" s="117"/>
      <c r="K50" s="189"/>
      <c r="M50" s="59"/>
    </row>
    <row r="51" spans="1:13" ht="20.100000000000001" customHeight="1">
      <c r="A51" s="50" t="s">
        <v>61</v>
      </c>
      <c r="E51" s="40"/>
      <c r="G51" s="117"/>
      <c r="K51" s="114"/>
    </row>
    <row r="52" spans="1:13" ht="20.100000000000001" customHeight="1">
      <c r="A52" s="1" t="s">
        <v>150</v>
      </c>
      <c r="E52" s="40"/>
      <c r="G52" s="117"/>
      <c r="K52" s="114"/>
    </row>
    <row r="53" spans="1:13" ht="20.100000000000001" customHeight="1">
      <c r="A53" s="1"/>
      <c r="B53" s="1" t="s">
        <v>78</v>
      </c>
      <c r="C53" s="1"/>
      <c r="D53" s="1"/>
      <c r="E53" s="40"/>
      <c r="G53" s="186">
        <v>-1485166</v>
      </c>
      <c r="I53" s="37">
        <v>-9673082</v>
      </c>
      <c r="K53" s="186">
        <v>-47091058</v>
      </c>
      <c r="L53" s="25"/>
      <c r="M53" s="37">
        <v>-306461630</v>
      </c>
    </row>
    <row r="54" spans="1:13" ht="8.1" customHeight="1">
      <c r="A54" s="1"/>
      <c r="E54" s="40"/>
      <c r="F54" s="30"/>
      <c r="G54" s="187"/>
      <c r="H54" s="30"/>
      <c r="I54" s="25"/>
      <c r="J54" s="30"/>
      <c r="K54" s="187"/>
      <c r="L54" s="25"/>
      <c r="M54" s="25"/>
    </row>
    <row r="55" spans="1:13" ht="20.100000000000001" customHeight="1">
      <c r="A55" s="50" t="s">
        <v>62</v>
      </c>
      <c r="E55" s="40"/>
      <c r="G55" s="186">
        <f>SUM(G53:G54)</f>
        <v>-1485166</v>
      </c>
      <c r="I55" s="37">
        <f>SUM(I53:I54)</f>
        <v>-9673082</v>
      </c>
      <c r="K55" s="186">
        <f>SUM(K53:K54)</f>
        <v>-47091058</v>
      </c>
      <c r="L55" s="25"/>
      <c r="M55" s="37">
        <f>SUM(M53:M54)</f>
        <v>-306461630</v>
      </c>
    </row>
    <row r="56" spans="1:13" ht="20.100000000000001" customHeight="1">
      <c r="E56" s="40"/>
      <c r="G56" s="187"/>
      <c r="I56" s="25"/>
      <c r="K56" s="187"/>
      <c r="L56" s="25"/>
      <c r="M56" s="25"/>
    </row>
    <row r="57" spans="1:13" ht="20.100000000000001" customHeight="1">
      <c r="A57" s="3" t="s">
        <v>63</v>
      </c>
      <c r="B57" s="1"/>
      <c r="C57" s="1"/>
      <c r="E57" s="40"/>
      <c r="G57" s="187"/>
      <c r="I57" s="25"/>
      <c r="K57" s="187"/>
      <c r="L57" s="25"/>
      <c r="M57" s="25"/>
    </row>
    <row r="58" spans="1:13" ht="20.100000000000001" customHeight="1">
      <c r="A58" s="1" t="s">
        <v>166</v>
      </c>
      <c r="B58" s="1"/>
      <c r="C58" s="1"/>
      <c r="E58" s="40"/>
      <c r="G58" s="187"/>
      <c r="H58" s="25"/>
      <c r="I58" s="25"/>
      <c r="J58" s="25"/>
      <c r="K58" s="187"/>
      <c r="L58" s="25"/>
      <c r="M58" s="25"/>
    </row>
    <row r="59" spans="1:13" ht="20.100000000000001" customHeight="1">
      <c r="A59" s="1"/>
      <c r="B59" s="1" t="s">
        <v>122</v>
      </c>
      <c r="C59" s="1"/>
      <c r="E59" s="40"/>
      <c r="G59" s="187">
        <v>0</v>
      </c>
      <c r="H59" s="25"/>
      <c r="I59" s="25">
        <v>-169613178</v>
      </c>
      <c r="J59" s="25"/>
      <c r="K59" s="187">
        <v>0</v>
      </c>
      <c r="L59" s="25"/>
      <c r="M59" s="25">
        <v>-5411011870</v>
      </c>
    </row>
    <row r="60" spans="1:13" ht="20.100000000000001" customHeight="1">
      <c r="A60" s="1" t="s">
        <v>121</v>
      </c>
      <c r="B60" s="1"/>
      <c r="C60" s="1"/>
      <c r="E60" s="40"/>
      <c r="G60" s="187"/>
      <c r="I60" s="25"/>
      <c r="J60" s="33"/>
      <c r="K60" s="188"/>
      <c r="L60" s="29"/>
      <c r="M60" s="29"/>
    </row>
    <row r="61" spans="1:13" ht="20.100000000000001" customHeight="1">
      <c r="A61" s="1"/>
      <c r="B61" s="1" t="s">
        <v>122</v>
      </c>
      <c r="C61" s="1"/>
      <c r="E61" s="40"/>
      <c r="G61" s="187">
        <v>0</v>
      </c>
      <c r="I61" s="25">
        <v>270000000</v>
      </c>
      <c r="J61" s="33"/>
      <c r="K61" s="188">
        <v>0</v>
      </c>
      <c r="L61" s="29"/>
      <c r="M61" s="29">
        <v>8578737000</v>
      </c>
    </row>
    <row r="62" spans="1:13" ht="20.100000000000001" customHeight="1">
      <c r="A62" s="1" t="s">
        <v>133</v>
      </c>
      <c r="B62" s="1"/>
      <c r="C62" s="1"/>
      <c r="E62" s="40"/>
      <c r="G62" s="187"/>
      <c r="I62" s="25"/>
      <c r="J62" s="33"/>
      <c r="K62" s="188"/>
      <c r="L62" s="29"/>
      <c r="M62" s="29"/>
    </row>
    <row r="63" spans="1:13" ht="20.100000000000001" customHeight="1">
      <c r="A63" s="1"/>
      <c r="B63" s="1" t="s">
        <v>122</v>
      </c>
      <c r="C63" s="1"/>
      <c r="E63" s="40">
        <v>8</v>
      </c>
      <c r="G63" s="187">
        <v>-22500000</v>
      </c>
      <c r="I63" s="25">
        <v>0</v>
      </c>
      <c r="J63" s="33"/>
      <c r="K63" s="188">
        <v>-741922500</v>
      </c>
      <c r="L63" s="29"/>
      <c r="M63" s="29">
        <v>0</v>
      </c>
    </row>
    <row r="64" spans="1:13" ht="20.100000000000001" customHeight="1">
      <c r="A64" s="1" t="s">
        <v>120</v>
      </c>
      <c r="B64" s="1"/>
      <c r="C64" s="1"/>
      <c r="E64" s="40"/>
      <c r="G64" s="186">
        <v>0</v>
      </c>
      <c r="I64" s="37">
        <v>-8327311</v>
      </c>
      <c r="J64" s="33"/>
      <c r="K64" s="186">
        <v>0</v>
      </c>
      <c r="L64" s="29"/>
      <c r="M64" s="37">
        <v>-270993883</v>
      </c>
    </row>
    <row r="65" spans="1:13" ht="8.1" customHeight="1">
      <c r="A65" s="44" t="s">
        <v>109</v>
      </c>
      <c r="E65" s="40"/>
      <c r="G65" s="187"/>
      <c r="I65" s="25"/>
      <c r="K65" s="187"/>
      <c r="L65" s="25"/>
      <c r="M65" s="25"/>
    </row>
    <row r="66" spans="1:13" ht="20.100000000000001" customHeight="1">
      <c r="A66" s="56" t="s">
        <v>148</v>
      </c>
      <c r="E66" s="40"/>
      <c r="G66" s="187"/>
      <c r="I66" s="25"/>
      <c r="K66" s="187"/>
      <c r="L66" s="25"/>
      <c r="M66" s="25"/>
    </row>
    <row r="67" spans="1:13" ht="20.100000000000001" customHeight="1">
      <c r="A67" s="3"/>
      <c r="B67" s="3" t="s">
        <v>144</v>
      </c>
      <c r="C67" s="30"/>
      <c r="D67" s="30"/>
      <c r="E67" s="40"/>
      <c r="G67" s="186">
        <f>SUM(G58:H64)</f>
        <v>-22500000</v>
      </c>
      <c r="I67" s="37">
        <f>SUM(I58:J64)</f>
        <v>92059511</v>
      </c>
      <c r="K67" s="186">
        <f>SUM(K58:K64)</f>
        <v>-741922500</v>
      </c>
      <c r="L67" s="25"/>
      <c r="M67" s="37">
        <f>SUM(M58:M64)</f>
        <v>2896731247</v>
      </c>
    </row>
    <row r="68" spans="1:13" ht="20.100000000000001" customHeight="1">
      <c r="E68" s="40"/>
      <c r="G68" s="187"/>
      <c r="I68" s="25"/>
      <c r="K68" s="187"/>
      <c r="L68" s="25"/>
      <c r="M68" s="25"/>
    </row>
    <row r="69" spans="1:13" ht="20.100000000000001" customHeight="1">
      <c r="A69" s="56" t="s">
        <v>167</v>
      </c>
      <c r="E69" s="40"/>
      <c r="G69" s="187"/>
      <c r="I69" s="25"/>
      <c r="K69" s="187"/>
      <c r="L69" s="25"/>
      <c r="M69" s="25"/>
    </row>
    <row r="70" spans="1:13" ht="20.100000000000001" customHeight="1">
      <c r="A70" s="56"/>
      <c r="B70" s="56" t="s">
        <v>145</v>
      </c>
      <c r="E70" s="40"/>
      <c r="G70" s="187">
        <f>SUM(G67,G55,G40)</f>
        <v>-12160507</v>
      </c>
      <c r="I70" s="25">
        <f>SUM(I67,I55,I40)</f>
        <v>851704</v>
      </c>
      <c r="K70" s="187">
        <f>SUM(K67,K55,K40)</f>
        <v>-549261293</v>
      </c>
      <c r="L70" s="25"/>
      <c r="M70" s="25">
        <f>SUM(M67,M55,M40)</f>
        <v>-17332871</v>
      </c>
    </row>
    <row r="71" spans="1:13" ht="20.100000000000001" customHeight="1">
      <c r="A71" s="1" t="s">
        <v>64</v>
      </c>
      <c r="E71" s="40"/>
      <c r="G71" s="187">
        <v>54122578</v>
      </c>
      <c r="I71" s="25">
        <v>665301</v>
      </c>
      <c r="K71" s="187">
        <v>1634869479</v>
      </c>
      <c r="L71" s="25"/>
      <c r="M71" s="25">
        <v>20179037</v>
      </c>
    </row>
    <row r="72" spans="1:13" ht="20.100000000000001" customHeight="1">
      <c r="A72" s="1" t="s">
        <v>147</v>
      </c>
      <c r="E72" s="40"/>
      <c r="G72" s="187"/>
      <c r="I72" s="25"/>
      <c r="K72" s="187"/>
      <c r="L72" s="25"/>
      <c r="M72" s="25"/>
    </row>
    <row r="73" spans="1:13" ht="20.100000000000001" customHeight="1">
      <c r="A73" s="1"/>
      <c r="B73" s="44" t="s">
        <v>146</v>
      </c>
      <c r="G73" s="186">
        <v>163822</v>
      </c>
      <c r="I73" s="37">
        <v>202</v>
      </c>
      <c r="K73" s="186">
        <v>350497195.00000012</v>
      </c>
      <c r="L73" s="25"/>
      <c r="M73" s="37">
        <v>45439763</v>
      </c>
    </row>
    <row r="74" spans="1:13" ht="8.1" customHeight="1">
      <c r="G74" s="187"/>
      <c r="I74" s="25"/>
      <c r="K74" s="187"/>
      <c r="L74" s="25"/>
      <c r="M74" s="25"/>
    </row>
    <row r="75" spans="1:13" ht="20.100000000000001" customHeight="1" thickBot="1">
      <c r="A75" s="3" t="s">
        <v>65</v>
      </c>
      <c r="G75" s="190">
        <f>SUM(G70:G74)</f>
        <v>42125893</v>
      </c>
      <c r="I75" s="115">
        <f>SUM(I70:I74)</f>
        <v>1517207</v>
      </c>
      <c r="K75" s="190">
        <f>SUM(K70:K74)</f>
        <v>1436105381</v>
      </c>
      <c r="L75" s="25"/>
      <c r="M75" s="115">
        <f>SUM(M70:M74)</f>
        <v>48285929</v>
      </c>
    </row>
    <row r="76" spans="1:13" ht="20.100000000000001" customHeight="1" thickTop="1">
      <c r="B76" s="56"/>
      <c r="G76" s="117"/>
      <c r="K76" s="187"/>
      <c r="L76" s="25"/>
      <c r="M76" s="25"/>
    </row>
    <row r="77" spans="1:13" ht="20.100000000000001" customHeight="1">
      <c r="E77" s="55"/>
      <c r="G77" s="117"/>
      <c r="K77" s="187"/>
      <c r="L77" s="25"/>
      <c r="M77" s="25"/>
    </row>
    <row r="78" spans="1:13" ht="20.100000000000001" customHeight="1">
      <c r="A78" s="3" t="s">
        <v>66</v>
      </c>
      <c r="B78" s="40"/>
      <c r="E78" s="55"/>
      <c r="G78" s="117"/>
      <c r="K78" s="187"/>
      <c r="L78" s="25"/>
      <c r="M78" s="25"/>
    </row>
    <row r="79" spans="1:13" ht="20.100000000000001" customHeight="1">
      <c r="A79" s="60"/>
      <c r="B79" s="61"/>
      <c r="E79" s="55"/>
      <c r="G79" s="117"/>
      <c r="K79" s="187"/>
      <c r="L79" s="25"/>
      <c r="M79" s="25"/>
    </row>
    <row r="80" spans="1:13" ht="20.100000000000001" customHeight="1">
      <c r="A80" s="1" t="s">
        <v>97</v>
      </c>
      <c r="B80" s="1"/>
      <c r="E80" s="55"/>
      <c r="G80" s="117"/>
      <c r="K80" s="188"/>
      <c r="L80" s="25"/>
      <c r="M80" s="29"/>
    </row>
    <row r="81" spans="1:13" ht="20.100000000000001" customHeight="1">
      <c r="A81" s="1"/>
      <c r="B81" s="1" t="s">
        <v>98</v>
      </c>
      <c r="E81" s="55"/>
      <c r="G81" s="117">
        <v>0</v>
      </c>
      <c r="I81" s="45">
        <v>0</v>
      </c>
      <c r="K81" s="188">
        <v>0</v>
      </c>
      <c r="L81" s="25"/>
      <c r="M81" s="29">
        <v>0</v>
      </c>
    </row>
    <row r="82" spans="1:13" ht="20.100000000000001" customHeight="1">
      <c r="A82" s="1"/>
      <c r="B82" s="1"/>
      <c r="E82" s="55"/>
      <c r="K82" s="29"/>
      <c r="M82" s="29"/>
    </row>
    <row r="83" spans="1:13" ht="18" customHeight="1">
      <c r="A83" s="1"/>
      <c r="B83" s="1"/>
      <c r="E83" s="55"/>
      <c r="K83" s="29"/>
      <c r="M83" s="29"/>
    </row>
    <row r="84" spans="1:13" ht="6.75" customHeight="1">
      <c r="A84" s="1"/>
      <c r="B84" s="1"/>
      <c r="E84" s="55"/>
      <c r="K84" s="29"/>
      <c r="M84" s="29"/>
    </row>
    <row r="85" spans="1:13" ht="21.95" customHeight="1">
      <c r="A85" s="247" t="str">
        <f>+'Equity 8 THB (TH)'!A27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85" s="247"/>
      <c r="C85" s="247"/>
      <c r="D85" s="247"/>
      <c r="E85" s="247"/>
      <c r="F85" s="247"/>
      <c r="G85" s="247"/>
      <c r="H85" s="247"/>
      <c r="I85" s="247"/>
      <c r="J85" s="247"/>
      <c r="K85" s="247"/>
      <c r="L85" s="247"/>
      <c r="M85" s="247"/>
    </row>
  </sheetData>
  <mergeCells count="6">
    <mergeCell ref="A85:M85"/>
    <mergeCell ref="G5:I5"/>
    <mergeCell ref="K5:M5"/>
    <mergeCell ref="G47:I47"/>
    <mergeCell ref="K47:M47"/>
    <mergeCell ref="A42:M42"/>
  </mergeCells>
  <pageMargins left="0.8" right="0.5" top="0.5" bottom="0.6" header="0.49" footer="0.4"/>
  <pageSetup paperSize="9" scale="95" firstPageNumber="9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BS 2-4 (TH)</vt:lpstr>
      <vt:lpstr>PL 5 (TH) (3M)</vt:lpstr>
      <vt:lpstr>PL 6 (TH) (9M)</vt:lpstr>
      <vt:lpstr>Equity 7 USD (TH)</vt:lpstr>
      <vt:lpstr>Equity 8 THB (TH)</vt:lpstr>
      <vt:lpstr>CF 9-10 (TH)</vt:lpstr>
      <vt:lpstr>'BS 2-4 (TH)'!Print_Area</vt:lpstr>
      <vt:lpstr>'CF 9-10 (TH)'!Print_Area</vt:lpstr>
      <vt:lpstr>'PL 5 (TH) (3M)'!Print_Area</vt:lpstr>
      <vt:lpstr>'PL 6 (TH) (9M)'!Print_Area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Kannapat Udompornthanakij</cp:lastModifiedBy>
  <cp:lastPrinted>2021-10-19T09:13:53Z</cp:lastPrinted>
  <dcterms:created xsi:type="dcterms:W3CDTF">2013-05-03T09:25:02Z</dcterms:created>
  <dcterms:modified xsi:type="dcterms:W3CDTF">2021-10-22T02:07:44Z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th_sprd" linkTarget="prop_eth_sprd">
    <vt:lpwstr>#REF!</vt:lpwstr>
  </property>
  <property fmtid="{D5CDD505-2E9C-101B-9397-08002B2CF9AE}" pid="3" name="marg" linkTarget="prop_marg">
    <vt:lpwstr>#REF!</vt:lpwstr>
  </property>
</Properties>
</file>