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Q1'25\FS-ส่งลูกค้า\"/>
    </mc:Choice>
  </mc:AlternateContent>
  <xr:revisionPtr revIDLastSave="0" documentId="13_ncr:1_{CB3662FE-AADD-4A55-A1BE-DC3EDF2880A0}" xr6:coauthVersionLast="47" xr6:coauthVersionMax="47" xr10:uidLastSave="{00000000-0000-0000-0000-000000000000}"/>
  <bookViews>
    <workbookView xWindow="-120" yWindow="-120" windowWidth="20730" windowHeight="11160" tabRatio="799" xr2:uid="{00000000-000D-0000-FFFF-FFFF00000000}"/>
  </bookViews>
  <sheets>
    <sheet name="THA_FS" sheetId="1" r:id="rId1"/>
    <sheet name="THA_PL" sheetId="2" r:id="rId2"/>
    <sheet name="THA_SE" sheetId="3" r:id="rId3"/>
    <sheet name="THA_CF" sheetId="4" r:id="rId4"/>
  </sheets>
  <definedNames>
    <definedName name="OLE_LINK7" localSheetId="3">THA_CF!#REF!</definedName>
    <definedName name="OLE_LINK7" localSheetId="0">THA_FS!#REF!</definedName>
    <definedName name="OLE_LINK7" localSheetId="1">THA_PL!#REF!</definedName>
    <definedName name="_xlnm.Print_Area" localSheetId="3">THA_CF!$A$1:$H$95</definedName>
    <definedName name="_xlnm.Print_Area" localSheetId="0">THA_FS!$A$1:$M$80</definedName>
    <definedName name="_xlnm.Print_Area" localSheetId="1">THA_PL!$A$1:$I$47</definedName>
    <definedName name="_xlnm.Print_Area" localSheetId="2">THA_SE!$A$1:$L$24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0" i="1" l="1"/>
  <c r="A47" i="2"/>
  <c r="A23" i="3"/>
  <c r="A95" i="4"/>
  <c r="M43" i="1" l="1"/>
  <c r="K43" i="1"/>
  <c r="I45" i="1"/>
  <c r="I43" i="1"/>
  <c r="G43" i="1"/>
  <c r="A1" i="4" l="1"/>
  <c r="A48" i="4" s="1"/>
  <c r="A1" i="3"/>
  <c r="A1" i="2"/>
  <c r="A35" i="1"/>
  <c r="A36" i="1"/>
  <c r="G41" i="1"/>
  <c r="M45" i="1"/>
  <c r="H96" i="4" l="1"/>
  <c r="F96" i="4" l="1"/>
  <c r="F97" i="4" l="1"/>
</calcChain>
</file>

<file path=xl/sharedStrings.xml><?xml version="1.0" encoding="utf-8"?>
<sst xmlns="http://schemas.openxmlformats.org/spreadsheetml/2006/main" count="247" uniqueCount="183">
  <si>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</si>
  <si>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</si>
  <si>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</si>
  <si>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</si>
  <si>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</si>
  <si>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-</t>
  </si>
  <si>
    <t>สินค้าคงเหลือ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</si>
  <si>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</si>
  <si>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</si>
  <si>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</si>
  <si>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</si>
  <si>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</si>
  <si>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</si>
  <si>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เจ้าหนี้การค้าและเจ้าหนี้อื่น</t>
  </si>
  <si>
    <t>รวมหนี้สินหมุนเวียน</t>
  </si>
  <si>
    <t>หนี้สินไม่หมุนเวียน</t>
  </si>
  <si>
    <t>หนี้สินผลประโยชน์ของพนักงานหลังออกจากงาน</t>
  </si>
  <si>
    <t>รวมหนี้สินไม่หมุนเวียน</t>
  </si>
  <si>
    <t>รวมหนี้สิน</t>
  </si>
  <si>
    <t xml:space="preserve">ส่วนของผู้ถือหุ้น 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</si>
  <si>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</si>
  <si>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</si>
  <si>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</si>
  <si>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</si>
  <si>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</si>
  <si>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ต้นทุนขาย</t>
  </si>
  <si>
    <t>ค่าใช้จ่ายในการบริหาร</t>
  </si>
  <si>
    <t>ต้นทุนทางการเงิน</t>
  </si>
  <si>
    <t>รวมค่าใช้จ่าย</t>
  </si>
  <si>
    <t>สินทรัพย์ภาษีเงินได้รอการตัดบัญชี</t>
  </si>
  <si>
    <t>เงินกู้ยืมระยะยาวจากสถาบันการเงินส่วนที่ครบกำหนดชำระภายในหนึ่งปี</t>
  </si>
  <si>
    <t>กำไรสะสม</t>
  </si>
  <si>
    <t>ที่ดิน อาคารและอุปกรณ์ - สุทธิ</t>
  </si>
  <si>
    <t>รวมส่วนของ</t>
  </si>
  <si>
    <t xml:space="preserve">ผู้ถือหุ้น </t>
  </si>
  <si>
    <t>รวมส่วนของผู้ถือหุ้น</t>
  </si>
  <si>
    <t>เงินกู้ยืมระยะยาวจากสถาบันการเงิน - สุทธิ</t>
  </si>
  <si>
    <t>ที่ยังไม่ได้จัดสรร</t>
  </si>
  <si>
    <t>จัดสรรเป็นทุนสำรองตามกฏหมาย</t>
  </si>
  <si>
    <t>จัดสรรเป็น</t>
  </si>
  <si>
    <t>ทุนสำรอง</t>
  </si>
  <si>
    <t xml:space="preserve">ตามกฎหมาย   </t>
  </si>
  <si>
    <t>จัดสรร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</si>
  <si>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</si>
  <si>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</si>
  <si>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</si>
  <si>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</si>
  <si>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</si>
  <si>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</si>
  <si>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>สินทรัพย์ดำเนินงานลดลง (เพิ่มขึ้น)</t>
  </si>
  <si>
    <t>หนี้สินดำเนินงานเพิ่มขึ้น (ลดลง)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</si>
  <si>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</si>
  <si>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</si>
  <si>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</si>
  <si>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 xml:space="preserve">เงินสดรับจากการจำหน่ายอุปกรณ์ </t>
  </si>
  <si>
    <t>รับดอกเบี้ย</t>
  </si>
  <si>
    <t>กระแสเงินสดจากกิจกรรมจัดหาเงิน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</si>
  <si>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</si>
  <si>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</si>
  <si>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</si>
  <si>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</si>
  <si>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</si>
  <si>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</si>
  <si>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ข)  รายการที่มิใช่เงินสด</t>
  </si>
  <si>
    <t>จ่ายเงินปันผล</t>
  </si>
  <si>
    <t xml:space="preserve">บุคคลและบริษัทที่เกี่ยวข้องกัน </t>
  </si>
  <si>
    <t>เงินฝากธนาคารที่ติดภาระค้ำประกันเพิ่มขึ้น</t>
  </si>
  <si>
    <t>ดอกเบี้ยเงินกู้ยืมซึ่งบันทึกเป็นต้นทุนของสินทรัพย์ถาวร</t>
  </si>
  <si>
    <t>งบกำไรขาดทุนเบ็ดเสร็จ</t>
  </si>
  <si>
    <t>ที่ยังไม่ได้</t>
  </si>
  <si>
    <t>ภาษีเงินได้ค้างจ่าย</t>
  </si>
  <si>
    <t xml:space="preserve">ลูกหนี้การค้าและลูกหนี้อื่น </t>
  </si>
  <si>
    <t>สินทรัพย์ไม่มีตัวตน - สุทธิ</t>
  </si>
  <si>
    <t>ค่าเสื่อมราคาและค่าตัดจำหน่าย</t>
  </si>
  <si>
    <t>ต้นทุนในการจัดจำหน่าย</t>
  </si>
  <si>
    <t>สินทรัพย์ชีวภาพ</t>
  </si>
  <si>
    <t>สินทรัพย์ชีวภาพที่โอนไปเป็นสินค้าคงเหลือ</t>
  </si>
  <si>
    <t>สินทรัพย์ไม่มีตัวตนเพิ่มขึ้น</t>
  </si>
  <si>
    <t>ขาดทุนจากการตัดจำหน่ายสินทรัพย์</t>
  </si>
  <si>
    <t>กำไรจากการวัดมูลค่าสินทรัพย์ชีวภาพ</t>
  </si>
  <si>
    <t>กำไรก่อนค่าใช้จ่ายภาษีเงินได้</t>
  </si>
  <si>
    <t>ค่าใช้จ่ายภาษีเงินได้</t>
  </si>
  <si>
    <t>ส่วนเกินมูลค่าหุ้น</t>
  </si>
  <si>
    <t>ส่วนเกิน</t>
  </si>
  <si>
    <t>มูลค่าหุ้น</t>
  </si>
  <si>
    <t>สินทรัพย์ไม่หมุนเวียนอื่น</t>
  </si>
  <si>
    <t xml:space="preserve">ทุนเรือนหุ้น - หุ้นสามัญ มูลค่าหุ้นละ 0.50 บาท </t>
  </si>
  <si>
    <t>ทุนที่ออกและชำระ</t>
  </si>
  <si>
    <t>เต็มมูลค่าแล้ว</t>
  </si>
  <si>
    <t>สินทรัพย์สิทธิการใช้ - สุทธิ</t>
  </si>
  <si>
    <t>หนี้สินตามสัญญาเช่าส่วนที่ครบกำหนดชำระภายในหนึ่งปี</t>
  </si>
  <si>
    <t>หนี้สินตามสัญญาเช่า - สุทธิ</t>
  </si>
  <si>
    <t>หุ้นกู้ - สุทธิ</t>
  </si>
  <si>
    <t>รายได้จากการขาย</t>
  </si>
  <si>
    <t>กำไรจากกิจกรรมดำเนินงาน</t>
  </si>
  <si>
    <t>อาคารและอุปกรณ์เพิ่มขึ้น</t>
  </si>
  <si>
    <t>จ่ายชำระหนี้สินตามสัญญาเช่า</t>
  </si>
  <si>
    <t>กระแสเงินสดสุทธิใช้ไปในกิจกรรมลงทุน</t>
  </si>
  <si>
    <t>ออกหุ้นกู้</t>
  </si>
  <si>
    <t>ค่าใช้จ่ายในการออกหุ้นกู้</t>
  </si>
  <si>
    <t>หนี้สินทางการเงินหมุนเวียนอื่น</t>
  </si>
  <si>
    <t>กำไรต่อหุ้นขั้นพื้นฐาน</t>
  </si>
  <si>
    <t>กำไรต่อหุ้นปรับลด</t>
  </si>
  <si>
    <t>เงินฝากธนาคารที่ติดภาระค้ำประกัน</t>
  </si>
  <si>
    <t>ขาดทุนจากอัตราแลกเปลี่ยน</t>
  </si>
  <si>
    <t>หุ้นกู้ส่วนที่ครบกำหนดชำระภายในหนึ่งปี</t>
  </si>
  <si>
    <t>เงินปันผลค้างจ่าย</t>
  </si>
  <si>
    <t>ขาดทุน (กลับรายการขาดทุน) จากภาระผูกพันตามสัญญาซื้อสินค้า</t>
  </si>
  <si>
    <t>เงินสดและรายการเทียบเท่าเงินสดเพิ่มขึ้น (ลดลง) - สุทธิ</t>
  </si>
  <si>
    <t>4, 13</t>
  </si>
  <si>
    <t>เงินมัดจำและเงินประกันที่โอนไปเป็นสินทรัพย์ถาวร</t>
  </si>
  <si>
    <t>ไถ่ถอนหุ้นกู้</t>
  </si>
  <si>
    <t>สินทรัพย์สิทธิการใช้และหนี้สินตามสัญญาเช่าเพิ่มขึ้นจากสัญญาเช่าใหม่</t>
  </si>
  <si>
    <t>เงินกู้ยืมระยะสั้นจากสถาบันการเงิน</t>
  </si>
  <si>
    <t>หนี้สินภาษีเงินได้รอการตัดบัญชี</t>
  </si>
  <si>
    <t>การวัดมูลค่าใหม่ของหนี้สินตามสัญญาเช่า</t>
  </si>
  <si>
    <t xml:space="preserve">บุคคลและบริษัทอื่น </t>
  </si>
  <si>
    <t>บุคคลและบริษัทอื่น</t>
  </si>
  <si>
    <t>ทุนที่ออกและชำระเต็มมูลค่าแล้ว - 1,847,789,748 หุ้น มูลค่าหุ้นละ 0.50 บาท</t>
  </si>
  <si>
    <t>ภาษีมูลค่าเพิ่มรับคืน</t>
  </si>
  <si>
    <t>กำไรจากการวัดมูลค่ายุติธรรมของตราสารอนุพันธ์</t>
  </si>
  <si>
    <t>รายการที่จะไม่มีการจัดประเภทรายการใหม่ไว้ในกำไรหรือขาดทุนในภายหลัง</t>
  </si>
  <si>
    <t>หนี้สินผลประโยชน์ของพนักงานหลังออกจากงาน (สุทธิจากผลกระทบภาษีเงินได้</t>
  </si>
  <si>
    <t>กำไรจากการยกเลิกสัญญาเช่า</t>
  </si>
  <si>
    <t>กระแสเงินสดสุทธิได้มาจากการดำเนินงาน</t>
  </si>
  <si>
    <t>สินทรัพย์ทางการเงินหมุนเวียนอื่น</t>
  </si>
  <si>
    <t>จ่ายชำระคืนเงินกู้ยืมระยะยาวจากสถาบันการเงิน</t>
  </si>
  <si>
    <t>งบฐานะการเงิน</t>
  </si>
  <si>
    <t>งบการเปลี่ยนแปลงส่วนของผู้ถือหุ้น</t>
  </si>
  <si>
    <t>บริษัท นอร์ทอีส รับเบอร์ จำกัด (มหาชน) และบริษัทย่อย</t>
  </si>
  <si>
    <t>งบการเงินรวม</t>
  </si>
  <si>
    <t xml:space="preserve">งบการเงินเฉพาะบริษัท </t>
  </si>
  <si>
    <t>เงินลงทุนในบริษัทย่อยซึ่งบันทึกโดยวิธีราคาทุน</t>
  </si>
  <si>
    <t>งบการเงินเฉพาะบริษัท</t>
  </si>
  <si>
    <t>จำนวน 1,211,882 บาทในปี 2567 และจำนวน 91,326 บาทในปี 2566)</t>
  </si>
  <si>
    <t>เงินลงทุนในบริษัทย่อยเพิ่มขึ้นโดยยังไม่จ่ายชำระเงิน (สำหรับงบการเงินเฉพาะบริษัท)</t>
  </si>
  <si>
    <t>ขาดทุน (กำไร) จากการจำหน่ายอุปกรณ์</t>
  </si>
  <si>
    <t>จ่ายผลประโยชน์พนักงาน</t>
  </si>
  <si>
    <t>กำไรจากอัตราแลกเปลี่ยน</t>
  </si>
  <si>
    <t>ค่าเผื่อการลดมูลค่าสินค้าคงเหลือลดลง</t>
  </si>
  <si>
    <t>เงินกู้ยืมระยะสั้นจากสถาบันการเงินเพิ่มขึ้น</t>
  </si>
  <si>
    <t>งบการเงินรวมและ</t>
  </si>
  <si>
    <t>ขาดทุนจากการวัดมูลค่ายุติธรรมของตราสารอนุพันธ์</t>
  </si>
  <si>
    <t>กำไร (ขาดทุน) จากการวัดมูลค่าใหม่ของประมาณการตามหลักคณิตศาสตร์ประกันภัยของ</t>
  </si>
  <si>
    <t>สินทรัพย์สิทธิการใช้และหนี้สินตามสัญญาเช่าเพิ่มขึ้น (ลดลง) จากการยกเลิกสัญญาเช่าและ</t>
  </si>
  <si>
    <t>(ยังไม่ได้ตรวจสอบ)</t>
  </si>
  <si>
    <t>(สอบทานแล้ว)</t>
  </si>
  <si>
    <t>(ตรวจสอบแล้ว)</t>
  </si>
  <si>
    <t>31 ธันวาคม 2567</t>
  </si>
  <si>
    <t>31 มีนาคม 2568</t>
  </si>
  <si>
    <t>ณ วันที่ 31 มีนาคม 2568 และวันที่ 31 ธันวาคม 2567</t>
  </si>
  <si>
    <t>พันบาท</t>
  </si>
  <si>
    <t>สำหรับงวดสามเดือนสิ้นสุดวันที่ 31 มีนาคม 2568 และ 2567</t>
  </si>
  <si>
    <t>กำไรสำหรับงวด</t>
  </si>
  <si>
    <t>ยอดคงเหลือสิ้นงวด ณ วันที่ 31 มีนาคม 2567</t>
  </si>
  <si>
    <t>ยอดคงเหลือต้นงวด ณ วันที่ 1 มกราคม 2568</t>
  </si>
  <si>
    <t>ยอดคงเหลือต้นงวด ณ วันที่ 1 มกราคม 2567</t>
  </si>
  <si>
    <t>งบการเงินรวมและงบการเงินเฉพาะบริษัท (ดูหมายเหตุ 1) (พันบาท)</t>
  </si>
  <si>
    <t>งบการเงินเฉพาะบริษัท (พันบาท)</t>
  </si>
  <si>
    <t>(ดูหมายเหตุ 1)</t>
  </si>
  <si>
    <t>กำไรเบ็ดเสร็จรวมสำหรับงวด</t>
  </si>
  <si>
    <t>หมายเหตุประกอบงบการเงินแบบย่อเป็นส่วนหนึ่งของงบการเงินนี้</t>
  </si>
  <si>
    <t>ก)  เงินสดและรายการเทียบเท่าเงินสด ณ วันสิ้นงวด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</si>
  <si>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</si>
  <si>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</si>
  <si>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กำไรเบ็ดเสร็จอื่นสำหรับงวด</t>
  </si>
  <si>
    <t>กำไรจากอัตราแลกเปลี่ยนที่ยังไม่เกิดขึ้น</t>
  </si>
  <si>
    <t>ขาดทุนที่ยังไม่เกิดขึ้นจากการวัดมูลค่ายุติธรรมของตราสารอนุพันธ์</t>
  </si>
  <si>
    <t>กระแสเงินสดสุทธิได้มาจากกิจกรรมดำเนินงาน</t>
  </si>
  <si>
    <t>3, 7</t>
  </si>
  <si>
    <t>ยอดคงเหลือสิ้นงวด ณ วันที่ 31 มีนาคม 2568</t>
  </si>
  <si>
    <t xml:space="preserve">บริษัทที่เกี่ยวข้องกัน </t>
  </si>
  <si>
    <t>6, 13, 14จ.</t>
  </si>
  <si>
    <t>กำไรสำหรับงวด / กำไรเบ็ดเสร็จรวมสำหรับงวด</t>
  </si>
  <si>
    <t>ทุนจดทะเบียน - 2,155,754,706 หุ้น มูลค่าหุ้นละ 0.50 บาท</t>
  </si>
  <si>
    <t>เจ้าหนี้จากการซื้อสินทรัพย์ถาวร (เจ้าหนี้อื่น) เพิ่มขึ้น (ลดลง)</t>
  </si>
  <si>
    <t>5, 14ข.</t>
  </si>
  <si>
    <t>5, 10</t>
  </si>
  <si>
    <t>กระแสเงินสดใช้ไปในกิจกรรมจัดหาเงิน</t>
  </si>
  <si>
    <t>สินทรัพย์ไม่หมุนเวียนอื่นเพิ่มขึ้นโดยยังไม่ได้ชำระเงินแก่เจ้าหนี้อื่น</t>
  </si>
  <si>
    <t>สินทรัพย์ถาวรที่โอนไปเป็นสินทรัพย์ไม่มีตัวตน</t>
  </si>
  <si>
    <t>ค)  ข้อมูลกระแสเงินสดเปิดเผยเพิ่มเติม</t>
  </si>
  <si>
    <t>กระแสเงินสดจ่ายทั้งหมดตามสัญญาเช่า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</si>
</sst>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3" formatCode="_(* #,##0.00_);_(* \(#,##0.00\);_(* &quot;-&quot;??_);_(@_)"/>
    <numFmt numFmtId="187" formatCode="_-* #,##0.00_-;\-* #,##0.00_-;_-* &quot;-&quot;??_-;_-@_-"/>
    <numFmt numFmtId="188" formatCode="\t&quot;฿&quot;#,##0.00_);[Red]\(\t&quot;฿&quot;#,##0.00\)"/>
    <numFmt numFmtId="189" formatCode="_(* #,##0_);_(* \(#,##0\);_(* &quot;-&quot;??_);_(@_)"/>
    <numFmt numFmtId="190" formatCode="[$-1070000]d/m/yy;@"/>
    <numFmt numFmtId="191" formatCode="[$-409]d\-mmm\-yy;@"/>
    <numFmt numFmtId="192" formatCode="#,##0,;\(#,##0,\);\-"/>
    <numFmt numFmtId="193" formatCode="_-* #,##0_-;\-* #,##0_-;_-* &quot;-&quot;??_-;_-@_-"/>
    <numFmt numFmtId="194" formatCode="_(* #,##0.000_);_(* \(#,##0.000\);_(* &quot;-&quot;??_);_(@_)"/>
    <numFmt numFmtId="195" formatCode="_(* #,##0.0000_);_(* \(#,##0.0000\);_(* &quot;-&quot;??_);_(@_)"/>
  </numFmts>
  <fonts count="15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i/>
      <sz val="15"/>
      <name val="Angsana New"/>
      <family val="1"/>
    </font>
    <font>
      <sz val="11"/>
      <color theme="1"/>
      <name val="Tahoma"/>
      <family val="2"/>
      <charset val="222"/>
      <scheme val="minor"/>
    </font>
    <font>
      <sz val="15"/>
      <color theme="1"/>
      <name val="Angsana New"/>
      <family val="1"/>
    </font>
    <font>
      <sz val="15"/>
      <color rgb="FFFF0000"/>
      <name val="Angsana New"/>
      <family val="1"/>
    </font>
    <font>
      <sz val="15"/>
      <color rgb="FFFFFF00"/>
      <name val="Angsana New"/>
      <family val="1"/>
    </font>
    <font>
      <b/>
      <sz val="15"/>
      <color rgb="FFFFFF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87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7" fillId="0" borderId="0" applyNumberFormat="0" applyFill="0" applyBorder="0" applyAlignment="0" applyProtection="0"/>
    <xf numFmtId="5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90" fontId="6" fillId="0" borderId="0"/>
    <xf numFmtId="0" fontId="1" fillId="0" borderId="0"/>
    <xf numFmtId="191" fontId="6" fillId="0" borderId="0"/>
    <xf numFmtId="0" fontId="1" fillId="0" borderId="0"/>
    <xf numFmtId="0" fontId="10" fillId="0" borderId="0"/>
    <xf numFmtId="0" fontId="1" fillId="0" borderId="0"/>
    <xf numFmtId="0" fontId="8" fillId="0" borderId="0"/>
    <xf numFmtId="0" fontId="1" fillId="0" borderId="0"/>
    <xf numFmtId="0" fontId="1" fillId="0" borderId="0"/>
    <xf numFmtId="187" fontId="10" fillId="0" borderId="0" applyFont="0" applyFill="0" applyBorder="0" applyAlignment="0" applyProtection="0"/>
    <xf numFmtId="192" fontId="6" fillId="0" borderId="0"/>
    <xf numFmtId="192" fontId="6" fillId="0" borderId="0"/>
    <xf numFmtId="0" fontId="1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2" fillId="0" borderId="0" xfId="27" applyFont="1" applyAlignment="1">
      <alignment vertical="center"/>
    </xf>
    <xf numFmtId="0" fontId="3" fillId="0" borderId="1" xfId="27" applyFont="1" applyBorder="1" applyAlignment="1">
      <alignment horizontal="center" vertical="center"/>
    </xf>
    <xf numFmtId="0" fontId="4" fillId="0" borderId="0" xfId="27" applyFont="1" applyAlignment="1">
      <alignment vertical="center"/>
    </xf>
    <xf numFmtId="0" fontId="3" fillId="0" borderId="0" xfId="27" applyFont="1" applyAlignment="1">
      <alignment vertical="center"/>
    </xf>
    <xf numFmtId="0" fontId="3" fillId="0" borderId="0" xfId="27" applyFont="1" applyAlignment="1">
      <alignment horizontal="center" vertical="center"/>
    </xf>
    <xf numFmtId="189" fontId="3" fillId="0" borderId="0" xfId="12" applyNumberFormat="1" applyFont="1" applyFill="1" applyBorder="1" applyAlignment="1">
      <alignment vertical="center"/>
    </xf>
    <xf numFmtId="189" fontId="3" fillId="0" borderId="2" xfId="12" applyNumberFormat="1" applyFont="1" applyFill="1" applyBorder="1" applyAlignment="1">
      <alignment vertical="center"/>
    </xf>
    <xf numFmtId="189" fontId="3" fillId="0" borderId="0" xfId="27" applyNumberFormat="1" applyFont="1" applyAlignment="1">
      <alignment vertical="center"/>
    </xf>
    <xf numFmtId="189" fontId="3" fillId="0" borderId="0" xfId="10" applyNumberFormat="1" applyFont="1" applyFill="1" applyAlignment="1">
      <alignment vertical="center"/>
    </xf>
    <xf numFmtId="189" fontId="3" fillId="0" borderId="3" xfId="12" applyNumberFormat="1" applyFont="1" applyFill="1" applyBorder="1" applyAlignment="1">
      <alignment vertical="center"/>
    </xf>
    <xf numFmtId="0" fontId="3" fillId="0" borderId="0" xfId="27" quotePrefix="1" applyFont="1" applyAlignment="1">
      <alignment horizontal="center" vertical="center"/>
    </xf>
    <xf numFmtId="189" fontId="3" fillId="0" borderId="1" xfId="12" applyNumberFormat="1" applyFont="1" applyFill="1" applyBorder="1" applyAlignment="1">
      <alignment vertical="center"/>
    </xf>
    <xf numFmtId="189" fontId="3" fillId="0" borderId="3" xfId="12" applyNumberFormat="1" applyFont="1" applyFill="1" applyBorder="1" applyAlignment="1">
      <alignment horizontal="right" vertical="center"/>
    </xf>
    <xf numFmtId="189" fontId="3" fillId="0" borderId="0" xfId="12" applyNumberFormat="1" applyFont="1" applyFill="1" applyBorder="1" applyAlignment="1">
      <alignment horizontal="right" vertical="center"/>
    </xf>
    <xf numFmtId="189" fontId="3" fillId="0" borderId="2" xfId="12" applyNumberFormat="1" applyFont="1" applyFill="1" applyBorder="1" applyAlignment="1">
      <alignment horizontal="right" vertical="center"/>
    </xf>
    <xf numFmtId="189" fontId="3" fillId="0" borderId="0" xfId="27" applyNumberFormat="1" applyFont="1" applyAlignment="1">
      <alignment horizontal="right" vertical="center" wrapText="1"/>
    </xf>
    <xf numFmtId="0" fontId="3" fillId="0" borderId="0" xfId="27" applyFont="1" applyAlignment="1">
      <alignment horizontal="center" vertical="center" wrapText="1"/>
    </xf>
    <xf numFmtId="0" fontId="3" fillId="0" borderId="0" xfId="27" applyFont="1" applyAlignment="1">
      <alignment vertical="center" wrapText="1"/>
    </xf>
    <xf numFmtId="189" fontId="3" fillId="0" borderId="1" xfId="12" applyNumberFormat="1" applyFont="1" applyFill="1" applyBorder="1" applyAlignment="1">
      <alignment horizontal="right" vertical="center"/>
    </xf>
    <xf numFmtId="0" fontId="3" fillId="0" borderId="1" xfId="27" applyFont="1" applyBorder="1" applyAlignment="1">
      <alignment horizontal="center" vertical="center" wrapText="1"/>
    </xf>
    <xf numFmtId="189" fontId="3" fillId="0" borderId="4" xfId="12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89" fontId="3" fillId="0" borderId="5" xfId="12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27" applyFont="1" applyFill="1" applyAlignment="1">
      <alignment vertical="center"/>
    </xf>
    <xf numFmtId="0" fontId="11" fillId="0" borderId="0" xfId="27" applyFont="1" applyAlignment="1">
      <alignment vertical="center"/>
    </xf>
    <xf numFmtId="0" fontId="12" fillId="0" borderId="0" xfId="27" applyFont="1" applyAlignment="1">
      <alignment vertical="center"/>
    </xf>
    <xf numFmtId="0" fontId="4" fillId="0" borderId="0" xfId="0" applyFont="1" applyAlignment="1">
      <alignment horizontal="left" vertical="center"/>
    </xf>
    <xf numFmtId="189" fontId="3" fillId="0" borderId="2" xfId="12" applyNumberFormat="1" applyFont="1" applyFill="1" applyBorder="1" applyAlignment="1">
      <alignment horizontal="center" vertical="center"/>
    </xf>
    <xf numFmtId="0" fontId="3" fillId="0" borderId="0" xfId="27" applyFont="1" applyAlignment="1">
      <alignment vertical="top"/>
    </xf>
    <xf numFmtId="0" fontId="13" fillId="0" borderId="0" xfId="27" applyFont="1" applyAlignment="1">
      <alignment vertical="center"/>
    </xf>
    <xf numFmtId="187" fontId="13" fillId="0" borderId="0" xfId="1" applyFont="1" applyFill="1" applyAlignment="1">
      <alignment vertical="center"/>
    </xf>
    <xf numFmtId="189" fontId="13" fillId="0" borderId="0" xfId="27" applyNumberFormat="1" applyFont="1" applyAlignment="1">
      <alignment vertical="center"/>
    </xf>
    <xf numFmtId="194" fontId="3" fillId="0" borderId="0" xfId="12" applyNumberFormat="1" applyFont="1" applyFill="1" applyBorder="1" applyAlignment="1">
      <alignment vertical="center"/>
    </xf>
    <xf numFmtId="193" fontId="3" fillId="0" borderId="0" xfId="1" applyNumberFormat="1" applyFont="1" applyFill="1" applyAlignment="1">
      <alignment vertical="center"/>
    </xf>
    <xf numFmtId="0" fontId="9" fillId="0" borderId="0" xfId="27" applyFont="1" applyAlignment="1">
      <alignment vertical="center"/>
    </xf>
    <xf numFmtId="193" fontId="12" fillId="0" borderId="0" xfId="1" applyNumberFormat="1" applyFont="1" applyFill="1" applyAlignment="1">
      <alignment vertical="center"/>
    </xf>
    <xf numFmtId="0" fontId="3" fillId="0" borderId="1" xfId="27" quotePrefix="1" applyFont="1" applyBorder="1" applyAlignment="1">
      <alignment horizontal="center" vertical="center"/>
    </xf>
    <xf numFmtId="195" fontId="3" fillId="0" borderId="0" xfId="27" applyNumberFormat="1" applyFont="1" applyAlignment="1">
      <alignment vertical="center"/>
    </xf>
    <xf numFmtId="195" fontId="3" fillId="0" borderId="0" xfId="12" applyNumberFormat="1" applyFont="1" applyFill="1" applyBorder="1" applyAlignment="1">
      <alignment vertical="center"/>
    </xf>
    <xf numFmtId="0" fontId="3" fillId="2" borderId="0" xfId="27" applyFont="1" applyFill="1" applyAlignment="1">
      <alignment horizontal="center" vertical="center"/>
    </xf>
    <xf numFmtId="189" fontId="3" fillId="2" borderId="0" xfId="12" applyNumberFormat="1" applyFont="1" applyFill="1" applyBorder="1" applyAlignment="1">
      <alignment vertical="center"/>
    </xf>
    <xf numFmtId="189" fontId="3" fillId="2" borderId="0" xfId="12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189" fontId="3" fillId="2" borderId="1" xfId="12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3" fillId="2" borderId="0" xfId="0" quotePrefix="1" applyFont="1" applyFill="1" applyAlignment="1">
      <alignment vertical="center"/>
    </xf>
    <xf numFmtId="0" fontId="12" fillId="2" borderId="0" xfId="27" applyFont="1" applyFill="1" applyAlignment="1">
      <alignment vertical="center"/>
    </xf>
    <xf numFmtId="0" fontId="3" fillId="2" borderId="0" xfId="33" applyFont="1" applyFill="1" applyAlignment="1">
      <alignment vertical="center"/>
    </xf>
    <xf numFmtId="0" fontId="3" fillId="0" borderId="5" xfId="27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27" quotePrefix="1" applyFont="1" applyAlignment="1">
      <alignment vertical="center"/>
    </xf>
    <xf numFmtId="0" fontId="4" fillId="0" borderId="0" xfId="27" applyFont="1" applyAlignment="1">
      <alignment horizontal="center" vertical="center"/>
    </xf>
    <xf numFmtId="189" fontId="4" fillId="0" borderId="0" xfId="27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27" applyFont="1" applyAlignment="1">
      <alignment horizontal="left" vertical="center"/>
    </xf>
    <xf numFmtId="189" fontId="3" fillId="0" borderId="0" xfId="27" applyNumberFormat="1" applyFont="1" applyAlignment="1">
      <alignment vertical="center" wrapText="1"/>
    </xf>
    <xf numFmtId="189" fontId="14" fillId="0" borderId="0" xfId="27" applyNumberFormat="1" applyFont="1" applyAlignment="1">
      <alignment vertical="center"/>
    </xf>
    <xf numFmtId="0" fontId="14" fillId="0" borderId="0" xfId="27" applyFont="1" applyAlignment="1">
      <alignment vertical="center"/>
    </xf>
    <xf numFmtId="0" fontId="4" fillId="2" borderId="0" xfId="0" applyFont="1" applyFill="1" applyAlignment="1">
      <alignment vertical="center"/>
    </xf>
    <xf numFmtId="189" fontId="3" fillId="2" borderId="1" xfId="12" applyNumberFormat="1" applyFont="1" applyFill="1" applyBorder="1" applyAlignment="1">
      <alignment vertical="center"/>
    </xf>
    <xf numFmtId="0" fontId="4" fillId="2" borderId="0" xfId="27" applyFont="1" applyFill="1" applyAlignment="1">
      <alignment vertical="center"/>
    </xf>
    <xf numFmtId="189" fontId="3" fillId="2" borderId="3" xfId="12" applyNumberFormat="1" applyFont="1" applyFill="1" applyBorder="1" applyAlignment="1">
      <alignment vertical="center"/>
    </xf>
    <xf numFmtId="195" fontId="3" fillId="0" borderId="3" xfId="12" applyNumberFormat="1" applyFont="1" applyFill="1" applyBorder="1" applyAlignment="1">
      <alignment vertical="center"/>
    </xf>
    <xf numFmtId="0" fontId="3" fillId="0" borderId="0" xfId="33" applyFont="1" applyAlignment="1">
      <alignment vertical="center"/>
    </xf>
    <xf numFmtId="0" fontId="4" fillId="0" borderId="0" xfId="33" applyFont="1" applyAlignment="1">
      <alignment vertical="center"/>
    </xf>
    <xf numFmtId="0" fontId="3" fillId="0" borderId="1" xfId="27" applyFont="1" applyBorder="1" applyAlignment="1">
      <alignment horizontal="center" vertical="center"/>
    </xf>
    <xf numFmtId="0" fontId="3" fillId="0" borderId="2" xfId="27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857250</xdr:colOff>
      <xdr:row>79</xdr:row>
      <xdr:rowOff>0</xdr:rowOff>
    </xdr:from>
    <xdr:ext cx="187842" cy="23726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248650" y="2162175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885825</xdr:colOff>
      <xdr:row>64</xdr:row>
      <xdr:rowOff>175846</xdr:rowOff>
    </xdr:from>
    <xdr:ext cx="187842" cy="285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201025" y="16368346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M138"/>
  <sheetViews>
    <sheetView tabSelected="1" view="pageBreakPreview" zoomScaleSheetLayoutView="100" workbookViewId="0">
      <selection activeCell="U50" sqref="U50"/>
    </sheetView>
  </sheetViews>
  <sheetFormatPr defaultColWidth="9.25" defaultRowHeight="21" customHeight="1"/>
  <cols>
    <col min="1" max="3" width="2.625" style="4" customWidth="1"/>
    <col min="4" max="4" width="44.625" style="4" customWidth="1"/>
    <col min="5" max="5" width="12.375" style="4" customWidth="1"/>
    <col min="6" max="6" width="1.625" style="4" customWidth="1"/>
    <col min="7" max="7" width="15.625" style="4" customWidth="1"/>
    <col min="8" max="8" width="1.5" style="4" customWidth="1"/>
    <col min="9" max="9" width="15.625" style="4" customWidth="1"/>
    <col min="10" max="10" width="1.625" style="4" customWidth="1"/>
    <col min="11" max="11" width="15.625" style="4" customWidth="1"/>
    <col min="12" max="12" width="1.625" style="4" customWidth="1"/>
    <col min="13" max="13" width="15.625" style="4" customWidth="1"/>
    <col min="14" max="16384" width="9.25" style="4"/>
  </cols>
  <sheetData>
    <row r="1" spans="1:13" ht="22.15" customHeight="1">
      <c r="A1" s="1" t="s">
        <v>129</v>
      </c>
      <c r="B1" s="3"/>
      <c r="C1" s="3"/>
      <c r="D1" s="3"/>
    </row>
    <row r="2" spans="1:13" ht="22.15" customHeight="1">
      <c r="A2" s="1" t="s">
        <v>127</v>
      </c>
    </row>
    <row r="3" spans="1:13" ht="22.15" customHeight="1">
      <c r="A3" s="1" t="s">
        <v>150</v>
      </c>
    </row>
    <row r="4" spans="1:13" ht="21.75" customHeight="1">
      <c r="A4" s="22"/>
    </row>
    <row r="5" spans="1:13" ht="22.15" customHeight="1">
      <c r="A5" s="1" t="s">
        <v>0</v>
      </c>
      <c r="M5" s="8"/>
    </row>
    <row r="6" spans="1:13" ht="21.75" customHeight="1">
      <c r="A6" s="3"/>
    </row>
    <row r="7" spans="1:13" ht="22.15" customHeight="1">
      <c r="A7" s="3"/>
      <c r="G7" s="72" t="s">
        <v>151</v>
      </c>
      <c r="H7" s="72"/>
      <c r="I7" s="72"/>
      <c r="J7" s="72"/>
      <c r="K7" s="72"/>
      <c r="L7" s="72"/>
      <c r="M7" s="72"/>
    </row>
    <row r="8" spans="1:13" ht="21.95" customHeight="1">
      <c r="A8" s="1"/>
      <c r="G8" s="73" t="s">
        <v>130</v>
      </c>
      <c r="H8" s="73"/>
      <c r="I8" s="73"/>
      <c r="K8" s="73" t="s">
        <v>131</v>
      </c>
      <c r="L8" s="73"/>
      <c r="M8" s="73"/>
    </row>
    <row r="9" spans="1:13" ht="21.95" customHeight="1">
      <c r="A9" s="1"/>
      <c r="G9" s="5" t="s">
        <v>149</v>
      </c>
      <c r="H9" s="5"/>
      <c r="I9" s="5" t="s">
        <v>148</v>
      </c>
      <c r="K9" s="54" t="s">
        <v>149</v>
      </c>
      <c r="L9" s="54"/>
      <c r="M9" s="54" t="s">
        <v>148</v>
      </c>
    </row>
    <row r="10" spans="1:13" ht="21.95" customHeight="1">
      <c r="A10" s="1"/>
      <c r="G10" s="5" t="s">
        <v>145</v>
      </c>
      <c r="H10" s="5"/>
      <c r="I10" s="5"/>
      <c r="K10" s="5" t="s">
        <v>145</v>
      </c>
      <c r="L10" s="5"/>
      <c r="M10" s="5"/>
    </row>
    <row r="11" spans="1:13" ht="22.15" customHeight="1">
      <c r="A11" s="3"/>
      <c r="E11" s="2" t="s">
        <v>1</v>
      </c>
      <c r="G11" s="55" t="s">
        <v>146</v>
      </c>
      <c r="H11" s="56"/>
      <c r="I11" s="55" t="s">
        <v>147</v>
      </c>
      <c r="J11" s="27"/>
      <c r="K11" s="55" t="s">
        <v>146</v>
      </c>
      <c r="L11" s="27"/>
      <c r="M11" s="55" t="s">
        <v>147</v>
      </c>
    </row>
    <row r="12" spans="1:13" ht="22.15" customHeight="1">
      <c r="A12" s="3" t="s">
        <v>2</v>
      </c>
      <c r="E12" s="5"/>
      <c r="F12" s="5"/>
    </row>
    <row r="13" spans="1:13" ht="22.15" customHeight="1">
      <c r="A13" s="4" t="s">
        <v>3</v>
      </c>
      <c r="E13" s="5"/>
      <c r="F13" s="5"/>
      <c r="G13" s="6">
        <v>350432</v>
      </c>
      <c r="H13" s="6"/>
      <c r="I13" s="6">
        <v>220919</v>
      </c>
      <c r="K13" s="6">
        <v>350432</v>
      </c>
      <c r="M13" s="6">
        <v>220919</v>
      </c>
    </row>
    <row r="14" spans="1:13" ht="22.15" customHeight="1">
      <c r="A14" s="57" t="s">
        <v>71</v>
      </c>
      <c r="E14" s="5"/>
      <c r="F14" s="5"/>
      <c r="G14" s="6"/>
      <c r="H14" s="6"/>
      <c r="I14" s="6"/>
      <c r="K14" s="6"/>
      <c r="M14" s="6"/>
    </row>
    <row r="15" spans="1:13" ht="22.15" customHeight="1">
      <c r="A15" s="57" t="s">
        <v>5</v>
      </c>
      <c r="B15" s="4" t="s">
        <v>171</v>
      </c>
      <c r="E15" s="5">
        <v>3</v>
      </c>
      <c r="F15" s="5"/>
      <c r="G15" s="6">
        <v>29</v>
      </c>
      <c r="H15" s="6"/>
      <c r="I15" s="6">
        <v>253</v>
      </c>
      <c r="K15" s="6">
        <v>29</v>
      </c>
      <c r="M15" s="6">
        <v>253</v>
      </c>
    </row>
    <row r="16" spans="1:13" ht="22.15" customHeight="1">
      <c r="A16" s="57" t="s">
        <v>5</v>
      </c>
      <c r="B16" s="4" t="s">
        <v>117</v>
      </c>
      <c r="E16" s="5" t="s">
        <v>109</v>
      </c>
      <c r="F16" s="5"/>
      <c r="G16" s="6">
        <v>1453583</v>
      </c>
      <c r="H16" s="6"/>
      <c r="I16" s="6">
        <v>833749</v>
      </c>
      <c r="K16" s="6">
        <v>1453583</v>
      </c>
      <c r="M16" s="6">
        <v>833749</v>
      </c>
    </row>
    <row r="17" spans="1:13" ht="22.15" customHeight="1">
      <c r="A17" s="4" t="s">
        <v>6</v>
      </c>
      <c r="E17" s="5"/>
      <c r="F17" s="5"/>
      <c r="G17" s="6">
        <v>15747179</v>
      </c>
      <c r="H17" s="6"/>
      <c r="I17" s="6">
        <v>16213259</v>
      </c>
      <c r="K17" s="6">
        <v>15747179</v>
      </c>
      <c r="M17" s="6">
        <v>16213259</v>
      </c>
    </row>
    <row r="18" spans="1:13" ht="22.15" customHeight="1">
      <c r="A18" s="4" t="s">
        <v>75</v>
      </c>
      <c r="E18" s="5"/>
      <c r="F18" s="5"/>
      <c r="G18" s="6">
        <v>1810</v>
      </c>
      <c r="H18" s="6"/>
      <c r="I18" s="6">
        <v>224</v>
      </c>
      <c r="K18" s="6">
        <v>1810</v>
      </c>
      <c r="M18" s="6">
        <v>224</v>
      </c>
    </row>
    <row r="19" spans="1:13" ht="22.15" hidden="1" customHeight="1">
      <c r="A19" s="4" t="s">
        <v>125</v>
      </c>
      <c r="E19" s="5"/>
      <c r="F19" s="5"/>
      <c r="G19" s="6"/>
      <c r="H19" s="6"/>
      <c r="I19" s="6"/>
      <c r="K19" s="6"/>
      <c r="M19" s="6"/>
    </row>
    <row r="20" spans="1:13" ht="22.15" customHeight="1">
      <c r="A20" s="3" t="s">
        <v>7</v>
      </c>
      <c r="E20" s="5"/>
      <c r="F20" s="5"/>
      <c r="G20" s="7">
        <v>17553033</v>
      </c>
      <c r="H20" s="6"/>
      <c r="I20" s="7">
        <v>17268404</v>
      </c>
      <c r="K20" s="7">
        <v>17553033</v>
      </c>
      <c r="M20" s="7">
        <v>17268404</v>
      </c>
    </row>
    <row r="21" spans="1:13" ht="21.75" customHeight="1">
      <c r="A21" s="3"/>
      <c r="E21" s="5"/>
      <c r="F21" s="5"/>
      <c r="G21" s="8"/>
      <c r="H21" s="8"/>
      <c r="I21" s="8"/>
      <c r="K21" s="8"/>
      <c r="M21" s="8"/>
    </row>
    <row r="22" spans="1:13" s="3" customFormat="1" ht="22.15" customHeight="1">
      <c r="A22" s="3" t="s">
        <v>8</v>
      </c>
      <c r="E22" s="58"/>
      <c r="F22" s="58"/>
      <c r="G22" s="59"/>
      <c r="H22" s="59"/>
      <c r="I22" s="59"/>
      <c r="K22" s="59"/>
      <c r="M22" s="59"/>
    </row>
    <row r="23" spans="1:13" s="3" customFormat="1" ht="22.15" customHeight="1">
      <c r="A23" s="4" t="s">
        <v>103</v>
      </c>
      <c r="E23" s="5" t="s">
        <v>176</v>
      </c>
      <c r="F23" s="58"/>
      <c r="G23" s="9">
        <v>496582</v>
      </c>
      <c r="H23" s="9"/>
      <c r="I23" s="9">
        <v>478916</v>
      </c>
      <c r="K23" s="9">
        <v>496582</v>
      </c>
      <c r="M23" s="9">
        <v>478916</v>
      </c>
    </row>
    <row r="24" spans="1:13" s="3" customFormat="1" ht="21.95" customHeight="1">
      <c r="A24" s="4" t="s">
        <v>132</v>
      </c>
      <c r="E24" s="5">
        <v>1</v>
      </c>
      <c r="F24" s="58"/>
      <c r="G24" s="9">
        <v>0</v>
      </c>
      <c r="H24" s="9"/>
      <c r="I24" s="9">
        <v>0</v>
      </c>
      <c r="K24" s="9">
        <v>564</v>
      </c>
      <c r="M24" s="9">
        <v>564</v>
      </c>
    </row>
    <row r="25" spans="1:13" s="3" customFormat="1" ht="22.15" customHeight="1">
      <c r="A25" s="4" t="s">
        <v>32</v>
      </c>
      <c r="E25" s="5" t="s">
        <v>177</v>
      </c>
      <c r="F25" s="5"/>
      <c r="G25" s="9">
        <v>1640281</v>
      </c>
      <c r="H25" s="9"/>
      <c r="I25" s="9">
        <v>1683213</v>
      </c>
      <c r="K25" s="9">
        <v>1640281</v>
      </c>
      <c r="M25" s="9">
        <v>1683213</v>
      </c>
    </row>
    <row r="26" spans="1:13" s="3" customFormat="1" ht="22.15" customHeight="1">
      <c r="A26" s="4" t="s">
        <v>89</v>
      </c>
      <c r="E26" s="5">
        <v>3</v>
      </c>
      <c r="F26" s="5"/>
      <c r="G26" s="9">
        <v>11375</v>
      </c>
      <c r="H26" s="9"/>
      <c r="I26" s="9">
        <v>12833</v>
      </c>
      <c r="K26" s="9">
        <v>11375</v>
      </c>
      <c r="M26" s="9">
        <v>12833</v>
      </c>
    </row>
    <row r="27" spans="1:13" s="3" customFormat="1" ht="22.15" customHeight="1">
      <c r="A27" s="4" t="s">
        <v>72</v>
      </c>
      <c r="E27" s="5"/>
      <c r="F27" s="5"/>
      <c r="G27" s="9">
        <v>3482</v>
      </c>
      <c r="H27" s="9"/>
      <c r="I27" s="9">
        <v>3694</v>
      </c>
      <c r="K27" s="9">
        <v>3482</v>
      </c>
      <c r="M27" s="9">
        <v>3694</v>
      </c>
    </row>
    <row r="28" spans="1:13" ht="22.15" customHeight="1">
      <c r="A28" s="4" t="s">
        <v>29</v>
      </c>
      <c r="E28" s="5">
        <v>8</v>
      </c>
      <c r="F28" s="5"/>
      <c r="G28" s="6">
        <v>4431</v>
      </c>
      <c r="H28" s="6"/>
      <c r="I28" s="6">
        <v>7503</v>
      </c>
      <c r="K28" s="6">
        <v>4431</v>
      </c>
      <c r="M28" s="6">
        <v>7503</v>
      </c>
    </row>
    <row r="29" spans="1:13" ht="22.15" customHeight="1">
      <c r="A29" s="4" t="s">
        <v>85</v>
      </c>
      <c r="E29" s="5">
        <v>3</v>
      </c>
      <c r="F29" s="5"/>
      <c r="G29" s="6">
        <v>6528</v>
      </c>
      <c r="H29" s="6"/>
      <c r="I29" s="6">
        <v>2675</v>
      </c>
      <c r="K29" s="6">
        <v>6528</v>
      </c>
      <c r="M29" s="6">
        <v>2675</v>
      </c>
    </row>
    <row r="30" spans="1:13" ht="22.15" customHeight="1">
      <c r="A30" s="3" t="s">
        <v>9</v>
      </c>
      <c r="E30" s="5"/>
      <c r="F30" s="5"/>
      <c r="G30" s="7">
        <v>2162679</v>
      </c>
      <c r="H30" s="6"/>
      <c r="I30" s="7">
        <v>2188834</v>
      </c>
      <c r="K30" s="7">
        <v>2163243</v>
      </c>
      <c r="M30" s="7">
        <v>2189398</v>
      </c>
    </row>
    <row r="31" spans="1:13" ht="21.75" customHeight="1">
      <c r="A31" s="3"/>
      <c r="E31" s="5"/>
      <c r="F31" s="5"/>
      <c r="G31" s="16"/>
      <c r="H31" s="16"/>
      <c r="I31" s="16"/>
      <c r="K31" s="16"/>
      <c r="M31" s="16"/>
    </row>
    <row r="32" spans="1:13" ht="22.15" customHeight="1" thickBot="1">
      <c r="A32" s="3" t="s">
        <v>10</v>
      </c>
      <c r="E32" s="5"/>
      <c r="F32" s="5"/>
      <c r="G32" s="10">
        <v>19715712</v>
      </c>
      <c r="H32" s="6"/>
      <c r="I32" s="10">
        <v>19457238</v>
      </c>
      <c r="K32" s="10">
        <v>19716276</v>
      </c>
      <c r="M32" s="10">
        <v>19457802</v>
      </c>
    </row>
    <row r="33" spans="1:13" ht="21.75" customHeight="1" thickTop="1">
      <c r="A33" s="3"/>
      <c r="E33" s="5"/>
      <c r="F33" s="5"/>
      <c r="G33" s="5"/>
      <c r="H33" s="5"/>
      <c r="I33" s="5"/>
      <c r="K33" s="5"/>
      <c r="M33" s="6"/>
    </row>
    <row r="34" spans="1:13" ht="22.15" customHeight="1">
      <c r="A34" s="4" t="s">
        <v>161</v>
      </c>
      <c r="E34" s="5"/>
      <c r="F34" s="5"/>
      <c r="G34" s="5"/>
      <c r="H34" s="5"/>
      <c r="I34" s="5"/>
      <c r="K34" s="5"/>
      <c r="M34" s="6"/>
    </row>
    <row r="35" spans="1:13" ht="22.15" customHeight="1">
      <c r="A35" s="1" t="str">
        <f>A1</f>
        <v>บริษัท นอร์ทอีส รับเบอร์ จำกัด (มหาชน) และบริษัทย่อย</v>
      </c>
      <c r="B35" s="3"/>
      <c r="C35" s="3"/>
      <c r="D35" s="3"/>
      <c r="E35" s="5"/>
      <c r="F35" s="5"/>
      <c r="G35" s="5"/>
      <c r="H35" s="5"/>
      <c r="I35" s="5"/>
      <c r="K35" s="5"/>
    </row>
    <row r="36" spans="1:13" ht="22.15" customHeight="1">
      <c r="A36" s="1" t="str">
        <f>A2</f>
        <v>งบฐานะการเงิน</v>
      </c>
      <c r="E36" s="5"/>
      <c r="F36" s="5"/>
      <c r="G36" s="5"/>
      <c r="H36" s="5"/>
      <c r="I36" s="5"/>
      <c r="K36" s="5"/>
    </row>
    <row r="37" spans="1:13" ht="22.15" customHeight="1">
      <c r="A37" s="1" t="s">
        <v>150</v>
      </c>
      <c r="E37" s="5"/>
      <c r="F37" s="5"/>
      <c r="G37" s="5"/>
      <c r="H37" s="5"/>
      <c r="I37" s="5"/>
      <c r="K37" s="5"/>
    </row>
    <row r="38" spans="1:13" ht="16.5" customHeight="1">
      <c r="A38" s="22"/>
    </row>
    <row r="39" spans="1:13" ht="22.15" customHeight="1">
      <c r="A39" s="1" t="s">
        <v>11</v>
      </c>
      <c r="E39" s="5"/>
      <c r="F39" s="5"/>
      <c r="G39" s="5"/>
      <c r="H39" s="5"/>
      <c r="I39" s="5"/>
      <c r="K39" s="5"/>
    </row>
    <row r="40" spans="1:13" ht="16.5" customHeight="1">
      <c r="A40" s="22"/>
    </row>
    <row r="41" spans="1:13" ht="22.15" customHeight="1">
      <c r="A41" s="3"/>
      <c r="E41" s="5"/>
      <c r="F41" s="5"/>
      <c r="G41" s="72" t="str">
        <f>G7</f>
        <v>พันบาท</v>
      </c>
      <c r="H41" s="72"/>
      <c r="I41" s="72"/>
      <c r="J41" s="72"/>
      <c r="K41" s="72"/>
      <c r="L41" s="72"/>
      <c r="M41" s="72"/>
    </row>
    <row r="42" spans="1:13" ht="21.95" customHeight="1">
      <c r="A42" s="1"/>
      <c r="G42" s="73" t="s">
        <v>130</v>
      </c>
      <c r="H42" s="73"/>
      <c r="I42" s="73"/>
      <c r="K42" s="72" t="s">
        <v>131</v>
      </c>
      <c r="L42" s="72"/>
      <c r="M42" s="72"/>
    </row>
    <row r="43" spans="1:13" ht="21.95" customHeight="1">
      <c r="A43" s="1"/>
      <c r="G43" s="54" t="str">
        <f>+G9</f>
        <v>31 มีนาคม 2568</v>
      </c>
      <c r="H43" s="5"/>
      <c r="I43" s="54" t="str">
        <f>+I9</f>
        <v>31 ธันวาคม 2567</v>
      </c>
      <c r="K43" s="54" t="str">
        <f>+K9</f>
        <v>31 มีนาคม 2568</v>
      </c>
      <c r="L43" s="5"/>
      <c r="M43" s="54" t="str">
        <f>+M9</f>
        <v>31 ธันวาคม 2567</v>
      </c>
    </row>
    <row r="44" spans="1:13" ht="21.95" customHeight="1">
      <c r="A44" s="1"/>
      <c r="G44" s="5" t="s">
        <v>145</v>
      </c>
      <c r="H44" s="5"/>
      <c r="I44" s="5"/>
      <c r="K44" s="5" t="s">
        <v>145</v>
      </c>
      <c r="L44" s="5"/>
      <c r="M44" s="5"/>
    </row>
    <row r="45" spans="1:13" ht="22.15" customHeight="1">
      <c r="A45" s="3"/>
      <c r="E45" s="2" t="s">
        <v>1</v>
      </c>
      <c r="F45" s="5"/>
      <c r="G45" s="55" t="s">
        <v>146</v>
      </c>
      <c r="H45" s="56"/>
      <c r="I45" s="55" t="str">
        <f>+I11</f>
        <v>(ตรวจสอบแล้ว)</v>
      </c>
      <c r="J45" s="60"/>
      <c r="K45" s="55" t="s">
        <v>146</v>
      </c>
      <c r="L45" s="60"/>
      <c r="M45" s="55" t="str">
        <f>M11</f>
        <v>(ตรวจสอบแล้ว)</v>
      </c>
    </row>
    <row r="46" spans="1:13" ht="22.15" customHeight="1">
      <c r="A46" s="3" t="s">
        <v>12</v>
      </c>
      <c r="E46" s="5"/>
      <c r="F46" s="5"/>
    </row>
    <row r="47" spans="1:13" ht="22.15" customHeight="1">
      <c r="A47" s="4" t="s">
        <v>113</v>
      </c>
      <c r="E47" s="5">
        <v>5</v>
      </c>
      <c r="F47" s="5"/>
      <c r="G47" s="6">
        <v>3572500</v>
      </c>
      <c r="H47" s="6"/>
      <c r="I47" s="6">
        <v>4060400</v>
      </c>
      <c r="K47" s="6">
        <v>3572500</v>
      </c>
      <c r="M47" s="6">
        <v>4060400</v>
      </c>
    </row>
    <row r="48" spans="1:13" ht="22.15" customHeight="1">
      <c r="A48" s="4" t="s">
        <v>13</v>
      </c>
      <c r="E48" s="5"/>
      <c r="F48" s="5"/>
      <c r="G48" s="6"/>
      <c r="H48" s="6"/>
      <c r="I48" s="6"/>
      <c r="K48" s="6"/>
      <c r="M48" s="6"/>
    </row>
    <row r="49" spans="1:13" ht="22.15" customHeight="1">
      <c r="A49" s="57" t="s">
        <v>5</v>
      </c>
      <c r="B49" s="4" t="s">
        <v>65</v>
      </c>
      <c r="E49" s="5">
        <v>3</v>
      </c>
      <c r="F49" s="5"/>
      <c r="G49" s="6">
        <v>6431</v>
      </c>
      <c r="H49" s="6"/>
      <c r="I49" s="6">
        <v>663</v>
      </c>
      <c r="K49" s="6">
        <v>6995</v>
      </c>
      <c r="M49" s="6">
        <v>1227</v>
      </c>
    </row>
    <row r="50" spans="1:13" ht="22.15" customHeight="1">
      <c r="A50" s="57" t="s">
        <v>5</v>
      </c>
      <c r="B50" s="4" t="s">
        <v>116</v>
      </c>
      <c r="E50" s="5" t="s">
        <v>172</v>
      </c>
      <c r="F50" s="5"/>
      <c r="G50" s="6">
        <v>459840</v>
      </c>
      <c r="H50" s="6"/>
      <c r="I50" s="6">
        <v>299006</v>
      </c>
      <c r="K50" s="6">
        <v>459840</v>
      </c>
      <c r="M50" s="6">
        <v>299006</v>
      </c>
    </row>
    <row r="51" spans="1:13" ht="22.15" customHeight="1">
      <c r="A51" s="4" t="s">
        <v>30</v>
      </c>
      <c r="E51" s="5"/>
      <c r="F51" s="5"/>
      <c r="G51" s="6">
        <v>143196</v>
      </c>
      <c r="H51" s="6"/>
      <c r="I51" s="6">
        <v>148155</v>
      </c>
      <c r="K51" s="6">
        <v>143196</v>
      </c>
      <c r="M51" s="6">
        <v>148155</v>
      </c>
    </row>
    <row r="52" spans="1:13" ht="22.15" customHeight="1">
      <c r="A52" s="4" t="s">
        <v>90</v>
      </c>
      <c r="E52" s="5">
        <v>3</v>
      </c>
      <c r="F52" s="5"/>
      <c r="G52" s="6">
        <v>5239</v>
      </c>
      <c r="H52" s="6"/>
      <c r="I52" s="6">
        <v>5690</v>
      </c>
      <c r="K52" s="6">
        <v>5239</v>
      </c>
      <c r="M52" s="6">
        <v>5690</v>
      </c>
    </row>
    <row r="53" spans="1:13" ht="22.15" customHeight="1">
      <c r="A53" s="4" t="s">
        <v>105</v>
      </c>
      <c r="E53" s="5">
        <v>7</v>
      </c>
      <c r="F53" s="5"/>
      <c r="G53" s="6">
        <v>1000000</v>
      </c>
      <c r="H53" s="6"/>
      <c r="I53" s="6">
        <v>1000000</v>
      </c>
      <c r="K53" s="6">
        <v>1000000</v>
      </c>
      <c r="M53" s="6">
        <v>1000000</v>
      </c>
    </row>
    <row r="54" spans="1:13" ht="22.15" customHeight="1">
      <c r="A54" s="4" t="s">
        <v>70</v>
      </c>
      <c r="E54" s="5"/>
      <c r="F54" s="5"/>
      <c r="G54" s="6">
        <v>33750</v>
      </c>
      <c r="H54" s="6"/>
      <c r="I54" s="6">
        <v>18930</v>
      </c>
      <c r="K54" s="6">
        <v>33750</v>
      </c>
      <c r="M54" s="6">
        <v>18930</v>
      </c>
    </row>
    <row r="55" spans="1:13" ht="22.15" hidden="1" customHeight="1">
      <c r="A55" s="61" t="s">
        <v>100</v>
      </c>
      <c r="E55" s="11"/>
      <c r="F55" s="11"/>
      <c r="G55" s="6"/>
      <c r="H55" s="6"/>
      <c r="I55" s="6"/>
      <c r="K55" s="6"/>
      <c r="M55" s="6"/>
    </row>
    <row r="56" spans="1:13" ht="22.15" customHeight="1">
      <c r="A56" s="3" t="s">
        <v>14</v>
      </c>
      <c r="E56" s="5"/>
      <c r="F56" s="5"/>
      <c r="G56" s="7">
        <v>5220956</v>
      </c>
      <c r="H56" s="6"/>
      <c r="I56" s="7">
        <v>5532844</v>
      </c>
      <c r="K56" s="7">
        <v>5221520</v>
      </c>
      <c r="M56" s="7">
        <v>5533408</v>
      </c>
    </row>
    <row r="57" spans="1:13" ht="21.75" customHeight="1">
      <c r="A57" s="22"/>
    </row>
    <row r="58" spans="1:13" ht="22.15" customHeight="1">
      <c r="A58" s="3" t="s">
        <v>15</v>
      </c>
      <c r="E58" s="5"/>
      <c r="F58" s="5"/>
      <c r="G58" s="62"/>
      <c r="H58" s="62"/>
      <c r="I58" s="62"/>
      <c r="K58" s="62"/>
      <c r="M58" s="62"/>
    </row>
    <row r="59" spans="1:13" ht="22.15" customHeight="1">
      <c r="A59" s="4" t="s">
        <v>36</v>
      </c>
      <c r="E59" s="5"/>
      <c r="F59" s="5"/>
      <c r="G59" s="6">
        <v>101532</v>
      </c>
      <c r="H59" s="6"/>
      <c r="I59" s="6">
        <v>136766</v>
      </c>
      <c r="K59" s="6">
        <v>101532</v>
      </c>
      <c r="M59" s="6">
        <v>136766</v>
      </c>
    </row>
    <row r="60" spans="1:13" ht="22.15" customHeight="1">
      <c r="A60" s="4" t="s">
        <v>91</v>
      </c>
      <c r="E60" s="5">
        <v>3</v>
      </c>
      <c r="F60" s="5"/>
      <c r="G60" s="6">
        <v>4902</v>
      </c>
      <c r="H60" s="6"/>
      <c r="I60" s="6">
        <v>5683</v>
      </c>
      <c r="K60" s="6">
        <v>4902</v>
      </c>
      <c r="M60" s="6">
        <v>5683</v>
      </c>
    </row>
    <row r="61" spans="1:13" ht="22.15" customHeight="1">
      <c r="A61" s="4" t="s">
        <v>92</v>
      </c>
      <c r="E61" s="5" t="s">
        <v>169</v>
      </c>
      <c r="F61" s="5"/>
      <c r="G61" s="6">
        <v>5265545</v>
      </c>
      <c r="H61" s="6"/>
      <c r="I61" s="6">
        <v>5256554</v>
      </c>
      <c r="K61" s="6">
        <v>5265545</v>
      </c>
      <c r="M61" s="6">
        <v>5256554</v>
      </c>
    </row>
    <row r="62" spans="1:13" ht="22.15" customHeight="1">
      <c r="A62" s="4" t="s">
        <v>114</v>
      </c>
      <c r="E62" s="5">
        <v>8</v>
      </c>
      <c r="F62" s="5"/>
      <c r="G62" s="6">
        <v>6515</v>
      </c>
      <c r="H62" s="6"/>
      <c r="I62" s="6">
        <v>7118</v>
      </c>
      <c r="K62" s="6">
        <v>6515</v>
      </c>
      <c r="M62" s="6">
        <v>7118</v>
      </c>
    </row>
    <row r="63" spans="1:13" ht="22.15" customHeight="1">
      <c r="A63" s="4" t="s">
        <v>16</v>
      </c>
      <c r="E63" s="5">
        <v>9</v>
      </c>
      <c r="F63" s="5"/>
      <c r="G63" s="12">
        <v>19459</v>
      </c>
      <c r="H63" s="6"/>
      <c r="I63" s="12">
        <v>30306</v>
      </c>
      <c r="K63" s="12">
        <v>19459</v>
      </c>
      <c r="M63" s="12">
        <v>30306</v>
      </c>
    </row>
    <row r="64" spans="1:13" ht="22.15" customHeight="1">
      <c r="A64" s="3" t="s">
        <v>17</v>
      </c>
      <c r="E64" s="5"/>
      <c r="F64" s="5"/>
      <c r="G64" s="7">
        <v>5397953</v>
      </c>
      <c r="H64" s="6"/>
      <c r="I64" s="7">
        <v>5436427</v>
      </c>
      <c r="K64" s="7">
        <v>5397953</v>
      </c>
      <c r="M64" s="7">
        <v>5436427</v>
      </c>
    </row>
    <row r="65" spans="1:13" ht="21.75" customHeight="1">
      <c r="A65" s="22"/>
    </row>
    <row r="66" spans="1:13" ht="22.15" customHeight="1">
      <c r="A66" s="3" t="s">
        <v>18</v>
      </c>
      <c r="E66" s="5"/>
      <c r="F66" s="5"/>
      <c r="G66" s="12">
        <v>10618909</v>
      </c>
      <c r="H66" s="6"/>
      <c r="I66" s="12">
        <v>10969271</v>
      </c>
      <c r="K66" s="12">
        <v>10619473</v>
      </c>
      <c r="M66" s="12">
        <v>10969835</v>
      </c>
    </row>
    <row r="67" spans="1:13" ht="21.75" customHeight="1">
      <c r="A67" s="22"/>
    </row>
    <row r="68" spans="1:13" ht="22.15" customHeight="1">
      <c r="A68" s="3" t="s">
        <v>19</v>
      </c>
      <c r="E68" s="5"/>
      <c r="F68" s="5"/>
      <c r="G68" s="8"/>
      <c r="H68" s="8"/>
      <c r="I68" s="8"/>
      <c r="K68" s="8"/>
      <c r="M68" s="8"/>
    </row>
    <row r="69" spans="1:13" ht="22.15" customHeight="1">
      <c r="A69" s="24" t="s">
        <v>86</v>
      </c>
      <c r="E69" s="5"/>
      <c r="F69" s="5"/>
      <c r="G69" s="8"/>
      <c r="H69" s="8"/>
      <c r="I69" s="8"/>
      <c r="K69" s="8"/>
      <c r="M69" s="8"/>
    </row>
    <row r="70" spans="1:13" ht="22.15" customHeight="1" thickBot="1">
      <c r="A70" s="24" t="s">
        <v>174</v>
      </c>
      <c r="E70" s="5"/>
      <c r="F70" s="5"/>
      <c r="G70" s="13">
        <v>1077877</v>
      </c>
      <c r="H70" s="14"/>
      <c r="I70" s="13">
        <v>1077877</v>
      </c>
      <c r="K70" s="13">
        <v>1077877</v>
      </c>
      <c r="M70" s="13">
        <v>1077877</v>
      </c>
    </row>
    <row r="71" spans="1:13" ht="22.15" customHeight="1" thickTop="1">
      <c r="A71" s="4" t="s">
        <v>118</v>
      </c>
      <c r="E71" s="5"/>
      <c r="F71" s="5"/>
      <c r="G71" s="6">
        <v>923895</v>
      </c>
      <c r="H71" s="6"/>
      <c r="I71" s="6">
        <v>923895</v>
      </c>
      <c r="K71" s="6">
        <v>923895</v>
      </c>
      <c r="M71" s="6">
        <v>923895</v>
      </c>
    </row>
    <row r="72" spans="1:13" ht="22.15" customHeight="1">
      <c r="A72" s="4" t="s">
        <v>82</v>
      </c>
      <c r="E72" s="5"/>
      <c r="F72" s="5"/>
      <c r="G72" s="6">
        <v>1571731</v>
      </c>
      <c r="H72" s="6"/>
      <c r="I72" s="6">
        <v>1571731</v>
      </c>
      <c r="K72" s="6">
        <v>1571731</v>
      </c>
      <c r="M72" s="6">
        <v>1571731</v>
      </c>
    </row>
    <row r="73" spans="1:13" ht="22.15" customHeight="1">
      <c r="A73" s="4" t="s">
        <v>31</v>
      </c>
      <c r="E73" s="5"/>
      <c r="F73" s="5"/>
      <c r="G73" s="6"/>
      <c r="H73" s="6"/>
      <c r="I73" s="6"/>
      <c r="K73" s="6"/>
      <c r="M73" s="6"/>
    </row>
    <row r="74" spans="1:13" ht="22.15" customHeight="1">
      <c r="A74" s="57" t="s">
        <v>5</v>
      </c>
      <c r="B74" s="4" t="s">
        <v>38</v>
      </c>
      <c r="E74" s="5"/>
      <c r="F74" s="5"/>
      <c r="G74" s="6">
        <v>107788</v>
      </c>
      <c r="H74" s="6"/>
      <c r="I74" s="6">
        <v>107788</v>
      </c>
      <c r="K74" s="6">
        <v>107788</v>
      </c>
      <c r="M74" s="6">
        <v>107788</v>
      </c>
    </row>
    <row r="75" spans="1:13" ht="22.15" customHeight="1">
      <c r="A75" s="57" t="s">
        <v>5</v>
      </c>
      <c r="B75" s="4" t="s">
        <v>37</v>
      </c>
      <c r="E75" s="5"/>
      <c r="F75" s="5"/>
      <c r="G75" s="6">
        <v>6493389</v>
      </c>
      <c r="H75" s="6"/>
      <c r="I75" s="6">
        <v>5884553</v>
      </c>
      <c r="K75" s="6">
        <v>6493389</v>
      </c>
      <c r="M75" s="6">
        <v>5884553</v>
      </c>
    </row>
    <row r="76" spans="1:13" ht="22.15" customHeight="1">
      <c r="A76" s="3" t="s">
        <v>35</v>
      </c>
      <c r="E76" s="5"/>
      <c r="F76" s="5"/>
      <c r="G76" s="7">
        <v>9096803</v>
      </c>
      <c r="H76" s="6"/>
      <c r="I76" s="7">
        <v>8487967</v>
      </c>
      <c r="K76" s="7">
        <v>9096803</v>
      </c>
      <c r="M76" s="7">
        <v>8487967</v>
      </c>
    </row>
    <row r="77" spans="1:13" ht="21.75" customHeight="1">
      <c r="A77" s="22"/>
    </row>
    <row r="78" spans="1:13" ht="22.15" customHeight="1" thickBot="1">
      <c r="A78" s="3" t="s">
        <v>20</v>
      </c>
      <c r="E78" s="5"/>
      <c r="F78" s="5"/>
      <c r="G78" s="10">
        <v>19715712</v>
      </c>
      <c r="H78" s="6"/>
      <c r="I78" s="10">
        <v>19457238</v>
      </c>
      <c r="K78" s="10">
        <v>19716276</v>
      </c>
      <c r="M78" s="10">
        <v>19457802</v>
      </c>
    </row>
    <row r="79" spans="1:13" ht="21.75" customHeight="1" thickTop="1">
      <c r="A79" s="22"/>
    </row>
    <row r="80" spans="1:13" ht="22.15" customHeight="1">
      <c r="A80" s="4" t="str">
        <f>+A34</f>
        <v>หมายเหตุประกอบงบการเงินแบบย่อเป็นส่วนหนึ่งของงบการเงินนี้</v>
      </c>
      <c r="E80" s="5"/>
    </row>
    <row r="81" spans="7:13" ht="22.15" customHeight="1">
      <c r="G81" s="63"/>
      <c r="H81" s="63"/>
      <c r="I81" s="63"/>
      <c r="J81" s="64"/>
      <c r="K81" s="63"/>
      <c r="L81" s="64"/>
      <c r="M81" s="63"/>
    </row>
    <row r="82" spans="7:13" ht="22.15" customHeight="1"/>
    <row r="83" spans="7:13" ht="22.15" customHeight="1"/>
    <row r="84" spans="7:13" ht="22.15" customHeight="1"/>
    <row r="85" spans="7:13" ht="22.15" customHeight="1"/>
    <row r="86" spans="7:13" ht="22.15" customHeight="1"/>
    <row r="87" spans="7:13" ht="22.15" customHeight="1"/>
    <row r="88" spans="7:13" ht="22.15" customHeight="1"/>
    <row r="89" spans="7:13" ht="22.15" customHeight="1"/>
    <row r="90" spans="7:13" ht="22.15" customHeight="1"/>
    <row r="91" spans="7:13" ht="22.15" customHeight="1"/>
    <row r="92" spans="7:13" ht="22.15" customHeight="1"/>
    <row r="93" spans="7:13" ht="22.15" customHeight="1"/>
    <row r="94" spans="7:13" ht="22.15" customHeight="1"/>
    <row r="95" spans="7:13" ht="22.15" customHeight="1"/>
    <row r="96" spans="7:13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  <row r="131" ht="22.15" customHeight="1"/>
    <row r="132" ht="22.15" customHeight="1"/>
    <row r="133" ht="22.15" customHeight="1"/>
    <row r="134" ht="22.15" customHeight="1"/>
    <row r="135" ht="22.15" customHeight="1"/>
    <row r="136" ht="22.15" customHeight="1"/>
    <row r="137" ht="22.15" customHeight="1"/>
    <row r="138" ht="22.15" customHeight="1"/>
  </sheetData>
  <mergeCells count="6">
    <mergeCell ref="G7:M7"/>
    <mergeCell ref="K8:M8"/>
    <mergeCell ref="K42:M42"/>
    <mergeCell ref="G41:M41"/>
    <mergeCell ref="G8:I8"/>
    <mergeCell ref="G42:I42"/>
  </mergeCells>
  <pageMargins left="0.55000000000000004" right="0.196850393700787" top="0.51" bottom="0.39370078740157499" header="0.196850393700787" footer="0.196850393700787"/>
  <pageSetup paperSize="9" scale="66" firstPageNumber="2" orientation="portrait" useFirstPageNumber="1" r:id="rId1"/>
  <headerFooter alignWithMargins="0">
    <oddFooter>&amp;R&amp;"Angsana New,Regular"&amp;18 &amp;P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I95"/>
  <sheetViews>
    <sheetView view="pageBreakPreview" zoomScale="90" zoomScaleSheetLayoutView="90" workbookViewId="0">
      <selection activeCell="M47" sqref="M47"/>
    </sheetView>
  </sheetViews>
  <sheetFormatPr defaultColWidth="9.25" defaultRowHeight="20.65" customHeight="1"/>
  <cols>
    <col min="1" max="3" width="2.625" style="4" customWidth="1"/>
    <col min="4" max="4" width="57.625" style="4" customWidth="1"/>
    <col min="5" max="5" width="8.375" style="4" customWidth="1"/>
    <col min="6" max="6" width="1.625" style="4" customWidth="1"/>
    <col min="7" max="7" width="17.75" style="4" customWidth="1"/>
    <col min="8" max="8" width="1.625" style="4" customWidth="1"/>
    <col min="9" max="9" width="17.75" style="4" customWidth="1"/>
    <col min="10" max="16384" width="9.25" style="4"/>
  </cols>
  <sheetData>
    <row r="1" spans="1:9" ht="22.15" customHeight="1">
      <c r="A1" s="1" t="str">
        <f>THA_FS!A1</f>
        <v>บริษัท นอร์ทอีส รับเบอร์ จำกัด (มหาชน) และบริษัทย่อย</v>
      </c>
      <c r="B1" s="3"/>
      <c r="C1" s="3"/>
      <c r="D1" s="3"/>
      <c r="I1" s="11" t="s">
        <v>145</v>
      </c>
    </row>
    <row r="2" spans="1:9" ht="22.15" customHeight="1">
      <c r="A2" s="28" t="s">
        <v>68</v>
      </c>
      <c r="I2" s="11" t="s">
        <v>146</v>
      </c>
    </row>
    <row r="3" spans="1:9" ht="22.15" customHeight="1">
      <c r="A3" s="1" t="s">
        <v>152</v>
      </c>
    </row>
    <row r="4" spans="1:9" ht="22.15" customHeight="1">
      <c r="A4" s="3"/>
    </row>
    <row r="5" spans="1:9" ht="22.15" customHeight="1">
      <c r="A5" s="3"/>
      <c r="G5" s="72" t="s">
        <v>151</v>
      </c>
      <c r="H5" s="72"/>
      <c r="I5" s="72"/>
    </row>
    <row r="6" spans="1:9" ht="22.15" customHeight="1">
      <c r="A6" s="3"/>
      <c r="G6" s="5" t="s">
        <v>141</v>
      </c>
      <c r="H6" s="5"/>
      <c r="I6" s="5"/>
    </row>
    <row r="7" spans="1:9" ht="22.15" customHeight="1">
      <c r="A7" s="3"/>
      <c r="G7" s="5" t="s">
        <v>133</v>
      </c>
      <c r="H7" s="5"/>
      <c r="I7" s="5"/>
    </row>
    <row r="8" spans="1:9" ht="22.15" customHeight="1">
      <c r="A8" s="3"/>
      <c r="G8" s="2" t="s">
        <v>159</v>
      </c>
      <c r="H8" s="5"/>
      <c r="I8" s="2" t="s">
        <v>133</v>
      </c>
    </row>
    <row r="9" spans="1:9" ht="22.15" customHeight="1">
      <c r="A9" s="3"/>
      <c r="E9" s="2" t="s">
        <v>1</v>
      </c>
      <c r="G9" s="42">
        <v>2568</v>
      </c>
      <c r="H9" s="5"/>
      <c r="I9" s="42">
        <v>2567</v>
      </c>
    </row>
    <row r="10" spans="1:9" ht="22.15" customHeight="1">
      <c r="A10" s="3" t="s">
        <v>21</v>
      </c>
      <c r="E10" s="5"/>
      <c r="F10" s="5"/>
      <c r="G10" s="5"/>
    </row>
    <row r="11" spans="1:9" ht="22.15" customHeight="1">
      <c r="A11" s="4" t="s">
        <v>93</v>
      </c>
      <c r="B11" s="30"/>
      <c r="E11" s="17"/>
      <c r="F11" s="5"/>
      <c r="G11" s="14">
        <v>8698019</v>
      </c>
      <c r="I11" s="14">
        <v>6541851</v>
      </c>
    </row>
    <row r="12" spans="1:9" ht="22.15" customHeight="1">
      <c r="A12" s="4" t="s">
        <v>120</v>
      </c>
      <c r="B12" s="30"/>
      <c r="E12" s="17"/>
      <c r="F12" s="5"/>
      <c r="G12" s="14">
        <v>27575</v>
      </c>
      <c r="I12" s="14">
        <v>0</v>
      </c>
    </row>
    <row r="13" spans="1:9" ht="22.15" customHeight="1">
      <c r="A13" s="4" t="s">
        <v>138</v>
      </c>
      <c r="B13" s="30"/>
      <c r="E13" s="17"/>
      <c r="F13" s="5"/>
      <c r="G13" s="14">
        <v>0</v>
      </c>
      <c r="I13" s="14">
        <v>567</v>
      </c>
    </row>
    <row r="14" spans="1:9" ht="22.15" customHeight="1">
      <c r="A14" s="4" t="s">
        <v>22</v>
      </c>
      <c r="E14" s="17">
        <v>3</v>
      </c>
      <c r="F14" s="5"/>
      <c r="G14" s="14">
        <v>3448</v>
      </c>
      <c r="I14" s="14">
        <v>2396</v>
      </c>
    </row>
    <row r="15" spans="1:9" ht="22.15" customHeight="1">
      <c r="A15" s="3" t="s">
        <v>23</v>
      </c>
      <c r="E15" s="5"/>
      <c r="F15" s="5"/>
      <c r="G15" s="15">
        <v>8729042</v>
      </c>
      <c r="I15" s="15">
        <v>6544814</v>
      </c>
    </row>
    <row r="16" spans="1:9" ht="22.15" customHeight="1">
      <c r="A16" s="3"/>
      <c r="E16" s="5"/>
      <c r="F16" s="5"/>
      <c r="G16" s="16"/>
      <c r="I16" s="16"/>
    </row>
    <row r="17" spans="1:9" ht="22.15" customHeight="1">
      <c r="A17" s="3" t="s">
        <v>24</v>
      </c>
      <c r="E17" s="5"/>
      <c r="F17" s="5"/>
      <c r="G17" s="16"/>
      <c r="I17" s="16"/>
    </row>
    <row r="18" spans="1:9" ht="22.15" customHeight="1">
      <c r="A18" s="4" t="s">
        <v>25</v>
      </c>
      <c r="E18" s="17">
        <v>3</v>
      </c>
      <c r="F18" s="17"/>
      <c r="G18" s="14">
        <v>7775239</v>
      </c>
      <c r="I18" s="14">
        <v>5780406</v>
      </c>
    </row>
    <row r="19" spans="1:9" ht="22.15" customHeight="1">
      <c r="A19" s="4" t="s">
        <v>74</v>
      </c>
      <c r="E19" s="17"/>
      <c r="F19" s="17"/>
      <c r="G19" s="14">
        <v>119482</v>
      </c>
      <c r="I19" s="14">
        <v>92118</v>
      </c>
    </row>
    <row r="20" spans="1:9" ht="22.15" customHeight="1">
      <c r="A20" s="4" t="s">
        <v>26</v>
      </c>
      <c r="E20" s="17">
        <v>3</v>
      </c>
      <c r="F20" s="17"/>
      <c r="G20" s="14">
        <v>55690</v>
      </c>
      <c r="I20" s="14">
        <v>60201</v>
      </c>
    </row>
    <row r="21" spans="1:9" ht="22.15" customHeight="1">
      <c r="A21" s="4" t="s">
        <v>142</v>
      </c>
      <c r="E21" s="17"/>
      <c r="F21" s="17"/>
      <c r="G21" s="14">
        <v>0</v>
      </c>
      <c r="I21" s="14">
        <v>22789</v>
      </c>
    </row>
    <row r="22" spans="1:9" ht="22.15" customHeight="1">
      <c r="A22" s="4" t="s">
        <v>104</v>
      </c>
      <c r="B22" s="30"/>
      <c r="E22" s="5"/>
      <c r="F22" s="5"/>
      <c r="G22" s="14">
        <v>13245</v>
      </c>
      <c r="I22" s="14">
        <v>0</v>
      </c>
    </row>
    <row r="23" spans="1:9" ht="22.15" customHeight="1">
      <c r="A23" s="3" t="s">
        <v>28</v>
      </c>
      <c r="E23" s="5"/>
      <c r="F23" s="5"/>
      <c r="G23" s="7">
        <v>7963656</v>
      </c>
      <c r="I23" s="7">
        <v>5955514</v>
      </c>
    </row>
    <row r="24" spans="1:9" ht="22.15" customHeight="1">
      <c r="A24" s="18"/>
      <c r="E24" s="5"/>
      <c r="F24" s="5"/>
      <c r="G24" s="16"/>
      <c r="I24" s="16"/>
    </row>
    <row r="25" spans="1:9" ht="22.15" customHeight="1">
      <c r="A25" s="32" t="s">
        <v>94</v>
      </c>
      <c r="E25" s="5"/>
      <c r="F25" s="5"/>
      <c r="G25" s="6">
        <v>765386</v>
      </c>
      <c r="I25" s="6">
        <v>589300</v>
      </c>
    </row>
    <row r="26" spans="1:9" ht="22.15" customHeight="1">
      <c r="A26" s="32"/>
      <c r="E26" s="5"/>
      <c r="F26" s="5"/>
      <c r="G26" s="6"/>
      <c r="I26" s="6"/>
    </row>
    <row r="27" spans="1:9" ht="22.15" customHeight="1">
      <c r="A27" s="32" t="s">
        <v>27</v>
      </c>
      <c r="E27" s="5">
        <v>3</v>
      </c>
      <c r="F27" s="5"/>
      <c r="G27" s="12">
        <v>139248</v>
      </c>
      <c r="I27" s="12">
        <v>114384</v>
      </c>
    </row>
    <row r="28" spans="1:9" ht="22.15" customHeight="1">
      <c r="A28" s="32"/>
      <c r="E28" s="5"/>
      <c r="F28" s="5"/>
      <c r="G28" s="6"/>
      <c r="I28" s="6"/>
    </row>
    <row r="29" spans="1:9" ht="22.15" customHeight="1">
      <c r="A29" s="32" t="s">
        <v>80</v>
      </c>
      <c r="E29" s="5"/>
      <c r="F29" s="5"/>
      <c r="G29" s="6">
        <v>626138</v>
      </c>
      <c r="I29" s="6">
        <v>474916</v>
      </c>
    </row>
    <row r="30" spans="1:9" ht="22.15" customHeight="1">
      <c r="A30" s="18"/>
      <c r="E30" s="5"/>
      <c r="F30" s="5"/>
      <c r="G30" s="6"/>
      <c r="I30" s="6"/>
    </row>
    <row r="31" spans="1:9" ht="22.15" customHeight="1">
      <c r="A31" s="22" t="s">
        <v>81</v>
      </c>
      <c r="E31" s="5">
        <v>8</v>
      </c>
      <c r="F31" s="5"/>
      <c r="G31" s="19">
        <v>17302</v>
      </c>
      <c r="I31" s="19">
        <v>21301</v>
      </c>
    </row>
    <row r="32" spans="1:9" ht="22.15" customHeight="1">
      <c r="E32" s="5"/>
      <c r="F32" s="5"/>
      <c r="G32" s="23"/>
      <c r="I32" s="23"/>
    </row>
    <row r="33" spans="1:9" ht="22.15" customHeight="1" thickBot="1">
      <c r="A33" s="3" t="s">
        <v>173</v>
      </c>
      <c r="E33" s="5"/>
      <c r="F33" s="5"/>
      <c r="G33" s="10">
        <v>608836</v>
      </c>
      <c r="I33" s="10">
        <v>453615</v>
      </c>
    </row>
    <row r="34" spans="1:9" ht="22.15" customHeight="1" thickTop="1">
      <c r="A34" s="3"/>
      <c r="E34" s="5"/>
      <c r="F34" s="5"/>
      <c r="G34" s="6"/>
      <c r="I34" s="6"/>
    </row>
    <row r="35" spans="1:9" ht="22.15" hidden="1" customHeight="1">
      <c r="A35" s="65" t="s">
        <v>165</v>
      </c>
      <c r="B35" s="29"/>
      <c r="C35" s="29"/>
      <c r="D35" s="29"/>
      <c r="E35" s="45"/>
      <c r="F35" s="45"/>
      <c r="G35" s="66">
        <v>0</v>
      </c>
      <c r="H35" s="29"/>
      <c r="I35" s="66">
        <v>0</v>
      </c>
    </row>
    <row r="36" spans="1:9" ht="22.15" hidden="1" customHeight="1">
      <c r="A36" s="50" t="s">
        <v>121</v>
      </c>
      <c r="B36" s="29"/>
      <c r="C36" s="29"/>
      <c r="D36" s="29"/>
      <c r="E36" s="45"/>
      <c r="F36" s="45"/>
      <c r="G36" s="46"/>
      <c r="H36" s="29"/>
      <c r="I36" s="46"/>
    </row>
    <row r="37" spans="1:9" ht="22.15" hidden="1" customHeight="1">
      <c r="A37" s="51" t="s">
        <v>143</v>
      </c>
      <c r="B37" s="29"/>
      <c r="C37" s="29"/>
      <c r="D37" s="29"/>
      <c r="E37" s="45"/>
      <c r="F37" s="45"/>
      <c r="G37" s="46"/>
      <c r="H37" s="29"/>
      <c r="I37" s="46"/>
    </row>
    <row r="38" spans="1:9" ht="22.15" hidden="1" customHeight="1">
      <c r="A38" s="51" t="s">
        <v>122</v>
      </c>
      <c r="B38" s="29"/>
      <c r="C38" s="29"/>
      <c r="D38" s="29"/>
      <c r="E38" s="45"/>
      <c r="F38" s="45"/>
      <c r="G38" s="46"/>
      <c r="H38" s="29"/>
      <c r="I38" s="46"/>
    </row>
    <row r="39" spans="1:9" ht="22.15" hidden="1" customHeight="1">
      <c r="A39" s="48" t="s">
        <v>134</v>
      </c>
      <c r="B39" s="29"/>
      <c r="C39" s="29"/>
      <c r="D39" s="29"/>
      <c r="E39" s="45"/>
      <c r="F39" s="45"/>
      <c r="G39" s="49"/>
      <c r="H39" s="29"/>
      <c r="I39" s="49"/>
    </row>
    <row r="40" spans="1:9" ht="22.15" hidden="1" customHeight="1">
      <c r="A40" s="67"/>
      <c r="B40" s="29"/>
      <c r="C40" s="29"/>
      <c r="D40" s="29"/>
      <c r="E40" s="45"/>
      <c r="F40" s="45"/>
      <c r="G40" s="46"/>
      <c r="H40" s="29"/>
      <c r="I40" s="46"/>
    </row>
    <row r="41" spans="1:9" ht="22.15" hidden="1" customHeight="1" thickBot="1">
      <c r="A41" s="67" t="s">
        <v>160</v>
      </c>
      <c r="B41" s="29"/>
      <c r="C41" s="29"/>
      <c r="D41" s="29"/>
      <c r="E41" s="45"/>
      <c r="F41" s="45"/>
      <c r="G41" s="68">
        <v>608836</v>
      </c>
      <c r="H41" s="29"/>
      <c r="I41" s="68">
        <v>453615</v>
      </c>
    </row>
    <row r="42" spans="1:9" ht="22.15" hidden="1" customHeight="1" thickTop="1">
      <c r="A42" s="67"/>
      <c r="B42" s="29"/>
      <c r="C42" s="29"/>
      <c r="D42" s="29"/>
      <c r="E42" s="45"/>
      <c r="F42" s="45"/>
      <c r="G42" s="46"/>
      <c r="H42" s="29"/>
      <c r="I42" s="46"/>
    </row>
    <row r="43" spans="1:9" ht="22.15" customHeight="1" thickBot="1">
      <c r="A43" s="3" t="s">
        <v>101</v>
      </c>
      <c r="E43" s="5">
        <v>11</v>
      </c>
      <c r="F43" s="5"/>
      <c r="G43" s="69">
        <v>0.32949415247403657</v>
      </c>
      <c r="H43" s="43"/>
      <c r="I43" s="69">
        <v>0.24549055899209327</v>
      </c>
    </row>
    <row r="44" spans="1:9" ht="22.15" customHeight="1" thickTop="1">
      <c r="A44" s="3"/>
      <c r="E44" s="5"/>
      <c r="F44" s="5"/>
      <c r="G44" s="44"/>
      <c r="H44" s="43"/>
      <c r="I44" s="44"/>
    </row>
    <row r="45" spans="1:9" ht="22.15" customHeight="1" thickBot="1">
      <c r="A45" s="3" t="s">
        <v>102</v>
      </c>
      <c r="E45" s="5">
        <v>11</v>
      </c>
      <c r="F45" s="5"/>
      <c r="G45" s="69">
        <v>0.32949415247403657</v>
      </c>
      <c r="H45" s="43"/>
      <c r="I45" s="69">
        <v>0.24549055899209327</v>
      </c>
    </row>
    <row r="46" spans="1:9" ht="22.15" customHeight="1" thickTop="1">
      <c r="A46" s="3"/>
      <c r="E46" s="5"/>
      <c r="F46" s="5"/>
      <c r="G46" s="6"/>
      <c r="I46" s="6"/>
    </row>
    <row r="47" spans="1:9" ht="22.15" customHeight="1">
      <c r="A47" s="4" t="str">
        <f>+THA_FS!A34</f>
        <v>หมายเหตุประกอบงบการเงินแบบย่อเป็นส่วนหนึ่งของงบการเงินนี้</v>
      </c>
      <c r="E47" s="5"/>
      <c r="F47" s="5"/>
      <c r="G47" s="38"/>
      <c r="I47" s="38"/>
    </row>
    <row r="48" spans="1:9" ht="22.15" customHeight="1">
      <c r="E48" s="5"/>
      <c r="G48" s="41"/>
      <c r="I48" s="39"/>
    </row>
    <row r="49" spans="5:9" ht="22.15" customHeight="1">
      <c r="E49" s="5"/>
      <c r="G49" s="41"/>
      <c r="I49" s="39"/>
    </row>
    <row r="50" spans="5:9" ht="22.15" customHeight="1"/>
    <row r="51" spans="5:9" ht="22.15" customHeight="1"/>
    <row r="52" spans="5:9" ht="22.15" customHeight="1"/>
    <row r="53" spans="5:9" ht="22.15" customHeight="1"/>
    <row r="54" spans="5:9" ht="22.15" customHeight="1"/>
    <row r="55" spans="5:9" ht="22.15" customHeight="1"/>
    <row r="56" spans="5:9" ht="22.15" customHeight="1"/>
    <row r="57" spans="5:9" ht="22.15" customHeight="1"/>
    <row r="58" spans="5:9" ht="22.15" customHeight="1"/>
    <row r="59" spans="5:9" ht="22.15" customHeight="1"/>
    <row r="60" spans="5:9" ht="22.15" customHeight="1"/>
    <row r="61" spans="5:9" ht="22.15" customHeight="1"/>
    <row r="62" spans="5:9" ht="22.15" customHeight="1"/>
    <row r="63" spans="5:9" ht="22.15" customHeight="1"/>
    <row r="64" spans="5:9" ht="22.15" customHeight="1"/>
    <row r="65" ht="22.15" customHeight="1"/>
    <row r="66" ht="22.15" customHeight="1"/>
    <row r="67" ht="22.15" customHeight="1"/>
    <row r="68" ht="22.15" customHeight="1"/>
    <row r="69" ht="22.15" customHeight="1"/>
    <row r="70" ht="22.15" customHeight="1"/>
    <row r="71" ht="22.15" customHeight="1"/>
    <row r="72" ht="22.15" customHeight="1"/>
    <row r="73" ht="22.15" customHeight="1"/>
    <row r="74" ht="22.15" customHeight="1"/>
    <row r="75" ht="22.15" customHeight="1"/>
    <row r="76" ht="22.15" customHeight="1"/>
    <row r="77" ht="22.15" customHeight="1"/>
    <row r="78" ht="22.15" customHeight="1"/>
    <row r="79" ht="22.15" customHeight="1"/>
    <row r="80" ht="22.15" customHeight="1"/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</sheetData>
  <mergeCells count="1">
    <mergeCell ref="G5:I5"/>
  </mergeCells>
  <pageMargins left="0.61" right="0.196850393700787" top="0.78740157480314998" bottom="0.66" header="0.196850393700787" footer="0.17"/>
  <pageSetup paperSize="9" scale="76" firstPageNumber="4" fitToHeight="2" orientation="portrait" useFirstPageNumber="1" r:id="rId1"/>
  <headerFooter alignWithMargins="0">
    <oddFooter xml:space="preserve">&amp;R&amp;"Angsana New,Regular"&amp;18&amp;P
&amp;"Arial,Regular"&amp;10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L30"/>
  <sheetViews>
    <sheetView view="pageBreakPreview" zoomScale="85" zoomScaleSheetLayoutView="85" workbookViewId="0">
      <selection activeCell="D21" sqref="D21"/>
    </sheetView>
  </sheetViews>
  <sheetFormatPr defaultColWidth="9.25" defaultRowHeight="24" customHeight="1"/>
  <cols>
    <col min="1" max="1" width="33.625" style="4" customWidth="1"/>
    <col min="2" max="2" width="7.625" style="4" customWidth="1"/>
    <col min="3" max="3" width="1.625" style="4" customWidth="1"/>
    <col min="4" max="4" width="15" style="4" bestFit="1" customWidth="1"/>
    <col min="5" max="5" width="1.625" style="4" customWidth="1"/>
    <col min="6" max="6" width="12.625" style="4" bestFit="1" customWidth="1"/>
    <col min="7" max="7" width="1.625" style="4" customWidth="1"/>
    <col min="8" max="8" width="11.25" style="4" bestFit="1" customWidth="1"/>
    <col min="9" max="9" width="1.625" style="4" customWidth="1"/>
    <col min="10" max="10" width="13.25" style="4" customWidth="1"/>
    <col min="11" max="11" width="1.625" style="4" customWidth="1"/>
    <col min="12" max="12" width="14.625" style="4" bestFit="1" customWidth="1"/>
    <col min="13" max="16384" width="9.25" style="4"/>
  </cols>
  <sheetData>
    <row r="1" spans="1:12" ht="22.15" customHeight="1">
      <c r="A1" s="1" t="str">
        <f>THA_FS!A1</f>
        <v>บริษัท นอร์ทอีส รับเบอร์ จำกัด (มหาชน) และบริษัทย่อย</v>
      </c>
      <c r="B1" s="3"/>
      <c r="C1" s="3"/>
      <c r="D1" s="3"/>
      <c r="L1" s="11" t="s">
        <v>145</v>
      </c>
    </row>
    <row r="2" spans="1:12" ht="22.15" customHeight="1">
      <c r="A2" s="1" t="s">
        <v>128</v>
      </c>
      <c r="L2" s="11" t="s">
        <v>146</v>
      </c>
    </row>
    <row r="3" spans="1:12" ht="22.15" customHeight="1">
      <c r="A3" s="1" t="s">
        <v>152</v>
      </c>
    </row>
    <row r="4" spans="1:12" ht="22.15" customHeight="1">
      <c r="A4" s="3"/>
    </row>
    <row r="5" spans="1:12" ht="22.15" customHeight="1">
      <c r="D5" s="72" t="s">
        <v>157</v>
      </c>
      <c r="E5" s="72"/>
      <c r="F5" s="72"/>
      <c r="G5" s="72"/>
      <c r="H5" s="72"/>
      <c r="I5" s="72"/>
      <c r="J5" s="72"/>
      <c r="K5" s="72"/>
      <c r="L5" s="72"/>
    </row>
    <row r="6" spans="1:12" ht="22.15" customHeight="1">
      <c r="D6" s="17"/>
      <c r="H6" s="74" t="s">
        <v>31</v>
      </c>
      <c r="I6" s="74"/>
      <c r="J6" s="74"/>
      <c r="L6" s="17"/>
    </row>
    <row r="7" spans="1:12" ht="22.15" customHeight="1">
      <c r="H7" s="25" t="s">
        <v>39</v>
      </c>
      <c r="I7" s="24"/>
      <c r="J7" s="25"/>
      <c r="L7" s="17"/>
    </row>
    <row r="8" spans="1:12" ht="22.15" customHeight="1">
      <c r="D8" s="17" t="s">
        <v>87</v>
      </c>
      <c r="F8" s="17" t="s">
        <v>83</v>
      </c>
      <c r="H8" s="25" t="s">
        <v>40</v>
      </c>
      <c r="I8" s="24"/>
      <c r="J8" s="25" t="s">
        <v>69</v>
      </c>
      <c r="L8" s="17" t="s">
        <v>33</v>
      </c>
    </row>
    <row r="9" spans="1:12" ht="22.15" customHeight="1">
      <c r="B9" s="5"/>
      <c r="C9" s="5"/>
      <c r="D9" s="20" t="s">
        <v>88</v>
      </c>
      <c r="E9" s="5"/>
      <c r="F9" s="20" t="s">
        <v>84</v>
      </c>
      <c r="G9" s="5"/>
      <c r="H9" s="26" t="s">
        <v>41</v>
      </c>
      <c r="I9" s="27"/>
      <c r="J9" s="26" t="s">
        <v>42</v>
      </c>
      <c r="K9" s="5"/>
      <c r="L9" s="20" t="s">
        <v>34</v>
      </c>
    </row>
    <row r="10" spans="1:12" ht="22.15" customHeight="1">
      <c r="A10" s="22" t="s">
        <v>155</v>
      </c>
      <c r="B10" s="5"/>
      <c r="D10" s="23">
        <v>923895</v>
      </c>
      <c r="E10" s="8"/>
      <c r="F10" s="23">
        <v>1571731</v>
      </c>
      <c r="G10" s="8"/>
      <c r="H10" s="23">
        <v>107788</v>
      </c>
      <c r="I10" s="6"/>
      <c r="J10" s="23">
        <v>5884553</v>
      </c>
      <c r="K10" s="8"/>
      <c r="L10" s="23">
        <v>8487967</v>
      </c>
    </row>
    <row r="11" spans="1:12" ht="22.15" customHeight="1">
      <c r="A11" s="4" t="s">
        <v>160</v>
      </c>
      <c r="B11" s="5"/>
      <c r="D11" s="12">
        <v>0</v>
      </c>
      <c r="E11" s="8"/>
      <c r="F11" s="12">
        <v>0</v>
      </c>
      <c r="G11" s="8"/>
      <c r="H11" s="12">
        <v>0</v>
      </c>
      <c r="I11" s="6"/>
      <c r="J11" s="12">
        <v>608836</v>
      </c>
      <c r="K11" s="8"/>
      <c r="L11" s="12">
        <v>608836</v>
      </c>
    </row>
    <row r="12" spans="1:12" ht="22.15" customHeight="1" thickBot="1">
      <c r="A12" s="22" t="s">
        <v>170</v>
      </c>
      <c r="B12" s="5"/>
      <c r="D12" s="21">
        <v>923895</v>
      </c>
      <c r="E12" s="8"/>
      <c r="F12" s="21">
        <v>1571731</v>
      </c>
      <c r="G12" s="8"/>
      <c r="H12" s="21">
        <v>107788</v>
      </c>
      <c r="I12" s="6"/>
      <c r="J12" s="21">
        <v>6493389</v>
      </c>
      <c r="K12" s="8"/>
      <c r="L12" s="21">
        <v>9096803</v>
      </c>
    </row>
    <row r="13" spans="1:12" ht="22.15" customHeight="1" thickTop="1">
      <c r="A13" s="22"/>
      <c r="B13" s="5"/>
      <c r="D13" s="6"/>
      <c r="E13" s="8"/>
      <c r="F13" s="6"/>
      <c r="G13" s="8"/>
      <c r="H13" s="6"/>
      <c r="I13" s="6"/>
      <c r="J13" s="6"/>
      <c r="K13" s="8"/>
      <c r="L13" s="6"/>
    </row>
    <row r="14" spans="1:12" ht="22.15" customHeight="1">
      <c r="A14" s="22"/>
      <c r="B14" s="5"/>
      <c r="D14" s="72" t="s">
        <v>158</v>
      </c>
      <c r="E14" s="72"/>
      <c r="F14" s="72"/>
      <c r="G14" s="72"/>
      <c r="H14" s="72"/>
      <c r="I14" s="72"/>
      <c r="J14" s="72"/>
      <c r="K14" s="72"/>
      <c r="L14" s="72"/>
    </row>
    <row r="15" spans="1:12" ht="22.15" customHeight="1">
      <c r="A15" s="22"/>
      <c r="B15" s="5"/>
      <c r="D15" s="17"/>
      <c r="H15" s="74" t="s">
        <v>31</v>
      </c>
      <c r="I15" s="74"/>
      <c r="J15" s="74"/>
      <c r="L15" s="17"/>
    </row>
    <row r="16" spans="1:12" ht="22.15" customHeight="1">
      <c r="A16" s="22"/>
      <c r="B16" s="5"/>
      <c r="H16" s="25" t="s">
        <v>39</v>
      </c>
      <c r="I16" s="24"/>
      <c r="J16" s="25"/>
      <c r="L16" s="17"/>
    </row>
    <row r="17" spans="1:12" ht="22.15" customHeight="1">
      <c r="A17" s="22"/>
      <c r="B17" s="5"/>
      <c r="D17" s="17" t="s">
        <v>87</v>
      </c>
      <c r="F17" s="17" t="s">
        <v>83</v>
      </c>
      <c r="H17" s="25" t="s">
        <v>40</v>
      </c>
      <c r="I17" s="24"/>
      <c r="J17" s="25" t="s">
        <v>69</v>
      </c>
      <c r="L17" s="17" t="s">
        <v>33</v>
      </c>
    </row>
    <row r="18" spans="1:12" ht="22.15" customHeight="1">
      <c r="A18" s="22"/>
      <c r="B18" s="5"/>
      <c r="D18" s="20" t="s">
        <v>88</v>
      </c>
      <c r="E18" s="5"/>
      <c r="F18" s="20" t="s">
        <v>84</v>
      </c>
      <c r="G18" s="5"/>
      <c r="H18" s="26" t="s">
        <v>41</v>
      </c>
      <c r="I18" s="27"/>
      <c r="J18" s="26" t="s">
        <v>42</v>
      </c>
      <c r="K18" s="5"/>
      <c r="L18" s="20" t="s">
        <v>34</v>
      </c>
    </row>
    <row r="19" spans="1:12" ht="22.15" customHeight="1">
      <c r="A19" s="22" t="s">
        <v>156</v>
      </c>
      <c r="B19" s="5"/>
      <c r="D19" s="6">
        <v>923895</v>
      </c>
      <c r="E19" s="8"/>
      <c r="F19" s="6">
        <v>1571731</v>
      </c>
      <c r="G19" s="8"/>
      <c r="H19" s="6">
        <v>100473</v>
      </c>
      <c r="I19" s="6"/>
      <c r="J19" s="6">
        <v>4872496</v>
      </c>
      <c r="K19" s="8"/>
      <c r="L19" s="6">
        <v>7468595</v>
      </c>
    </row>
    <row r="20" spans="1:12" ht="22.15" customHeight="1">
      <c r="A20" s="4" t="s">
        <v>160</v>
      </c>
      <c r="B20" s="5"/>
      <c r="D20" s="6">
        <v>0</v>
      </c>
      <c r="E20" s="8"/>
      <c r="F20" s="6">
        <v>0</v>
      </c>
      <c r="G20" s="8"/>
      <c r="H20" s="6">
        <v>0</v>
      </c>
      <c r="I20" s="6"/>
      <c r="J20" s="6">
        <v>453615</v>
      </c>
      <c r="K20" s="8"/>
      <c r="L20" s="6">
        <v>453615</v>
      </c>
    </row>
    <row r="21" spans="1:12" ht="22.15" customHeight="1" thickBot="1">
      <c r="A21" s="22" t="s">
        <v>154</v>
      </c>
      <c r="B21" s="5"/>
      <c r="D21" s="21">
        <v>923895</v>
      </c>
      <c r="E21" s="8"/>
      <c r="F21" s="21">
        <v>1571731</v>
      </c>
      <c r="G21" s="8"/>
      <c r="H21" s="21">
        <v>100473</v>
      </c>
      <c r="I21" s="6"/>
      <c r="J21" s="21">
        <v>5326111</v>
      </c>
      <c r="K21" s="8"/>
      <c r="L21" s="21">
        <v>7922210</v>
      </c>
    </row>
    <row r="22" spans="1:12" ht="22.15" customHeight="1" thickTop="1">
      <c r="A22" s="22"/>
      <c r="B22" s="5"/>
      <c r="D22" s="6"/>
      <c r="E22" s="8"/>
      <c r="F22" s="8"/>
      <c r="G22" s="8"/>
      <c r="H22" s="6"/>
      <c r="I22" s="6"/>
      <c r="J22" s="6"/>
      <c r="K22" s="8"/>
      <c r="L22" s="6"/>
    </row>
    <row r="23" spans="1:12" ht="22.15" customHeight="1">
      <c r="A23" s="4" t="str">
        <f>+THA_FS!A34</f>
        <v>หมายเหตุประกอบงบการเงินแบบย่อเป็นส่วนหนึ่งของงบการเงินนี้</v>
      </c>
      <c r="B23" s="5"/>
      <c r="D23" s="6"/>
      <c r="E23" s="8"/>
      <c r="F23" s="8"/>
      <c r="G23" s="8"/>
      <c r="H23" s="6"/>
      <c r="I23" s="6"/>
      <c r="J23" s="6"/>
      <c r="K23" s="8"/>
      <c r="L23" s="6"/>
    </row>
    <row r="24" spans="1:12" ht="22.15" customHeight="1"/>
    <row r="25" spans="1:12" ht="22.15" customHeight="1"/>
    <row r="26" spans="1:12" ht="22.15" customHeight="1"/>
    <row r="27" spans="1:12" ht="22.15" customHeight="1"/>
    <row r="28" spans="1:12" ht="22.15" customHeight="1"/>
    <row r="29" spans="1:12" ht="22.15" customHeight="1"/>
    <row r="30" spans="1:12" ht="22.15" customHeight="1"/>
  </sheetData>
  <mergeCells count="4">
    <mergeCell ref="D5:L5"/>
    <mergeCell ref="H6:J6"/>
    <mergeCell ref="D14:L14"/>
    <mergeCell ref="H15:J15"/>
  </mergeCells>
  <pageMargins left="0.59055118110236204" right="0.196850393700787" top="0.78740157480314998" bottom="0.39370078740157499" header="0.196850393700787" footer="0.196850393700787"/>
  <pageSetup paperSize="9" scale="75" firstPageNumber="5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H144"/>
  <sheetViews>
    <sheetView view="pageBreakPreview" zoomScaleSheetLayoutView="100" workbookViewId="0">
      <selection activeCell="K9" sqref="K9"/>
    </sheetView>
  </sheetViews>
  <sheetFormatPr defaultColWidth="9.25" defaultRowHeight="21" customHeight="1"/>
  <cols>
    <col min="1" max="3" width="2.625" style="4" customWidth="1"/>
    <col min="4" max="4" width="57" style="4" customWidth="1"/>
    <col min="5" max="5" width="1.625" style="4" customWidth="1"/>
    <col min="6" max="6" width="17.375" style="4" customWidth="1"/>
    <col min="7" max="7" width="1.625" style="4" customWidth="1"/>
    <col min="8" max="8" width="17.375" style="4" customWidth="1"/>
    <col min="9" max="16384" width="9.25" style="4"/>
  </cols>
  <sheetData>
    <row r="1" spans="1:8" ht="22.15" customHeight="1">
      <c r="A1" s="1" t="str">
        <f>THA_FS!A1</f>
        <v>บริษัท นอร์ทอีส รับเบอร์ จำกัด (มหาชน) และบริษัทย่อย</v>
      </c>
      <c r="B1" s="3"/>
      <c r="C1" s="3"/>
      <c r="D1" s="3"/>
      <c r="H1" s="11" t="s">
        <v>145</v>
      </c>
    </row>
    <row r="2" spans="1:8" ht="22.15" customHeight="1">
      <c r="A2" s="1" t="s">
        <v>43</v>
      </c>
      <c r="H2" s="11" t="s">
        <v>146</v>
      </c>
    </row>
    <row r="3" spans="1:8" ht="22.15" customHeight="1">
      <c r="A3" s="1" t="s">
        <v>152</v>
      </c>
    </row>
    <row r="4" spans="1:8" ht="21.6" customHeight="1"/>
    <row r="5" spans="1:8" ht="22.15" customHeight="1">
      <c r="A5" s="3"/>
      <c r="E5" s="5"/>
      <c r="F5" s="72" t="s">
        <v>151</v>
      </c>
      <c r="G5" s="72"/>
      <c r="H5" s="72"/>
    </row>
    <row r="6" spans="1:8" ht="22.15" customHeight="1">
      <c r="A6" s="3"/>
      <c r="E6" s="5"/>
      <c r="F6" s="5" t="s">
        <v>141</v>
      </c>
      <c r="G6" s="5"/>
      <c r="H6" s="5"/>
    </row>
    <row r="7" spans="1:8" ht="22.15" customHeight="1">
      <c r="A7" s="3"/>
      <c r="E7" s="5"/>
      <c r="F7" s="5" t="s">
        <v>133</v>
      </c>
      <c r="G7" s="5"/>
      <c r="H7" s="5"/>
    </row>
    <row r="8" spans="1:8" ht="22.15" customHeight="1">
      <c r="A8" s="3"/>
      <c r="E8" s="5"/>
      <c r="F8" s="2" t="s">
        <v>159</v>
      </c>
      <c r="G8" s="5"/>
      <c r="H8" s="2" t="s">
        <v>133</v>
      </c>
    </row>
    <row r="9" spans="1:8" ht="22.15" customHeight="1">
      <c r="A9" s="3"/>
      <c r="E9" s="5"/>
      <c r="F9" s="42">
        <v>2568</v>
      </c>
      <c r="G9" s="5"/>
      <c r="H9" s="42">
        <v>2567</v>
      </c>
    </row>
    <row r="10" spans="1:8" ht="22.15" customHeight="1">
      <c r="A10" s="3" t="s">
        <v>44</v>
      </c>
      <c r="F10" s="8"/>
      <c r="H10" s="8"/>
    </row>
    <row r="11" spans="1:8" ht="22.15" customHeight="1">
      <c r="A11" s="4" t="s">
        <v>153</v>
      </c>
      <c r="F11" s="14">
        <v>608836</v>
      </c>
      <c r="H11" s="14">
        <v>453615</v>
      </c>
    </row>
    <row r="12" spans="1:8" ht="22.15" customHeight="1">
      <c r="A12" s="40" t="s">
        <v>45</v>
      </c>
      <c r="F12" s="14"/>
      <c r="H12" s="14"/>
    </row>
    <row r="13" spans="1:8" ht="22.15" customHeight="1">
      <c r="A13" s="4" t="s">
        <v>81</v>
      </c>
      <c r="F13" s="14">
        <v>17302</v>
      </c>
      <c r="H13" s="14">
        <v>21301</v>
      </c>
    </row>
    <row r="14" spans="1:8" ht="22.15" customHeight="1">
      <c r="A14" s="4" t="s">
        <v>73</v>
      </c>
      <c r="B14" s="31"/>
      <c r="C14" s="31"/>
      <c r="D14" s="31"/>
      <c r="F14" s="14">
        <v>60015</v>
      </c>
      <c r="H14" s="14">
        <v>56235</v>
      </c>
    </row>
    <row r="15" spans="1:8" ht="22.15" customHeight="1">
      <c r="A15" s="4" t="s">
        <v>46</v>
      </c>
      <c r="B15" s="31"/>
      <c r="C15" s="31"/>
      <c r="D15" s="31"/>
      <c r="F15" s="14">
        <v>926</v>
      </c>
      <c r="H15" s="14">
        <v>728</v>
      </c>
    </row>
    <row r="16" spans="1:8" ht="22.15" customHeight="1">
      <c r="A16" s="4" t="s">
        <v>166</v>
      </c>
      <c r="B16" s="31"/>
      <c r="C16" s="31"/>
      <c r="D16" s="31"/>
      <c r="F16" s="14">
        <v>-530</v>
      </c>
      <c r="H16" s="14">
        <v>-335</v>
      </c>
    </row>
    <row r="17" spans="1:8" ht="22.15" hidden="1" customHeight="1">
      <c r="A17" s="29" t="s">
        <v>139</v>
      </c>
      <c r="B17" s="52"/>
      <c r="C17" s="52"/>
      <c r="D17" s="52"/>
      <c r="E17" s="29"/>
      <c r="F17" s="47">
        <v>0</v>
      </c>
      <c r="G17" s="29"/>
      <c r="H17" s="47">
        <v>0</v>
      </c>
    </row>
    <row r="18" spans="1:8" ht="22.15" customHeight="1">
      <c r="A18" s="4" t="s">
        <v>79</v>
      </c>
      <c r="B18" s="31"/>
      <c r="C18" s="31"/>
      <c r="D18" s="31"/>
      <c r="F18" s="14">
        <v>-1738</v>
      </c>
      <c r="H18" s="14">
        <v>-3394</v>
      </c>
    </row>
    <row r="19" spans="1:8" ht="22.15" hidden="1" customHeight="1">
      <c r="A19" s="29" t="s">
        <v>136</v>
      </c>
      <c r="B19" s="52"/>
      <c r="C19" s="52"/>
      <c r="D19" s="52"/>
      <c r="E19" s="29"/>
      <c r="F19" s="47">
        <v>0</v>
      </c>
      <c r="G19" s="29"/>
      <c r="H19" s="47">
        <v>0</v>
      </c>
    </row>
    <row r="20" spans="1:8" ht="22.15" customHeight="1">
      <c r="A20" s="4" t="s">
        <v>167</v>
      </c>
      <c r="B20" s="31"/>
      <c r="C20" s="31"/>
      <c r="D20" s="31"/>
      <c r="F20" s="14">
        <v>8743</v>
      </c>
      <c r="H20" s="14">
        <v>9578</v>
      </c>
    </row>
    <row r="21" spans="1:8" ht="22.15" customHeight="1">
      <c r="A21" s="4" t="s">
        <v>78</v>
      </c>
      <c r="B21" s="31"/>
      <c r="C21" s="31"/>
      <c r="D21" s="31"/>
      <c r="F21" s="14">
        <v>2255</v>
      </c>
      <c r="H21" s="14">
        <v>17</v>
      </c>
    </row>
    <row r="22" spans="1:8" ht="22.15" customHeight="1">
      <c r="A22" s="4" t="s">
        <v>107</v>
      </c>
      <c r="B22" s="31"/>
      <c r="C22" s="31"/>
      <c r="D22" s="31"/>
      <c r="F22" s="14">
        <v>-5192</v>
      </c>
      <c r="H22" s="14">
        <v>1</v>
      </c>
    </row>
    <row r="23" spans="1:8" ht="22.15" hidden="1" customHeight="1">
      <c r="A23" s="29" t="s">
        <v>123</v>
      </c>
      <c r="B23" s="52"/>
      <c r="C23" s="52"/>
      <c r="D23" s="52"/>
      <c r="E23" s="29"/>
      <c r="F23" s="47">
        <v>0</v>
      </c>
      <c r="G23" s="29"/>
      <c r="H23" s="47">
        <v>0</v>
      </c>
    </row>
    <row r="24" spans="1:8" ht="22.15" customHeight="1">
      <c r="A24" s="4" t="s">
        <v>47</v>
      </c>
      <c r="D24" s="31"/>
      <c r="F24" s="14">
        <v>-1914</v>
      </c>
      <c r="H24" s="14">
        <v>-1089</v>
      </c>
    </row>
    <row r="25" spans="1:8" ht="22.15" customHeight="1">
      <c r="A25" s="4" t="s">
        <v>48</v>
      </c>
      <c r="D25" s="31"/>
      <c r="F25" s="14">
        <v>139075</v>
      </c>
      <c r="H25" s="14">
        <v>114379</v>
      </c>
    </row>
    <row r="26" spans="1:8" ht="22.15" customHeight="1">
      <c r="A26" s="40" t="s">
        <v>49</v>
      </c>
      <c r="F26" s="6"/>
      <c r="H26" s="6"/>
    </row>
    <row r="27" spans="1:8" ht="22.15" customHeight="1">
      <c r="A27" s="4" t="s">
        <v>4</v>
      </c>
      <c r="F27" s="14">
        <v>-618415</v>
      </c>
      <c r="H27" s="14">
        <v>-640450</v>
      </c>
    </row>
    <row r="28" spans="1:8" ht="22.15" customHeight="1">
      <c r="A28" s="4" t="s">
        <v>6</v>
      </c>
      <c r="F28" s="14">
        <v>466232</v>
      </c>
      <c r="H28" s="14">
        <v>503673</v>
      </c>
    </row>
    <row r="29" spans="1:8" ht="22.15" hidden="1" customHeight="1">
      <c r="A29" s="29" t="s">
        <v>119</v>
      </c>
      <c r="B29" s="29"/>
      <c r="C29" s="29"/>
      <c r="D29" s="29"/>
      <c r="E29" s="29"/>
      <c r="F29" s="47">
        <v>0</v>
      </c>
      <c r="G29" s="29"/>
      <c r="H29" s="47">
        <v>0</v>
      </c>
    </row>
    <row r="30" spans="1:8" ht="22.15" hidden="1" customHeight="1">
      <c r="A30" s="29" t="s">
        <v>125</v>
      </c>
      <c r="B30" s="29"/>
      <c r="C30" s="29"/>
      <c r="D30" s="29"/>
      <c r="E30" s="29"/>
      <c r="F30" s="47"/>
      <c r="G30" s="29"/>
      <c r="H30" s="47"/>
    </row>
    <row r="31" spans="1:8" ht="22.15" customHeight="1">
      <c r="A31" s="4" t="s">
        <v>85</v>
      </c>
      <c r="F31" s="14">
        <v>421</v>
      </c>
      <c r="H31" s="14">
        <v>-48</v>
      </c>
    </row>
    <row r="32" spans="1:8" ht="22.15" customHeight="1">
      <c r="A32" s="40" t="s">
        <v>50</v>
      </c>
      <c r="F32" s="14"/>
      <c r="H32" s="14"/>
    </row>
    <row r="33" spans="1:8" ht="22.15" customHeight="1">
      <c r="A33" s="4" t="s">
        <v>13</v>
      </c>
      <c r="F33" s="14">
        <v>150444</v>
      </c>
      <c r="H33" s="14">
        <v>180704</v>
      </c>
    </row>
    <row r="34" spans="1:8" ht="22.15" hidden="1" customHeight="1">
      <c r="A34" s="29" t="s">
        <v>100</v>
      </c>
      <c r="B34" s="29"/>
      <c r="C34" s="29"/>
      <c r="D34" s="29"/>
      <c r="E34" s="29"/>
      <c r="F34" s="47"/>
      <c r="G34" s="29"/>
      <c r="H34" s="47"/>
    </row>
    <row r="35" spans="1:8" ht="22.15" customHeight="1">
      <c r="A35" s="24" t="s">
        <v>137</v>
      </c>
      <c r="B35" s="31"/>
      <c r="C35" s="31"/>
      <c r="D35" s="31"/>
      <c r="F35" s="19">
        <v>-11773</v>
      </c>
      <c r="H35" s="19">
        <v>0</v>
      </c>
    </row>
    <row r="36" spans="1:8" ht="22.15" customHeight="1">
      <c r="A36" s="4" t="s">
        <v>124</v>
      </c>
      <c r="F36" s="14">
        <v>814687</v>
      </c>
      <c r="H36" s="14">
        <v>694915</v>
      </c>
    </row>
    <row r="37" spans="1:8" ht="22.15" hidden="1" customHeight="1">
      <c r="A37" s="29" t="s">
        <v>55</v>
      </c>
      <c r="B37" s="29"/>
      <c r="C37" s="29"/>
      <c r="D37" s="29"/>
      <c r="E37" s="29"/>
      <c r="F37" s="47">
        <v>0</v>
      </c>
      <c r="G37" s="29"/>
      <c r="H37" s="47">
        <v>0</v>
      </c>
    </row>
    <row r="38" spans="1:8" ht="22.15" customHeight="1">
      <c r="A38" s="4" t="s">
        <v>51</v>
      </c>
      <c r="F38" s="14">
        <v>-13</v>
      </c>
      <c r="H38" s="14">
        <v>-214</v>
      </c>
    </row>
    <row r="39" spans="1:8" ht="22.15" customHeight="1">
      <c r="A39" s="3" t="s">
        <v>168</v>
      </c>
      <c r="F39" s="7">
        <v>814674</v>
      </c>
      <c r="H39" s="7">
        <v>694701</v>
      </c>
    </row>
    <row r="40" spans="1:8" ht="22.15" customHeight="1">
      <c r="A40" s="3"/>
      <c r="F40" s="6"/>
      <c r="H40" s="6"/>
    </row>
    <row r="41" spans="1:8" ht="22.15" customHeight="1">
      <c r="A41" s="3" t="s">
        <v>53</v>
      </c>
      <c r="F41" s="14"/>
      <c r="H41" s="14"/>
    </row>
    <row r="42" spans="1:8" ht="22.15" customHeight="1">
      <c r="A42" s="4" t="s">
        <v>66</v>
      </c>
      <c r="F42" s="14">
        <v>-17666</v>
      </c>
      <c r="H42" s="14">
        <v>-20617</v>
      </c>
    </row>
    <row r="43" spans="1:8" ht="22.15" customHeight="1">
      <c r="A43" s="4" t="s">
        <v>95</v>
      </c>
      <c r="F43" s="14">
        <v>-21141</v>
      </c>
      <c r="H43" s="14">
        <v>-37301</v>
      </c>
    </row>
    <row r="44" spans="1:8" ht="22.15" customHeight="1">
      <c r="A44" s="34" t="s">
        <v>77</v>
      </c>
      <c r="F44" s="14">
        <v>-30</v>
      </c>
      <c r="H44" s="14">
        <v>-55</v>
      </c>
    </row>
    <row r="45" spans="1:8" ht="22.15" hidden="1" customHeight="1">
      <c r="A45" s="29" t="s">
        <v>54</v>
      </c>
      <c r="B45" s="29"/>
      <c r="C45" s="29"/>
      <c r="D45" s="29"/>
      <c r="E45" s="29"/>
      <c r="F45" s="47">
        <v>0</v>
      </c>
      <c r="G45" s="29"/>
      <c r="H45" s="47">
        <v>0</v>
      </c>
    </row>
    <row r="46" spans="1:8" ht="22.15" customHeight="1">
      <c r="A46" s="4" t="s">
        <v>55</v>
      </c>
      <c r="F46" s="14">
        <v>1166</v>
      </c>
      <c r="H46" s="14">
        <v>764</v>
      </c>
    </row>
    <row r="47" spans="1:8" ht="22.15" customHeight="1">
      <c r="A47" s="3" t="s">
        <v>97</v>
      </c>
      <c r="F47" s="33">
        <v>-37671</v>
      </c>
      <c r="H47" s="33">
        <v>-57209</v>
      </c>
    </row>
    <row r="48" spans="1:8" ht="22.15" customHeight="1">
      <c r="A48" s="1" t="str">
        <f>A1</f>
        <v>บริษัท นอร์ทอีส รับเบอร์ จำกัด (มหาชน) และบริษัทย่อย</v>
      </c>
      <c r="B48" s="3"/>
      <c r="C48" s="3"/>
      <c r="D48" s="3"/>
      <c r="F48" s="14"/>
      <c r="H48" s="11" t="s">
        <v>145</v>
      </c>
    </row>
    <row r="49" spans="1:8" ht="22.15" customHeight="1">
      <c r="A49" s="1" t="s">
        <v>52</v>
      </c>
      <c r="F49" s="14"/>
      <c r="H49" s="11" t="s">
        <v>146</v>
      </c>
    </row>
    <row r="50" spans="1:8" ht="22.15" customHeight="1">
      <c r="A50" s="1" t="s">
        <v>152</v>
      </c>
      <c r="F50" s="14"/>
      <c r="H50" s="14"/>
    </row>
    <row r="51" spans="1:8" ht="22.15" customHeight="1">
      <c r="A51" s="3"/>
      <c r="F51" s="14"/>
      <c r="H51" s="14"/>
    </row>
    <row r="52" spans="1:8" ht="22.15" customHeight="1">
      <c r="A52" s="3"/>
      <c r="E52" s="5"/>
      <c r="F52" s="72" t="s">
        <v>151</v>
      </c>
      <c r="G52" s="72"/>
      <c r="H52" s="72"/>
    </row>
    <row r="53" spans="1:8" ht="22.15" customHeight="1">
      <c r="A53" s="3"/>
      <c r="E53" s="5"/>
      <c r="F53" s="5" t="s">
        <v>141</v>
      </c>
      <c r="G53" s="5"/>
      <c r="H53" s="5"/>
    </row>
    <row r="54" spans="1:8" ht="22.15" customHeight="1">
      <c r="A54" s="3"/>
      <c r="E54" s="5"/>
      <c r="F54" s="5" t="s">
        <v>133</v>
      </c>
      <c r="G54" s="5"/>
      <c r="H54" s="5"/>
    </row>
    <row r="55" spans="1:8" ht="22.15" customHeight="1">
      <c r="A55" s="3"/>
      <c r="E55" s="5"/>
      <c r="F55" s="2" t="s">
        <v>159</v>
      </c>
      <c r="G55" s="5"/>
      <c r="H55" s="2" t="s">
        <v>133</v>
      </c>
    </row>
    <row r="56" spans="1:8" ht="22.15" customHeight="1">
      <c r="A56" s="3"/>
      <c r="E56" s="5"/>
      <c r="F56" s="42">
        <v>2568</v>
      </c>
      <c r="G56" s="5"/>
      <c r="H56" s="42">
        <v>2567</v>
      </c>
    </row>
    <row r="57" spans="1:8" ht="22.15" customHeight="1">
      <c r="A57" s="3" t="s">
        <v>56</v>
      </c>
      <c r="F57" s="14"/>
      <c r="H57" s="14"/>
    </row>
    <row r="58" spans="1:8" ht="22.15" customHeight="1">
      <c r="A58" s="4" t="s">
        <v>140</v>
      </c>
      <c r="F58" s="14">
        <v>-487900</v>
      </c>
      <c r="H58" s="14">
        <v>-500986</v>
      </c>
    </row>
    <row r="59" spans="1:8" ht="22.15" customHeight="1">
      <c r="A59" s="4" t="s">
        <v>126</v>
      </c>
      <c r="F59" s="14">
        <v>-40193</v>
      </c>
      <c r="H59" s="14">
        <v>-36313</v>
      </c>
    </row>
    <row r="60" spans="1:8" ht="22.15" customHeight="1">
      <c r="A60" s="4" t="s">
        <v>96</v>
      </c>
      <c r="F60" s="14">
        <v>-1232</v>
      </c>
      <c r="H60" s="14">
        <v>-1204</v>
      </c>
    </row>
    <row r="61" spans="1:8" ht="22.15" hidden="1" customHeight="1">
      <c r="A61" s="29" t="s">
        <v>98</v>
      </c>
      <c r="B61" s="29"/>
      <c r="C61" s="29"/>
      <c r="D61" s="29"/>
      <c r="E61" s="29"/>
      <c r="F61" s="47">
        <v>0</v>
      </c>
      <c r="G61" s="29"/>
      <c r="H61" s="47">
        <v>0</v>
      </c>
    </row>
    <row r="62" spans="1:8" ht="22.15" hidden="1" customHeight="1">
      <c r="A62" s="29" t="s">
        <v>111</v>
      </c>
      <c r="B62" s="29"/>
      <c r="C62" s="29"/>
      <c r="D62" s="29"/>
      <c r="E62" s="29"/>
      <c r="F62" s="47">
        <v>0</v>
      </c>
      <c r="G62" s="29"/>
      <c r="H62" s="47">
        <v>0</v>
      </c>
    </row>
    <row r="63" spans="1:8" ht="22.15" customHeight="1">
      <c r="A63" s="4" t="s">
        <v>99</v>
      </c>
      <c r="F63" s="14">
        <v>-652</v>
      </c>
      <c r="H63" s="14">
        <v>0</v>
      </c>
    </row>
    <row r="64" spans="1:8" ht="22.15" hidden="1" customHeight="1">
      <c r="A64" s="29" t="s">
        <v>64</v>
      </c>
      <c r="B64" s="29"/>
      <c r="C64" s="29"/>
      <c r="D64" s="29"/>
      <c r="E64" s="29"/>
      <c r="F64" s="47">
        <v>0</v>
      </c>
      <c r="G64" s="29"/>
      <c r="H64" s="47">
        <v>0</v>
      </c>
    </row>
    <row r="65" spans="1:8" ht="22.15" customHeight="1">
      <c r="A65" s="4" t="s">
        <v>57</v>
      </c>
      <c r="F65" s="14">
        <v>-117513</v>
      </c>
      <c r="H65" s="14">
        <v>-119071</v>
      </c>
    </row>
    <row r="66" spans="1:8" ht="22.15" customHeight="1">
      <c r="A66" s="3" t="s">
        <v>178</v>
      </c>
      <c r="F66" s="15">
        <v>-647490</v>
      </c>
      <c r="H66" s="15">
        <v>-657574</v>
      </c>
    </row>
    <row r="67" spans="1:8" ht="20.100000000000001" customHeight="1">
      <c r="A67" s="3"/>
      <c r="F67" s="14"/>
      <c r="H67" s="14"/>
    </row>
    <row r="68" spans="1:8" ht="22.15" customHeight="1">
      <c r="A68" s="3" t="s">
        <v>108</v>
      </c>
      <c r="F68" s="14">
        <v>129513</v>
      </c>
      <c r="H68" s="14">
        <v>-20082</v>
      </c>
    </row>
    <row r="69" spans="1:8" ht="20.100000000000001" customHeight="1">
      <c r="A69" s="3"/>
      <c r="F69" s="14"/>
      <c r="H69" s="14"/>
    </row>
    <row r="70" spans="1:8" ht="22.15" customHeight="1">
      <c r="A70" s="3" t="s">
        <v>164</v>
      </c>
      <c r="F70" s="19">
        <v>220919</v>
      </c>
      <c r="H70" s="19">
        <v>61185</v>
      </c>
    </row>
    <row r="71" spans="1:8" ht="20.100000000000001" customHeight="1">
      <c r="A71" s="3"/>
      <c r="F71" s="14"/>
      <c r="H71" s="14"/>
    </row>
    <row r="72" spans="1:8" ht="22.15" customHeight="1" thickBot="1">
      <c r="A72" s="3" t="s">
        <v>163</v>
      </c>
      <c r="F72" s="10">
        <v>350432</v>
      </c>
      <c r="H72" s="10">
        <v>41103</v>
      </c>
    </row>
    <row r="73" spans="1:8" ht="20.100000000000001" customHeight="1" thickTop="1">
      <c r="A73" s="3"/>
      <c r="F73" s="14"/>
      <c r="H73" s="14"/>
    </row>
    <row r="74" spans="1:8" ht="22.15" customHeight="1">
      <c r="A74" s="3" t="s">
        <v>58</v>
      </c>
      <c r="F74" s="14"/>
      <c r="H74" s="14"/>
    </row>
    <row r="75" spans="1:8" ht="22.15" customHeight="1">
      <c r="A75" s="3" t="s">
        <v>162</v>
      </c>
      <c r="F75" s="14"/>
      <c r="H75" s="14"/>
    </row>
    <row r="76" spans="1:8" ht="22.15" customHeight="1">
      <c r="A76" s="4" t="s">
        <v>59</v>
      </c>
      <c r="F76" s="14">
        <v>35</v>
      </c>
      <c r="H76" s="14">
        <v>35</v>
      </c>
    </row>
    <row r="77" spans="1:8" ht="22.15" customHeight="1">
      <c r="A77" s="4" t="s">
        <v>60</v>
      </c>
      <c r="F77" s="14">
        <v>346385</v>
      </c>
      <c r="H77" s="14">
        <v>7967</v>
      </c>
    </row>
    <row r="78" spans="1:8" ht="22.15" customHeight="1">
      <c r="A78" s="4" t="s">
        <v>61</v>
      </c>
      <c r="F78" s="14">
        <v>4012</v>
      </c>
      <c r="H78" s="14">
        <v>33101</v>
      </c>
    </row>
    <row r="79" spans="1:8" ht="22.15" customHeight="1" thickBot="1">
      <c r="A79" s="4" t="s">
        <v>62</v>
      </c>
      <c r="F79" s="21">
        <v>350432</v>
      </c>
      <c r="H79" s="21">
        <v>41103</v>
      </c>
    </row>
    <row r="80" spans="1:8" ht="22.15" customHeight="1" thickTop="1">
      <c r="A80" s="3" t="s">
        <v>63</v>
      </c>
      <c r="F80" s="14"/>
      <c r="H80" s="14"/>
    </row>
    <row r="81" spans="1:8" ht="22.15" customHeight="1">
      <c r="A81" s="4" t="s">
        <v>175</v>
      </c>
      <c r="F81" s="14">
        <v>-4506</v>
      </c>
      <c r="H81" s="14">
        <v>23580</v>
      </c>
    </row>
    <row r="82" spans="1:8" ht="22.15" customHeight="1">
      <c r="A82" s="70" t="s">
        <v>179</v>
      </c>
      <c r="F82" s="14">
        <v>5217</v>
      </c>
      <c r="H82" s="14">
        <v>0</v>
      </c>
    </row>
    <row r="83" spans="1:8" ht="22.15" customHeight="1">
      <c r="A83" s="4" t="s">
        <v>67</v>
      </c>
      <c r="F83" s="14">
        <v>0</v>
      </c>
      <c r="H83" s="14">
        <v>1994</v>
      </c>
    </row>
    <row r="84" spans="1:8" ht="22.15" customHeight="1">
      <c r="A84" s="4" t="s">
        <v>76</v>
      </c>
      <c r="F84" s="14">
        <v>152</v>
      </c>
      <c r="H84" s="14">
        <v>318</v>
      </c>
    </row>
    <row r="85" spans="1:8" ht="22.15" hidden="1" customHeight="1">
      <c r="A85" s="29" t="s">
        <v>106</v>
      </c>
      <c r="B85" s="29"/>
      <c r="C85" s="29"/>
      <c r="D85" s="29"/>
      <c r="E85" s="29"/>
      <c r="F85" s="47">
        <v>0</v>
      </c>
      <c r="G85" s="29"/>
      <c r="H85" s="47">
        <v>0</v>
      </c>
    </row>
    <row r="86" spans="1:8" ht="22.15" customHeight="1">
      <c r="A86" s="4" t="s">
        <v>110</v>
      </c>
      <c r="F86" s="14">
        <v>60</v>
      </c>
      <c r="H86" s="14">
        <v>1851</v>
      </c>
    </row>
    <row r="87" spans="1:8" ht="22.15" customHeight="1">
      <c r="A87" s="4" t="s">
        <v>180</v>
      </c>
      <c r="F87" s="14">
        <v>15</v>
      </c>
      <c r="H87" s="14">
        <v>0</v>
      </c>
    </row>
    <row r="88" spans="1:8" ht="22.15" customHeight="1">
      <c r="A88" s="4" t="s">
        <v>112</v>
      </c>
      <c r="F88" s="14">
        <v>0</v>
      </c>
      <c r="H88" s="14">
        <v>1680</v>
      </c>
    </row>
    <row r="89" spans="1:8" ht="22.15" hidden="1" customHeight="1">
      <c r="A89" s="29" t="s">
        <v>144</v>
      </c>
      <c r="B89" s="29"/>
      <c r="C89" s="29"/>
      <c r="D89" s="29"/>
      <c r="E89" s="29"/>
      <c r="F89" s="47"/>
      <c r="G89" s="29"/>
      <c r="H89" s="47"/>
    </row>
    <row r="90" spans="1:8" ht="22.15" hidden="1" customHeight="1">
      <c r="A90" s="29"/>
      <c r="B90" s="29" t="s">
        <v>115</v>
      </c>
      <c r="C90" s="29"/>
      <c r="D90" s="29"/>
      <c r="E90" s="29"/>
      <c r="F90" s="47">
        <v>0</v>
      </c>
      <c r="G90" s="29"/>
      <c r="H90" s="47">
        <v>0</v>
      </c>
    </row>
    <row r="91" spans="1:8" ht="21.95" hidden="1" customHeight="1">
      <c r="A91" s="53" t="s">
        <v>135</v>
      </c>
      <c r="B91" s="29"/>
      <c r="C91" s="29"/>
      <c r="D91" s="29"/>
      <c r="E91" s="29"/>
      <c r="F91" s="47">
        <v>0</v>
      </c>
      <c r="G91" s="29"/>
      <c r="H91" s="47">
        <v>0</v>
      </c>
    </row>
    <row r="92" spans="1:8" ht="21.95" customHeight="1">
      <c r="A92" s="71" t="s">
        <v>181</v>
      </c>
      <c r="F92" s="14"/>
      <c r="H92" s="14"/>
    </row>
    <row r="93" spans="1:8" ht="21.95" customHeight="1">
      <c r="A93" s="70" t="s">
        <v>182</v>
      </c>
      <c r="F93" s="14">
        <v>1465</v>
      </c>
      <c r="H93" s="14">
        <v>1462</v>
      </c>
    </row>
    <row r="94" spans="1:8" ht="20.100000000000001" customHeight="1">
      <c r="F94" s="14"/>
      <c r="H94" s="14"/>
    </row>
    <row r="95" spans="1:8" ht="22.15" customHeight="1">
      <c r="A95" s="4" t="str">
        <f>+THA_FS!A34</f>
        <v>หมายเหตุประกอบงบการเงินแบบย่อเป็นส่วนหนึ่งของงบการเงินนี้</v>
      </c>
      <c r="F95" s="8"/>
      <c r="H95" s="8"/>
    </row>
    <row r="96" spans="1:8" s="35" customFormat="1" ht="22.15" customHeight="1">
      <c r="F96" s="36">
        <f>F79-F72</f>
        <v>0</v>
      </c>
      <c r="H96" s="36">
        <f>H79-H72</f>
        <v>0</v>
      </c>
    </row>
    <row r="97" spans="6:8" ht="22.15" customHeight="1">
      <c r="F97" s="37">
        <f>F72-THA_FS!K13</f>
        <v>0</v>
      </c>
      <c r="G97" s="35"/>
      <c r="H97" s="37"/>
    </row>
    <row r="98" spans="6:8" ht="22.15" customHeight="1"/>
    <row r="99" spans="6:8" ht="22.15" customHeight="1"/>
    <row r="100" spans="6:8" ht="22.15" customHeight="1"/>
    <row r="101" spans="6:8" ht="22.15" customHeight="1"/>
    <row r="102" spans="6:8" ht="22.15" customHeight="1"/>
    <row r="103" spans="6:8" ht="22.15" customHeight="1"/>
    <row r="104" spans="6:8" ht="22.15" customHeight="1"/>
    <row r="105" spans="6:8" ht="22.15" customHeight="1"/>
    <row r="106" spans="6:8" ht="22.15" customHeight="1"/>
    <row r="107" spans="6:8" ht="22.15" customHeight="1"/>
    <row r="108" spans="6:8" ht="22.15" customHeight="1"/>
    <row r="109" spans="6:8" ht="22.15" customHeight="1"/>
    <row r="110" spans="6:8" ht="22.15" customHeight="1"/>
    <row r="111" spans="6:8" ht="22.15" customHeight="1"/>
    <row r="112" spans="6:8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  <row r="131" ht="22.15" customHeight="1"/>
    <row r="132" ht="22.15" customHeight="1"/>
    <row r="133" ht="22.15" customHeight="1"/>
    <row r="134" ht="22.15" customHeight="1"/>
    <row r="135" ht="22.15" customHeight="1"/>
    <row r="136" ht="22.15" customHeight="1"/>
    <row r="137" ht="22.15" customHeight="1"/>
    <row r="138" ht="22.15" customHeight="1"/>
    <row r="139" ht="22.15" customHeight="1"/>
    <row r="140" ht="22.15" customHeight="1"/>
    <row r="141" ht="22.15" customHeight="1"/>
    <row r="142" ht="22.15" customHeight="1"/>
    <row r="143" ht="22.15" customHeight="1"/>
    <row r="144" ht="22.15" customHeight="1"/>
  </sheetData>
  <mergeCells count="2">
    <mergeCell ref="F5:H5"/>
    <mergeCell ref="F52:H52"/>
  </mergeCells>
  <pageMargins left="0.7" right="0.196850393700787" top="0.55000000000000004" bottom="0.43" header="0.196850393700787" footer="0.196850393700787"/>
  <pageSetup paperSize="9" scale="85" firstPageNumber="6" orientation="portrait" useFirstPageNumber="1" r:id="rId1"/>
  <headerFooter alignWithMargins="0">
    <oddFooter>&amp;R&amp;"Angsana New,Regular"&amp;18&amp;P</oddFooter>
  </headerFooter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THA_FS</vt:lpstr>
      <vt:lpstr>THA_PL</vt:lpstr>
      <vt:lpstr>THA_SE</vt:lpstr>
      <vt:lpstr>THA_CF</vt:lpstr>
      <vt:lpstr>THA_CF!Print_Area</vt:lpstr>
      <vt:lpstr>THA_FS!Print_Area</vt:lpstr>
      <vt:lpstr>THA_PL!Print_Area</vt:lpstr>
      <vt:lpstr>THA_SE!Print_Area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2025-05-02T02:39:28Z</cp:lastPrinted>
  <dcterms:created xsi:type="dcterms:W3CDTF">2013-08-02T05:06:02Z</dcterms:created>
  <dcterms:modified xsi:type="dcterms:W3CDTF">2025-05-09T06:41:07Z</dcterms:modified>
</cp:coreProperties>
</file>