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7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r\2025\YE'2025\FS-ส่งลูกค้า\"/>
    </mc:Choice>
  </mc:AlternateContent>
  <xr:revisionPtr revIDLastSave="0" documentId="13_ncr:1_{8FD55E50-47EC-462F-814B-E0E8DFBAE05D}" xr6:coauthVersionLast="47" xr6:coauthVersionMax="47" xr10:uidLastSave="{00000000-0000-0000-0000-000000000000}"/>
  <bookViews>
    <workbookView xWindow="-108" yWindow="-108" windowWidth="23256" windowHeight="12456" tabRatio="799" activeTab="3" xr2:uid="{00000000-000D-0000-FFFF-FFFF00000000}"/>
  </bookViews>
  <sheets>
    <sheet name="ENG_FS" sheetId="6" r:id="rId1"/>
    <sheet name="ENG_PL" sheetId="7" r:id="rId2"/>
    <sheet name="ENG_SE" sheetId="8" r:id="rId3"/>
    <sheet name="ENG_CF" sheetId="9" r:id="rId4"/>
  </sheets>
  <definedNames>
    <definedName name="OLE_LINK7" localSheetId="3">ENG_CF!#REF!</definedName>
    <definedName name="OLE_LINK7" localSheetId="0">ENG_FS!#REF!</definedName>
    <definedName name="OLE_LINK7" localSheetId="1">ENG_PL!#REF!</definedName>
    <definedName name="_xlnm.Print_Area" localSheetId="3">ENG_CF!$A$1:$H$95</definedName>
    <definedName name="_xlnm.Print_Area" localSheetId="0">ENG_FS!$A$1:$K$74</definedName>
    <definedName name="_xlnm.Print_Area" localSheetId="1">ENG_PL!$A$1:$I$45</definedName>
    <definedName name="_xlnm.Print_Area" localSheetId="2">ENG_SE!$A$1:$L$19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4" i="8" l="1"/>
  <c r="I64" i="8"/>
  <c r="H97" i="9" l="1"/>
  <c r="H96" i="9"/>
  <c r="F96" i="9"/>
  <c r="F97" i="9"/>
</calcChain>
</file>

<file path=xl/sharedStrings.xml><?xml version="1.0" encoding="utf-8"?>
<sst xmlns="http://schemas.openxmlformats.org/spreadsheetml/2006/main" count="233" uniqueCount="186">
  <si>
    <t>-</t>
  </si>
  <si>
    <t>Cash and cash equivalents</t>
  </si>
  <si>
    <t>Inventories</t>
  </si>
  <si>
    <t>Deferred tax assets</t>
  </si>
  <si>
    <t>Trade and other payables</t>
  </si>
  <si>
    <t>Income tax payable</t>
  </si>
  <si>
    <t>Liability for post-employment benefits</t>
  </si>
  <si>
    <t>Expenses on post-employment benefits</t>
  </si>
  <si>
    <t>Interest income</t>
  </si>
  <si>
    <t>Interest expense</t>
  </si>
  <si>
    <t>Income tax paid</t>
  </si>
  <si>
    <t>Proceeds from sales of equipment</t>
  </si>
  <si>
    <t>Interest received</t>
  </si>
  <si>
    <t>Interest paid</t>
  </si>
  <si>
    <t>Other non-current assets</t>
  </si>
  <si>
    <t>Additions to plant and equipment</t>
  </si>
  <si>
    <t>Intangible assets - net</t>
  </si>
  <si>
    <t>STATEMENTS OF FINANCIAL POSITION</t>
  </si>
  <si>
    <t>ASSETS</t>
  </si>
  <si>
    <t>CURRENT ASSETS</t>
  </si>
  <si>
    <t xml:space="preserve">Trade and other receivables </t>
  </si>
  <si>
    <t>Related parties</t>
  </si>
  <si>
    <t>Note</t>
  </si>
  <si>
    <t xml:space="preserve">Inventories </t>
  </si>
  <si>
    <t>Biological assets</t>
  </si>
  <si>
    <t>Total Current Assets</t>
  </si>
  <si>
    <t>NON-CURRENT ASSETS</t>
  </si>
  <si>
    <t>Property, plant and equipment - net</t>
  </si>
  <si>
    <t>Total Non-Current Assets</t>
  </si>
  <si>
    <t>TOTAL ASSETS</t>
  </si>
  <si>
    <t>LIABILITIES AND SHAREHOLDERS’ EQUITY</t>
  </si>
  <si>
    <t>CURRENT LIABILITIES</t>
  </si>
  <si>
    <t>Other parties</t>
  </si>
  <si>
    <t>Total Current Liabilities</t>
  </si>
  <si>
    <t>NON-CURRENT LIABILITIES</t>
  </si>
  <si>
    <t>Total Non-Current Liabilities</t>
  </si>
  <si>
    <t xml:space="preserve">Total Liabilities </t>
  </si>
  <si>
    <t>SHAREHOLDERS’ EQUITY</t>
  </si>
  <si>
    <t>Retained earnings</t>
  </si>
  <si>
    <t>Appropriated for legal reserve</t>
  </si>
  <si>
    <t>Unappropriated</t>
  </si>
  <si>
    <t>Total Shareholders’ Equity</t>
  </si>
  <si>
    <t>TOTAL LIABILITIES AND SHAREHOLDERS’ EQUITY</t>
  </si>
  <si>
    <t>STATEMENTS OF COMPREHENSIVE INCOME</t>
  </si>
  <si>
    <t xml:space="preserve">REVENUES </t>
  </si>
  <si>
    <t>Other income</t>
  </si>
  <si>
    <t>Total Revenues</t>
  </si>
  <si>
    <t xml:space="preserve">EXPENSES </t>
  </si>
  <si>
    <t>Cost of sales</t>
  </si>
  <si>
    <t>Administrative expenses</t>
  </si>
  <si>
    <t>Total Expenses</t>
  </si>
  <si>
    <t>Retained Earnings</t>
  </si>
  <si>
    <t>Share Capital</t>
  </si>
  <si>
    <t>Appropriated</t>
  </si>
  <si>
    <t>for</t>
  </si>
  <si>
    <t>Legal Reserve</t>
  </si>
  <si>
    <t>Total</t>
  </si>
  <si>
    <t xml:space="preserve">Shareholders’ </t>
  </si>
  <si>
    <t>Equity</t>
  </si>
  <si>
    <t>STATEMENTS OF CASH FLOWS</t>
  </si>
  <si>
    <t>CASH FLOWS FROM OPERATING ACTIVITIES</t>
  </si>
  <si>
    <t>Adjustments</t>
  </si>
  <si>
    <t>Depreciation and amortization</t>
  </si>
  <si>
    <t>Decrease (increase) in operating assets</t>
  </si>
  <si>
    <t>Increase (decrease) in operating liabilities</t>
  </si>
  <si>
    <t>STATEMENTS OF CASH FLOWS (Continued)</t>
  </si>
  <si>
    <t>CASH FLOWS FROM FINANCING ACTIVITIES</t>
  </si>
  <si>
    <t>Dividends paid</t>
  </si>
  <si>
    <t>Supplementary disclosures of cash flow information:</t>
  </si>
  <si>
    <t>Cash in hand</t>
  </si>
  <si>
    <t>Current accounts at banks</t>
  </si>
  <si>
    <t>Savings deposits at banks</t>
  </si>
  <si>
    <t>b. Non-cash transactions:</t>
  </si>
  <si>
    <t>Transfer of biological assets to inventiories</t>
  </si>
  <si>
    <t>Distribution costs</t>
  </si>
  <si>
    <t>Gain on valuation of biological assets</t>
  </si>
  <si>
    <t>CASH FLOWS FROM INVESTING ACTIVITIES</t>
  </si>
  <si>
    <t>STATEMENTS OF CHANGES IN SHAREHOLDERS’ EQUITY</t>
  </si>
  <si>
    <t>Additions to intangible assets</t>
  </si>
  <si>
    <t>PROFIT BEFORE  INCOME TAX EXPENSE</t>
  </si>
  <si>
    <t>Paid-up</t>
  </si>
  <si>
    <t>Loss on written-off assets</t>
  </si>
  <si>
    <t>Interest on loans capitalized as cost of fixed assets</t>
  </si>
  <si>
    <t>In Baht</t>
  </si>
  <si>
    <t>The accompanying notes are an integral part of these financial statements.</t>
  </si>
  <si>
    <t>Premium on shares</t>
  </si>
  <si>
    <t>PROFIT FOR THE YEAR</t>
  </si>
  <si>
    <t>TOTAL COMPREHENSIVE INCOME FOR THE YEAR</t>
  </si>
  <si>
    <t xml:space="preserve">Premium </t>
  </si>
  <si>
    <t>on Shares</t>
  </si>
  <si>
    <t>Cash and Cash Equivalents at Beginning of Year</t>
  </si>
  <si>
    <t>CASH AND CASH EQUIVALENTS AT END OF YEAR</t>
  </si>
  <si>
    <t>Share capital - common shares, Baht 0.50 par value</t>
  </si>
  <si>
    <t>Issued and Fully</t>
  </si>
  <si>
    <t>Right-of-use assets - net</t>
  </si>
  <si>
    <t>Current portion of lease liabilities</t>
  </si>
  <si>
    <t>Lease liabilities - net</t>
  </si>
  <si>
    <t>Debentures - net</t>
  </si>
  <si>
    <t>Sales</t>
  </si>
  <si>
    <t>Profit from Operating Activities</t>
  </si>
  <si>
    <t>Finance Costs</t>
  </si>
  <si>
    <t>Income Tax Expense</t>
  </si>
  <si>
    <t xml:space="preserve">Item that will not be reclassified subsequently to profit or loss </t>
  </si>
  <si>
    <t>Profit for the year</t>
  </si>
  <si>
    <t>Payments of lease liabilities</t>
  </si>
  <si>
    <t>Dividends payable</t>
  </si>
  <si>
    <t>Basic Earnings per Share</t>
  </si>
  <si>
    <t>Diluted Earnings per Share</t>
  </si>
  <si>
    <t>Restricted deposits at banks</t>
  </si>
  <si>
    <t>Current portion of long-term borrowings from financial institutions</t>
  </si>
  <si>
    <t>Current portion of debentures</t>
  </si>
  <si>
    <t>Long-term borrowings from financial institutions - net</t>
  </si>
  <si>
    <t>Loss (reversal of loss) on purchase commitment of inventories</t>
  </si>
  <si>
    <t xml:space="preserve">Income tax expense </t>
  </si>
  <si>
    <t>NET INCREASE (DECREASE) IN CASH AND CASH EQUIVALENTS</t>
  </si>
  <si>
    <t>Transfer of deposits and guarantees to fixed assets</t>
  </si>
  <si>
    <t>a. Cash and cash equivalents at end of year:</t>
  </si>
  <si>
    <t>Redemption of debentures</t>
  </si>
  <si>
    <t>Increase in right-of-use assets and lease liabilities from the new leases</t>
  </si>
  <si>
    <t>Short-term borrowings from financial institutions</t>
  </si>
  <si>
    <t>Deferred tax liabilities</t>
  </si>
  <si>
    <t>Increase (decrease) in payables on purchase of fixed assets (other payables)</t>
  </si>
  <si>
    <t>Issued and fully paid-up share capital - 1,847,789,748 shares, Baht 0.50 par value</t>
  </si>
  <si>
    <t>Gain on valuation of fair value of derivatives</t>
  </si>
  <si>
    <t>Gain on cancellation of leases</t>
  </si>
  <si>
    <t>Net cash flows provided by operations</t>
  </si>
  <si>
    <t>Net Cash Flows Provided by (Used in) Financing Activities</t>
  </si>
  <si>
    <t>Total comprehensive income for the year</t>
  </si>
  <si>
    <t>Employee benefits paid</t>
  </si>
  <si>
    <t>Investment in subsidiary accounted for using the cost method</t>
  </si>
  <si>
    <t>Other Comprehensive Income (Loss) for the Year</t>
  </si>
  <si>
    <t>Ending Balance as at December 31, 2024</t>
  </si>
  <si>
    <t>Gain on exchange rate</t>
  </si>
  <si>
    <t>Unrealized loss (gain) on valuation of fair value of derivatives</t>
  </si>
  <si>
    <t>Decrease in allowance for diminution in value of inventories</t>
  </si>
  <si>
    <t>Increase in short-term borrowings from financial institutions</t>
  </si>
  <si>
    <t>Net Cash Flows Provided by  (Used in) Operating Activities</t>
  </si>
  <si>
    <t>Loss on valuation of fair value of derivatives</t>
  </si>
  <si>
    <t>Repayments of long-term borrowings from financial institutions</t>
  </si>
  <si>
    <t>AS AT DECEMBER 31, 2025 AND 2024</t>
  </si>
  <si>
    <t>FOR THE YEARS ENDED DECEMBER 31, 2025 AND 2024</t>
  </si>
  <si>
    <t>Beginning Balance as at January 1, 2024</t>
  </si>
  <si>
    <t>Ending Balance as at December 31, 2025</t>
  </si>
  <si>
    <t>Reversal of accrued expense</t>
  </si>
  <si>
    <t>Loss on sales of equipment</t>
  </si>
  <si>
    <t>Increase in long-term borrowing from financial institutions</t>
  </si>
  <si>
    <t xml:space="preserve">Short-term fixed deposit </t>
  </si>
  <si>
    <t>Transfer of fixed assets to intangible assets</t>
  </si>
  <si>
    <t>Transfer of lease liabilities to other payables</t>
  </si>
  <si>
    <t>c. Additional disclosures of cash flow information:</t>
  </si>
  <si>
    <t>Total cash outflow for leases</t>
  </si>
  <si>
    <t>Unrealized loss (gain) on exchange rate</t>
  </si>
  <si>
    <t>Decrease (increase) in restricted deposits at banks</t>
  </si>
  <si>
    <t>5, 24, 26, 27</t>
  </si>
  <si>
    <t>4, 8, 12</t>
  </si>
  <si>
    <t>11, 26</t>
  </si>
  <si>
    <t>4, 12</t>
  </si>
  <si>
    <t>4, 11, 20, 23</t>
  </si>
  <si>
    <t>4, 21</t>
  </si>
  <si>
    <t>4, 9, 21</t>
  </si>
  <si>
    <t>15, 20</t>
  </si>
  <si>
    <t>2, 4</t>
  </si>
  <si>
    <t>Related companies</t>
  </si>
  <si>
    <t>10, 28b.</t>
  </si>
  <si>
    <t>9, 28a.</t>
  </si>
  <si>
    <t>4, 13, 29a.</t>
  </si>
  <si>
    <t>Authorized share capital - 2,155,754,706 shares, Baht 0.50 par value</t>
  </si>
  <si>
    <t>Net Cash Flows Provided by (Used in) Investing Activities</t>
  </si>
  <si>
    <t>The Company Only</t>
  </si>
  <si>
    <t>Consolidated</t>
  </si>
  <si>
    <t>7, 14, 27, 28a.</t>
  </si>
  <si>
    <t>13, 29a.</t>
  </si>
  <si>
    <t>Consolidated and The Company Only</t>
  </si>
  <si>
    <t>(see Note 2)</t>
  </si>
  <si>
    <t>Consolidated and The Company Only (see Note 2) (In Baht)</t>
  </si>
  <si>
    <t>NORTH EAST RUBBER PUBLIC COMPANY LIMITED AND ITS SUBSIDIARY</t>
  </si>
  <si>
    <t>Fire insurance claim receivable</t>
  </si>
  <si>
    <t>Increase in right-of-use assets and lease liabilities from re-measurement of lease liabilities</t>
  </si>
  <si>
    <t xml:space="preserve">Other non-current assets </t>
  </si>
  <si>
    <t>Difference on insurance claim from fire accident - net</t>
  </si>
  <si>
    <t xml:space="preserve">Loss on re-measurement of liability for post-employment benefits </t>
  </si>
  <si>
    <t>(net of income tax effect of Baht 1,211,882 in 2024)</t>
  </si>
  <si>
    <t xml:space="preserve">Proceeds from fire insurance claim </t>
  </si>
  <si>
    <t>Debenture issuance and guarantee costs</t>
  </si>
  <si>
    <t>Issuance of debentures</t>
  </si>
  <si>
    <t>Increase (decrease) in investment in subsidiary without cash settlement (for the Company Only)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</si>
</sst>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\t&quot;฿&quot;#,##0.00_);[Red]\(\t&quot;฿&quot;#,##0.00\)"/>
    <numFmt numFmtId="166" formatCode="_(* #,##0_);_(* \(#,##0\);_(* &quot;-&quot;??_);_(@_)"/>
    <numFmt numFmtId="167" formatCode="[$-1070000]d/m/yy;@"/>
    <numFmt numFmtId="168" formatCode="[$-409]d\-mmm\-yy;@"/>
    <numFmt numFmtId="169" formatCode="#,##0,;\(#,##0,\);\-"/>
    <numFmt numFmtId="170" formatCode="_-* #,##0_-;\-* #,##0_-;_-* &quot;-&quot;??_-;_-@_-"/>
    <numFmt numFmtId="171" formatCode="_(* #,##0.0000_);_(* \(#,##0.0000\);_(* &quot;-&quot;??_);_(@_)"/>
  </numFmts>
  <fonts count="13">
    <font>
      <sz val="11"/>
      <color theme="1"/>
      <name val="Calibri"/>
      <family val="2"/>
      <charset val="222"/>
      <scheme val="minor"/>
    </font>
    <font>
      <sz val="10"/>
      <name val="Arial"/>
      <family val="2"/>
    </font>
    <font>
      <sz val="14"/>
      <name val="AngsanaUPC"/>
      <family val="1"/>
      <charset val="222"/>
    </font>
    <font>
      <sz val="14"/>
      <name val="Cordia New"/>
      <family val="2"/>
    </font>
    <font>
      <sz val="10"/>
      <name val="Arial"/>
      <family val="2"/>
      <charset val="222"/>
    </font>
    <font>
      <sz val="10"/>
      <color indexed="8"/>
      <name val="MS Sans Serif"/>
      <family val="2"/>
      <charset val="222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color theme="1"/>
      <name val="Calibri"/>
      <family val="2"/>
      <charset val="222"/>
      <scheme val="minor"/>
    </font>
    <font>
      <sz val="11"/>
      <color rgb="FFFF0000"/>
      <name val="Times New Roman"/>
      <family val="1"/>
    </font>
    <font>
      <sz val="11"/>
      <color theme="1"/>
      <name val="Times New Roman"/>
      <family val="1"/>
    </font>
    <font>
      <sz val="11"/>
      <color rgb="FFFFFF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4" fillId="0" borderId="0" applyNumberFormat="0" applyFill="0" applyBorder="0" applyAlignment="0" applyProtection="0"/>
    <xf numFmtId="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9" fillId="0" borderId="0"/>
    <xf numFmtId="167" fontId="3" fillId="0" borderId="0"/>
    <xf numFmtId="0" fontId="1" fillId="0" borderId="0"/>
    <xf numFmtId="168" fontId="3" fillId="0" borderId="0"/>
    <xf numFmtId="0" fontId="1" fillId="0" borderId="0"/>
    <xf numFmtId="0" fontId="9" fillId="0" borderId="0"/>
    <xf numFmtId="0" fontId="1" fillId="0" borderId="0"/>
    <xf numFmtId="0" fontId="5" fillId="0" borderId="0"/>
    <xf numFmtId="0" fontId="1" fillId="0" borderId="0"/>
    <xf numFmtId="0" fontId="1" fillId="0" borderId="0"/>
    <xf numFmtId="164" fontId="9" fillId="0" borderId="0" applyFont="0" applyFill="0" applyBorder="0" applyAlignment="0" applyProtection="0"/>
    <xf numFmtId="169" fontId="3" fillId="0" borderId="0"/>
    <xf numFmtId="169" fontId="3" fillId="0" borderId="0"/>
    <xf numFmtId="0" fontId="9" fillId="0" borderId="0"/>
    <xf numFmtId="0" fontId="1" fillId="0" borderId="0"/>
    <xf numFmtId="0" fontId="1" fillId="0" borderId="0"/>
  </cellStyleXfs>
  <cellXfs count="62">
    <xf numFmtId="0" fontId="0" fillId="0" borderId="0" xfId="0"/>
    <xf numFmtId="0" fontId="6" fillId="0" borderId="0" xfId="15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27" applyFont="1" applyAlignment="1">
      <alignment vertical="center"/>
    </xf>
    <xf numFmtId="0" fontId="6" fillId="0" borderId="0" xfId="27" applyFont="1" applyAlignment="1">
      <alignment vertical="center"/>
    </xf>
    <xf numFmtId="0" fontId="7" fillId="0" borderId="0" xfId="0" applyFont="1" applyAlignment="1">
      <alignment vertical="center"/>
    </xf>
    <xf numFmtId="166" fontId="6" fillId="0" borderId="0" xfId="27" applyNumberFormat="1" applyFont="1" applyAlignment="1">
      <alignment vertical="center"/>
    </xf>
    <xf numFmtId="0" fontId="6" fillId="0" borderId="0" xfId="27" applyFont="1" applyAlignment="1">
      <alignment horizontal="center" vertical="center"/>
    </xf>
    <xf numFmtId="166" fontId="6" fillId="0" borderId="0" xfId="12" applyNumberFormat="1" applyFont="1" applyFill="1" applyBorder="1" applyAlignment="1">
      <alignment vertical="center"/>
    </xf>
    <xf numFmtId="0" fontId="6" fillId="0" borderId="0" xfId="27" quotePrefix="1" applyFont="1" applyAlignment="1">
      <alignment vertical="center"/>
    </xf>
    <xf numFmtId="166" fontId="6" fillId="0" borderId="2" xfId="12" applyNumberFormat="1" applyFont="1" applyFill="1" applyBorder="1" applyAlignment="1">
      <alignment vertical="center"/>
    </xf>
    <xf numFmtId="0" fontId="7" fillId="0" borderId="0" xfId="27" applyFont="1" applyAlignment="1">
      <alignment horizontal="center" vertical="center"/>
    </xf>
    <xf numFmtId="166" fontId="7" fillId="0" borderId="0" xfId="27" applyNumberFormat="1" applyFont="1" applyAlignment="1">
      <alignment vertical="center"/>
    </xf>
    <xf numFmtId="166" fontId="6" fillId="0" borderId="0" xfId="10" applyNumberFormat="1" applyFont="1" applyFill="1" applyAlignment="1">
      <alignment vertical="center"/>
    </xf>
    <xf numFmtId="166" fontId="6" fillId="0" borderId="3" xfId="12" applyNumberFormat="1" applyFont="1" applyFill="1" applyBorder="1" applyAlignment="1">
      <alignment vertical="center"/>
    </xf>
    <xf numFmtId="0" fontId="6" fillId="0" borderId="0" xfId="27" quotePrefix="1" applyFont="1" applyAlignment="1">
      <alignment horizontal="center" vertical="center"/>
    </xf>
    <xf numFmtId="166" fontId="6" fillId="0" borderId="0" xfId="27" applyNumberFormat="1" applyFont="1" applyAlignment="1">
      <alignment vertical="center" wrapText="1"/>
    </xf>
    <xf numFmtId="166" fontId="6" fillId="0" borderId="1" xfId="12" applyNumberFormat="1" applyFont="1" applyFill="1" applyBorder="1" applyAlignment="1">
      <alignment vertical="center"/>
    </xf>
    <xf numFmtId="166" fontId="6" fillId="0" borderId="3" xfId="12" applyNumberFormat="1" applyFont="1" applyFill="1" applyBorder="1" applyAlignment="1">
      <alignment horizontal="right" vertical="center"/>
    </xf>
    <xf numFmtId="166" fontId="6" fillId="0" borderId="0" xfId="12" applyNumberFormat="1" applyFont="1" applyFill="1" applyBorder="1" applyAlignment="1">
      <alignment horizontal="right" vertical="center"/>
    </xf>
    <xf numFmtId="0" fontId="6" fillId="2" borderId="0" xfId="27" applyFont="1" applyFill="1" applyAlignment="1">
      <alignment vertical="center"/>
    </xf>
    <xf numFmtId="0" fontId="6" fillId="0" borderId="1" xfId="15" applyFont="1" applyBorder="1" applyAlignment="1">
      <alignment horizontal="center" vertical="center"/>
    </xf>
    <xf numFmtId="0" fontId="11" fillId="0" borderId="0" xfId="27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27" applyFont="1" applyAlignment="1">
      <alignment horizontal="center" vertical="center" wrapText="1"/>
    </xf>
    <xf numFmtId="166" fontId="6" fillId="0" borderId="2" xfId="12" applyNumberFormat="1" applyFont="1" applyFill="1" applyBorder="1" applyAlignment="1">
      <alignment horizontal="right" vertical="center"/>
    </xf>
    <xf numFmtId="166" fontId="6" fillId="0" borderId="0" xfId="27" applyNumberFormat="1" applyFont="1" applyAlignment="1">
      <alignment horizontal="right" vertical="center" wrapText="1"/>
    </xf>
    <xf numFmtId="0" fontId="6" fillId="0" borderId="0" xfId="27" applyFont="1" applyAlignment="1">
      <alignment vertical="center" wrapText="1"/>
    </xf>
    <xf numFmtId="166" fontId="6" fillId="0" borderId="1" xfId="12" applyNumberFormat="1" applyFont="1" applyFill="1" applyBorder="1" applyAlignment="1">
      <alignment horizontal="right" vertical="center"/>
    </xf>
    <xf numFmtId="166" fontId="6" fillId="0" borderId="5" xfId="12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166" fontId="6" fillId="0" borderId="4" xfId="12" applyNumberFormat="1" applyFont="1" applyFill="1" applyBorder="1" applyAlignment="1">
      <alignment vertical="center"/>
    </xf>
    <xf numFmtId="0" fontId="10" fillId="0" borderId="0" xfId="27" applyFont="1" applyAlignment="1">
      <alignment vertical="center"/>
    </xf>
    <xf numFmtId="166" fontId="6" fillId="0" borderId="2" xfId="12" applyNumberFormat="1" applyFont="1" applyFill="1" applyBorder="1" applyAlignment="1">
      <alignment horizontal="center" vertical="center"/>
    </xf>
    <xf numFmtId="0" fontId="7" fillId="0" borderId="0" xfId="15" applyFont="1" applyAlignment="1">
      <alignment vertical="center"/>
    </xf>
    <xf numFmtId="0" fontId="6" fillId="0" borderId="0" xfId="27" applyFont="1" applyAlignment="1">
      <alignment horizontal="right" vertical="center" wrapText="1"/>
    </xf>
    <xf numFmtId="0" fontId="7" fillId="0" borderId="0" xfId="13" applyFont="1" applyAlignment="1">
      <alignment vertical="center"/>
    </xf>
    <xf numFmtId="0" fontId="6" fillId="0" borderId="1" xfId="27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16" applyFont="1" applyAlignment="1">
      <alignment horizontal="center" vertical="center"/>
    </xf>
    <xf numFmtId="0" fontId="6" fillId="0" borderId="1" xfId="16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quotePrefix="1" applyFont="1" applyAlignment="1">
      <alignment vertical="center"/>
    </xf>
    <xf numFmtId="0" fontId="12" fillId="0" borderId="0" xfId="27" applyFont="1" applyAlignment="1">
      <alignment vertical="center"/>
    </xf>
    <xf numFmtId="164" fontId="12" fillId="0" borderId="0" xfId="1" applyFont="1" applyFill="1" applyAlignment="1">
      <alignment vertical="center"/>
    </xf>
    <xf numFmtId="170" fontId="6" fillId="0" borderId="0" xfId="1" applyNumberFormat="1" applyFont="1" applyFill="1" applyAlignment="1">
      <alignment vertical="center"/>
    </xf>
    <xf numFmtId="0" fontId="8" fillId="0" borderId="0" xfId="27" applyFont="1" applyAlignment="1">
      <alignment vertical="center"/>
    </xf>
    <xf numFmtId="166" fontId="6" fillId="0" borderId="0" xfId="12" applyNumberFormat="1" applyFont="1" applyFill="1" applyBorder="1" applyAlignment="1">
      <alignment horizontal="center" vertical="center"/>
    </xf>
    <xf numFmtId="0" fontId="6" fillId="0" borderId="1" xfId="27" quotePrefix="1" applyFont="1" applyBorder="1" applyAlignment="1">
      <alignment horizontal="center" vertical="center"/>
    </xf>
    <xf numFmtId="171" fontId="6" fillId="0" borderId="3" xfId="12" applyNumberFormat="1" applyFont="1" applyFill="1" applyBorder="1" applyAlignment="1">
      <alignment vertical="center"/>
    </xf>
    <xf numFmtId="171" fontId="6" fillId="0" borderId="0" xfId="27" applyNumberFormat="1" applyFont="1" applyAlignment="1">
      <alignment vertical="center"/>
    </xf>
    <xf numFmtId="171" fontId="6" fillId="0" borderId="0" xfId="12" applyNumberFormat="1" applyFont="1" applyFill="1" applyBorder="1" applyAlignment="1">
      <alignment vertical="center"/>
    </xf>
    <xf numFmtId="41" fontId="6" fillId="0" borderId="1" xfId="1" applyNumberFormat="1" applyFont="1" applyFill="1" applyBorder="1" applyAlignment="1">
      <alignment horizontal="center" vertical="center"/>
    </xf>
    <xf numFmtId="166" fontId="6" fillId="2" borderId="0" xfId="12" applyNumberFormat="1" applyFont="1" applyFill="1" applyBorder="1" applyAlignment="1">
      <alignment horizontal="right" vertical="center"/>
    </xf>
    <xf numFmtId="0" fontId="10" fillId="2" borderId="0" xfId="27" applyFont="1" applyFill="1" applyAlignment="1">
      <alignment vertical="center"/>
    </xf>
    <xf numFmtId="166" fontId="6" fillId="2" borderId="0" xfId="27" applyNumberFormat="1" applyFont="1" applyFill="1" applyAlignment="1">
      <alignment vertical="center"/>
    </xf>
    <xf numFmtId="0" fontId="6" fillId="0" borderId="1" xfId="0" quotePrefix="1" applyFont="1" applyBorder="1" applyAlignment="1">
      <alignment horizontal="center" vertical="center"/>
    </xf>
    <xf numFmtId="0" fontId="6" fillId="0" borderId="5" xfId="27" applyFont="1" applyBorder="1" applyAlignment="1">
      <alignment horizontal="center" vertical="center"/>
    </xf>
    <xf numFmtId="0" fontId="6" fillId="0" borderId="1" xfId="27" applyFont="1" applyBorder="1" applyAlignment="1">
      <alignment horizontal="center" vertical="center"/>
    </xf>
    <xf numFmtId="0" fontId="6" fillId="0" borderId="5" xfId="27" applyFont="1" applyBorder="1" applyAlignment="1">
      <alignment horizontal="center" vertical="center"/>
    </xf>
    <xf numFmtId="0" fontId="6" fillId="0" borderId="2" xfId="27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34">
    <cellStyle name="Comma" xfId="1" builtinId="3"/>
    <cellStyle name="Comma 10" xfId="2" xr:uid="{00000000-0005-0000-0000-000001000000}"/>
    <cellStyle name="Comma 12 2" xfId="3" xr:uid="{00000000-0005-0000-0000-000002000000}"/>
    <cellStyle name="Comma 2" xfId="4" xr:uid="{00000000-0005-0000-0000-000003000000}"/>
    <cellStyle name="Comma 2 2" xfId="5" xr:uid="{00000000-0005-0000-0000-000004000000}"/>
    <cellStyle name="Comma 2 3" xfId="6" xr:uid="{00000000-0005-0000-0000-000005000000}"/>
    <cellStyle name="Comma 3" xfId="7" xr:uid="{00000000-0005-0000-0000-000006000000}"/>
    <cellStyle name="Comma 3 3" xfId="8" xr:uid="{00000000-0005-0000-0000-000007000000}"/>
    <cellStyle name="Comma 4" xfId="9" xr:uid="{00000000-0005-0000-0000-000008000000}"/>
    <cellStyle name="Comma 5" xfId="10" xr:uid="{00000000-0005-0000-0000-000009000000}"/>
    <cellStyle name="Comma 7" xfId="11" xr:uid="{00000000-0005-0000-0000-00000A000000}"/>
    <cellStyle name="Comma_T-59-Q1" xfId="12" xr:uid="{00000000-0005-0000-0000-00000B000000}"/>
    <cellStyle name="Normal" xfId="0" builtinId="0"/>
    <cellStyle name="Normal 10" xfId="33" xr:uid="{DB74E196-286C-4A42-8D2F-069008F0E880}"/>
    <cellStyle name="Normal 12" xfId="13" xr:uid="{00000000-0005-0000-0000-00000D000000}"/>
    <cellStyle name="Normal 16 2" xfId="14" xr:uid="{00000000-0005-0000-0000-00000E000000}"/>
    <cellStyle name="Normal 2" xfId="15" xr:uid="{00000000-0005-0000-0000-00000F000000}"/>
    <cellStyle name="Normal 2 2" xfId="16" xr:uid="{00000000-0005-0000-0000-000010000000}"/>
    <cellStyle name="Normal 2 2 2" xfId="17" xr:uid="{00000000-0005-0000-0000-000011000000}"/>
    <cellStyle name="Normal 2 3" xfId="18" xr:uid="{00000000-0005-0000-0000-000012000000}"/>
    <cellStyle name="Normal 20" xfId="19" xr:uid="{00000000-0005-0000-0000-000013000000}"/>
    <cellStyle name="Normal 3" xfId="20" xr:uid="{00000000-0005-0000-0000-000014000000}"/>
    <cellStyle name="Normal 3 3" xfId="21" xr:uid="{00000000-0005-0000-0000-000015000000}"/>
    <cellStyle name="Normal 4" xfId="22" xr:uid="{00000000-0005-0000-0000-000016000000}"/>
    <cellStyle name="Normal 5" xfId="23" xr:uid="{00000000-0005-0000-0000-000017000000}"/>
    <cellStyle name="Normal 6" xfId="24" xr:uid="{00000000-0005-0000-0000-000018000000}"/>
    <cellStyle name="Normal 7" xfId="25" xr:uid="{00000000-0005-0000-0000-000019000000}"/>
    <cellStyle name="Normal 8" xfId="26" xr:uid="{00000000-0005-0000-0000-00001A000000}"/>
    <cellStyle name="Normal 9" xfId="27" xr:uid="{00000000-0005-0000-0000-00001B000000}"/>
    <cellStyle name="เครื่องหมายจุลภาค 2" xfId="28" xr:uid="{00000000-0005-0000-0000-00001C000000}"/>
    <cellStyle name="ปกติ 10 4" xfId="29" xr:uid="{00000000-0005-0000-0000-00001D000000}"/>
    <cellStyle name="ปกติ 21" xfId="30" xr:uid="{00000000-0005-0000-0000-00001E000000}"/>
    <cellStyle name="ปกติ 3" xfId="31" xr:uid="{00000000-0005-0000-0000-00001F000000}"/>
    <cellStyle name="ปกติ_งบทดลอง ปี2553" xfId="32" xr:uid="{00000000-0005-0000-0000-000020000000}"/>
  </cellStyles>
  <dxfs count="0"/>
  <tableStyles count="0" defaultTableStyle="TableStyleMedium9" defaultPivotStyle="PivotStyleLight16"/>
  <colors>
    <mruColors>
      <color rgb="FF99FF99"/>
      <color rgb="FFCCECFF"/>
      <color rgb="FFFF9999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797201</xdr:colOff>
      <xdr:row>73</xdr:row>
      <xdr:rowOff>0</xdr:rowOff>
    </xdr:from>
    <xdr:ext cx="185846" cy="266299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8283851" y="21059775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FF9999"/>
  </sheetPr>
  <dimension ref="A1:O124"/>
  <sheetViews>
    <sheetView view="pageBreakPreview" zoomScale="85" zoomScaleNormal="100" zoomScaleSheetLayoutView="85" workbookViewId="0">
      <selection activeCell="M6" sqref="M6"/>
    </sheetView>
  </sheetViews>
  <sheetFormatPr defaultColWidth="9.33203125" defaultRowHeight="21" customHeight="1"/>
  <cols>
    <col min="1" max="3" width="2.5546875" style="4" customWidth="1"/>
    <col min="4" max="4" width="59.109375" style="4" customWidth="1"/>
    <col min="5" max="5" width="14.6640625" style="4" customWidth="1"/>
    <col min="6" max="6" width="1.5546875" style="4" customWidth="1"/>
    <col min="7" max="7" width="17.33203125" style="4" customWidth="1"/>
    <col min="8" max="8" width="1.5546875" style="4" customWidth="1"/>
    <col min="9" max="9" width="17.33203125" style="4" customWidth="1"/>
    <col min="10" max="10" width="1.5546875" style="4" customWidth="1"/>
    <col min="11" max="11" width="17.33203125" style="4" customWidth="1"/>
    <col min="12" max="16384" width="9.33203125" style="4"/>
  </cols>
  <sheetData>
    <row r="1" spans="1:11" ht="22.2" customHeight="1">
      <c r="A1" s="2" t="s">
        <v>175</v>
      </c>
      <c r="B1" s="3"/>
      <c r="C1" s="3"/>
      <c r="D1" s="3"/>
    </row>
    <row r="2" spans="1:11" ht="22.2" customHeight="1">
      <c r="A2" s="3" t="s">
        <v>17</v>
      </c>
    </row>
    <row r="3" spans="1:11" ht="22.2" customHeight="1">
      <c r="A3" s="5" t="s">
        <v>139</v>
      </c>
    </row>
    <row r="4" spans="1:11" ht="22.2" customHeight="1">
      <c r="A4" s="5"/>
    </row>
    <row r="5" spans="1:11" ht="22.2" customHeight="1">
      <c r="A5" s="3" t="s">
        <v>18</v>
      </c>
      <c r="D5" s="34"/>
      <c r="K5" s="6"/>
    </row>
    <row r="6" spans="1:11" ht="22.2" customHeight="1">
      <c r="A6" s="3"/>
    </row>
    <row r="7" spans="1:11" ht="22.2" customHeight="1">
      <c r="A7" s="3"/>
      <c r="G7" s="58" t="s">
        <v>83</v>
      </c>
      <c r="H7" s="58"/>
      <c r="I7" s="58"/>
      <c r="J7" s="58"/>
      <c r="K7" s="58"/>
    </row>
    <row r="8" spans="1:11" ht="22.2" customHeight="1">
      <c r="A8" s="3"/>
      <c r="G8" s="57">
        <v>2025</v>
      </c>
      <c r="H8" s="7"/>
      <c r="I8" s="60">
        <v>2024</v>
      </c>
      <c r="J8" s="60"/>
      <c r="K8" s="60"/>
    </row>
    <row r="9" spans="1:11" ht="22.2" customHeight="1">
      <c r="A9" s="3"/>
      <c r="E9" s="21" t="s">
        <v>22</v>
      </c>
      <c r="G9" s="56" t="s">
        <v>173</v>
      </c>
      <c r="H9" s="7"/>
      <c r="I9" s="37" t="s">
        <v>168</v>
      </c>
      <c r="J9" s="23"/>
      <c r="K9" s="37" t="s">
        <v>169</v>
      </c>
    </row>
    <row r="10" spans="1:11" ht="22.2" customHeight="1">
      <c r="A10" s="3" t="s">
        <v>19</v>
      </c>
      <c r="E10" s="7"/>
      <c r="F10" s="7"/>
      <c r="H10" s="7"/>
    </row>
    <row r="11" spans="1:11" ht="22.2" customHeight="1">
      <c r="A11" s="4" t="s">
        <v>1</v>
      </c>
      <c r="E11" s="7"/>
      <c r="F11" s="7"/>
      <c r="G11" s="8">
        <v>59880411</v>
      </c>
      <c r="H11" s="7"/>
      <c r="I11" s="8">
        <v>220918688</v>
      </c>
      <c r="K11" s="8">
        <v>220918688</v>
      </c>
    </row>
    <row r="12" spans="1:11" ht="22.2" customHeight="1">
      <c r="A12" s="9" t="s">
        <v>20</v>
      </c>
      <c r="E12" s="7"/>
      <c r="F12" s="7"/>
      <c r="G12" s="8"/>
      <c r="H12" s="7"/>
      <c r="I12" s="8"/>
      <c r="K12" s="8"/>
    </row>
    <row r="13" spans="1:11" ht="22.2" customHeight="1">
      <c r="A13" s="9" t="s">
        <v>0</v>
      </c>
      <c r="B13" s="4" t="s">
        <v>162</v>
      </c>
      <c r="E13" s="7">
        <v>4</v>
      </c>
      <c r="F13" s="7"/>
      <c r="G13" s="8">
        <v>528639</v>
      </c>
      <c r="H13" s="7"/>
      <c r="I13" s="8">
        <v>253023</v>
      </c>
      <c r="K13" s="8">
        <v>253023</v>
      </c>
    </row>
    <row r="14" spans="1:11" ht="22.2" customHeight="1">
      <c r="A14" s="9" t="s">
        <v>0</v>
      </c>
      <c r="B14" s="4" t="s">
        <v>32</v>
      </c>
      <c r="E14" s="7" t="s">
        <v>153</v>
      </c>
      <c r="F14" s="7"/>
      <c r="G14" s="8">
        <v>916131937</v>
      </c>
      <c r="H14" s="7"/>
      <c r="I14" s="8">
        <v>833748597</v>
      </c>
      <c r="K14" s="8">
        <v>833748597</v>
      </c>
    </row>
    <row r="15" spans="1:11" ht="22.2" customHeight="1">
      <c r="A15" s="4" t="s">
        <v>2</v>
      </c>
      <c r="E15" s="7">
        <v>6</v>
      </c>
      <c r="F15" s="7"/>
      <c r="G15" s="8">
        <v>17028781817</v>
      </c>
      <c r="H15" s="7"/>
      <c r="I15" s="8">
        <v>16213258677</v>
      </c>
      <c r="K15" s="8">
        <v>16213258677</v>
      </c>
    </row>
    <row r="16" spans="1:11" ht="22.2" customHeight="1">
      <c r="A16" s="4" t="s">
        <v>24</v>
      </c>
      <c r="E16" s="7"/>
      <c r="F16" s="7"/>
      <c r="G16" s="8">
        <v>1656212</v>
      </c>
      <c r="H16" s="7"/>
      <c r="I16" s="8">
        <v>223860</v>
      </c>
      <c r="K16" s="8">
        <v>223860</v>
      </c>
    </row>
    <row r="17" spans="1:11" ht="22.2" customHeight="1">
      <c r="A17" s="3" t="s">
        <v>25</v>
      </c>
      <c r="E17" s="7"/>
      <c r="F17" s="7"/>
      <c r="G17" s="10">
        <v>18006979016</v>
      </c>
      <c r="H17" s="7"/>
      <c r="I17" s="10">
        <v>17268402845</v>
      </c>
      <c r="K17" s="10">
        <v>17268402845</v>
      </c>
    </row>
    <row r="18" spans="1:11" ht="22.2" customHeight="1">
      <c r="A18" s="3"/>
      <c r="E18" s="7"/>
      <c r="F18" s="7"/>
      <c r="G18" s="6"/>
      <c r="H18" s="7"/>
      <c r="I18" s="6"/>
      <c r="K18" s="6"/>
    </row>
    <row r="19" spans="1:11" s="3" customFormat="1" ht="22.2" customHeight="1">
      <c r="A19" s="3" t="s">
        <v>26</v>
      </c>
      <c r="E19" s="11"/>
      <c r="F19" s="11"/>
      <c r="G19" s="12"/>
      <c r="H19" s="11"/>
      <c r="I19" s="12"/>
      <c r="K19" s="12"/>
    </row>
    <row r="20" spans="1:11" s="3" customFormat="1" ht="22.2" customHeight="1">
      <c r="A20" s="4" t="s">
        <v>108</v>
      </c>
      <c r="E20" s="7" t="s">
        <v>163</v>
      </c>
      <c r="F20" s="11"/>
      <c r="G20" s="13">
        <v>464579260</v>
      </c>
      <c r="H20" s="11"/>
      <c r="I20" s="13">
        <v>478916458</v>
      </c>
      <c r="K20" s="13">
        <v>478916458</v>
      </c>
    </row>
    <row r="21" spans="1:11" s="3" customFormat="1" ht="22.2" customHeight="1">
      <c r="A21" s="4" t="s">
        <v>129</v>
      </c>
      <c r="E21" s="7" t="s">
        <v>161</v>
      </c>
      <c r="F21" s="11"/>
      <c r="G21" s="13">
        <v>0</v>
      </c>
      <c r="H21" s="11"/>
      <c r="I21" s="13">
        <v>564600</v>
      </c>
      <c r="K21" s="13">
        <v>0</v>
      </c>
    </row>
    <row r="22" spans="1:11" s="3" customFormat="1" ht="22.2" customHeight="1">
      <c r="A22" s="4" t="s">
        <v>27</v>
      </c>
      <c r="E22" s="7" t="s">
        <v>170</v>
      </c>
      <c r="F22" s="7"/>
      <c r="G22" s="13">
        <v>1514956659</v>
      </c>
      <c r="H22" s="7"/>
      <c r="I22" s="13">
        <v>1683212796</v>
      </c>
      <c r="K22" s="13">
        <v>1683212796</v>
      </c>
    </row>
    <row r="23" spans="1:11" s="3" customFormat="1" ht="22.2" customHeight="1">
      <c r="A23" s="4" t="s">
        <v>94</v>
      </c>
      <c r="E23" s="7" t="s">
        <v>154</v>
      </c>
      <c r="F23" s="7"/>
      <c r="G23" s="13">
        <v>8792772</v>
      </c>
      <c r="H23" s="7"/>
      <c r="I23" s="13">
        <v>12832740</v>
      </c>
      <c r="K23" s="13">
        <v>12832740</v>
      </c>
    </row>
    <row r="24" spans="1:11" s="3" customFormat="1" ht="22.2" customHeight="1">
      <c r="A24" s="4" t="s">
        <v>16</v>
      </c>
      <c r="E24" s="7" t="s">
        <v>164</v>
      </c>
      <c r="F24" s="7"/>
      <c r="G24" s="13">
        <v>3081739</v>
      </c>
      <c r="H24" s="7"/>
      <c r="I24" s="13">
        <v>3693994</v>
      </c>
      <c r="K24" s="13">
        <v>3693994</v>
      </c>
    </row>
    <row r="25" spans="1:11" ht="22.2" customHeight="1">
      <c r="A25" s="4" t="s">
        <v>3</v>
      </c>
      <c r="E25" s="7">
        <v>20</v>
      </c>
      <c r="F25" s="7"/>
      <c r="G25" s="13">
        <v>1772126</v>
      </c>
      <c r="H25" s="7"/>
      <c r="I25" s="13">
        <v>7503328</v>
      </c>
      <c r="J25" s="3"/>
      <c r="K25" s="13">
        <v>7503328</v>
      </c>
    </row>
    <row r="26" spans="1:11" ht="22.2" customHeight="1">
      <c r="A26" s="4" t="s">
        <v>178</v>
      </c>
      <c r="E26" s="7"/>
      <c r="F26" s="7"/>
      <c r="G26" s="13">
        <v>4629176</v>
      </c>
      <c r="H26" s="7"/>
      <c r="I26" s="13">
        <v>2675154</v>
      </c>
      <c r="J26" s="3"/>
      <c r="K26" s="13">
        <v>2675154</v>
      </c>
    </row>
    <row r="27" spans="1:11" ht="22.2" customHeight="1">
      <c r="A27" s="3" t="s">
        <v>28</v>
      </c>
      <c r="E27" s="7"/>
      <c r="F27" s="7"/>
      <c r="G27" s="10">
        <v>1997811732</v>
      </c>
      <c r="H27" s="7"/>
      <c r="I27" s="10">
        <v>2189399070</v>
      </c>
      <c r="K27" s="10">
        <v>2188834470</v>
      </c>
    </row>
    <row r="28" spans="1:11" ht="22.2" customHeight="1">
      <c r="A28" s="3"/>
      <c r="E28" s="7"/>
      <c r="F28" s="7"/>
      <c r="G28" s="26"/>
      <c r="H28" s="7"/>
      <c r="I28" s="26"/>
      <c r="K28" s="26"/>
    </row>
    <row r="29" spans="1:11" ht="22.2" customHeight="1" thickBot="1">
      <c r="A29" s="3" t="s">
        <v>29</v>
      </c>
      <c r="E29" s="7"/>
      <c r="F29" s="7"/>
      <c r="G29" s="14">
        <v>20004790748</v>
      </c>
      <c r="H29" s="7"/>
      <c r="I29" s="14">
        <v>19457801915</v>
      </c>
      <c r="K29" s="14">
        <v>19457237315</v>
      </c>
    </row>
    <row r="30" spans="1:11" ht="22.2" customHeight="1" thickTop="1">
      <c r="A30" s="3"/>
      <c r="E30" s="7"/>
      <c r="F30" s="7"/>
      <c r="G30" s="7"/>
      <c r="H30" s="7"/>
      <c r="I30" s="7"/>
      <c r="K30" s="8"/>
    </row>
    <row r="31" spans="1:11" ht="22.2" customHeight="1">
      <c r="A31" s="1" t="s">
        <v>84</v>
      </c>
      <c r="E31" s="7"/>
      <c r="F31" s="7"/>
      <c r="G31" s="7"/>
      <c r="H31" s="7"/>
      <c r="I31" s="7"/>
      <c r="K31" s="8"/>
    </row>
    <row r="32" spans="1:11" ht="22.2" customHeight="1">
      <c r="A32" s="3" t="s">
        <v>175</v>
      </c>
      <c r="B32" s="3"/>
      <c r="C32" s="3"/>
      <c r="D32" s="3"/>
      <c r="E32" s="7"/>
      <c r="F32" s="7"/>
      <c r="G32" s="7"/>
      <c r="H32" s="7"/>
      <c r="I32" s="7"/>
    </row>
    <row r="33" spans="1:11" ht="22.2" customHeight="1">
      <c r="A33" s="3" t="s">
        <v>17</v>
      </c>
      <c r="E33" s="7"/>
      <c r="F33" s="7"/>
      <c r="G33" s="7"/>
      <c r="H33" s="7"/>
      <c r="I33" s="7"/>
    </row>
    <row r="34" spans="1:11" ht="22.2" customHeight="1">
      <c r="A34" s="3" t="s">
        <v>139</v>
      </c>
      <c r="E34" s="7"/>
      <c r="F34" s="7"/>
      <c r="G34" s="7"/>
      <c r="H34" s="7"/>
      <c r="I34" s="7"/>
    </row>
    <row r="35" spans="1:11" ht="22.2" customHeight="1">
      <c r="A35" s="3"/>
      <c r="E35" s="7"/>
      <c r="F35" s="7"/>
      <c r="G35" s="8"/>
      <c r="H35" s="7"/>
      <c r="I35" s="8"/>
      <c r="K35" s="8"/>
    </row>
    <row r="36" spans="1:11" ht="22.2" customHeight="1">
      <c r="A36" s="3" t="s">
        <v>30</v>
      </c>
      <c r="E36" s="7"/>
      <c r="F36" s="7"/>
      <c r="G36" s="7"/>
      <c r="H36" s="7"/>
      <c r="I36" s="7"/>
    </row>
    <row r="37" spans="1:11" ht="22.2" customHeight="1">
      <c r="A37" s="3"/>
      <c r="E37" s="7"/>
      <c r="F37" s="7"/>
      <c r="G37" s="8"/>
      <c r="H37" s="7"/>
      <c r="I37" s="8"/>
      <c r="K37" s="8"/>
    </row>
    <row r="38" spans="1:11" ht="22.2" customHeight="1">
      <c r="A38" s="3"/>
      <c r="G38" s="58" t="s">
        <v>83</v>
      </c>
      <c r="H38" s="58"/>
      <c r="I38" s="58"/>
      <c r="J38" s="58"/>
      <c r="K38" s="58"/>
    </row>
    <row r="39" spans="1:11" ht="22.2" customHeight="1">
      <c r="A39" s="3"/>
      <c r="G39" s="57">
        <v>2025</v>
      </c>
      <c r="H39" s="7"/>
      <c r="I39" s="60">
        <v>2024</v>
      </c>
      <c r="J39" s="60"/>
      <c r="K39" s="60"/>
    </row>
    <row r="40" spans="1:11" ht="22.2" customHeight="1">
      <c r="A40" s="3"/>
      <c r="E40" s="21" t="s">
        <v>22</v>
      </c>
      <c r="G40" s="56" t="s">
        <v>173</v>
      </c>
      <c r="H40" s="7"/>
      <c r="I40" s="37" t="s">
        <v>168</v>
      </c>
      <c r="J40" s="23"/>
      <c r="K40" s="37" t="s">
        <v>169</v>
      </c>
    </row>
    <row r="41" spans="1:11" ht="22.2" customHeight="1">
      <c r="A41" s="3" t="s">
        <v>31</v>
      </c>
      <c r="E41" s="7"/>
      <c r="F41" s="7"/>
      <c r="H41" s="7"/>
    </row>
    <row r="42" spans="1:11" ht="22.2" customHeight="1">
      <c r="A42" s="4" t="s">
        <v>119</v>
      </c>
      <c r="E42" s="7">
        <v>10</v>
      </c>
      <c r="F42" s="7"/>
      <c r="G42" s="8">
        <v>4413500000</v>
      </c>
      <c r="H42" s="7"/>
      <c r="I42" s="8">
        <v>4060400000</v>
      </c>
      <c r="K42" s="8">
        <v>4060400000</v>
      </c>
    </row>
    <row r="43" spans="1:11" ht="22.2" customHeight="1">
      <c r="A43" s="4" t="s">
        <v>4</v>
      </c>
      <c r="E43" s="7"/>
      <c r="F43" s="7"/>
      <c r="H43" s="7"/>
      <c r="K43" s="8"/>
    </row>
    <row r="44" spans="1:11" ht="22.2" customHeight="1">
      <c r="A44" s="9" t="s">
        <v>0</v>
      </c>
      <c r="B44" s="4" t="s">
        <v>21</v>
      </c>
      <c r="E44" s="7">
        <v>4</v>
      </c>
      <c r="F44" s="7"/>
      <c r="G44" s="8">
        <v>916095</v>
      </c>
      <c r="H44" s="7"/>
      <c r="I44" s="8">
        <v>1227006</v>
      </c>
      <c r="K44" s="8">
        <v>662406</v>
      </c>
    </row>
    <row r="45" spans="1:11" ht="22.2" customHeight="1">
      <c r="A45" s="9" t="s">
        <v>0</v>
      </c>
      <c r="B45" s="4" t="s">
        <v>32</v>
      </c>
      <c r="E45" s="7" t="s">
        <v>155</v>
      </c>
      <c r="F45" s="7"/>
      <c r="G45" s="8">
        <v>242937215</v>
      </c>
      <c r="H45" s="7"/>
      <c r="I45" s="8">
        <v>299005859</v>
      </c>
      <c r="K45" s="8">
        <v>299005859</v>
      </c>
    </row>
    <row r="46" spans="1:11" ht="22.2" customHeight="1">
      <c r="A46" s="4" t="s">
        <v>109</v>
      </c>
      <c r="E46" s="7">
        <v>14</v>
      </c>
      <c r="F46" s="7"/>
      <c r="G46" s="8">
        <v>127901190</v>
      </c>
      <c r="H46" s="7"/>
      <c r="I46" s="8">
        <v>148155054</v>
      </c>
      <c r="K46" s="8">
        <v>148155054</v>
      </c>
    </row>
    <row r="47" spans="1:11" ht="22.2" customHeight="1">
      <c r="A47" s="4" t="s">
        <v>95</v>
      </c>
      <c r="E47" s="7" t="s">
        <v>156</v>
      </c>
      <c r="F47" s="7"/>
      <c r="G47" s="8">
        <v>3386422</v>
      </c>
      <c r="H47" s="7"/>
      <c r="I47" s="8">
        <v>5690660</v>
      </c>
      <c r="K47" s="8">
        <v>5690660</v>
      </c>
    </row>
    <row r="48" spans="1:11" ht="22.2" customHeight="1">
      <c r="A48" s="4" t="s">
        <v>110</v>
      </c>
      <c r="E48" s="7" t="s">
        <v>171</v>
      </c>
      <c r="F48" s="7"/>
      <c r="G48" s="8">
        <v>1000000000</v>
      </c>
      <c r="H48" s="7"/>
      <c r="I48" s="8">
        <v>1000000000</v>
      </c>
      <c r="K48" s="8">
        <v>1000000000</v>
      </c>
    </row>
    <row r="49" spans="1:11" ht="22.2" customHeight="1">
      <c r="A49" s="4" t="s">
        <v>5</v>
      </c>
      <c r="E49" s="7"/>
      <c r="F49" s="7"/>
      <c r="G49" s="8">
        <v>0</v>
      </c>
      <c r="H49" s="7"/>
      <c r="I49" s="8">
        <v>18929572</v>
      </c>
      <c r="K49" s="8">
        <v>18929572</v>
      </c>
    </row>
    <row r="50" spans="1:11" ht="22.2" customHeight="1">
      <c r="A50" s="3" t="s">
        <v>33</v>
      </c>
      <c r="E50" s="7"/>
      <c r="F50" s="7"/>
      <c r="G50" s="10">
        <v>5788640922</v>
      </c>
      <c r="H50" s="7"/>
      <c r="I50" s="10">
        <v>5533408151</v>
      </c>
      <c r="K50" s="10">
        <v>5532843551</v>
      </c>
    </row>
    <row r="51" spans="1:11" ht="22.2" customHeight="1">
      <c r="A51" s="3"/>
      <c r="E51" s="7"/>
      <c r="F51" s="7"/>
      <c r="G51" s="8"/>
      <c r="H51" s="7"/>
      <c r="I51" s="8"/>
      <c r="K51" s="8"/>
    </row>
    <row r="52" spans="1:11" ht="22.2" customHeight="1">
      <c r="A52" s="3" t="s">
        <v>34</v>
      </c>
      <c r="E52" s="7"/>
      <c r="F52" s="7"/>
      <c r="G52" s="16"/>
      <c r="H52" s="7"/>
      <c r="I52" s="16"/>
      <c r="K52" s="16"/>
    </row>
    <row r="53" spans="1:11" ht="22.2" customHeight="1">
      <c r="A53" s="4" t="s">
        <v>111</v>
      </c>
      <c r="E53" s="7">
        <v>14</v>
      </c>
      <c r="F53" s="7"/>
      <c r="G53" s="8">
        <v>185323293</v>
      </c>
      <c r="H53" s="7"/>
      <c r="I53" s="8">
        <v>136765861</v>
      </c>
      <c r="K53" s="8">
        <v>136765861</v>
      </c>
    </row>
    <row r="54" spans="1:11" ht="22.2" customHeight="1">
      <c r="A54" s="4" t="s">
        <v>96</v>
      </c>
      <c r="E54" s="7" t="s">
        <v>156</v>
      </c>
      <c r="F54" s="7"/>
      <c r="G54" s="8">
        <v>3863560</v>
      </c>
      <c r="H54" s="7"/>
      <c r="I54" s="8">
        <v>5682752</v>
      </c>
      <c r="K54" s="8">
        <v>5682752</v>
      </c>
    </row>
    <row r="55" spans="1:11" ht="22.2" customHeight="1">
      <c r="A55" s="4" t="s">
        <v>97</v>
      </c>
      <c r="E55" s="7" t="s">
        <v>165</v>
      </c>
      <c r="F55" s="7"/>
      <c r="G55" s="8">
        <v>4270123309</v>
      </c>
      <c r="H55" s="7"/>
      <c r="I55" s="8">
        <v>5256554032</v>
      </c>
      <c r="K55" s="8">
        <v>5256554032</v>
      </c>
    </row>
    <row r="56" spans="1:11" ht="22.2" customHeight="1">
      <c r="A56" s="4" t="s">
        <v>120</v>
      </c>
      <c r="E56" s="7">
        <v>20</v>
      </c>
      <c r="F56" s="7"/>
      <c r="G56" s="8">
        <v>28675187</v>
      </c>
      <c r="H56" s="7"/>
      <c r="I56" s="8">
        <v>7118357</v>
      </c>
      <c r="K56" s="8">
        <v>7118357</v>
      </c>
    </row>
    <row r="57" spans="1:11" ht="22.2" customHeight="1">
      <c r="A57" s="4" t="s">
        <v>6</v>
      </c>
      <c r="E57" s="7">
        <v>15</v>
      </c>
      <c r="F57" s="7"/>
      <c r="G57" s="8">
        <v>20876831</v>
      </c>
      <c r="H57" s="7"/>
      <c r="I57" s="8">
        <v>30306465</v>
      </c>
      <c r="K57" s="8">
        <v>30306465</v>
      </c>
    </row>
    <row r="58" spans="1:11" ht="22.2" customHeight="1">
      <c r="A58" s="3" t="s">
        <v>35</v>
      </c>
      <c r="E58" s="7"/>
      <c r="F58" s="7"/>
      <c r="G58" s="10">
        <v>4508862180</v>
      </c>
      <c r="H58" s="7"/>
      <c r="I58" s="10">
        <v>5436427467</v>
      </c>
      <c r="K58" s="10">
        <v>5436427467</v>
      </c>
    </row>
    <row r="59" spans="1:11" ht="22.2" customHeight="1">
      <c r="A59" s="3"/>
      <c r="E59" s="7"/>
      <c r="F59" s="7"/>
      <c r="G59" s="8"/>
      <c r="H59" s="7"/>
      <c r="I59" s="8"/>
      <c r="K59" s="8"/>
    </row>
    <row r="60" spans="1:11" ht="22.2" customHeight="1">
      <c r="A60" s="3" t="s">
        <v>36</v>
      </c>
      <c r="E60" s="7"/>
      <c r="F60" s="7"/>
      <c r="G60" s="17">
        <v>10297503102</v>
      </c>
      <c r="H60" s="7"/>
      <c r="I60" s="17">
        <v>10969835618</v>
      </c>
      <c r="K60" s="17">
        <v>10969271018</v>
      </c>
    </row>
    <row r="61" spans="1:11" ht="22.2" customHeight="1">
      <c r="A61" s="3"/>
      <c r="E61" s="7"/>
      <c r="F61" s="7"/>
      <c r="G61" s="8"/>
      <c r="H61" s="7"/>
      <c r="I61" s="8"/>
      <c r="K61" s="8"/>
    </row>
    <row r="62" spans="1:11" ht="22.2" customHeight="1">
      <c r="A62" s="3" t="s">
        <v>37</v>
      </c>
      <c r="E62" s="7"/>
      <c r="F62" s="7"/>
      <c r="G62" s="6"/>
      <c r="H62" s="7"/>
      <c r="I62" s="6"/>
      <c r="K62" s="6"/>
    </row>
    <row r="63" spans="1:11" ht="22.2" customHeight="1">
      <c r="A63" s="4" t="s">
        <v>92</v>
      </c>
      <c r="E63" s="7"/>
      <c r="F63" s="7"/>
      <c r="G63" s="6"/>
      <c r="H63" s="7"/>
      <c r="I63" s="6"/>
      <c r="K63" s="6"/>
    </row>
    <row r="64" spans="1:11" ht="22.2" customHeight="1" thickBot="1">
      <c r="A64" s="30" t="s">
        <v>166</v>
      </c>
      <c r="E64" s="7">
        <v>16</v>
      </c>
      <c r="F64" s="7"/>
      <c r="G64" s="18">
        <v>1077877353</v>
      </c>
      <c r="H64" s="7"/>
      <c r="I64" s="18">
        <v>1077877353</v>
      </c>
      <c r="K64" s="18">
        <v>1077877353</v>
      </c>
    </row>
    <row r="65" spans="1:15" ht="22.2" customHeight="1" thickTop="1">
      <c r="A65" s="4" t="s">
        <v>122</v>
      </c>
      <c r="E65" s="7">
        <v>16</v>
      </c>
      <c r="F65" s="7"/>
      <c r="G65" s="8">
        <v>923894874</v>
      </c>
      <c r="H65" s="7"/>
      <c r="I65" s="8">
        <v>923894874</v>
      </c>
      <c r="K65" s="8">
        <v>923894874</v>
      </c>
    </row>
    <row r="66" spans="1:15" ht="22.2" customHeight="1">
      <c r="A66" s="4" t="s">
        <v>85</v>
      </c>
      <c r="E66" s="7">
        <v>16</v>
      </c>
      <c r="F66" s="7"/>
      <c r="G66" s="8">
        <v>1571731024</v>
      </c>
      <c r="H66" s="7"/>
      <c r="I66" s="8">
        <v>1571731024</v>
      </c>
      <c r="K66" s="8">
        <v>1571731024</v>
      </c>
    </row>
    <row r="67" spans="1:15" ht="22.2" customHeight="1">
      <c r="A67" s="4" t="s">
        <v>38</v>
      </c>
      <c r="E67" s="7"/>
      <c r="F67" s="7"/>
      <c r="G67" s="8"/>
      <c r="H67" s="7"/>
      <c r="I67" s="8"/>
      <c r="K67" s="8"/>
    </row>
    <row r="68" spans="1:15" ht="22.2" customHeight="1">
      <c r="A68" s="9" t="s">
        <v>0</v>
      </c>
      <c r="B68" s="4" t="s">
        <v>39</v>
      </c>
      <c r="E68" s="7">
        <v>18</v>
      </c>
      <c r="F68" s="7"/>
      <c r="G68" s="8">
        <v>107787735</v>
      </c>
      <c r="H68" s="7"/>
      <c r="I68" s="8">
        <v>107787735</v>
      </c>
      <c r="K68" s="8">
        <v>107787735</v>
      </c>
    </row>
    <row r="69" spans="1:15" ht="22.2" customHeight="1">
      <c r="A69" s="9" t="s">
        <v>0</v>
      </c>
      <c r="B69" s="4" t="s">
        <v>40</v>
      </c>
      <c r="E69" s="7"/>
      <c r="F69" s="7"/>
      <c r="G69" s="8">
        <v>7103874013</v>
      </c>
      <c r="H69" s="7"/>
      <c r="I69" s="8">
        <v>5884552664</v>
      </c>
      <c r="K69" s="8">
        <v>5884552664</v>
      </c>
    </row>
    <row r="70" spans="1:15" ht="22.2" customHeight="1">
      <c r="A70" s="3" t="s">
        <v>41</v>
      </c>
      <c r="E70" s="7"/>
      <c r="F70" s="7"/>
      <c r="G70" s="10">
        <v>9707287646</v>
      </c>
      <c r="H70" s="7"/>
      <c r="I70" s="10">
        <v>8487966297</v>
      </c>
      <c r="K70" s="10">
        <v>8487966297</v>
      </c>
    </row>
    <row r="71" spans="1:15" ht="22.2" customHeight="1">
      <c r="A71" s="3"/>
      <c r="E71" s="7"/>
      <c r="F71" s="7"/>
      <c r="G71" s="8"/>
      <c r="H71" s="7"/>
      <c r="I71" s="8"/>
      <c r="K71" s="8"/>
    </row>
    <row r="72" spans="1:15" ht="22.2" customHeight="1" thickBot="1">
      <c r="A72" s="3" t="s">
        <v>42</v>
      </c>
      <c r="E72" s="7"/>
      <c r="F72" s="7"/>
      <c r="G72" s="14">
        <v>20004790748</v>
      </c>
      <c r="H72" s="7"/>
      <c r="I72" s="14">
        <v>19457801915</v>
      </c>
      <c r="K72" s="14">
        <v>19457237315</v>
      </c>
      <c r="M72" s="6"/>
      <c r="N72" s="6"/>
      <c r="O72" s="6"/>
    </row>
    <row r="73" spans="1:15" ht="22.2" customHeight="1" thickTop="1">
      <c r="A73" s="3"/>
      <c r="E73" s="7"/>
      <c r="F73" s="7"/>
      <c r="G73" s="8"/>
      <c r="H73" s="7"/>
      <c r="I73" s="8"/>
      <c r="K73" s="8"/>
    </row>
    <row r="74" spans="1:15" ht="22.2" customHeight="1">
      <c r="A74" s="4" t="s">
        <v>84</v>
      </c>
      <c r="E74" s="7"/>
    </row>
    <row r="75" spans="1:15" ht="22.2" customHeight="1"/>
    <row r="76" spans="1:15" ht="22.2" customHeight="1"/>
    <row r="77" spans="1:15" ht="22.2" customHeight="1"/>
    <row r="78" spans="1:15" ht="22.2" customHeight="1"/>
    <row r="79" spans="1:15" ht="22.2" customHeight="1"/>
    <row r="80" spans="1:15" ht="22.2" customHeight="1"/>
    <row r="81" ht="22.2" customHeight="1"/>
    <row r="82" ht="22.2" customHeight="1"/>
    <row r="83" ht="22.2" customHeight="1"/>
    <row r="84" ht="22.2" customHeight="1"/>
    <row r="85" ht="22.2" customHeight="1"/>
    <row r="86" ht="22.2" customHeight="1"/>
    <row r="87" ht="22.2" customHeight="1"/>
    <row r="88" ht="22.2" customHeight="1"/>
    <row r="89" ht="22.2" customHeight="1"/>
    <row r="90" ht="22.2" customHeight="1"/>
    <row r="91" ht="22.2" customHeight="1"/>
    <row r="92" ht="22.2" customHeight="1"/>
    <row r="93" ht="22.2" customHeight="1"/>
    <row r="94" ht="22.2" customHeight="1"/>
    <row r="95" ht="22.2" customHeight="1"/>
    <row r="96" ht="22.2" customHeight="1"/>
    <row r="97" ht="22.2" customHeight="1"/>
    <row r="98" ht="22.2" customHeight="1"/>
    <row r="99" ht="22.2" customHeight="1"/>
    <row r="100" ht="22.2" customHeight="1"/>
    <row r="101" ht="22.2" customHeight="1"/>
    <row r="102" ht="22.2" customHeight="1"/>
    <row r="103" ht="22.2" customHeight="1"/>
    <row r="104" ht="22.2" customHeight="1"/>
    <row r="105" ht="22.2" customHeight="1"/>
    <row r="106" ht="22.2" customHeight="1"/>
    <row r="107" ht="22.2" customHeight="1"/>
    <row r="108" ht="22.2" customHeight="1"/>
    <row r="109" ht="22.2" customHeight="1"/>
    <row r="110" ht="22.2" customHeight="1"/>
    <row r="111" ht="22.2" customHeight="1"/>
    <row r="112" ht="22.2" customHeight="1"/>
    <row r="113" ht="22.2" customHeight="1"/>
    <row r="114" ht="22.2" customHeight="1"/>
    <row r="115" ht="22.2" customHeight="1"/>
    <row r="116" ht="22.2" customHeight="1"/>
    <row r="117" ht="22.2" customHeight="1"/>
    <row r="118" ht="22.2" customHeight="1"/>
    <row r="119" ht="22.2" customHeight="1"/>
    <row r="120" ht="22.2" customHeight="1"/>
    <row r="121" ht="22.2" customHeight="1"/>
    <row r="122" ht="22.2" customHeight="1"/>
    <row r="123" ht="22.2" customHeight="1"/>
    <row r="124" ht="22.2" customHeight="1"/>
  </sheetData>
  <mergeCells count="4">
    <mergeCell ref="G7:K7"/>
    <mergeCell ref="G38:K38"/>
    <mergeCell ref="I8:K8"/>
    <mergeCell ref="I39:K39"/>
  </mergeCells>
  <pageMargins left="0.59055118110236227" right="0.19685039370078741" top="0.78740157480314965" bottom="0.39370078740157483" header="0.19685039370078741" footer="0.19685039370078741"/>
  <pageSetup paperSize="9" scale="69" firstPageNumber="5" orientation="portrait" useFirstPageNumber="1" r:id="rId1"/>
  <headerFooter alignWithMargins="0">
    <oddFooter>&amp;R&amp;"Angsana New,Regular"&amp;18 &amp;P</oddFooter>
  </headerFooter>
  <rowBreaks count="1" manualBreakCount="1">
    <brk id="3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FF9999"/>
  </sheetPr>
  <dimension ref="A1:L80"/>
  <sheetViews>
    <sheetView view="pageBreakPreview" zoomScale="85" zoomScaleSheetLayoutView="85" workbookViewId="0">
      <selection activeCell="G51" sqref="G51"/>
    </sheetView>
  </sheetViews>
  <sheetFormatPr defaultColWidth="9.33203125" defaultRowHeight="20.7" customHeight="1"/>
  <cols>
    <col min="1" max="3" width="2.5546875" style="4" customWidth="1"/>
    <col min="4" max="4" width="61.77734375" style="4" customWidth="1"/>
    <col min="5" max="5" width="12.6640625" style="4" customWidth="1"/>
    <col min="6" max="6" width="1.5546875" style="4" customWidth="1"/>
    <col min="7" max="7" width="16.33203125" style="20" customWidth="1"/>
    <col min="8" max="8" width="1.5546875" style="4" customWidth="1"/>
    <col min="9" max="9" width="16.33203125" style="4" customWidth="1"/>
    <col min="10" max="16384" width="9.33203125" style="4"/>
  </cols>
  <sheetData>
    <row r="1" spans="1:9" ht="22.2" customHeight="1">
      <c r="A1" s="3" t="s">
        <v>175</v>
      </c>
      <c r="B1" s="3"/>
      <c r="C1" s="3"/>
      <c r="D1" s="3"/>
      <c r="G1" s="4"/>
      <c r="I1" s="23"/>
    </row>
    <row r="2" spans="1:9" ht="22.2" customHeight="1">
      <c r="A2" s="5" t="s">
        <v>43</v>
      </c>
      <c r="G2" s="4"/>
      <c r="I2" s="23"/>
    </row>
    <row r="3" spans="1:9" ht="22.2" customHeight="1">
      <c r="A3" s="3" t="s">
        <v>140</v>
      </c>
      <c r="G3" s="4"/>
    </row>
    <row r="4" spans="1:9" ht="22.2" customHeight="1">
      <c r="A4" s="3"/>
      <c r="G4" s="4"/>
    </row>
    <row r="5" spans="1:9" ht="22.2" customHeight="1">
      <c r="A5" s="3"/>
      <c r="G5" s="58" t="s">
        <v>83</v>
      </c>
      <c r="H5" s="58"/>
      <c r="I5" s="58"/>
    </row>
    <row r="6" spans="1:9" ht="22.2" customHeight="1">
      <c r="A6" s="3"/>
      <c r="G6" s="59" t="s">
        <v>172</v>
      </c>
      <c r="H6" s="59"/>
      <c r="I6" s="59"/>
    </row>
    <row r="7" spans="1:9" ht="22.2" customHeight="1">
      <c r="A7" s="3"/>
      <c r="G7" s="58" t="s">
        <v>173</v>
      </c>
      <c r="H7" s="58"/>
      <c r="I7" s="58"/>
    </row>
    <row r="8" spans="1:9" ht="22.2" customHeight="1">
      <c r="A8" s="3"/>
      <c r="E8" s="21" t="s">
        <v>22</v>
      </c>
      <c r="G8" s="56">
        <v>2025</v>
      </c>
      <c r="H8" s="23"/>
      <c r="I8" s="56">
        <v>2024</v>
      </c>
    </row>
    <row r="9" spans="1:9" ht="22.2" customHeight="1">
      <c r="A9" s="3" t="s">
        <v>44</v>
      </c>
      <c r="E9" s="7"/>
      <c r="F9" s="7"/>
      <c r="G9" s="7"/>
    </row>
    <row r="10" spans="1:9" ht="22.2" customHeight="1">
      <c r="A10" s="4" t="s">
        <v>98</v>
      </c>
      <c r="B10" s="22"/>
      <c r="E10" s="7" t="s">
        <v>157</v>
      </c>
      <c r="F10" s="7"/>
      <c r="G10" s="19">
        <v>30240416542</v>
      </c>
      <c r="I10" s="19">
        <v>27448332689</v>
      </c>
    </row>
    <row r="11" spans="1:9" ht="22.2" customHeight="1">
      <c r="A11" s="1" t="s">
        <v>123</v>
      </c>
      <c r="B11" s="22"/>
      <c r="E11" s="24"/>
      <c r="F11" s="7"/>
      <c r="G11" s="19">
        <v>43822345</v>
      </c>
      <c r="I11" s="19">
        <v>0</v>
      </c>
    </row>
    <row r="12" spans="1:9" ht="22.2" customHeight="1">
      <c r="A12" s="4" t="s">
        <v>132</v>
      </c>
      <c r="B12" s="22"/>
      <c r="E12" s="24"/>
      <c r="F12" s="7"/>
      <c r="G12" s="19">
        <v>79425655</v>
      </c>
      <c r="I12" s="19">
        <v>28604954</v>
      </c>
    </row>
    <row r="13" spans="1:9" ht="22.2" customHeight="1">
      <c r="A13" s="4" t="s">
        <v>45</v>
      </c>
      <c r="E13" s="7">
        <v>4</v>
      </c>
      <c r="F13" s="7"/>
      <c r="G13" s="19">
        <v>19431600</v>
      </c>
      <c r="I13" s="19">
        <v>19223881</v>
      </c>
    </row>
    <row r="14" spans="1:9" ht="22.2" customHeight="1">
      <c r="A14" s="4" t="s">
        <v>179</v>
      </c>
      <c r="E14" s="7">
        <v>27</v>
      </c>
      <c r="F14" s="7"/>
      <c r="G14" s="19">
        <v>127101606</v>
      </c>
      <c r="I14" s="19">
        <v>0</v>
      </c>
    </row>
    <row r="15" spans="1:9" ht="22.2" customHeight="1">
      <c r="A15" s="3" t="s">
        <v>46</v>
      </c>
      <c r="E15" s="7"/>
      <c r="F15" s="7"/>
      <c r="G15" s="25">
        <v>30510197748</v>
      </c>
      <c r="I15" s="25">
        <v>27496161524</v>
      </c>
    </row>
    <row r="16" spans="1:9" ht="21.75" customHeight="1">
      <c r="A16" s="3"/>
      <c r="E16" s="7"/>
      <c r="F16" s="7"/>
      <c r="G16" s="26"/>
      <c r="I16" s="26"/>
    </row>
    <row r="17" spans="1:9" ht="22.2" customHeight="1">
      <c r="A17" s="3" t="s">
        <v>47</v>
      </c>
      <c r="E17" s="7"/>
      <c r="F17" s="7"/>
      <c r="G17" s="26"/>
      <c r="I17" s="26"/>
    </row>
    <row r="18" spans="1:9" ht="22.2" customHeight="1">
      <c r="A18" s="4" t="s">
        <v>48</v>
      </c>
      <c r="E18" s="24" t="s">
        <v>158</v>
      </c>
      <c r="F18" s="24"/>
      <c r="G18" s="19">
        <v>27313504126</v>
      </c>
      <c r="I18" s="19">
        <v>24668524260</v>
      </c>
    </row>
    <row r="19" spans="1:9" ht="22.2" customHeight="1">
      <c r="A19" s="1" t="s">
        <v>74</v>
      </c>
      <c r="E19" s="24"/>
      <c r="F19" s="24"/>
      <c r="G19" s="19">
        <v>451059351</v>
      </c>
      <c r="I19" s="19">
        <v>368374576</v>
      </c>
    </row>
    <row r="20" spans="1:9" ht="22.2" customHeight="1">
      <c r="A20" s="4" t="s">
        <v>49</v>
      </c>
      <c r="E20" s="24" t="s">
        <v>159</v>
      </c>
      <c r="F20" s="24"/>
      <c r="G20" s="19">
        <v>252894925</v>
      </c>
      <c r="I20" s="19">
        <v>232850794</v>
      </c>
    </row>
    <row r="21" spans="1:9" ht="22.2" customHeight="1">
      <c r="A21" s="1" t="s">
        <v>137</v>
      </c>
      <c r="E21" s="24"/>
      <c r="F21" s="24"/>
      <c r="G21" s="19">
        <v>0</v>
      </c>
      <c r="I21" s="19">
        <v>49528324</v>
      </c>
    </row>
    <row r="22" spans="1:9" ht="22.2" customHeight="1">
      <c r="A22" s="3" t="s">
        <v>50</v>
      </c>
      <c r="E22" s="7"/>
      <c r="F22" s="7"/>
      <c r="G22" s="10">
        <v>28017458402</v>
      </c>
      <c r="I22" s="10">
        <v>25319277954</v>
      </c>
    </row>
    <row r="23" spans="1:9" ht="21.75" customHeight="1">
      <c r="A23" s="27"/>
      <c r="E23" s="7"/>
      <c r="F23" s="7"/>
      <c r="G23" s="26"/>
      <c r="I23" s="26"/>
    </row>
    <row r="24" spans="1:9" ht="22.2" customHeight="1">
      <c r="A24" s="2" t="s">
        <v>99</v>
      </c>
      <c r="E24" s="7"/>
      <c r="F24" s="7"/>
      <c r="G24" s="8">
        <v>2492739346</v>
      </c>
      <c r="I24" s="8">
        <v>2176883570</v>
      </c>
    </row>
    <row r="25" spans="1:9" ht="21.75" customHeight="1">
      <c r="A25" s="2"/>
      <c r="E25" s="7"/>
      <c r="F25" s="7"/>
      <c r="G25" s="8"/>
      <c r="I25" s="8"/>
    </row>
    <row r="26" spans="1:9" ht="22.2" customHeight="1">
      <c r="A26" s="2" t="s">
        <v>100</v>
      </c>
      <c r="E26" s="7" t="s">
        <v>156</v>
      </c>
      <c r="F26" s="7"/>
      <c r="G26" s="17">
        <v>548072747</v>
      </c>
      <c r="I26" s="17">
        <v>469116884</v>
      </c>
    </row>
    <row r="27" spans="1:9" ht="21.75" customHeight="1">
      <c r="A27" s="2"/>
      <c r="E27" s="7"/>
      <c r="F27" s="7"/>
      <c r="G27" s="8"/>
      <c r="I27" s="8"/>
    </row>
    <row r="28" spans="1:9" ht="22.2" customHeight="1">
      <c r="A28" s="2" t="s">
        <v>79</v>
      </c>
      <c r="E28" s="7"/>
      <c r="F28" s="7"/>
      <c r="G28" s="8">
        <v>1944666599</v>
      </c>
      <c r="I28" s="8">
        <v>1707766686</v>
      </c>
    </row>
    <row r="29" spans="1:9" ht="21.75" customHeight="1">
      <c r="A29" s="2"/>
      <c r="E29" s="7"/>
      <c r="F29" s="7"/>
      <c r="G29" s="8"/>
      <c r="I29" s="8"/>
    </row>
    <row r="30" spans="1:9" ht="22.2" customHeight="1">
      <c r="A30" s="5" t="s">
        <v>101</v>
      </c>
      <c r="E30" s="7">
        <v>20</v>
      </c>
      <c r="F30" s="7"/>
      <c r="G30" s="17">
        <v>60140941</v>
      </c>
      <c r="I30" s="17">
        <v>55299894</v>
      </c>
    </row>
    <row r="31" spans="1:9" ht="21.75" customHeight="1">
      <c r="E31" s="7"/>
      <c r="F31" s="7"/>
      <c r="G31" s="29"/>
      <c r="I31" s="29"/>
    </row>
    <row r="32" spans="1:9" ht="22.2" customHeight="1">
      <c r="A32" s="3" t="s">
        <v>86</v>
      </c>
      <c r="E32" s="7">
        <v>20</v>
      </c>
      <c r="F32" s="7"/>
      <c r="G32" s="8">
        <v>1884525658</v>
      </c>
      <c r="I32" s="8">
        <v>1652466792</v>
      </c>
    </row>
    <row r="33" spans="1:12" ht="21.75" customHeight="1">
      <c r="A33" s="3"/>
      <c r="E33" s="7"/>
      <c r="F33" s="7"/>
      <c r="G33" s="8"/>
      <c r="I33" s="8"/>
    </row>
    <row r="34" spans="1:12" ht="22.2" customHeight="1">
      <c r="A34" s="5" t="s">
        <v>130</v>
      </c>
      <c r="E34" s="7"/>
      <c r="F34" s="7"/>
      <c r="G34" s="8"/>
      <c r="I34" s="8"/>
    </row>
    <row r="35" spans="1:12" ht="22.2" customHeight="1">
      <c r="A35" s="41" t="s">
        <v>102</v>
      </c>
      <c r="B35" s="1"/>
      <c r="E35" s="7"/>
      <c r="F35" s="7"/>
      <c r="G35" s="8"/>
      <c r="I35" s="8"/>
    </row>
    <row r="36" spans="1:12" ht="22.2" customHeight="1">
      <c r="A36" s="42" t="s">
        <v>180</v>
      </c>
      <c r="B36" s="1"/>
      <c r="E36" s="7"/>
      <c r="F36" s="7"/>
      <c r="G36" s="8"/>
      <c r="I36" s="8"/>
    </row>
    <row r="37" spans="1:12" ht="22.2" customHeight="1">
      <c r="A37" s="30" t="s">
        <v>181</v>
      </c>
      <c r="B37" s="1"/>
      <c r="E37" s="7" t="s">
        <v>160</v>
      </c>
      <c r="F37" s="7"/>
      <c r="G37" s="28">
        <v>0</v>
      </c>
      <c r="H37" s="45"/>
      <c r="I37" s="52">
        <v>-4847528</v>
      </c>
    </row>
    <row r="38" spans="1:12" ht="21.75" customHeight="1">
      <c r="E38" s="7"/>
      <c r="F38" s="7"/>
      <c r="G38" s="26"/>
      <c r="I38" s="26"/>
    </row>
    <row r="39" spans="1:12" ht="22.2" customHeight="1" thickBot="1">
      <c r="A39" s="3" t="s">
        <v>87</v>
      </c>
      <c r="E39" s="7"/>
      <c r="F39" s="7"/>
      <c r="G39" s="14">
        <v>1884525658</v>
      </c>
      <c r="I39" s="14">
        <v>1647619264</v>
      </c>
      <c r="K39" s="6"/>
      <c r="L39" s="6"/>
    </row>
    <row r="40" spans="1:12" ht="21.75" customHeight="1" thickTop="1">
      <c r="A40" s="3"/>
      <c r="E40" s="7"/>
      <c r="F40" s="7"/>
      <c r="G40" s="8"/>
      <c r="I40" s="8"/>
    </row>
    <row r="41" spans="1:12" ht="22.2" customHeight="1" thickBot="1">
      <c r="A41" s="34" t="s">
        <v>106</v>
      </c>
      <c r="E41" s="7">
        <v>17</v>
      </c>
      <c r="F41" s="7"/>
      <c r="G41" s="49">
        <v>1.0198810010932045</v>
      </c>
      <c r="H41" s="50"/>
      <c r="I41" s="49">
        <v>0.89429373325000172</v>
      </c>
    </row>
    <row r="42" spans="1:12" ht="21.75" customHeight="1" thickTop="1">
      <c r="A42" s="3"/>
      <c r="E42" s="7"/>
      <c r="F42" s="7"/>
      <c r="G42" s="51"/>
      <c r="H42" s="50"/>
      <c r="I42" s="51"/>
    </row>
    <row r="43" spans="1:12" ht="22.2" customHeight="1" thickBot="1">
      <c r="A43" s="34" t="s">
        <v>107</v>
      </c>
      <c r="E43" s="7">
        <v>17</v>
      </c>
      <c r="F43" s="7"/>
      <c r="G43" s="49">
        <v>1.0198810010932045</v>
      </c>
      <c r="H43" s="50"/>
      <c r="I43" s="49">
        <v>0.89429373325000172</v>
      </c>
    </row>
    <row r="44" spans="1:12" ht="21.75" customHeight="1" thickTop="1">
      <c r="A44" s="3"/>
      <c r="E44" s="7"/>
      <c r="F44" s="7"/>
      <c r="G44" s="8"/>
      <c r="I44" s="8"/>
    </row>
    <row r="45" spans="1:12" ht="22.2" customHeight="1">
      <c r="A45" s="4" t="s">
        <v>84</v>
      </c>
      <c r="G45" s="4"/>
      <c r="I45" s="35"/>
    </row>
    <row r="46" spans="1:12" ht="22.2" customHeight="1"/>
    <row r="47" spans="1:12" ht="22.2" customHeight="1">
      <c r="G47" s="55"/>
      <c r="I47" s="6"/>
    </row>
    <row r="48" spans="1:12" ht="22.2" customHeight="1"/>
    <row r="49" ht="22.2" customHeight="1"/>
    <row r="50" ht="22.2" customHeight="1"/>
    <row r="51" ht="22.2" customHeight="1"/>
    <row r="52" ht="22.2" customHeight="1"/>
    <row r="53" ht="22.2" customHeight="1"/>
    <row r="54" ht="22.2" customHeight="1"/>
    <row r="55" ht="22.2" customHeight="1"/>
    <row r="56" ht="22.2" customHeight="1"/>
    <row r="57" ht="22.2" customHeight="1"/>
    <row r="58" ht="22.2" customHeight="1"/>
    <row r="59" ht="22.2" customHeight="1"/>
    <row r="60" ht="22.2" customHeight="1"/>
    <row r="61" ht="22.2" customHeight="1"/>
    <row r="62" ht="22.2" customHeight="1"/>
    <row r="63" ht="22.2" customHeight="1"/>
    <row r="64" ht="22.2" customHeight="1"/>
    <row r="65" ht="22.2" customHeight="1"/>
    <row r="66" ht="22.2" customHeight="1"/>
    <row r="67" ht="22.2" customHeight="1"/>
    <row r="68" ht="22.2" customHeight="1"/>
    <row r="69" ht="22.2" customHeight="1"/>
    <row r="70" ht="22.2" customHeight="1"/>
    <row r="71" ht="22.2" customHeight="1"/>
    <row r="72" ht="22.2" customHeight="1"/>
    <row r="73" ht="22.2" customHeight="1"/>
    <row r="74" ht="22.2" customHeight="1"/>
    <row r="75" ht="22.2" customHeight="1"/>
    <row r="76" ht="22.2" customHeight="1"/>
    <row r="77" ht="22.2" customHeight="1"/>
    <row r="78" ht="22.2" customHeight="1"/>
    <row r="79" ht="22.2" customHeight="1"/>
    <row r="80" ht="22.2" customHeight="1"/>
  </sheetData>
  <mergeCells count="3">
    <mergeCell ref="G5:I5"/>
    <mergeCell ref="G6:I6"/>
    <mergeCell ref="G7:I7"/>
  </mergeCells>
  <pageMargins left="0.7" right="0.196850393700787" top="0.85" bottom="0.39370078740157499" header="0.196850393700787" footer="0.196850393700787"/>
  <pageSetup paperSize="9" scale="74" firstPageNumber="7" fitToHeight="2" orientation="portrait" useFirstPageNumber="1" r:id="rId1"/>
  <headerFooter alignWithMargins="0">
    <oddFooter xml:space="preserve">&amp;R&amp;"Angsana New,Regular"&amp;18&amp;P
&amp;"Arial,Regular"&amp;10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FF9999"/>
  </sheetPr>
  <dimension ref="A1:N64"/>
  <sheetViews>
    <sheetView view="pageBreakPreview" zoomScale="70" zoomScaleSheetLayoutView="70" workbookViewId="0">
      <selection activeCell="P3" sqref="P3"/>
    </sheetView>
  </sheetViews>
  <sheetFormatPr defaultColWidth="9.33203125" defaultRowHeight="24" customHeight="1"/>
  <cols>
    <col min="1" max="1" width="55.6640625" style="4" customWidth="1"/>
    <col min="2" max="2" width="5.6640625" style="4" customWidth="1"/>
    <col min="3" max="3" width="1.5546875" style="4" customWidth="1"/>
    <col min="4" max="4" width="14.33203125" style="4" bestFit="1" customWidth="1"/>
    <col min="5" max="5" width="1.5546875" style="4" customWidth="1"/>
    <col min="6" max="6" width="14.33203125" style="4" bestFit="1" customWidth="1"/>
    <col min="7" max="7" width="1.5546875" style="4" customWidth="1"/>
    <col min="8" max="8" width="13.33203125" style="4" customWidth="1"/>
    <col min="9" max="9" width="1.5546875" style="4" customWidth="1"/>
    <col min="10" max="10" width="14.33203125" style="4" bestFit="1" customWidth="1"/>
    <col min="11" max="11" width="1.5546875" style="4" customWidth="1"/>
    <col min="12" max="12" width="15.44140625" style="4" bestFit="1" customWidth="1"/>
    <col min="13" max="16384" width="9.33203125" style="4"/>
  </cols>
  <sheetData>
    <row r="1" spans="1:14" ht="22.2" customHeight="1">
      <c r="A1" s="3" t="s">
        <v>175</v>
      </c>
      <c r="B1" s="3"/>
      <c r="C1" s="3"/>
      <c r="D1" s="3"/>
      <c r="L1" s="23"/>
    </row>
    <row r="2" spans="1:14" ht="22.2" customHeight="1">
      <c r="A2" s="3" t="s">
        <v>77</v>
      </c>
      <c r="L2" s="23"/>
    </row>
    <row r="3" spans="1:14" ht="22.2" customHeight="1">
      <c r="A3" s="3" t="s">
        <v>140</v>
      </c>
    </row>
    <row r="4" spans="1:14" ht="22.2" customHeight="1">
      <c r="A4" s="3"/>
    </row>
    <row r="5" spans="1:14" ht="22.2" customHeight="1">
      <c r="D5" s="58" t="s">
        <v>174</v>
      </c>
      <c r="E5" s="58"/>
      <c r="F5" s="58"/>
      <c r="G5" s="58"/>
      <c r="H5" s="58"/>
      <c r="I5" s="58"/>
      <c r="J5" s="58"/>
      <c r="K5" s="58"/>
      <c r="L5" s="58"/>
    </row>
    <row r="6" spans="1:14" ht="22.2" customHeight="1">
      <c r="D6" s="7"/>
      <c r="H6" s="61" t="s">
        <v>51</v>
      </c>
      <c r="I6" s="61"/>
      <c r="J6" s="61"/>
      <c r="L6" s="7"/>
    </row>
    <row r="7" spans="1:14" ht="22.2" customHeight="1">
      <c r="D7" s="7" t="s">
        <v>93</v>
      </c>
      <c r="H7" s="23" t="s">
        <v>53</v>
      </c>
      <c r="I7" s="30"/>
      <c r="J7" s="23"/>
      <c r="L7" s="7" t="s">
        <v>56</v>
      </c>
    </row>
    <row r="8" spans="1:14" ht="22.2" customHeight="1">
      <c r="D8" s="7" t="s">
        <v>80</v>
      </c>
      <c r="F8" s="39" t="s">
        <v>88</v>
      </c>
      <c r="H8" s="23" t="s">
        <v>54</v>
      </c>
      <c r="I8" s="30"/>
      <c r="J8" s="23"/>
      <c r="L8" s="7" t="s">
        <v>57</v>
      </c>
    </row>
    <row r="9" spans="1:14" ht="22.2" customHeight="1">
      <c r="B9" s="21" t="s">
        <v>22</v>
      </c>
      <c r="C9" s="7"/>
      <c r="D9" s="37" t="s">
        <v>52</v>
      </c>
      <c r="E9" s="7"/>
      <c r="F9" s="40" t="s">
        <v>89</v>
      </c>
      <c r="G9" s="7"/>
      <c r="H9" s="38" t="s">
        <v>55</v>
      </c>
      <c r="I9" s="23"/>
      <c r="J9" s="38" t="s">
        <v>40</v>
      </c>
      <c r="K9" s="7"/>
      <c r="L9" s="37" t="s">
        <v>58</v>
      </c>
    </row>
    <row r="10" spans="1:14" ht="22.2" customHeight="1">
      <c r="A10" s="5" t="s">
        <v>141</v>
      </c>
      <c r="B10" s="7"/>
      <c r="D10" s="8">
        <v>923894874</v>
      </c>
      <c r="E10" s="8">
        <v>0</v>
      </c>
      <c r="F10" s="8">
        <v>1571731024</v>
      </c>
      <c r="G10" s="8">
        <v>0</v>
      </c>
      <c r="H10" s="8">
        <v>100473395</v>
      </c>
      <c r="I10" s="8">
        <v>0</v>
      </c>
      <c r="J10" s="8">
        <v>4872496254</v>
      </c>
      <c r="K10" s="6"/>
      <c r="L10" s="8">
        <v>7468595547</v>
      </c>
    </row>
    <row r="11" spans="1:14" ht="22.2" customHeight="1">
      <c r="A11" s="30" t="s">
        <v>39</v>
      </c>
      <c r="B11" s="7">
        <v>18</v>
      </c>
      <c r="D11" s="8">
        <v>0</v>
      </c>
      <c r="E11" s="8"/>
      <c r="F11" s="8">
        <v>0</v>
      </c>
      <c r="G11" s="8"/>
      <c r="H11" s="8">
        <v>7314340</v>
      </c>
      <c r="I11" s="8"/>
      <c r="J11" s="8">
        <v>-7314340</v>
      </c>
      <c r="K11" s="6"/>
      <c r="L11" s="8">
        <v>0</v>
      </c>
    </row>
    <row r="12" spans="1:14" ht="22.2" customHeight="1">
      <c r="A12" s="4" t="s">
        <v>67</v>
      </c>
      <c r="B12" s="7">
        <v>22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-628248514</v>
      </c>
      <c r="K12" s="6"/>
      <c r="L12" s="8">
        <v>-628248514</v>
      </c>
    </row>
    <row r="13" spans="1:14" ht="22.2" customHeight="1">
      <c r="A13" s="4" t="s">
        <v>127</v>
      </c>
      <c r="B13" s="7"/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1647619264</v>
      </c>
      <c r="K13" s="6"/>
      <c r="L13" s="8">
        <v>1647619264</v>
      </c>
    </row>
    <row r="14" spans="1:14" ht="22.2" customHeight="1">
      <c r="A14" s="36" t="s">
        <v>131</v>
      </c>
      <c r="B14" s="7"/>
      <c r="D14" s="29">
        <v>923894874</v>
      </c>
      <c r="E14" s="6"/>
      <c r="F14" s="29">
        <v>1571731024</v>
      </c>
      <c r="G14" s="6"/>
      <c r="H14" s="29">
        <v>107787735</v>
      </c>
      <c r="I14" s="8"/>
      <c r="J14" s="29">
        <v>5884552664</v>
      </c>
      <c r="K14" s="6"/>
      <c r="L14" s="29">
        <v>8487966297</v>
      </c>
      <c r="N14" s="6"/>
    </row>
    <row r="15" spans="1:14" ht="22.2" customHeight="1">
      <c r="A15" s="4" t="s">
        <v>67</v>
      </c>
      <c r="B15" s="7">
        <v>22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-665204309</v>
      </c>
      <c r="K15" s="6"/>
      <c r="L15" s="8">
        <v>-665204309</v>
      </c>
    </row>
    <row r="16" spans="1:14" ht="22.2" customHeight="1">
      <c r="A16" s="4" t="s">
        <v>127</v>
      </c>
      <c r="B16" s="7"/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1884525658</v>
      </c>
      <c r="K16" s="6"/>
      <c r="L16" s="8">
        <v>1884525658</v>
      </c>
    </row>
    <row r="17" spans="1:14" ht="22.2" customHeight="1" thickBot="1">
      <c r="A17" s="36" t="s">
        <v>142</v>
      </c>
      <c r="B17" s="7"/>
      <c r="D17" s="31">
        <v>923894874</v>
      </c>
      <c r="E17" s="6"/>
      <c r="F17" s="31">
        <v>1571731024</v>
      </c>
      <c r="G17" s="6"/>
      <c r="H17" s="31">
        <v>107787735</v>
      </c>
      <c r="I17" s="8"/>
      <c r="J17" s="31">
        <v>7103874013</v>
      </c>
      <c r="K17" s="6"/>
      <c r="L17" s="31">
        <v>9707287646</v>
      </c>
      <c r="N17" s="6"/>
    </row>
    <row r="18" spans="1:14" ht="22.2" customHeight="1" thickTop="1">
      <c r="A18" s="36"/>
      <c r="B18" s="7"/>
      <c r="D18" s="8"/>
      <c r="E18" s="6"/>
      <c r="F18" s="8"/>
      <c r="G18" s="6"/>
      <c r="H18" s="8"/>
      <c r="I18" s="8"/>
      <c r="J18" s="8"/>
      <c r="K18" s="6"/>
      <c r="L18" s="8"/>
    </row>
    <row r="19" spans="1:14" ht="22.2" customHeight="1">
      <c r="A19" s="4" t="s">
        <v>84</v>
      </c>
      <c r="B19" s="7"/>
      <c r="D19" s="8"/>
      <c r="E19" s="6"/>
      <c r="F19" s="6"/>
      <c r="G19" s="6"/>
      <c r="H19" s="8"/>
      <c r="I19" s="8"/>
      <c r="J19" s="8"/>
      <c r="K19" s="6"/>
      <c r="L19" s="8"/>
    </row>
    <row r="20" spans="1:14" ht="22.2" customHeight="1"/>
    <row r="21" spans="1:14" ht="22.2" customHeight="1"/>
    <row r="22" spans="1:14" ht="22.2" customHeight="1"/>
    <row r="23" spans="1:14" ht="22.2" customHeight="1"/>
    <row r="24" spans="1:14" ht="23.1" customHeight="1"/>
    <row r="25" spans="1:14" ht="23.1" customHeight="1"/>
    <row r="64" spans="7:9" ht="24" customHeight="1">
      <c r="G64" s="4">
        <f>SUM(G59:G63)</f>
        <v>0</v>
      </c>
      <c r="I64" s="4">
        <f>SUM(I59:I63)</f>
        <v>0</v>
      </c>
    </row>
  </sheetData>
  <mergeCells count="2">
    <mergeCell ref="D5:L5"/>
    <mergeCell ref="H6:J6"/>
  </mergeCells>
  <pageMargins left="0.55000000000000004" right="0.19685039370078741" top="0.78740157480314965" bottom="0.39370078740157483" header="0.19685039370078741" footer="0.19685039370078741"/>
  <pageSetup paperSize="9" scale="67" firstPageNumber="8" fitToWidth="0" fitToHeight="0" orientation="portrait" useFirstPageNumber="1" r:id="rId1"/>
  <headerFooter alignWithMargins="0">
    <oddFooter>&amp;R&amp;"Angsana New,Regular"&amp;18&amp;P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FF9999"/>
  </sheetPr>
  <dimension ref="A1:J98"/>
  <sheetViews>
    <sheetView tabSelected="1" view="pageBreakPreview" zoomScaleSheetLayoutView="100" workbookViewId="0">
      <selection activeCell="F16" sqref="F16"/>
    </sheetView>
  </sheetViews>
  <sheetFormatPr defaultColWidth="9.33203125" defaultRowHeight="22.2" customHeight="1"/>
  <cols>
    <col min="1" max="3" width="2.5546875" style="4" customWidth="1"/>
    <col min="4" max="4" width="80.88671875" style="4" customWidth="1"/>
    <col min="5" max="5" width="1.5546875" style="4" customWidth="1"/>
    <col min="6" max="6" width="18" style="4" customWidth="1"/>
    <col min="7" max="7" width="1.5546875" style="4" customWidth="1"/>
    <col min="8" max="8" width="18" style="4" customWidth="1"/>
    <col min="9" max="9" width="3.88671875" style="4" customWidth="1"/>
    <col min="10" max="10" width="14.6640625" style="4" bestFit="1" customWidth="1"/>
    <col min="11" max="16384" width="9.33203125" style="4"/>
  </cols>
  <sheetData>
    <row r="1" spans="1:10" ht="22.2" customHeight="1">
      <c r="A1" s="3" t="s">
        <v>175</v>
      </c>
      <c r="B1" s="3"/>
      <c r="C1" s="3"/>
      <c r="D1" s="3"/>
      <c r="H1" s="23"/>
      <c r="I1" s="23"/>
    </row>
    <row r="2" spans="1:10" ht="22.2" customHeight="1">
      <c r="A2" s="3" t="s">
        <v>59</v>
      </c>
      <c r="H2" s="23"/>
      <c r="I2" s="23"/>
    </row>
    <row r="3" spans="1:10" ht="22.2" customHeight="1">
      <c r="A3" s="3" t="s">
        <v>140</v>
      </c>
    </row>
    <row r="5" spans="1:10" ht="22.2" customHeight="1">
      <c r="A5" s="3"/>
      <c r="F5" s="58" t="s">
        <v>83</v>
      </c>
      <c r="G5" s="58"/>
      <c r="H5" s="58"/>
      <c r="I5" s="7"/>
    </row>
    <row r="6" spans="1:10" ht="22.2" customHeight="1">
      <c r="A6" s="3"/>
      <c r="F6" s="59" t="s">
        <v>172</v>
      </c>
      <c r="G6" s="59"/>
      <c r="H6" s="59"/>
      <c r="I6" s="7"/>
    </row>
    <row r="7" spans="1:10" ht="22.2" customHeight="1">
      <c r="A7" s="3"/>
      <c r="F7" s="58" t="s">
        <v>173</v>
      </c>
      <c r="G7" s="58"/>
      <c r="H7" s="58"/>
      <c r="I7" s="7"/>
    </row>
    <row r="8" spans="1:10" ht="22.2" customHeight="1">
      <c r="A8" s="3"/>
      <c r="E8" s="7"/>
      <c r="F8" s="48">
        <v>2025</v>
      </c>
      <c r="G8" s="7"/>
      <c r="H8" s="48">
        <v>2024</v>
      </c>
      <c r="I8" s="15"/>
    </row>
    <row r="9" spans="1:10" ht="22.2" customHeight="1">
      <c r="A9" s="3" t="s">
        <v>60</v>
      </c>
      <c r="F9" s="6"/>
      <c r="H9" s="6"/>
      <c r="I9" s="6"/>
    </row>
    <row r="10" spans="1:10" ht="22.2" customHeight="1">
      <c r="A10" s="1" t="s">
        <v>103</v>
      </c>
      <c r="F10" s="19">
        <v>1884525658</v>
      </c>
      <c r="H10" s="19">
        <v>1652466792</v>
      </c>
      <c r="I10" s="19"/>
      <c r="J10" s="6"/>
    </row>
    <row r="11" spans="1:10" ht="22.2" customHeight="1">
      <c r="A11" s="46" t="s">
        <v>61</v>
      </c>
      <c r="F11" s="19"/>
      <c r="H11" s="19"/>
      <c r="I11" s="19"/>
      <c r="J11" s="6"/>
    </row>
    <row r="12" spans="1:10" ht="22.2" customHeight="1">
      <c r="A12" s="4" t="s">
        <v>113</v>
      </c>
      <c r="E12" s="19"/>
      <c r="F12" s="19">
        <v>60140941</v>
      </c>
      <c r="G12" s="19"/>
      <c r="H12" s="19">
        <v>55299894</v>
      </c>
      <c r="I12" s="19"/>
      <c r="J12" s="6"/>
    </row>
    <row r="13" spans="1:10" ht="22.2" customHeight="1">
      <c r="A13" s="4" t="s">
        <v>62</v>
      </c>
      <c r="B13" s="32"/>
      <c r="C13" s="32"/>
      <c r="D13" s="32"/>
      <c r="F13" s="19">
        <v>235102608</v>
      </c>
      <c r="H13" s="19">
        <v>232214113</v>
      </c>
      <c r="I13" s="19"/>
      <c r="J13" s="6"/>
    </row>
    <row r="14" spans="1:10" ht="22.2" customHeight="1">
      <c r="A14" s="4" t="s">
        <v>179</v>
      </c>
      <c r="B14" s="32"/>
      <c r="C14" s="32"/>
      <c r="D14" s="32"/>
      <c r="F14" s="19">
        <v>-127101606</v>
      </c>
      <c r="H14" s="19">
        <v>0</v>
      </c>
      <c r="I14" s="19"/>
      <c r="J14" s="6"/>
    </row>
    <row r="15" spans="1:10" ht="22.2" customHeight="1">
      <c r="A15" s="4" t="s">
        <v>7</v>
      </c>
      <c r="B15" s="32"/>
      <c r="C15" s="32"/>
      <c r="D15" s="32"/>
      <c r="F15" s="19">
        <v>3700992</v>
      </c>
      <c r="H15" s="19">
        <v>9146282</v>
      </c>
      <c r="I15" s="19"/>
      <c r="J15" s="6"/>
    </row>
    <row r="16" spans="1:10" ht="22.2" customHeight="1">
      <c r="A16" s="4" t="s">
        <v>151</v>
      </c>
      <c r="B16" s="32"/>
      <c r="C16" s="32"/>
      <c r="D16" s="32"/>
      <c r="F16" s="19">
        <v>-1617126</v>
      </c>
      <c r="H16" s="19">
        <v>3095189</v>
      </c>
      <c r="I16" s="19"/>
      <c r="J16" s="6"/>
    </row>
    <row r="17" spans="1:10" ht="22.2" hidden="1" customHeight="1">
      <c r="A17" s="4" t="s">
        <v>134</v>
      </c>
      <c r="B17" s="32"/>
      <c r="C17" s="32"/>
      <c r="D17" s="32"/>
      <c r="F17" s="19">
        <v>0</v>
      </c>
      <c r="H17" s="19">
        <v>0</v>
      </c>
      <c r="I17" s="19"/>
      <c r="J17" s="6"/>
    </row>
    <row r="18" spans="1:10" ht="22.2" customHeight="1">
      <c r="A18" s="4" t="s">
        <v>75</v>
      </c>
      <c r="B18" s="32"/>
      <c r="C18" s="32"/>
      <c r="D18" s="32"/>
      <c r="F18" s="19">
        <v>-8934408</v>
      </c>
      <c r="H18" s="19">
        <v>-4605280</v>
      </c>
      <c r="I18" s="19"/>
      <c r="J18" s="6"/>
    </row>
    <row r="19" spans="1:10" ht="22.2" customHeight="1">
      <c r="A19" s="4" t="s">
        <v>144</v>
      </c>
      <c r="B19" s="32"/>
      <c r="C19" s="32"/>
      <c r="D19" s="32"/>
      <c r="F19" s="19">
        <v>470375</v>
      </c>
      <c r="H19" s="19">
        <v>383204</v>
      </c>
      <c r="I19" s="19"/>
      <c r="J19" s="6"/>
    </row>
    <row r="20" spans="1:10" ht="22.2" customHeight="1">
      <c r="A20" s="4" t="s">
        <v>133</v>
      </c>
      <c r="B20" s="32"/>
      <c r="C20" s="32"/>
      <c r="D20" s="32"/>
      <c r="F20" s="19">
        <v>-7504763.4199999999</v>
      </c>
      <c r="H20" s="19">
        <v>36317581</v>
      </c>
      <c r="I20" s="19"/>
      <c r="J20" s="6"/>
    </row>
    <row r="21" spans="1:10" ht="22.2" customHeight="1">
      <c r="A21" s="4" t="s">
        <v>81</v>
      </c>
      <c r="B21" s="32"/>
      <c r="C21" s="32"/>
      <c r="D21" s="32"/>
      <c r="F21" s="19">
        <v>3835745</v>
      </c>
      <c r="H21" s="19">
        <v>69825</v>
      </c>
      <c r="I21" s="19"/>
      <c r="J21" s="6"/>
    </row>
    <row r="22" spans="1:10" ht="22.2" customHeight="1">
      <c r="A22" s="4" t="s">
        <v>112</v>
      </c>
      <c r="B22" s="32"/>
      <c r="C22" s="32"/>
      <c r="D22" s="32"/>
      <c r="F22" s="19">
        <v>-5366245</v>
      </c>
      <c r="H22" s="19">
        <v>5366245</v>
      </c>
      <c r="I22" s="19"/>
      <c r="J22" s="6"/>
    </row>
    <row r="23" spans="1:10" ht="22.2" customHeight="1">
      <c r="A23" s="4" t="s">
        <v>143</v>
      </c>
      <c r="B23" s="32"/>
      <c r="C23" s="32"/>
      <c r="D23" s="32"/>
      <c r="F23" s="19">
        <v>-9134361</v>
      </c>
      <c r="H23" s="19">
        <v>-4436688</v>
      </c>
      <c r="I23" s="19"/>
      <c r="J23" s="6"/>
    </row>
    <row r="24" spans="1:10" ht="22.2" hidden="1" customHeight="1">
      <c r="A24" s="20" t="s">
        <v>124</v>
      </c>
      <c r="B24" s="54"/>
      <c r="C24" s="54"/>
      <c r="D24" s="54"/>
      <c r="E24" s="20"/>
      <c r="F24" s="53">
        <v>0</v>
      </c>
      <c r="G24" s="20"/>
      <c r="H24" s="53">
        <v>0</v>
      </c>
      <c r="I24" s="19"/>
      <c r="J24" s="6"/>
    </row>
    <row r="25" spans="1:10" ht="22.2" customHeight="1">
      <c r="A25" s="4" t="s">
        <v>8</v>
      </c>
      <c r="D25" s="32"/>
      <c r="F25" s="19">
        <v>-6524921</v>
      </c>
      <c r="H25" s="19">
        <v>-11556319</v>
      </c>
      <c r="I25" s="19"/>
      <c r="J25" s="6"/>
    </row>
    <row r="26" spans="1:10" ht="22.2" customHeight="1">
      <c r="A26" s="4" t="s">
        <v>9</v>
      </c>
      <c r="D26" s="32"/>
      <c r="F26" s="19">
        <v>548072747</v>
      </c>
      <c r="H26" s="19">
        <v>469116884</v>
      </c>
      <c r="I26" s="19"/>
      <c r="J26" s="6"/>
    </row>
    <row r="27" spans="1:10" ht="22.2" customHeight="1">
      <c r="A27" s="46" t="s">
        <v>63</v>
      </c>
      <c r="F27" s="19"/>
      <c r="H27" s="19"/>
      <c r="I27" s="19"/>
      <c r="J27" s="6"/>
    </row>
    <row r="28" spans="1:10" ht="22.2" customHeight="1">
      <c r="A28" s="4" t="s">
        <v>20</v>
      </c>
      <c r="F28" s="19">
        <v>87777408.420000002</v>
      </c>
      <c r="H28" s="19">
        <v>-114703984</v>
      </c>
      <c r="I28" s="19"/>
      <c r="J28" s="6"/>
    </row>
    <row r="29" spans="1:10" ht="22.2" customHeight="1">
      <c r="A29" s="4" t="s">
        <v>23</v>
      </c>
      <c r="F29" s="19">
        <v>-921591266</v>
      </c>
      <c r="H29" s="19">
        <v>-2365950454</v>
      </c>
      <c r="I29" s="19"/>
      <c r="J29" s="6"/>
    </row>
    <row r="30" spans="1:10" ht="22.2" customHeight="1">
      <c r="A30" s="4" t="s">
        <v>14</v>
      </c>
      <c r="F30" s="19">
        <v>559929</v>
      </c>
      <c r="H30" s="19">
        <v>767645</v>
      </c>
      <c r="I30" s="19"/>
      <c r="J30" s="6"/>
    </row>
    <row r="31" spans="1:10" ht="22.2" customHeight="1">
      <c r="A31" s="46" t="s">
        <v>64</v>
      </c>
      <c r="F31" s="19"/>
      <c r="H31" s="19"/>
      <c r="I31" s="19"/>
      <c r="J31" s="6"/>
    </row>
    <row r="32" spans="1:10" ht="22.2" customHeight="1">
      <c r="A32" s="4" t="s">
        <v>4</v>
      </c>
      <c r="F32" s="19">
        <v>-26588621</v>
      </c>
      <c r="H32" s="19">
        <v>43914578</v>
      </c>
      <c r="I32" s="19"/>
      <c r="J32" s="6"/>
    </row>
    <row r="33" spans="1:10" ht="22.2" customHeight="1">
      <c r="A33" s="4" t="s">
        <v>128</v>
      </c>
      <c r="B33" s="32"/>
      <c r="C33" s="32"/>
      <c r="D33" s="32"/>
      <c r="F33" s="28">
        <v>-13130626</v>
      </c>
      <c r="H33" s="28">
        <v>-4062020</v>
      </c>
      <c r="I33" s="19"/>
      <c r="J33" s="6"/>
    </row>
    <row r="34" spans="1:10" ht="22.2" customHeight="1">
      <c r="A34" s="4" t="s">
        <v>125</v>
      </c>
      <c r="F34" s="19">
        <v>1696692460</v>
      </c>
      <c r="H34" s="19">
        <v>2843487</v>
      </c>
      <c r="I34" s="19"/>
      <c r="J34" s="6"/>
    </row>
    <row r="35" spans="1:10" ht="22.2" customHeight="1">
      <c r="A35" s="4" t="s">
        <v>12</v>
      </c>
      <c r="F35" s="19">
        <v>0</v>
      </c>
      <c r="H35" s="19">
        <v>7538550</v>
      </c>
      <c r="I35" s="19"/>
      <c r="J35" s="6"/>
    </row>
    <row r="36" spans="1:10" ht="22.2" customHeight="1">
      <c r="A36" s="4" t="s">
        <v>10</v>
      </c>
      <c r="F36" s="19">
        <v>-55239273</v>
      </c>
      <c r="H36" s="19">
        <v>-78495336</v>
      </c>
      <c r="I36" s="19"/>
      <c r="J36" s="6"/>
    </row>
    <row r="37" spans="1:10" ht="22.2" customHeight="1">
      <c r="A37" s="3" t="s">
        <v>136</v>
      </c>
      <c r="F37" s="10">
        <v>1641453187</v>
      </c>
      <c r="H37" s="10">
        <v>-68113299</v>
      </c>
      <c r="I37" s="8"/>
      <c r="J37" s="6"/>
    </row>
    <row r="38" spans="1:10" ht="22.2" customHeight="1">
      <c r="A38" s="3"/>
      <c r="F38" s="8"/>
      <c r="H38" s="8"/>
      <c r="I38" s="8"/>
      <c r="J38" s="6"/>
    </row>
    <row r="39" spans="1:10" ht="22.2" customHeight="1">
      <c r="A39" s="3" t="s">
        <v>76</v>
      </c>
      <c r="F39" s="19"/>
      <c r="H39" s="19"/>
      <c r="I39" s="19"/>
      <c r="J39" s="6"/>
    </row>
    <row r="40" spans="1:10" ht="22.2" customHeight="1">
      <c r="A40" s="4" t="s">
        <v>152</v>
      </c>
      <c r="F40" s="19">
        <v>14337198</v>
      </c>
      <c r="H40" s="19">
        <v>-54798837</v>
      </c>
      <c r="I40" s="19"/>
      <c r="J40" s="6"/>
    </row>
    <row r="41" spans="1:10" ht="22.2" customHeight="1">
      <c r="A41" s="4" t="s">
        <v>15</v>
      </c>
      <c r="F41" s="19">
        <v>-110884782</v>
      </c>
      <c r="H41" s="19">
        <v>-145191174</v>
      </c>
      <c r="I41" s="19"/>
      <c r="J41" s="6"/>
    </row>
    <row r="42" spans="1:10" ht="22.2" customHeight="1">
      <c r="A42" s="4" t="s">
        <v>78</v>
      </c>
      <c r="F42" s="19">
        <v>-464416</v>
      </c>
      <c r="H42" s="19">
        <v>-1558965</v>
      </c>
      <c r="I42" s="19"/>
      <c r="J42" s="6"/>
    </row>
    <row r="43" spans="1:10" ht="22.2" customHeight="1">
      <c r="A43" s="4" t="s">
        <v>11</v>
      </c>
      <c r="F43" s="19">
        <v>800000</v>
      </c>
      <c r="H43" s="19">
        <v>1121495</v>
      </c>
      <c r="I43" s="19"/>
      <c r="J43" s="6"/>
    </row>
    <row r="44" spans="1:10" ht="22.2" customHeight="1">
      <c r="A44" s="4" t="s">
        <v>182</v>
      </c>
      <c r="F44" s="19">
        <v>119000950</v>
      </c>
      <c r="H44" s="19">
        <v>0</v>
      </c>
      <c r="I44" s="19"/>
      <c r="J44" s="6"/>
    </row>
    <row r="45" spans="1:10" ht="22.2" customHeight="1">
      <c r="A45" s="4" t="s">
        <v>12</v>
      </c>
      <c r="F45" s="19">
        <v>5549176</v>
      </c>
      <c r="H45" s="19">
        <v>4346437</v>
      </c>
      <c r="I45" s="19"/>
      <c r="J45" s="6"/>
    </row>
    <row r="46" spans="1:10" ht="22.2" customHeight="1">
      <c r="A46" s="3" t="s">
        <v>167</v>
      </c>
      <c r="F46" s="33">
        <v>28338126</v>
      </c>
      <c r="H46" s="33">
        <v>-196081044</v>
      </c>
      <c r="I46" s="47"/>
      <c r="J46" s="6"/>
    </row>
    <row r="47" spans="1:10" ht="22.2" customHeight="1">
      <c r="A47" s="3" t="s">
        <v>175</v>
      </c>
      <c r="B47" s="3"/>
      <c r="C47" s="3"/>
      <c r="D47" s="3"/>
      <c r="F47" s="19"/>
      <c r="H47" s="23"/>
      <c r="I47" s="23"/>
      <c r="J47" s="6"/>
    </row>
    <row r="48" spans="1:10" ht="22.2" customHeight="1">
      <c r="A48" s="34" t="s">
        <v>65</v>
      </c>
      <c r="F48" s="19"/>
      <c r="H48" s="23"/>
      <c r="I48" s="23"/>
      <c r="J48" s="6"/>
    </row>
    <row r="49" spans="1:10" ht="22.2" customHeight="1">
      <c r="A49" s="3" t="s">
        <v>140</v>
      </c>
      <c r="F49" s="19"/>
      <c r="H49" s="19"/>
      <c r="I49" s="19"/>
      <c r="J49" s="6"/>
    </row>
    <row r="50" spans="1:10" ht="22.2" customHeight="1">
      <c r="A50" s="3"/>
      <c r="F50" s="19"/>
      <c r="H50" s="19"/>
      <c r="I50" s="19"/>
      <c r="J50" s="6"/>
    </row>
    <row r="51" spans="1:10" ht="22.2" customHeight="1">
      <c r="A51" s="3"/>
      <c r="F51" s="58" t="s">
        <v>83</v>
      </c>
      <c r="G51" s="58"/>
      <c r="H51" s="58"/>
      <c r="I51" s="7"/>
    </row>
    <row r="52" spans="1:10" ht="22.2" customHeight="1">
      <c r="A52" s="3"/>
      <c r="F52" s="59" t="s">
        <v>172</v>
      </c>
      <c r="G52" s="59"/>
      <c r="H52" s="59"/>
      <c r="I52" s="7"/>
    </row>
    <row r="53" spans="1:10" ht="22.2" customHeight="1">
      <c r="A53" s="3"/>
      <c r="F53" s="58" t="s">
        <v>173</v>
      </c>
      <c r="G53" s="58"/>
      <c r="H53" s="58"/>
      <c r="I53" s="7"/>
    </row>
    <row r="54" spans="1:10" ht="22.2" customHeight="1">
      <c r="A54" s="3"/>
      <c r="E54" s="7"/>
      <c r="F54" s="48">
        <v>2025</v>
      </c>
      <c r="G54" s="7"/>
      <c r="H54" s="48">
        <v>2024</v>
      </c>
      <c r="I54" s="15"/>
    </row>
    <row r="55" spans="1:10" ht="22.2" customHeight="1">
      <c r="A55" s="3" t="s">
        <v>66</v>
      </c>
      <c r="F55" s="19"/>
      <c r="H55" s="19"/>
      <c r="I55" s="19"/>
      <c r="J55" s="6"/>
    </row>
    <row r="56" spans="1:10" ht="22.2" customHeight="1">
      <c r="A56" s="4" t="s">
        <v>135</v>
      </c>
      <c r="F56" s="19">
        <v>353100000</v>
      </c>
      <c r="H56" s="19">
        <v>200100000</v>
      </c>
      <c r="I56" s="19"/>
      <c r="J56" s="6"/>
    </row>
    <row r="57" spans="1:10" ht="22.2" customHeight="1">
      <c r="A57" s="4" t="s">
        <v>145</v>
      </c>
      <c r="F57" s="19">
        <v>200000000</v>
      </c>
      <c r="H57" s="19">
        <v>0</v>
      </c>
      <c r="I57" s="19"/>
      <c r="J57" s="6"/>
    </row>
    <row r="58" spans="1:10" ht="22.2" customHeight="1">
      <c r="A58" s="4" t="s">
        <v>138</v>
      </c>
      <c r="F58" s="19">
        <v>-171696432</v>
      </c>
      <c r="H58" s="19">
        <v>-144582061</v>
      </c>
      <c r="I58" s="19"/>
      <c r="J58" s="6"/>
    </row>
    <row r="59" spans="1:10" ht="22.2" customHeight="1">
      <c r="A59" s="4" t="s">
        <v>104</v>
      </c>
      <c r="F59" s="19">
        <v>-5159000</v>
      </c>
      <c r="H59" s="19">
        <v>-5909173</v>
      </c>
      <c r="I59" s="19"/>
      <c r="J59" s="6"/>
    </row>
    <row r="60" spans="1:10" ht="22.2" customHeight="1">
      <c r="A60" s="4" t="s">
        <v>184</v>
      </c>
      <c r="F60" s="19">
        <v>0</v>
      </c>
      <c r="H60" s="19">
        <v>1500000000</v>
      </c>
      <c r="I60" s="19"/>
      <c r="J60" s="6"/>
    </row>
    <row r="61" spans="1:10" ht="22.2" customHeight="1">
      <c r="A61" s="4" t="s">
        <v>117</v>
      </c>
      <c r="F61" s="19">
        <v>-1000000000</v>
      </c>
      <c r="H61" s="19">
        <v>0</v>
      </c>
      <c r="I61" s="19"/>
      <c r="J61" s="6"/>
    </row>
    <row r="62" spans="1:10" ht="22.2" customHeight="1">
      <c r="A62" s="4" t="s">
        <v>183</v>
      </c>
      <c r="F62" s="19">
        <v>-26207711</v>
      </c>
      <c r="H62" s="19">
        <v>-34461524</v>
      </c>
      <c r="I62" s="19"/>
      <c r="J62" s="6"/>
    </row>
    <row r="63" spans="1:10" ht="22.2" customHeight="1">
      <c r="A63" s="4" t="s">
        <v>67</v>
      </c>
      <c r="F63" s="19">
        <v>-665178153</v>
      </c>
      <c r="H63" s="19">
        <v>-628246755</v>
      </c>
      <c r="I63" s="19"/>
      <c r="J63" s="6"/>
    </row>
    <row r="64" spans="1:10" ht="22.2" customHeight="1">
      <c r="A64" s="4" t="s">
        <v>13</v>
      </c>
      <c r="F64" s="19">
        <v>-515688294</v>
      </c>
      <c r="H64" s="19">
        <v>-462972380</v>
      </c>
      <c r="I64" s="19"/>
      <c r="J64" s="6"/>
    </row>
    <row r="65" spans="1:10" ht="22.2" customHeight="1">
      <c r="A65" s="3" t="s">
        <v>126</v>
      </c>
      <c r="F65" s="25">
        <v>-1830829590</v>
      </c>
      <c r="H65" s="25">
        <v>423928107</v>
      </c>
      <c r="I65" s="19"/>
      <c r="J65" s="6"/>
    </row>
    <row r="66" spans="1:10" ht="20.100000000000001" customHeight="1">
      <c r="A66" s="3"/>
      <c r="F66" s="19"/>
      <c r="H66" s="19"/>
      <c r="I66" s="19"/>
      <c r="J66" s="6"/>
    </row>
    <row r="67" spans="1:10" ht="22.2" customHeight="1">
      <c r="A67" s="3" t="s">
        <v>114</v>
      </c>
      <c r="F67" s="19">
        <v>-161038277</v>
      </c>
      <c r="H67" s="19">
        <v>159733764</v>
      </c>
      <c r="I67" s="19"/>
      <c r="J67" s="6"/>
    </row>
    <row r="68" spans="1:10" ht="20.100000000000001" customHeight="1">
      <c r="A68" s="3"/>
      <c r="F68" s="19"/>
      <c r="H68" s="19"/>
      <c r="I68" s="19"/>
      <c r="J68" s="6"/>
    </row>
    <row r="69" spans="1:10" ht="22.2" customHeight="1">
      <c r="A69" s="3" t="s">
        <v>90</v>
      </c>
      <c r="F69" s="28">
        <v>220918688</v>
      </c>
      <c r="H69" s="28">
        <v>61184924</v>
      </c>
      <c r="I69" s="19"/>
      <c r="J69" s="6"/>
    </row>
    <row r="70" spans="1:10" ht="20.100000000000001" customHeight="1">
      <c r="A70" s="3"/>
      <c r="F70" s="19"/>
      <c r="H70" s="19"/>
      <c r="I70" s="19"/>
      <c r="J70" s="6"/>
    </row>
    <row r="71" spans="1:10" ht="22.2" customHeight="1" thickBot="1">
      <c r="A71" s="3" t="s">
        <v>91</v>
      </c>
      <c r="F71" s="14">
        <v>59880411</v>
      </c>
      <c r="H71" s="14">
        <v>220918688</v>
      </c>
      <c r="I71" s="8"/>
      <c r="J71" s="6"/>
    </row>
    <row r="72" spans="1:10" ht="20.100000000000001" customHeight="1" thickTop="1">
      <c r="A72" s="3"/>
      <c r="F72" s="19"/>
      <c r="H72" s="19"/>
      <c r="I72" s="19"/>
      <c r="J72" s="6"/>
    </row>
    <row r="73" spans="1:10" ht="22.2" customHeight="1">
      <c r="A73" s="3" t="s">
        <v>68</v>
      </c>
      <c r="F73" s="19"/>
      <c r="H73" s="19"/>
      <c r="I73" s="19"/>
      <c r="J73" s="6"/>
    </row>
    <row r="74" spans="1:10" ht="22.2" customHeight="1">
      <c r="A74" s="3" t="s">
        <v>116</v>
      </c>
      <c r="F74" s="19"/>
      <c r="H74" s="19"/>
      <c r="I74" s="19"/>
      <c r="J74" s="6"/>
    </row>
    <row r="75" spans="1:10" ht="22.2" customHeight="1">
      <c r="A75" s="4" t="s">
        <v>69</v>
      </c>
      <c r="F75" s="19">
        <v>35000</v>
      </c>
      <c r="H75" s="19">
        <v>35000</v>
      </c>
      <c r="I75" s="19"/>
      <c r="J75" s="6"/>
    </row>
    <row r="76" spans="1:10" ht="22.2" customHeight="1">
      <c r="A76" s="4" t="s">
        <v>70</v>
      </c>
      <c r="F76" s="19">
        <v>28054436</v>
      </c>
      <c r="H76" s="19">
        <v>14081106</v>
      </c>
      <c r="I76" s="19"/>
      <c r="J76" s="6"/>
    </row>
    <row r="77" spans="1:10" ht="22.2" customHeight="1">
      <c r="A77" s="4" t="s">
        <v>71</v>
      </c>
      <c r="F77" s="19">
        <v>17283435</v>
      </c>
      <c r="H77" s="19">
        <v>206802582</v>
      </c>
      <c r="I77" s="19"/>
      <c r="J77" s="6"/>
    </row>
    <row r="78" spans="1:10" ht="22.2" customHeight="1">
      <c r="A78" s="4" t="s">
        <v>146</v>
      </c>
      <c r="F78" s="19">
        <v>14507540</v>
      </c>
      <c r="H78" s="19">
        <v>0</v>
      </c>
      <c r="I78" s="19"/>
      <c r="J78" s="6"/>
    </row>
    <row r="79" spans="1:10" ht="22.2" customHeight="1" thickBot="1">
      <c r="A79" s="4" t="s">
        <v>56</v>
      </c>
      <c r="F79" s="31">
        <v>59880411</v>
      </c>
      <c r="H79" s="31">
        <v>220918688</v>
      </c>
      <c r="I79" s="8"/>
      <c r="J79" s="6"/>
    </row>
    <row r="80" spans="1:10" ht="22.2" customHeight="1" thickTop="1">
      <c r="A80" s="3" t="s">
        <v>72</v>
      </c>
      <c r="F80" s="19"/>
      <c r="H80" s="19"/>
      <c r="I80" s="19"/>
      <c r="J80" s="6"/>
    </row>
    <row r="81" spans="1:10" ht="22.2" customHeight="1">
      <c r="A81" s="4" t="s">
        <v>121</v>
      </c>
      <c r="F81" s="19">
        <v>-8644759</v>
      </c>
      <c r="H81" s="19">
        <v>5786534</v>
      </c>
      <c r="I81" s="19"/>
      <c r="J81" s="6"/>
    </row>
    <row r="82" spans="1:10" ht="22.2" customHeight="1">
      <c r="A82" s="4" t="s">
        <v>176</v>
      </c>
      <c r="F82" s="19">
        <v>159756191</v>
      </c>
      <c r="H82" s="19">
        <v>0</v>
      </c>
      <c r="I82" s="19"/>
      <c r="J82" s="6"/>
    </row>
    <row r="83" spans="1:10" ht="22.2" customHeight="1">
      <c r="A83" s="4" t="s">
        <v>82</v>
      </c>
      <c r="F83" s="19">
        <v>0</v>
      </c>
      <c r="H83" s="19">
        <v>4666754</v>
      </c>
      <c r="I83" s="19"/>
      <c r="J83" s="6"/>
    </row>
    <row r="84" spans="1:10" ht="22.2" customHeight="1">
      <c r="A84" s="4" t="s">
        <v>73</v>
      </c>
      <c r="F84" s="19">
        <v>7502056</v>
      </c>
      <c r="H84" s="19">
        <v>5028935</v>
      </c>
      <c r="I84" s="19"/>
      <c r="J84" s="6"/>
    </row>
    <row r="85" spans="1:10" ht="22.2" customHeight="1">
      <c r="A85" s="4" t="s">
        <v>105</v>
      </c>
      <c r="F85" s="19">
        <v>26156</v>
      </c>
      <c r="H85" s="19">
        <v>1759</v>
      </c>
      <c r="I85" s="19"/>
      <c r="J85" s="6"/>
    </row>
    <row r="86" spans="1:10" ht="22.2" customHeight="1">
      <c r="A86" s="4" t="s">
        <v>115</v>
      </c>
      <c r="F86" s="19">
        <v>59822</v>
      </c>
      <c r="H86" s="19">
        <v>2244766</v>
      </c>
      <c r="I86" s="19"/>
      <c r="J86" s="6"/>
    </row>
    <row r="87" spans="1:10" ht="22.2" customHeight="1">
      <c r="A87" s="4" t="s">
        <v>147</v>
      </c>
      <c r="F87" s="19">
        <v>15000</v>
      </c>
      <c r="H87" s="19">
        <v>0</v>
      </c>
      <c r="I87" s="19"/>
      <c r="J87" s="6"/>
    </row>
    <row r="88" spans="1:10" ht="22.2" customHeight="1">
      <c r="A88" s="4" t="s">
        <v>118</v>
      </c>
      <c r="F88" s="19">
        <v>1678619</v>
      </c>
      <c r="H88" s="19">
        <v>1641095</v>
      </c>
      <c r="I88" s="19"/>
      <c r="J88" s="6"/>
    </row>
    <row r="89" spans="1:10" ht="22.2" customHeight="1">
      <c r="A89" s="4" t="s">
        <v>148</v>
      </c>
      <c r="F89" s="19">
        <v>643049</v>
      </c>
      <c r="H89" s="19">
        <v>0</v>
      </c>
      <c r="I89" s="19"/>
      <c r="J89" s="6"/>
    </row>
    <row r="90" spans="1:10" ht="22.2" customHeight="1">
      <c r="A90" s="4" t="s">
        <v>177</v>
      </c>
      <c r="F90" s="19">
        <v>0</v>
      </c>
      <c r="H90" s="19">
        <v>3038741.5699452055</v>
      </c>
      <c r="I90" s="19"/>
      <c r="J90" s="6"/>
    </row>
    <row r="91" spans="1:10" ht="22.2" customHeight="1">
      <c r="A91" s="1" t="s">
        <v>185</v>
      </c>
      <c r="F91" s="19">
        <v>-564600</v>
      </c>
      <c r="H91" s="19">
        <v>564600</v>
      </c>
      <c r="I91" s="19"/>
      <c r="J91" s="6"/>
    </row>
    <row r="92" spans="1:10" ht="22.2" customHeight="1">
      <c r="A92" s="3" t="s">
        <v>149</v>
      </c>
      <c r="F92" s="19"/>
      <c r="H92" s="19"/>
      <c r="I92" s="19"/>
      <c r="J92" s="6"/>
    </row>
    <row r="93" spans="1:10" ht="22.2" customHeight="1">
      <c r="A93" s="4" t="s">
        <v>150</v>
      </c>
      <c r="F93" s="19">
        <v>6673446</v>
      </c>
      <c r="H93" s="19">
        <v>7245023</v>
      </c>
      <c r="I93" s="19"/>
      <c r="J93" s="6"/>
    </row>
    <row r="94" spans="1:10" ht="20.100000000000001" customHeight="1">
      <c r="F94" s="19"/>
      <c r="H94" s="19"/>
      <c r="I94" s="19"/>
    </row>
    <row r="95" spans="1:10" ht="22.2" customHeight="1">
      <c r="A95" s="4" t="s">
        <v>84</v>
      </c>
      <c r="F95" s="6"/>
      <c r="H95" s="6"/>
      <c r="I95" s="6"/>
    </row>
    <row r="96" spans="1:10" s="43" customFormat="1" ht="22.2" hidden="1" customHeight="1">
      <c r="F96" s="44">
        <f>F79-F71</f>
        <v>0</v>
      </c>
      <c r="H96" s="44">
        <f>H79-H71</f>
        <v>0</v>
      </c>
      <c r="I96" s="44"/>
    </row>
    <row r="97" spans="5:9" ht="22.2" hidden="1" customHeight="1">
      <c r="E97" s="43"/>
      <c r="F97" s="44">
        <f>F71-ENG_FS!G11</f>
        <v>0</v>
      </c>
      <c r="G97" s="43"/>
      <c r="H97" s="44">
        <f>H71-ENG_FS!K11</f>
        <v>0</v>
      </c>
      <c r="I97" s="44"/>
    </row>
    <row r="98" spans="5:9" ht="22.2" hidden="1" customHeight="1"/>
  </sheetData>
  <mergeCells count="6">
    <mergeCell ref="F53:H53"/>
    <mergeCell ref="F5:H5"/>
    <mergeCell ref="F51:H51"/>
    <mergeCell ref="F6:H6"/>
    <mergeCell ref="F7:H7"/>
    <mergeCell ref="F52:H52"/>
  </mergeCells>
  <pageMargins left="0.55000000000000004" right="0.196850393700787" top="0.7" bottom="0.45" header="0.196850393700787" footer="0.196850393700787"/>
  <pageSetup paperSize="9" scale="68" firstPageNumber="9" orientation="portrait" useFirstPageNumber="1" r:id="rId1"/>
  <headerFooter alignWithMargins="0">
    <oddFooter>&amp;R&amp;"Angsana New,Regular"&amp;18&amp;P</oddFooter>
  </headerFooter>
  <rowBreaks count="1" manualBreakCount="1">
    <brk id="4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ENG_FS</vt:lpstr>
      <vt:lpstr>ENG_PL</vt:lpstr>
      <vt:lpstr>ENG_SE</vt:lpstr>
      <vt:lpstr>ENG_CF</vt:lpstr>
      <vt:lpstr>ENG_CF!Print_Area</vt:lpstr>
      <vt:lpstr>ENG_FS!Print_Area</vt:lpstr>
      <vt:lpstr>ENG_PL!Print_Area</vt:lpstr>
      <vt:lpstr>ENG_SE!Print_Area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</dc:creator>
  <cp:lastModifiedBy>Tanapon Boonto</cp:lastModifiedBy>
  <cp:lastPrinted>2026-02-06T10:13:42Z</cp:lastPrinted>
  <dcterms:created xsi:type="dcterms:W3CDTF">2013-08-02T05:06:02Z</dcterms:created>
  <dcterms:modified xsi:type="dcterms:W3CDTF">2026-02-19T09:45:59Z</dcterms:modified>
</cp:coreProperties>
</file>