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wcapac-my.sharepoint.com/personal/panawat_wiriyamak_pwc_com/Documents/Panawat All - OneDrive/KJL YE 25/Draft FS/PDF 6/"/>
    </mc:Choice>
  </mc:AlternateContent>
  <xr:revisionPtr revIDLastSave="4" documentId="13_ncr:1_{AF2A1AA0-EE26-4424-9509-C1FB77E79BD6}" xr6:coauthVersionLast="47" xr6:coauthVersionMax="47" xr10:uidLastSave="{AE06B534-B110-4046-A9F9-42216E8C06F0}"/>
  <bookViews>
    <workbookView xWindow="-120" yWindow="-120" windowWidth="29040" windowHeight="15720" xr2:uid="{00000000-000D-0000-FFFF-FFFF00000000}"/>
  </bookViews>
  <sheets>
    <sheet name="TH6-7" sheetId="1" r:id="rId1"/>
    <sheet name="TH8" sheetId="2" r:id="rId2"/>
    <sheet name="TH9" sheetId="3" r:id="rId3"/>
    <sheet name="TH10-11" sheetId="7" r:id="rId4"/>
  </sheets>
  <definedNames>
    <definedName name="\a">#REF!</definedName>
    <definedName name="\p">#REF!</definedName>
    <definedName name="__________________CFC525">#REF!</definedName>
    <definedName name="_________________CFC525">#REF!</definedName>
    <definedName name="________________CFC525">#REF!</definedName>
    <definedName name="_______________CFC525">#REF!</definedName>
    <definedName name="______________CFC525">#REF!</definedName>
    <definedName name="_____________CFC525">#REF!</definedName>
    <definedName name="____________CFC525">#REF!</definedName>
    <definedName name="____________PCB0717">{"'FAB Yield'!$L$7"}</definedName>
    <definedName name="____________PCB1">{"'FAB Yield'!$L$7"}</definedName>
    <definedName name="___________CFC525">#REF!</definedName>
    <definedName name="___________PCB0717">{"'FAB Yield'!$L$7"}</definedName>
    <definedName name="___________PCB1">{"'FAB Yield'!$L$7"}</definedName>
    <definedName name="__________CFC525">#REF!</definedName>
    <definedName name="_________CFC525">#REF!</definedName>
    <definedName name="________AB1">{"'FAB Yield'!$L$7"}</definedName>
    <definedName name="________BU2">{"'FAB Yield'!$L$7"}</definedName>
    <definedName name="________CFC525">#REF!</definedName>
    <definedName name="________PCB0717">{"'FAB Yield'!$L$7"}</definedName>
    <definedName name="________PCB1">{"'FAB Yield'!$L$7"}</definedName>
    <definedName name="_______AB1">{"'FAB Yield'!$L$7"}</definedName>
    <definedName name="_______BU2">{"'FAB Yield'!$L$7"}</definedName>
    <definedName name="_______CFC525">#REF!</definedName>
    <definedName name="_______PCB0717">{"'FAB Yield'!$L$7"}</definedName>
    <definedName name="_______PCB1">{"'FAB Yield'!$L$7"}</definedName>
    <definedName name="______CFC525">#REF!</definedName>
    <definedName name="______PCB0717">{"'FAB Yield'!$L$7"}</definedName>
    <definedName name="______PCB1">{"'FAB Yield'!$L$7"}</definedName>
    <definedName name="_____CFC525">#REF!</definedName>
    <definedName name="_____PCB0717">{"'FAB Yield'!$L$7"}</definedName>
    <definedName name="_____PCB1">{"'FAB Yield'!$L$7"}</definedName>
    <definedName name="____2AB1_">{"'FAB Yield'!$L$7"}</definedName>
    <definedName name="____3BU2_">{"'FAB Yield'!$L$7"}</definedName>
    <definedName name="____AB1">{"'FAB Yield'!$L$7"}</definedName>
    <definedName name="____BU2">{"'FAB Yield'!$L$7"}</definedName>
    <definedName name="____CFC525">#REF!</definedName>
    <definedName name="____PCB0717">{"'FAB Yield'!$L$7"}</definedName>
    <definedName name="____PCB1">{"'FAB Yield'!$L$7"}</definedName>
    <definedName name="___2AB1_">{"'FAB Yield'!$L$7"}</definedName>
    <definedName name="___3BU2_">{"'FAB Yield'!$L$7"}</definedName>
    <definedName name="___AB1">{"'FAB Yield'!$L$7"}</definedName>
    <definedName name="___BU2">{"'FAB Yield'!$L$7"}</definedName>
    <definedName name="___CFC525">#REF!</definedName>
    <definedName name="___PCB0717">{"'FAB Yield'!$L$7"}</definedName>
    <definedName name="___PCB1">{"'FAB Yield'!$L$7"}</definedName>
    <definedName name="__2AB1_">{"'FAB Yield'!$L$7"}</definedName>
    <definedName name="__3BU2_">{"'FAB Yield'!$L$7"}</definedName>
    <definedName name="__AB1">{"'FAB Yield'!$L$7"}</definedName>
    <definedName name="__adj3">{"'Model'!$A$1:$N$53"}</definedName>
    <definedName name="__BU2">{"'FAB Yield'!$L$7"}</definedName>
    <definedName name="__CFC525">#REF!</definedName>
    <definedName name="__FDS_HYPERLINK_TOGGLE_STATE__">"ON"</definedName>
    <definedName name="__PCB0717">{"'FAB Yield'!$L$7"}</definedName>
    <definedName name="__PCB1">{"'FAB Yield'!$L$7"}</definedName>
    <definedName name="__T02">{"Book1"}</definedName>
    <definedName name="_1">#REF!</definedName>
    <definedName name="_2AB1_">{"'FAB Yield'!$L$7"}</definedName>
    <definedName name="_3BU2_">{"'FAB Yield'!$L$7"}</definedName>
    <definedName name="_4AB1_">{"'FAB Yield'!$L$7"}</definedName>
    <definedName name="_550_1">#N/A</definedName>
    <definedName name="_550_2">#REF!</definedName>
    <definedName name="_6BU2_">{"'FAB Yield'!$L$7"}</definedName>
    <definedName name="_A">#REF!</definedName>
    <definedName name="_adj3">{"'Model'!$A$1:$N$53"}</definedName>
    <definedName name="_BU2">{"'FAB Yield'!$L$7"}</definedName>
    <definedName name="_Ｃ">#REF!</definedName>
    <definedName name="_CFC525">#REF!</definedName>
    <definedName name="_Dis1">#REF!</definedName>
    <definedName name="_Fill" hidden="1">#REF!</definedName>
    <definedName name="_Key1" hidden="1">#REF!</definedName>
    <definedName name="_Key2" hidden="1">#REF!</definedName>
    <definedName name="_nut090618">#REF!</definedName>
    <definedName name="_Order1" hidden="1">255</definedName>
    <definedName name="_Order2">255</definedName>
    <definedName name="_PCB0717">{"'FAB Yield'!$L$7"}</definedName>
    <definedName name="_PCB1">{"'FAB Yield'!$L$7"}</definedName>
    <definedName name="_Regression_Int">1</definedName>
    <definedName name="_Sort" hidden="1">#REF!</definedName>
    <definedName name="_Toc249339933" localSheetId="0">'TH6-7'!#REF!</definedName>
    <definedName name="_Toc249339933" localSheetId="1">'TH8'!$A$22</definedName>
    <definedName name="_Toc249339934" localSheetId="0">'TH6-7'!#REF!</definedName>
    <definedName name="_Toc249339934" localSheetId="1">'TH8'!#REF!</definedName>
    <definedName name="a">#REF!</definedName>
    <definedName name="Ａ">#REF!</definedName>
    <definedName name="aa">#REF!</definedName>
    <definedName name="aaa">#REF!</definedName>
    <definedName name="aaaa">#REF!</definedName>
    <definedName name="AB">{"'FAB Yield'!$L$7"}</definedName>
    <definedName name="abdd">{"'Model'!$A$1:$N$53"}</definedName>
    <definedName name="ACCCCC">{"'FAB Yield'!$L$7"}</definedName>
    <definedName name="AccessDatabase">"C:\PC Data\Weekly Report\Bucho Kai\Bucho Kai 0301.mdb"</definedName>
    <definedName name="AccLegal">#REF!</definedName>
    <definedName name="AccMonth">#REF!</definedName>
    <definedName name="Account_Balance">#REF!</definedName>
    <definedName name="Accounting_records">#REF!</definedName>
    <definedName name="Accruals">#REF!</definedName>
    <definedName name="Act_Date">#REF!</definedName>
    <definedName name="Act_FullScreen">#REF!</definedName>
    <definedName name="Act_It">#REF!</definedName>
    <definedName name="Act_Name">#REF!</definedName>
    <definedName name="Act_Obj">#REF!</definedName>
    <definedName name="Act_Obj_Accuracy">#REF!</definedName>
    <definedName name="Act_Obj_Comp">#REF!</definedName>
    <definedName name="Act_Obj_Existence">#REF!</definedName>
    <definedName name="Act_Obj_PwC_Example">#REF!</definedName>
    <definedName name="Act_PM">#REF!</definedName>
    <definedName name="Act_Total">#REF!</definedName>
    <definedName name="AddInfoCommentBox1">#REF!</definedName>
    <definedName name="AddInfoCommentBox2">#REF!</definedName>
    <definedName name="AddInfoName1">#REF!</definedName>
    <definedName name="AddInfoName2">#REF!</definedName>
    <definedName name="AddInfoTextBox1">#REF!</definedName>
    <definedName name="AddInfoTextBox2">#REF!</definedName>
    <definedName name="adv">#REF!</definedName>
    <definedName name="AE">{"'Model'!$A$1:$N$53"}</definedName>
    <definedName name="Aey" hidden="1">#REF!</definedName>
    <definedName name="Aey.">#REF!</definedName>
    <definedName name="AGING">#REF!</definedName>
    <definedName name="AICPA">#REF!</definedName>
    <definedName name="anscount">2</definedName>
    <definedName name="aoe">{"'Model'!$A$1:$N$53"}</definedName>
    <definedName name="aoii">IF(Loan_Amount*Interest_Rate*Loan_Years*Loan_Start&gt;0,1,0)</definedName>
    <definedName name="AP_days">#REF!</definedName>
    <definedName name="APP">#REF!</definedName>
    <definedName name="Apr">#REF!</definedName>
    <definedName name="ar">IF(Values_Entered,Header_Row+Number_of_Payments,Header_Row)</definedName>
    <definedName name="AR_Account_Name">#REF!</definedName>
    <definedName name="AR_Approp_Complete">#REF!</definedName>
    <definedName name="AR_Audit_Date">#REF!</definedName>
    <definedName name="AR_Client_Name">#REF!</definedName>
    <definedName name="AR_days">#REF!</definedName>
    <definedName name="AR_Define_Exceptions">#REF!</definedName>
    <definedName name="AR_Evaluation_Doc">#REF!</definedName>
    <definedName name="AR_Expand">#REF!</definedName>
    <definedName name="AR_Level_Ass">#REF!</definedName>
    <definedName name="AR_Num_Excep_Id">#REF!</definedName>
    <definedName name="AR_Pop">#REF!</definedName>
    <definedName name="AR_Reference_work_summarize">#REF!</definedName>
    <definedName name="AR_Report_name">#REF!</definedName>
    <definedName name="AR_Sel_Meth">#REF!</definedName>
    <definedName name="AR_Selection_Method">#REF!</definedName>
    <definedName name="AR_Test_Descrip">#REF!</definedName>
    <definedName name="AR_Testing_unit">#REF!</definedName>
    <definedName name="AR_Tol_Excep">#REF!</definedName>
    <definedName name="ARA_Threshold">#REF!</definedName>
    <definedName name="ARP_Threshold">#REF!</definedName>
    <definedName name="AS2DocOpenMode" hidden="1">"AS2DocumentEdit"</definedName>
    <definedName name="AS2HasNoAutoHeaderFooter">" "</definedName>
    <definedName name="AS2ReportLS">1</definedName>
    <definedName name="AS2StaticLS" hidden="1">#REF!</definedName>
    <definedName name="AS2SyncStepLS">0</definedName>
    <definedName name="AS2TickmarkLS" hidden="1">#REF!</definedName>
    <definedName name="AS2VersionLS">300</definedName>
    <definedName name="Aug">#REF!</definedName>
    <definedName name="AuraStyleDefaultsReset" hidden="1">#N/A</definedName>
    <definedName name="Automated">#REF!</definedName>
    <definedName name="Ｂ">#REF!</definedName>
    <definedName name="BalanceSheetDates">#REF!</definedName>
    <definedName name="bb">#REF!</definedName>
    <definedName name="beau">{"'Model'!$A$1:$N$53"}</definedName>
    <definedName name="Beluga">{"'FAB Yield'!$L$7"}</definedName>
    <definedName name="beluga1">{"'FAB Yield'!$L$7"}</definedName>
    <definedName name="beta">20</definedName>
    <definedName name="BFG">#REF!</definedName>
    <definedName name="BG_Del">15</definedName>
    <definedName name="BG_Ins">4</definedName>
    <definedName name="BG_Mod">6</definedName>
    <definedName name="BLOC">#REF!</definedName>
    <definedName name="BookType">1</definedName>
    <definedName name="BT">#REF!</definedName>
    <definedName name="Button_1">"Bucho_Kai_0301_WEEKLY_HS_List"</definedName>
    <definedName name="Button_23">"M_report45_leave_List"</definedName>
    <definedName name="Button_24">"M_report45_leave_List1"</definedName>
    <definedName name="Button_4">"Forecast_Nov_98_Dec98_List"</definedName>
    <definedName name="Calculated_Number_of_Items_to_Test">#REF!</definedName>
    <definedName name="Can_testing_be_expanded?">#REF!</definedName>
    <definedName name="case">#REF!</definedName>
    <definedName name="Cash">#REF!</definedName>
    <definedName name="Cashflow">{"'Sheet1'!$L$16"}</definedName>
    <definedName name="CatLegal">#REF!</definedName>
    <definedName name="CatMonth">#REF!</definedName>
    <definedName name="cb_Add_CalloutChart_24_opts">"1, 9, 1, False, 2, False, False, , 0, False, False, 1, 1"</definedName>
    <definedName name="cb_Add_CalloutChart_25_opts">"1, 10, 1, False, 2, False, False, , 0, False, True, 1, 1"</definedName>
    <definedName name="cb_Add_CalloutChart_26_opts">"1, 9, 1, False, 2, False, False, , 0, False, True, 1, 1"</definedName>
    <definedName name="cb_ALT_STACKED_COLUMNChart_22_opts">"1, 3, 1, False, 2, True, False, , 0, False, True, 1, 2"</definedName>
    <definedName name="cb_ALT_STACKED_COLUMNChart_23_opts">"1, 3, 1, False, 2, True, False, , 0, False, True, 1, 2"</definedName>
    <definedName name="cb_bChart9876793_opts">"1, 2, 1, False, 2, False, False, , 0, False, False, 2, 2"</definedName>
    <definedName name="cb_Chart_1_opts">"1, 6, 1, False, 2, False, False, , 0, False, True, 1, 2"</definedName>
    <definedName name="cb_Chart_10" hidden="1">#REF!</definedName>
    <definedName name="cb_Chart_10_opts">"1, 8, 1, False, 2, False, False, , 0, False, False, 2, 2"</definedName>
    <definedName name="cb_Chart_100032_opts">"1, 10, 1, False, 2, True, False, , 0, False, False, 2, 2"</definedName>
    <definedName name="cb_Chart_10104_opts">"1, 5, 1, False, 2, True, False, , 0, True, False, 2, 1"</definedName>
    <definedName name="cb_Chart_10401_opts">"1, 5, 1, False, 2, False, False, , 0, True, False, 2, 1"</definedName>
    <definedName name="cb_Chart_10736_opts">"1, 10, 1, False, 2, False, False, , 0, False, False, 2, 2"</definedName>
    <definedName name="cb_Chart_11_opts">"1, 1, 1, False, 2, False, False, , 0, False, False, 2, 2"</definedName>
    <definedName name="cb_Chart_12_opts">"1, 8, 1, False, 2, False, False, , 0, False, False, 2, 2"</definedName>
    <definedName name="cb_Chart_13_opts">"1, 8, 1, False, 2, False, False, , 0, False, False, 2, 2"</definedName>
    <definedName name="cb_Chart_14_opts">"1, 8, 1, False, 2, False, False, , 0, False, False, 2, 2"</definedName>
    <definedName name="cb_Chart_15_opts">"2, 1, 2, True, 2, False, False, , 0, False, True, 1, 2"</definedName>
    <definedName name="cb_Chart_1501_opts">"1, 10, 1, False, 2, True, False, , 0, False, False, 2, 2"</definedName>
    <definedName name="cb_Chart_16_opts">"1, 8, 1, False, 2, False, False, , 0, False, False, 2, 2"</definedName>
    <definedName name="cb_Chart_1670_opts">"1, 5, 1, False, 2, True, False, , 0, False, False, 2, 1"</definedName>
    <definedName name="cb_Chart_17_opts">"1, 6, 1, False, 2, False, False, , 0, False, True, 2, 2"</definedName>
    <definedName name="cb_Chart_18_opts">"1, 9, 1, False, 2, False, False, , 0, False, False, 1, 1"</definedName>
    <definedName name="cb_Chart_19_opts">"1, 2, 1, False, 2, True, False, , 0, True, False, 2, 1"</definedName>
    <definedName name="cb_Chart_2_opts">"1, 6, 1, False, 2, False, False, , 0, False, False, 1, 2"</definedName>
    <definedName name="cb_Chart_20_opts">"1, 9, 1, False, 2, False, False, , 0, False, False, 1, 1"</definedName>
    <definedName name="cb_Chart_21_opts">"1, 2, 1, False, 2, False, False, , 0, False, False, 2, 1"</definedName>
    <definedName name="cb_Chart_22_opts">"1, 2, 1, False, 2, True, False, , 0, False, False, 2, 1"</definedName>
    <definedName name="cb_Chart_22784_opts">"1, 9, 1, False, 2, False, False, , 0, False, True, 1, 2"</definedName>
    <definedName name="cb_Chart_23_opts">"1, 9, 1, False, 2, False, False, , 0, False, False, 1, 1"</definedName>
    <definedName name="cb_Chart_24_opts">"1, 2, 1, False, 2, False, False, , 0, False, False, 2, 1"</definedName>
    <definedName name="cb_Chart_24490_opts">"1, 10, 1, False, 2, True, False, , 0, False, False, 2, 2"</definedName>
    <definedName name="cb_Chart_25_opts">"1, 3, 1, False, 2, False, False, , 0, True, True, 1, 2"</definedName>
    <definedName name="cb_Chart_26_opts">"1, 8, 1, False, 2, False, False, , 0, False, False, 2, 2"</definedName>
    <definedName name="cb_Chart_26476_opts">"1, 1, 1, False, 2, True, False, , 0, False, False, 1, 2"</definedName>
    <definedName name="cb_Chart_27_opts">"1, 1, 1, False, 2, True, False, , 0, False, True, 1, 2"</definedName>
    <definedName name="cb_Chart_28_opts">"1, 3, 1, False, 2, True, False, , 0, False, True, 1, 2"</definedName>
    <definedName name="cb_Chart_28031_opts">"1, 1, 1, False, 2, True, False, , 0, False, False, 1, 2"</definedName>
    <definedName name="cb_Chart_28545_opts">"1, 5, 1, False, 2, True, False, , 0, False, True, 2, 1"</definedName>
    <definedName name="cb_Chart_29_opts">"1, 3, 1, False, 2, False, False, , 0, False, False, 1, 1"</definedName>
    <definedName name="cb_Chart_29053_opts">"1, 10, 1, False, 2, True, False, , 0, False, False, 2, 2"</definedName>
    <definedName name="cb_Chart_29913_opts">"1, 1, 1, False, 2, False, False, , 0, False, False, 1, 1"</definedName>
    <definedName name="cb_Chart_3_opts">"1, 1, 1, False, 2, True, False, , 0, False, False, 2, 2"</definedName>
    <definedName name="cb_Chart_30_opts">"1, 3, 1, False, 2, True, False, , 0, False, True, 1, 2"</definedName>
    <definedName name="cb_Chart_30292_opts">"1, 1, 1, False, 2, False, False, , 0, False, False, 1, 2"</definedName>
    <definedName name="cb_Chart_31_opts">"1, 1, 1, False, 2, True, False, , 0, True, True, 2, 2"</definedName>
    <definedName name="cb_Chart_32_opts">"1, 1, 1, False, 2, True, False, , 0, False, False, 2, 2"</definedName>
    <definedName name="cb_Chart_33_opts">"1, 1, 1, False, 2, True, False, , 0, False, True, 3, 2"</definedName>
    <definedName name="cb_Chart_34_opts">"1, 3, 1, False, 2, True, False, , 0, False, True, 2, 1"</definedName>
    <definedName name="cb_Chart_36498_opts">"1, 1, 1, False, 2, True, False, , 0, False, False, 1, 2"</definedName>
    <definedName name="cb_Chart_37450_opts">"1, 10, 1, False, 2, True, False, , 0, False, False, 2, 2"</definedName>
    <definedName name="cb_Chart_4_opts">"1, 7, 1, False, 2, False, False, , 0, False, True, 1, 2"</definedName>
    <definedName name="cb_Chart_40_opts">"1, 1, 1, False, 2, False, False, , 0, False, False, 3, 2"</definedName>
    <definedName name="cb_Chart_41_opts">"1, 10, 1, False, 2, True, False, , 0, False, False, 2, 1"</definedName>
    <definedName name="cb_Chart_41499_opts">"1, 10, 1, False, 2, True, False, , 0, False, False, 2, 2"</definedName>
    <definedName name="cb_Chart_42_opts">"1, 3, 1, False, 2, True, False, , 0, False, True, 1, 2"</definedName>
    <definedName name="cb_Chart_43_opts">"1, 10, 1, False, 2, True, False, , 0, False, False, 2, 1"</definedName>
    <definedName name="cb_Chart_4634_opts">"1, 10, 1, False, 2, True, False, , 0, False, False, 2, 2"</definedName>
    <definedName name="cb_Chart_4664_opts">"1, 5, 1, False, 2, True, False, , 0, False, True, 1, 2"</definedName>
    <definedName name="cb_Chart_46965_opts">"1, 1, 1, False, 2, False, False, , 0, False, False, 1, 1"</definedName>
    <definedName name="cb_Chart_5_opts">"1, 8, 1, False, 2, False, False, , 0, False, False, 1, 2"</definedName>
    <definedName name="cb_Chart_51_opts">"1, 2, 1, False, 2, False, False, , 0, False, False, 2, 1"</definedName>
    <definedName name="cb_Chart_52_opts">"1, 2, 1, False, 2, False, False, , 0, False, False, 2, 1"</definedName>
    <definedName name="cb_Chart_52582_opts">"1, 1, 1, False, 2, False, False, , 0, False, False, 1, 2"</definedName>
    <definedName name="cb_Chart_53437_opts">"1, 10, 1, False, 2, True, False, , 0, False, False, 2, 2"</definedName>
    <definedName name="cb_Chart_53482_opts">"1, 10, 1, False, 2, True, False, , 0, False, False, 2, 2"</definedName>
    <definedName name="cb_Chart_54_opts">"1, 2, 1, False, 2, False, False, , 0, False, False, 2, 1"</definedName>
    <definedName name="cb_Chart_5449_opts">"1, 1, 1, False, 2, False, False, , 0, False, False, 1, 1"</definedName>
    <definedName name="cb_Chart_55_opts">"1, 7, 1, False, 2, False, False, , 0, False, True, 2, 2"</definedName>
    <definedName name="cb_Chart_5723_opts">"1, 1, 1, False, 2, True, False, , 0, False, True, 1, 2"</definedName>
    <definedName name="cb_Chart_57613_opts">"1, 5, 1, False, 2, True, False, , 0, False, True, 2, 1"</definedName>
    <definedName name="cb_Chart_58046_opts">"1, 10, 1, False, 2, True, False, , 0, False, False, 2, 2"</definedName>
    <definedName name="cb_Chart_59010_opts">"1, 2, 1, False, 2, False, False, , 0, False, False, 2, 1"</definedName>
    <definedName name="cb_Chart_59340_opts">"1, 1, 1, False, 2, False, False, , 0, False, False, 1, 1"</definedName>
    <definedName name="cb_Chart_6_opts">"1, 10, 1, False, 2, True, False, , 0, False, False, 2, 2"</definedName>
    <definedName name="cb_Chart_62364_opts">"1, 1, 1, False, 2, True, False, , 0, False, False, 1, 2"</definedName>
    <definedName name="cb_Chart_64876_opts">"1, 1, 1, False, 2, True, False, , 0, False, False, 1, 2"</definedName>
    <definedName name="cb_Chart_66_opts">"1, 1, 1, False, 2, False, False, , 0, False, False, 1, 1"</definedName>
    <definedName name="cb_Chart_67711_opts">"1, 10, 1, False, 2, True, False, , 0, False, False, 2, 2"</definedName>
    <definedName name="cb_Chart_69605_opts">"1, 2, 1, False, 2, False, False, , 0, False, False, 2, 1"</definedName>
    <definedName name="cb_Chart_7_opts">"2, 1, 2, True, 2, False, False, , 0, False, True, 1, 2"</definedName>
    <definedName name="cb_Chart_70_opts">"1, 10, 1, False, 2, True, False, , 0, False, False, 1, 1"</definedName>
    <definedName name="cb_Chart_70648_opts">"1, 1, 1, False, 2, True, False, , 0, False, False, 2, 2"</definedName>
    <definedName name="cb_Chart_70997_opts">"1, 10, 1, False, 2, False, False, , 0, False, False, 1, 1"</definedName>
    <definedName name="cb_Chart_71_opts">"1, 10, 1, False, 2, False, False, , 0, False, False, 1, 1"</definedName>
    <definedName name="cb_Chart_72_opts">"1, 10, 1, False, 2, True, False, , 0, False, False, 1, 1"</definedName>
    <definedName name="cb_Chart_73_opts">"1, 10, 1, False, 2, False, False, , 0, False, False, 1, 1"</definedName>
    <definedName name="cb_Chart_76165_opts">"1, 10, 1, False, 2, True, False, , 0, False, False, 2, 2"</definedName>
    <definedName name="cb_Chart_76804_opts">"1, 1, 1, False, 2, False, False, , 0, False, False, 1, 1"</definedName>
    <definedName name="cb_Chart_77567_opts">"1, 10, 1, False, 2, False, False, , 0, False, False, 1, 1"</definedName>
    <definedName name="cb_Chart_79140_opts">"1, 10, 1, False, 2, True, False, , 0, False, False, 2, 2"</definedName>
    <definedName name="cb_Chart_79981_opts">"1, 5, 1, False, 2, True, False, , 0, True, False, 2, 1"</definedName>
    <definedName name="cb_Chart_8_opts">"1, 7, 1, False, 2, False, False, , 0, False, True, 2, 2"</definedName>
    <definedName name="cb_Chart_81541_opts">"1, 10, 1, False, 2, True, False, , 0, False, False, 2, 2"</definedName>
    <definedName name="cb_Chart_82552_opts">"1, 1, 1, False, 2, True, False, , 0, False, False, 1, 2"</definedName>
    <definedName name="cb_Chart_83072_opts">"1, 1, 1, False, 2, True, False, , 0, False, False, 1, 2"</definedName>
    <definedName name="cb_Chart_86354_opts">"1, 10, 1, False, 2, False, False, , 0, False, False, 1, 1"</definedName>
    <definedName name="cb_Chart_87236_opts">"1, 1, 1, False, 2, True, False, , 0, False, False, 1, 2"</definedName>
    <definedName name="cb_Chart_9_opts">"1, 8, 1, False, 2, False, False, , 0, False, False, 1, 1"</definedName>
    <definedName name="cb_Chart_91188_opts">"1, 8, 1, False, 2, False, False, , 0, False, False, 1, 2"</definedName>
    <definedName name="cb_Chart_95047_opts">"1, 1, 1, False, 2, False, False, , 0, False, False, 1, 2"</definedName>
    <definedName name="cb_Chart_96286_opts">"1, 10, 1, False, 2, True, False, , 0, False, False, 2, 2"</definedName>
    <definedName name="cb_Chart_98091_opts">"1, 2, 1, False, 2, False, False, , 0, False, False, 2, 1"</definedName>
    <definedName name="cb_Chart_98700_opts">"1, 8, 1, False, 2, False, False, , 0, False, False, 1, 2"</definedName>
    <definedName name="cb_Copy_Chart_w_New_DataChart_10_opts">"2, 1, 1, True, 4, False, False, , 0, False, False, 2, 2"</definedName>
    <definedName name="cb_Copy_Chart_w_New_DataChart_7_opts">"2, 1, 1, True, 4, False, False, , 0, False, False, 2, 2"</definedName>
    <definedName name="cb_Copy_Chart_w_New_DataChart_8_opts">"2, 1, 1, True, 4, False, False, , 0, False, False, 2, 2"</definedName>
    <definedName name="cb_Copy_Chart_w_New_DataChart_9_opts">"2, 1, 1, True, 4, False, False, , 0, False, False, 2, 2"</definedName>
    <definedName name="cb_Dimension_Pie_ChartsChart_1_opts">"1, 1, 1, False, 2, True, False, , 0, False, False, 2, 2"</definedName>
    <definedName name="cb_Dimension_Pie_ChartsChart_2_opts">"1, 10, 1, False, 2, True, False, , 0, False, False, 2, 2"</definedName>
    <definedName name="cb_Export_LegendChart_14_opts">"1, 10, 1, False, 2, True, False, , 0, False, False, 2, 2"</definedName>
    <definedName name="cb_Export_LegendChart_15_opts">"1, 10, 1, False, 2, True, False, , 0, False, False, 2, 2"</definedName>
    <definedName name="cb_PieChart_16_opts">"1, 10, 1, False, 2, True, False, , 0, False, False, 2, 2"</definedName>
    <definedName name="cb_sChart_1501_opts">"1, 1, 1, False, 2, True, False, , 0, False, False, 1, 2"</definedName>
    <definedName name="cb_sChart_26476_opts">"1, 4, 1, False, 2, True, False, , 0, False, False, 1, 2"</definedName>
    <definedName name="cb_sChart_28031_opts">"1, 4, 1, False, 2, True, False, , 0, False, False, 1, 1"</definedName>
    <definedName name="cb_sChart_29053_opts">"1, 2, 1, False, 2, False, False, , 0, False, False, 2, 1"</definedName>
    <definedName name="cb_sChart_29913_opts">"1, 3, 1, False, 2, False, False, , 0, False, True, 2, 2"</definedName>
    <definedName name="cb_sChart_30292_opts">"1, 1, 1, False, 2, True, False, , 0, False, False, 1, 2"</definedName>
    <definedName name="cb_sChart_36498_opts">"1, 3, 1, False, 2, False, False, , 0, False, False, 1, 2"</definedName>
    <definedName name="cb_sChart_37450_opts">"1, 5, 1, False, 2, True, False, , 0, False, True, 2, 1"</definedName>
    <definedName name="cb_sChart_41499_opts">"1, 2, 1, False, 2, False, False, , 0, False, False, 2, 1"</definedName>
    <definedName name="cb_sChart_4634_opts">"1, 2, 1, False, 2, False, False, , 0, False, False, 2, 1"</definedName>
    <definedName name="cb_sChart_46965_opts">"1, 1, 1, False, 2, False, False, , 0, False, False, 1, 1"</definedName>
    <definedName name="cb_sChart_52582_opts">"1, 5, 1, False, 2, False, False, , 0, False, True, 1, 2"</definedName>
    <definedName name="cb_sChart_53437_opts">"1, 9, 1, False, 2, False, False, , 0, False, True, 2, 2"</definedName>
    <definedName name="cb_sChart_5449_opts">"1, 3, 1, False, 2, False, False, , 0, False, True, 2, 2"</definedName>
    <definedName name="cb_sChart_5723_opts">"1, 3, 1, False, 2, False, False, , 0, False, True, 2, 2"</definedName>
    <definedName name="cb_sChart_58046_opts">"1, 9, 1, False, 2, False, False, , 0, False, True, 2, 2"</definedName>
    <definedName name="cb_sChart_59010_opts">"1, 5, 1, False, 2, True, False, , 0, False, False, 2, 1"</definedName>
    <definedName name="cb_sChart_59340_opts">"1, 3, 1, False, 2, False, False, , 0, False, True, 2, 2"</definedName>
    <definedName name="cb_sChart_62364_opts">"1, 3, 1, False, 2, False, False, , 0, False, True, 2, 2"</definedName>
    <definedName name="cb_sChart_64876_opts">"1, 5, 1, False, 2, True, False, , 0, False, False, 2, 2"</definedName>
    <definedName name="cb_sChart_70648_opts">"1, 8, 1, False, 2, False, False, , 0, False, False, 2, 2"</definedName>
    <definedName name="cb_sChart_70997_opts">"1, 2, 1, False, 2, False, False, , 0, False, False, 2, 1"</definedName>
    <definedName name="cb_sChart_76165_opts">"1, 2, 1, False, 2, False, False, , 0, False, False, 2, 1"</definedName>
    <definedName name="cb_sChart_76804_opts">"1, 3, 1, False, 2, False, False, , 0, False, True, 2, 2"</definedName>
    <definedName name="cb_sChart_77567_opts">"1, 1, 1, False, 2, True, False, , 0, False, False, 1, 2"</definedName>
    <definedName name="cb_sChart_79140_opts">"1, 5, 1, False, 2, False, False, , 0, False, True, 2, 1"</definedName>
    <definedName name="cb_sChart_81541_opts">"1, 2, 1, False, 2, False, False, , 0, False, False, 2, 1"</definedName>
    <definedName name="cb_sChart_82552_opts">"1, 4, 1, False, 2, True, False, , 0, False, False, 2, 1"</definedName>
    <definedName name="cb_sChart_83072_opts">"1, 4, 1, False, 2, True, False, , 0, False, False, 2, 1"</definedName>
    <definedName name="cb_sChart_86354_opts">"1, 4, 1, False, 2, True, False, , 0, False, False, 1, 1"</definedName>
    <definedName name="cb_sChart_87236_opts">"1, 1, 1, False, 2, False, False, , 0, False, False, 1, 1"</definedName>
    <definedName name="cb_sChart_95047_opts">"1, 6, 1, False, 2, False, False, , 0, False, True, 2, 2"</definedName>
    <definedName name="cb_sChart_96286_opts">"1, 2, 1, False, 2, False, False, , 0, False, False, 2, 1"</definedName>
    <definedName name="cb_sChart105F0196_opts">"1, 2, 1, False, 2, False, False, , 1, False, False, 2, 1"</definedName>
    <definedName name="cb_sChart181DCCD8_opts">"1, 9, 1, False, 2, False, False, , 0, False, True, 1, 2"</definedName>
    <definedName name="cb_sChart181DCFF7_opts">"1, 3, 1, False, 2, True, False, , 0, True, True, 2, 1"</definedName>
    <definedName name="cb_sChart181DDD93_opts">"1, 3, 1, False, 2, True, False, , 0, True, True, 2, 1"</definedName>
    <definedName name="cb_sChart181DDEEE_opts">"1, 3, 1, False, 2, True, False, , 0, True, True, 2, 1"</definedName>
    <definedName name="cb_sChart181DE1C7_opts">"1, 10, 1, False, 2, True, False, , 0, False, True, 2, 1"</definedName>
    <definedName name="cb_sChart181E8791_opts">"2, 1, 2, True, 2, True, False, , 0, False, True, 1, 2"</definedName>
    <definedName name="cb_sChart181E96D9_opts">"1, 9, 1, False, 2, False, False, , 0, False, True, 1, 2"</definedName>
    <definedName name="cb_sChart1BA8AA_opts">"1, 1, 1, False, 2, False, False, , 0, False, False, 1, 2"</definedName>
    <definedName name="cb_sChart1BADD1_opts">"1, 1, 1, False, 2, False, False, , 0, False, False, 2, 2"</definedName>
    <definedName name="cb_sChart1CAAAF_opts">"1, 1, 1, False, 2, False, False, , 0, False, False, 3, 2"</definedName>
    <definedName name="cb_sChart1DA03A_opts">"2, 1, 1, True, 3, False, False, , 0, False, True, 1, 2"</definedName>
    <definedName name="cb_sChart1DA590_opts">"2, 1, 1, True, 3, False, False, , 0, False, True, 2, 2"</definedName>
    <definedName name="cb_sChart1DBAAD_opts">"2, 1, 2, True, 2, False, False, , 0, False, True, 1, 2"</definedName>
    <definedName name="cb_sChart1DBB89_opts">"2, 1, 2, True, 2, False, False, , 0, False, True, 1, 1"</definedName>
    <definedName name="cb_sChart1DCA97_opts">"2, 1, 1, True, 2, False, False, , 0, False, True, 2, 1"</definedName>
    <definedName name="cb_sChart1DCCF1_opts">"2, 1, 1, True, 2, False, False, , 0, False, True, 1, 2"</definedName>
    <definedName name="cb_sChart1E1206_opts">"2, 1, 3, False, 2, False, False, , 0, False, True, 2, 2"</definedName>
    <definedName name="cb_sChart1E17F2_opts">"1, 9, 1, False, 2, False, False, , 0, False, True, 1, 1"</definedName>
    <definedName name="cb_sChart1E2D49_opts">"1, 10, 1, False, 2, True, False, , 0, False, False, 3, 2"</definedName>
    <definedName name="cb_sChart1E2DEB_opts">"1, 10, 1, False, 2, True, False, , 0, False, False, 2, 2"</definedName>
    <definedName name="cb_sChart1E3944_opts">"1, 10, 1, False, 2, True, False, , 0, False, False, 2, 2"</definedName>
    <definedName name="cb_sChart1E3BE4_opts">"1, 10, 1, False, 2, True, False, , 0, False, False, 2, 2"</definedName>
    <definedName name="cb_sChart1E3E3D_opts">"1, 10, 1, False, 2, True, False, , 0, False, False, 1, 2"</definedName>
    <definedName name="cb_sChart1E4314_opts">"1, 10, 1, False, 2, True, False, , 0, False, False, 2, 2"</definedName>
    <definedName name="cb_sChart1E4E56_opts">"1, 1, 1, False, 2, False, False, , 0, False, False, 2, 2"</definedName>
    <definedName name="cb_sChart1E5372_opts">"1, 1, 1, False, 2, True, False, , 0, False, True, 2, 2"</definedName>
    <definedName name="cb_sChart1E5975_opts">"2, 1, 2, True, 2, False, False, , 0, False, True, 1, 2"</definedName>
    <definedName name="cb_sChart1E5C43_opts">"2, 1, 2, True, 2, False, False, , 0, False, True, 2, 2"</definedName>
    <definedName name="cb_sChart1E5F4A_opts">"2, 1, 2, True, 2, False, False, , 0, False, True, 1, 2"</definedName>
    <definedName name="cb_sChart463330_opts">"2, 1, 2, True, 2, False, False, , 0, False, True, 1, 2"</definedName>
    <definedName name="cb_sChart4665D3_opts">"1, 9, 1, False, 2, False, False, , 0, False, True, 2, 2"</definedName>
    <definedName name="cb_sChart4680DD_opts">"1, 10, 1, False, 2, True, False, , 0, False, False, 2, 2"</definedName>
    <definedName name="cb_sChart468801_opts">"1, 10, 1, False, 2, True, False, , 0, False, False, 2, 2"</definedName>
    <definedName name="cb_sChart46BC0B_opts">"2, 1, 2, True, 2, False, False, , 0, False, True, 1, 2"</definedName>
    <definedName name="cb_sChart4828C3_opts">"1, 1, 1, False, 2, False, False, , 0, False, False, 1, 2"</definedName>
    <definedName name="cb_sChart482D03_opts">"1, 1, 1, False, 2, False, False, , 0, False, False, 1, 2"</definedName>
    <definedName name="cb_sChart74E984_opts">"1, 1, 1, False, 2, False, False, , 0, False, False, 2, 2"</definedName>
    <definedName name="cb_sChartD086F3E_opts">"1, 1, 1, False, 2, False, False, , 1, False, True, 2, 2"</definedName>
    <definedName name="cb_sChartD0876B3_opts">"2, 2, 2, True, 2, False, False, , 1, False, True, 2, 2"</definedName>
    <definedName name="cb_sChartEB337E1_opts">"1, 10, 1, False, 2, False, False, , 1, False, True, 2, 2"</definedName>
    <definedName name="cb_sChartEB33A80_opts">"1, 10, 1, False, 2, False, False, , 1, False, True, 2, 2"</definedName>
    <definedName name="cb_sChartEB33EA9_opts">"1, 10, 1, False, 2, False, False, , 1, False, True, 2, 2"</definedName>
    <definedName name="cb_sChartEB340BD_opts">"1, 10, 1, False, 2, False, False, , 1, False, True, 2, 2"</definedName>
    <definedName name="cb_sChartEB344DA_opts">"1, 10, 1, False, 2, False, False, , 1, False, False, 2, 2"</definedName>
    <definedName name="cb_sChartEB3479C_opts">"1, 1, 1, False, 2, False, False, , 1, False, True, 2, 1"</definedName>
    <definedName name="cb_sChartEB34833_opts">"1, 10, 1, False, 2, False, False, , 1, False, True, 2, 1"</definedName>
    <definedName name="cb_sChartEB34DCE_opts">"1, 10, 1, False, 2, False, False, , 1, False, True, 2, 1"</definedName>
    <definedName name="cb_sChartEB36CAF_opts">"1, 9, 1, False, 2, False, False, , 1, False, True, 1, 2"</definedName>
    <definedName name="cb_sChartEB38838_opts">"1, 9, 1, False, 2, False, False, , 1, False, True, 2, 2"</definedName>
    <definedName name="cb_sChartEB38E8C_opts">"1, 10, 1, False, 2, False, False, , 1, False, True, 2, 2"</definedName>
    <definedName name="cb_sChartEB3980B_opts">"1, 2, 1, False, 2, False, False, , 1, False, False, 2, 1"</definedName>
    <definedName name="cb_sChartEB39C1C_opts">"1, 2, 1, False, 2, False, False, , 1, False, False, 2, 1"</definedName>
    <definedName name="cb_sChartF0FF3D7_opts">"1, 8, 1, False, 2, False, False, , 1, False, True, 1, 2"</definedName>
    <definedName name="cb_sChartF1BF8C8_opts">"1, 8, 1, False, 2, False, False, , 1, False, True, 1, 2"</definedName>
    <definedName name="cb_sChartF1C057C_opts">"1, 2, 1, False, 2, False, False, , 1, False, False, 2, 1"</definedName>
    <definedName name="cb_sChartF1C0A0D_opts">"1, 8, 1, False, 2, False, False, , 1, False, True, 1, 1"</definedName>
    <definedName name="cb_sChartF1C9DF0_opts">"1, 8, 1, False, 2, False, False, , 1, False, True, 1, 2"</definedName>
    <definedName name="cb_sChartF1F24F5_opts">"1, 8, 1, False, 2, False, False, , 1, False, True, 1, 2"</definedName>
    <definedName name="cb_Size_by_height_and_widthChart_16_opts">"1, 4, 1, False, 2, False, False, , 0, False, False, 1, 1"</definedName>
    <definedName name="cb_Size_by_height_and_widthChart_7_opts">"1, 4, 1, False, 2, False, False, , 0, False, False, 1, 1"</definedName>
    <definedName name="cb_Size_by_height_and_widthChart_8_opts">"1, 4, 1, False, 2, False, False, , 0, False, False, 1, 1"</definedName>
    <definedName name="CBWorkbookPriority" hidden="1">-170780926</definedName>
    <definedName name="cham">#REF!</definedName>
    <definedName name="CHASHFLOW">{"'Sheet1'!$L$16"}</definedName>
    <definedName name="City">MATCH(0.01,End_Bal,-1)+1</definedName>
    <definedName name="cityh">MATCH(0.01,End_Bal,-1)+1</definedName>
    <definedName name="CLIENT">#REF!</definedName>
    <definedName name="Client_Name">#REF!</definedName>
    <definedName name="CLVC3">0.1</definedName>
    <definedName name="CMO">#REF!</definedName>
    <definedName name="Code" hidden="1">#REF!</definedName>
    <definedName name="ColorNames">#REF!</definedName>
    <definedName name="CommentBox1a">#REF!</definedName>
    <definedName name="CommentBox1b">#REF!</definedName>
    <definedName name="CommentBox1c">#REF!</definedName>
    <definedName name="CommentBox1d">#REF!</definedName>
    <definedName name="CommentBox2a">#REF!</definedName>
    <definedName name="CommentBox2b">#REF!</definedName>
    <definedName name="CommentBox2c">#REF!</definedName>
    <definedName name="CommentBox2d">#REF!</definedName>
    <definedName name="CommentBox3c">#REF!,#REF!</definedName>
    <definedName name="commitment">{"'FAB Yield'!$L$7"}</definedName>
    <definedName name="Company">#REF!</definedName>
    <definedName name="Company_Name">#REF!</definedName>
    <definedName name="COMPANY1">#REF!</definedName>
    <definedName name="company2">#REF!</definedName>
    <definedName name="Construction_contracts">#REF!</definedName>
    <definedName name="ControlType">#REF!</definedName>
    <definedName name="Conventions">#REF!</definedName>
    <definedName name="cp">550</definedName>
    <definedName name="CPPC2001">{"'Model'!$A$1:$N$53"}</definedName>
    <definedName name="CS">#REF!</definedName>
    <definedName name="CS5242008">#REF!</definedName>
    <definedName name="Currency">#REF!</definedName>
    <definedName name="Currency_used">#REF!</definedName>
    <definedName name="curyear">#REF!</definedName>
    <definedName name="Ｄ">#REF!</definedName>
    <definedName name="data1" hidden="1">#REF!</definedName>
    <definedName name="data2" hidden="1">#REF!</definedName>
    <definedName name="data3" hidden="1">#REF!</definedName>
    <definedName name="DATA5">#REF!</definedName>
    <definedName name="DATA6">#REF!</definedName>
    <definedName name="_xlnm.Database">#REF!</definedName>
    <definedName name="DB_ben">#REF!</definedName>
    <definedName name="DBfactor">#REF!</definedName>
    <definedName name="DD_Curr">#REF!</definedName>
    <definedName name="DDF">OFFSET(Full_Print,0,0,Last_Row)</definedName>
    <definedName name="dds">Scheduled_Payment+Extra_Payment</definedName>
    <definedName name="Dec">#REF!</definedName>
    <definedName name="Decisions">1</definedName>
    <definedName name="DesiredEvidence">#REF!</definedName>
    <definedName name="Detail3.1">#N/A</definedName>
    <definedName name="DFD">IF(Loan_Amount*Interest_Rate*Loan_Years*Loan_Start&gt;0,1,0)</definedName>
    <definedName name="Difference">#REF!</definedName>
    <definedName name="Disaggregations">#REF!</definedName>
    <definedName name="Disc_ADL4">#REF!</definedName>
    <definedName name="Disc_ADL5">#REF!</definedName>
    <definedName name="Disc_ADL6">#REF!</definedName>
    <definedName name="Discount" hidden="1">#REF!</definedName>
    <definedName name="Discount_Rate">#REF!</definedName>
    <definedName name="display_area_2" hidden="1">#REF!</definedName>
    <definedName name="dkjfo">Scheduled_Payment+Extra_Payment</definedName>
    <definedName name="dkld">OFFSET(Full_Print,0,0,Last_Row)</definedName>
    <definedName name="Document_array">{"Book1"}</definedName>
    <definedName name="DOV">#REF!</definedName>
    <definedName name="dssdsddd">{"'Eng (page2)'!$A$1:$D$52"}</definedName>
    <definedName name="duy7trja">Scheduled_Payment+Extra_Payment</definedName>
    <definedName name="Ｅ">#REF!</definedName>
    <definedName name="E10J">#REF!</definedName>
    <definedName name="E10T">#REF!</definedName>
    <definedName name="E11J">#REF!</definedName>
    <definedName name="E11T">#REF!</definedName>
    <definedName name="E2J">#REF!</definedName>
    <definedName name="E2T">#REF!</definedName>
    <definedName name="E3J">#REF!</definedName>
    <definedName name="E3T">#REF!</definedName>
    <definedName name="E4J">#REF!</definedName>
    <definedName name="E4T">#REF!</definedName>
    <definedName name="E5J">#REF!</definedName>
    <definedName name="E5T">#REF!</definedName>
    <definedName name="E6J">#REF!</definedName>
    <definedName name="E6T">#REF!</definedName>
    <definedName name="E7J">#REF!</definedName>
    <definedName name="E7T">#REF!</definedName>
    <definedName name="E8J">#REF!</definedName>
    <definedName name="E8T">#REF!</definedName>
    <definedName name="E9J">#REF!</definedName>
    <definedName name="E9T">#REF!</definedName>
    <definedName name="EEPRON">{"'FAB Yield'!$L$7"}</definedName>
    <definedName name="Enter_Number_of_Items_Actually_Tested">#REF!</definedName>
    <definedName name="Err_Add_Plus10">#REF!</definedName>
    <definedName name="Err_Box_AddSamp">#REF!</definedName>
    <definedName name="Err_Box_Rej">#REF!</definedName>
    <definedName name="Err_CellComments">#REF!</definedName>
    <definedName name="Err_Date_Check">#REF!</definedName>
    <definedName name="Err_Date_Numb">#REF!</definedName>
    <definedName name="Err_Date_Today">#REF!</definedName>
    <definedName name="Err_Empty">#REF!</definedName>
    <definedName name="Err_Eval_Blank">#REF!</definedName>
    <definedName name="Err_Fail_Verbiage">#REF!</definedName>
    <definedName name="Err_InfoCheck">#REF!</definedName>
    <definedName name="Err_NotesBox">#REF!</definedName>
    <definedName name="Err_Rand_1">#REF!</definedName>
    <definedName name="Err_Random">#REF!</definedName>
    <definedName name="Err_SampErr">#REF!</definedName>
    <definedName name="Err_StopCode">#REF!</definedName>
    <definedName name="EssAliasTable">"Default"</definedName>
    <definedName name="EssOptions">"110000000011100_0"</definedName>
    <definedName name="ev.Calculation">-4135</definedName>
    <definedName name="ev.Initialized">FALSE</definedName>
    <definedName name="EV__EVCOM_OPTIONS__">8</definedName>
    <definedName name="EV__EXPOPTIONS__">0</definedName>
    <definedName name="EV__LASTREFTIME__">239643.752025463</definedName>
    <definedName name="EV__LASTREFTIME___1" hidden="1">41484.6805208333</definedName>
    <definedName name="EV__MAXEXPCOLS__">100</definedName>
    <definedName name="EV__MAXEXPROWS__">1000</definedName>
    <definedName name="EV__MEMORYCVW__">0</definedName>
    <definedName name="EV__WBEVMODE__">1</definedName>
    <definedName name="EV__WBREFOPTIONS__">63</definedName>
    <definedName name="EV__WBVERSION__">0</definedName>
    <definedName name="Eval_btn">#REF!</definedName>
    <definedName name="Eval_btn_Ans">#REF!</definedName>
    <definedName name="Eval_MR">#REF!</definedName>
    <definedName name="Eval_Targ_T">#REF!</definedName>
    <definedName name="Eval_Text">#REF!</definedName>
    <definedName name="Eval_TM">#REF!</definedName>
    <definedName name="Eval_TTMR">#REF!</definedName>
    <definedName name="EVDRE_PL_A1">0</definedName>
    <definedName name="Excel_BuiltIn_Print_Area_1">#REF!</definedName>
    <definedName name="Excel_BuiltIn_Print_Titles_1">#REF!</definedName>
    <definedName name="f">#REF!</definedName>
    <definedName name="Ｆ">#REF!</definedName>
    <definedName name="FCode" hidden="1">#REF!</definedName>
    <definedName name="FE">"Far East"</definedName>
    <definedName name="Feb">#REF!</definedName>
    <definedName name="ffffffff">{"'FAB Yield'!$L$7"}</definedName>
    <definedName name="fffffffffe">{"'FAB Yield'!$L$7"}</definedName>
    <definedName name="FGBeginning1">#REF!</definedName>
    <definedName name="FGEnding1">#REF!</definedName>
    <definedName name="fghjkl">{"'ITOCHU8'!$E$228:$S$350"}</definedName>
    <definedName name="fkgf">IF(Loan_Amount*Interest_Rate*Loan_Years*Loan_Start&gt;0,1,0)</definedName>
    <definedName name="Freq">#REF!</definedName>
    <definedName name="Frequency">#REF!</definedName>
    <definedName name="FX_0">#REF!</definedName>
    <definedName name="FX_1">#REF!</definedName>
    <definedName name="FX_10">#REF!</definedName>
    <definedName name="FX_11">#REF!</definedName>
    <definedName name="FX_12">#REF!</definedName>
    <definedName name="FX_13">#REF!</definedName>
    <definedName name="FX_14">#REF!</definedName>
    <definedName name="FX_15">#REF!</definedName>
    <definedName name="FX_16">#REF!</definedName>
    <definedName name="FX_17">#REF!</definedName>
    <definedName name="FX_18">#REF!</definedName>
    <definedName name="FX_19">#REF!</definedName>
    <definedName name="FX_2">#REF!</definedName>
    <definedName name="FX_3">#REF!</definedName>
    <definedName name="FX_4">#REF!</definedName>
    <definedName name="FX_5">#REF!</definedName>
    <definedName name="FX_6">#REF!</definedName>
    <definedName name="FX_7">#REF!</definedName>
    <definedName name="FX_8">#REF!</definedName>
    <definedName name="FX_9">#REF!</definedName>
    <definedName name="gg">{"'Carried'!$A$1:$M$15"}</definedName>
    <definedName name="Goodwill">#REF!</definedName>
    <definedName name="GrossProfit1">#REF!</definedName>
    <definedName name="h">#REF!</definedName>
    <definedName name="hay">{"'Sheet1'!$L$16"}</definedName>
    <definedName name="Heä_soá_laép_xaø_H">1.7</definedName>
    <definedName name="hey">{"'Sheet1'!$L$16"}</definedName>
    <definedName name="HiddenRows" hidden="1">#REF!</definedName>
    <definedName name="HIEU">{"'Sheet1'!$L$16"}</definedName>
    <definedName name="hitech" hidden="1">#REF!</definedName>
    <definedName name="hn.ModelVersion">1</definedName>
    <definedName name="hn.NoUpload">0</definedName>
    <definedName name="HSCT3">0.1</definedName>
    <definedName name="HSDN">2.5</definedName>
    <definedName name="HSLXH">1.7</definedName>
    <definedName name="HTML_CodePage" hidden="1">874</definedName>
    <definedName name="HTML_Control" hidden="1">{"'Monthly'!$A$3:$U$60"}</definedName>
    <definedName name="HTML_Description">""</definedName>
    <definedName name="HTML_Email">""</definedName>
    <definedName name="HTML_Header">""</definedName>
    <definedName name="HTML_LastUpdate">""</definedName>
    <definedName name="HTML_LineAfter">FALSE</definedName>
    <definedName name="HTML_LineBefore">FALSE</definedName>
    <definedName name="HTML_Name">""</definedName>
    <definedName name="HTML_OBDlg2">TRUE</definedName>
    <definedName name="HTML_OBDlg3" hidden="1">TRUE</definedName>
    <definedName name="HTML_OBDlg4">TRUE</definedName>
    <definedName name="HTML_OS">0</definedName>
    <definedName name="HTML_PathFile">"C:\BOTHomepage\DataBank\FinMarkets\Bond\Bid_yield03.html"</definedName>
    <definedName name="HTML_PathTemplate" hidden="1">"\\Der2\vol1\DATABANK\DOWNLOAD\HEAD6-1.HTM"</definedName>
    <definedName name="HTML_Title">"Historical T-bill Yield &amp; Government Bond Yield Curve"</definedName>
    <definedName name="HTML1_10">""</definedName>
    <definedName name="HTML1_11">1</definedName>
    <definedName name="HTML1_12">"d:\MyHTML.htm"</definedName>
    <definedName name="HTML1_2">1</definedName>
    <definedName name="HTML1_3">"TSOP Laser Marker Setup"</definedName>
    <definedName name="HTML1_4">"Time Frame"</definedName>
    <definedName name="HTML1_5">""</definedName>
    <definedName name="HTML1_6">1</definedName>
    <definedName name="HTML1_7">-4146</definedName>
    <definedName name="HTML1_8">"6/27/97"</definedName>
    <definedName name="HTML1_9">"test"</definedName>
    <definedName name="HTMLCount">1</definedName>
    <definedName name="huy">{"'Sheet1'!$L$16"}</definedName>
    <definedName name="HWSheet">1</definedName>
    <definedName name="Impt10J">#REF!</definedName>
    <definedName name="Impt10T">#REF!</definedName>
    <definedName name="Impt11J">#REF!</definedName>
    <definedName name="Impt11T">#REF!</definedName>
    <definedName name="Impt12J">#REF!</definedName>
    <definedName name="Impt12T">#REF!</definedName>
    <definedName name="Impt13J">#REF!</definedName>
    <definedName name="Impt13T">#REF!</definedName>
    <definedName name="Impt14J">#REF!</definedName>
    <definedName name="Impt14T">#REF!</definedName>
    <definedName name="Impt15J">#REF!</definedName>
    <definedName name="Impt15T">#REF!</definedName>
    <definedName name="Impt16J">#REF!</definedName>
    <definedName name="Impt16T">#REF!</definedName>
    <definedName name="Impt17J">#REF!</definedName>
    <definedName name="Impt17T">#REF!</definedName>
    <definedName name="Impt18J">#REF!</definedName>
    <definedName name="Impt18T">#REF!</definedName>
    <definedName name="Impt19J">#REF!</definedName>
    <definedName name="Impt19T">#REF!</definedName>
    <definedName name="Impt1J">#REF!</definedName>
    <definedName name="Impt1T">#REF!</definedName>
    <definedName name="Impt20J">#REF!</definedName>
    <definedName name="Impt20T">#REF!</definedName>
    <definedName name="Impt2J">#REF!</definedName>
    <definedName name="Impt2T">#REF!</definedName>
    <definedName name="Impt3J">#REF!</definedName>
    <definedName name="Impt3T">#REF!</definedName>
    <definedName name="Impt4J">#REF!</definedName>
    <definedName name="Impt4T">#REF!</definedName>
    <definedName name="Impt5J">#REF!</definedName>
    <definedName name="Impt5T">#REF!</definedName>
    <definedName name="Impt6J">#REF!</definedName>
    <definedName name="Impt6T">#REF!</definedName>
    <definedName name="Impt7J">#REF!</definedName>
    <definedName name="Impt7T">#REF!</definedName>
    <definedName name="Impt8J">#REF!</definedName>
    <definedName name="Impt8T">#REF!</definedName>
    <definedName name="Impt9J">#REF!</definedName>
    <definedName name="Impt9T">#REF!</definedName>
    <definedName name="Income_tax">#REF!</definedName>
    <definedName name="IncomeStatementDates">#REF!</definedName>
    <definedName name="Ind_Position">#REF!</definedName>
    <definedName name="Indicator">#REF!</definedName>
    <definedName name="Indicatoract">#REF!</definedName>
    <definedName name="Indicatorbud">#REF!</definedName>
    <definedName name="Indicatorly">#REF!</definedName>
    <definedName name="Intangibles">#REF!</definedName>
    <definedName name="Interim">#REF!</definedName>
    <definedName name="Inventory">#REF!</definedName>
    <definedName name="Inventory_days">#REF!</definedName>
    <definedName name="Invest_properties">#REF!</definedName>
    <definedName name="Invest_subsidiaries">#REF!</definedName>
    <definedName name="iopo">{"'Model'!$A$1:$N$53"}</definedName>
    <definedName name="IQ_ADDIN">"AUTO"</definedName>
    <definedName name="IQ_AVG_PRICE_TARGET">"c82"</definedName>
    <definedName name="IQ_BALANCE_GOODS_APR_FC_UNUSED_UNUSED_UNUSED">"c8353"</definedName>
    <definedName name="IQ_BALANCE_GOODS_APR_UNUSED_UNUSED_UNUSED">"c7473"</definedName>
    <definedName name="IQ_BALANCE_GOODS_FC_UNUSED_UNUSED_UNUSED">"c7693"</definedName>
    <definedName name="IQ_BALANCE_GOODS_POP_FC_UNUSED_UNUSED_UNUSED">"c7913"</definedName>
    <definedName name="IQ_BALANCE_GOODS_POP_UNUSED_UNUSED_UNUSED">"c7033"</definedName>
    <definedName name="IQ_BALANCE_GOODS_UNUSED_UNUSED_UNUSED">"c6813"</definedName>
    <definedName name="IQ_BALANCE_GOODS_YOY_FC_UNUSED_UNUSED_UNUSED">"c8133"</definedName>
    <definedName name="IQ_BALANCE_GOODS_YOY_UNUSED_UNUSED_UNUSED">"c7253"</definedName>
    <definedName name="IQ_BALANCE_SERV_APR_FC_UNUSED_UNUSED_UNUSED">"c8355"</definedName>
    <definedName name="IQ_BALANCE_SERV_APR_UNUSED_UNUSED_UNUSED">"c7475"</definedName>
    <definedName name="IQ_BALANCE_SERV_FC_UNUSED_UNUSED_UNUSED">"c7695"</definedName>
    <definedName name="IQ_BALANCE_SERV_POP_FC_UNUSED_UNUSED_UNUSED">"c7915"</definedName>
    <definedName name="IQ_BALANCE_SERV_POP_UNUSED_UNUSED_UNUSED">"c7035"</definedName>
    <definedName name="IQ_BALANCE_SERV_UNUSED_UNUSED_UNUSED">"c6815"</definedName>
    <definedName name="IQ_BALANCE_SERV_YOY_FC_UNUSED_UNUSED_UNUSED">"c8135"</definedName>
    <definedName name="IQ_BALANCE_SERV_YOY_UNUSED_UNUSED_UNUSED">"c7255"</definedName>
    <definedName name="IQ_BALANCE_TRADE_APR_FC_UNUSED_UNUSED_UNUSED">"c8357"</definedName>
    <definedName name="IQ_BALANCE_TRADE_APR_UNUSED_UNUSED_UNUSED">"c7477"</definedName>
    <definedName name="IQ_BALANCE_TRADE_FC_UNUSED_UNUSED_UNUSED">"c7697"</definedName>
    <definedName name="IQ_BALANCE_TRADE_POP_FC_UNUSED_UNUSED_UNUSED">"c7917"</definedName>
    <definedName name="IQ_BALANCE_TRADE_POP_UNUSED_UNUSED_UNUSED">"c7037"</definedName>
    <definedName name="IQ_BALANCE_TRADE_UNUSED_UNUSED_UNUSED">"c6817"</definedName>
    <definedName name="IQ_BALANCE_TRADE_YOY_FC_UNUSED_UNUSED_UNUSED">"c8137"</definedName>
    <definedName name="IQ_BALANCE_TRADE_YOY_UNUSED_UNUSED_UNUSED">"c7257"</definedName>
    <definedName name="IQ_BUDGET_BALANCE_APR_FC_UNUSED_UNUSED_UNUSED">"c8359"</definedName>
    <definedName name="IQ_BUDGET_BALANCE_APR_UNUSED_UNUSED_UNUSED">"c7479"</definedName>
    <definedName name="IQ_BUDGET_BALANCE_FC_UNUSED_UNUSED_UNUSED">"c7699"</definedName>
    <definedName name="IQ_BUDGET_BALANCE_POP_FC_UNUSED_UNUSED_UNUSED">"c7919"</definedName>
    <definedName name="IQ_BUDGET_BALANCE_POP_UNUSED_UNUSED_UNUSED">"c7039"</definedName>
    <definedName name="IQ_BUDGET_BALANCE_UNUSED_UNUSED_UNUSED">"c6819"</definedName>
    <definedName name="IQ_BUDGET_BALANCE_YOY_FC_UNUSED_UNUSED_UNUSED">"c8139"</definedName>
    <definedName name="IQ_BUDGET_BALANCE_YOY_UNUSED_UNUSED_UNUSED">"c7259"</definedName>
    <definedName name="IQ_BUDGET_RECEIPTS_APR_FC_UNUSED_UNUSED_UNUSED">"c8361"</definedName>
    <definedName name="IQ_BUDGET_RECEIPTS_APR_UNUSED_UNUSED_UNUSED">"c7481"</definedName>
    <definedName name="IQ_BUDGET_RECEIPTS_FC_UNUSED_UNUSED_UNUSED">"c7701"</definedName>
    <definedName name="IQ_BUDGET_RECEIPTS_POP_FC_UNUSED_UNUSED_UNUSED">"c7921"</definedName>
    <definedName name="IQ_BUDGET_RECEIPTS_POP_UNUSED_UNUSED_UNUSED">"c7041"</definedName>
    <definedName name="IQ_BUDGET_RECEIPTS_UNUSED_UNUSED_UNUSED">"c6821"</definedName>
    <definedName name="IQ_BUDGET_RECEIPTS_YOY_FC_UNUSED_UNUSED_UNUSED">"c8141"</definedName>
    <definedName name="IQ_BUDGET_RECEIPTS_YOY_UNUSED_UNUSED_UNUSED">"c7261"</definedName>
    <definedName name="IQ_BV_ACT_OR_EST_REUT">"c5471"</definedName>
    <definedName name="IQ_BV_EST_REUT">"c5403"</definedName>
    <definedName name="IQ_BV_HIGH_EST_REUT">"c5405"</definedName>
    <definedName name="IQ_BV_LOW_EST_REUT">"c5406"</definedName>
    <definedName name="IQ_BV_MEDIAN_EST_REUT">"c5404"</definedName>
    <definedName name="IQ_BV_NUM_EST_REUT">"c5407"</definedName>
    <definedName name="IQ_BV_STDDEV_EST_REUT">"c5408"</definedName>
    <definedName name="IQ_CH">110000</definedName>
    <definedName name="IQ_CHANGE_INVENT_REAL_APR_FC_UNUSED_UNUSED_UNUSED">"c8500"</definedName>
    <definedName name="IQ_CHANGE_INVENT_REAL_APR_UNUSED_UNUSED_UNUSED">"c7620"</definedName>
    <definedName name="IQ_CHANGE_INVENT_REAL_FC_UNUSED_UNUSED_UNUSED">"c7840"</definedName>
    <definedName name="IQ_CHANGE_INVENT_REAL_POP_FC_UNUSED_UNUSED_UNUSED">"c8060"</definedName>
    <definedName name="IQ_CHANGE_INVENT_REAL_POP_UNUSED_UNUSED_UNUSED">"c7180"</definedName>
    <definedName name="IQ_CHANGE_INVENT_REAL_UNUSED_UNUSED_UNUSED">"c6960"</definedName>
    <definedName name="IQ_CHANGE_INVENT_REAL_YOY_FC_UNUSED_UNUSED_UNUSED">"c8280"</definedName>
    <definedName name="IQ_CHANGE_INVENT_REAL_YOY_UNUSED_UNUSED_UNUSED">"c7400"</definedName>
    <definedName name="IQ_CONTRACTS_OTHER_COMMODITIES_EQUITIES._FDIC">"c6522"</definedName>
    <definedName name="IQ_CONV_RATE">"c2192"</definedName>
    <definedName name="IQ_CORP_GOODS_PRICE_INDEX_APR_FC_UNUSED_UNUSED_UNUSED">"c8381"</definedName>
    <definedName name="IQ_CORP_GOODS_PRICE_INDEX_APR_UNUSED_UNUSED_UNUSED">"c7501"</definedName>
    <definedName name="IQ_CORP_GOODS_PRICE_INDEX_FC_UNUSED_UNUSED_UNUSED">"c7721"</definedName>
    <definedName name="IQ_CORP_GOODS_PRICE_INDEX_POP_FC_UNUSED_UNUSED_UNUSED">"c7941"</definedName>
    <definedName name="IQ_CORP_GOODS_PRICE_INDEX_POP_UNUSED_UNUSED_UNUSED">"c7061"</definedName>
    <definedName name="IQ_CORP_GOODS_PRICE_INDEX_UNUSED_UNUSED_UNUSED">"c6841"</definedName>
    <definedName name="IQ_CORP_GOODS_PRICE_INDEX_YOY_FC_UNUSED_UNUSED_UNUSED">"c8161"</definedName>
    <definedName name="IQ_CORP_GOODS_PRICE_INDEX_YOY_UNUSED_UNUSED_UNUSED">"c7281"</definedName>
    <definedName name="IQ_CQ">5000</definedName>
    <definedName name="IQ_CURR_ACCT_BALANCE_APR_FC_UNUSED_UNUSED_UNUSED">"c8387"</definedName>
    <definedName name="IQ_CURR_ACCT_BALANCE_APR_UNUSED_UNUSED_UNUSED">"c7507"</definedName>
    <definedName name="IQ_CURR_ACCT_BALANCE_FC_UNUSED_UNUSED_UNUSED">"c7727"</definedName>
    <definedName name="IQ_CURR_ACCT_BALANCE_POP_FC_UNUSED_UNUSED_UNUSED">"c7947"</definedName>
    <definedName name="IQ_CURR_ACCT_BALANCE_POP_UNUSED_UNUSED_UNUSED">"c7067"</definedName>
    <definedName name="IQ_CURR_ACCT_BALANCE_UNUSED_UNUSED_UNUSED">"c6847"</definedName>
    <definedName name="IQ_CURR_ACCT_BALANCE_YOY_FC_UNUSED_UNUSED_UNUSED">"c8167"</definedName>
    <definedName name="IQ_CURR_ACCT_BALANCE_YOY_UNUSED_UNUSED_UNUSED">"c7287"</definedName>
    <definedName name="IQ_CY">10000</definedName>
    <definedName name="IQ_ECO_METRIC_6825_UNUSED_UNUSED_UNUSED">"c6825"</definedName>
    <definedName name="IQ_ECO_METRIC_6839_UNUSED_UNUSED_UNUSED">"c6839"</definedName>
    <definedName name="IQ_ECO_METRIC_6896_UNUSED_UNUSED_UNUSED">"c6896"</definedName>
    <definedName name="IQ_ECO_METRIC_6897_UNUSED_UNUSED_UNUSED">"c6897"</definedName>
    <definedName name="IQ_ECO_METRIC_6988_UNUSED_UNUSED_UNUSED">"c6988"</definedName>
    <definedName name="IQ_ECO_METRIC_7045_UNUSED_UNUSED_UNUSED">"c7045"</definedName>
    <definedName name="IQ_ECO_METRIC_7059_UNUSED_UNUSED_UNUSED">"c7059"</definedName>
    <definedName name="IQ_ECO_METRIC_7116_UNUSED_UNUSED_UNUSED">"c7116"</definedName>
    <definedName name="IQ_ECO_METRIC_7117_UNUSED_UNUSED_UNUSED">"c7117"</definedName>
    <definedName name="IQ_ECO_METRIC_7208_UNUSED_UNUSED_UNUSED">"c7208"</definedName>
    <definedName name="IQ_ECO_METRIC_7265_UNUSED_UNUSED_UNUSED">"c7265"</definedName>
    <definedName name="IQ_ECO_METRIC_7279_UNUSED_UNUSED_UNUSED">"c7279"</definedName>
    <definedName name="IQ_ECO_METRIC_7336_UNUSED_UNUSED_UNUSED">"c7336"</definedName>
    <definedName name="IQ_ECO_METRIC_7337_UNUSED_UNUSED_UNUSED">"c7337"</definedName>
    <definedName name="IQ_ECO_METRIC_7428_UNUSED_UNUSED_UNUSED">"c7428"</definedName>
    <definedName name="IQ_ECO_METRIC_7556_UNUSED_UNUSED_UNUSED">"c7556"</definedName>
    <definedName name="IQ_ECO_METRIC_7557_UNUSED_UNUSED_UNUSED">"c7557"</definedName>
    <definedName name="IQ_ECO_METRIC_7648_UNUSED_UNUSED_UNUSED">"c7648"</definedName>
    <definedName name="IQ_ECO_METRIC_7705_UNUSED_UNUSED_UNUSED">"c7705"</definedName>
    <definedName name="IQ_ECO_METRIC_7719_UNUSED_UNUSED_UNUSED">"c7719"</definedName>
    <definedName name="IQ_ECO_METRIC_7776_UNUSED_UNUSED_UNUSED">"c7776"</definedName>
    <definedName name="IQ_ECO_METRIC_7777_UNUSED_UNUSED_UNUSED">"c7777"</definedName>
    <definedName name="IQ_ECO_METRIC_7868_UNUSED_UNUSED_UNUSED">"c7868"</definedName>
    <definedName name="IQ_ECO_METRIC_7925_UNUSED_UNUSED_UNUSED">"c7925"</definedName>
    <definedName name="IQ_ECO_METRIC_7939_UNUSED_UNUSED_UNUSED">"c7939"</definedName>
    <definedName name="IQ_ECO_METRIC_7996_UNUSED_UNUSED_UNUSED">"c7996"</definedName>
    <definedName name="IQ_ECO_METRIC_7997_UNUSED_UNUSED_UNUSED">"c7997"</definedName>
    <definedName name="IQ_ECO_METRIC_8088_UNUSED_UNUSED_UNUSED">"c8088"</definedName>
    <definedName name="IQ_ECO_METRIC_8145_UNUSED_UNUSED_UNUSED">"c8145"</definedName>
    <definedName name="IQ_ECO_METRIC_8159_UNUSED_UNUSED_UNUSED">"c8159"</definedName>
    <definedName name="IQ_ECO_METRIC_8216_UNUSED_UNUSED_UNUSED">"c8216"</definedName>
    <definedName name="IQ_ECO_METRIC_8217_UNUSED_UNUSED_UNUSED">"c8217"</definedName>
    <definedName name="IQ_ECO_METRIC_8308_UNUSED_UNUSED_UNUSED">"c8308"</definedName>
    <definedName name="IQ_ECO_METRIC_8436_UNUSED_UNUSED_UNUSED">"c8436"</definedName>
    <definedName name="IQ_ECO_METRIC_8437_UNUSED_UNUSED_UNUSED">"c8437"</definedName>
    <definedName name="IQ_ECO_METRIC_8528_UNUSED_UNUSED_UNUSED">"c8528"</definedName>
    <definedName name="IQ_EST_ACT_BV_REUT">"c5409"</definedName>
    <definedName name="IQ_EST_ACT_FFO_REUT">"c3843"</definedName>
    <definedName name="IQ_EST_ACT_FFO_THOM">"c4005"</definedName>
    <definedName name="IQ_EST_BV_DIFF_REUT">"c5433"</definedName>
    <definedName name="IQ_EST_BV_SURPRISE_PERCENT_REUT">"c5434"</definedName>
    <definedName name="IQ_EST_EPS_SURPRISE">"c1635"</definedName>
    <definedName name="IQ_EST_FFO_DIFF_REUT">"c3890"</definedName>
    <definedName name="IQ_EST_FFO_DIFF_THOM">"c5186"</definedName>
    <definedName name="IQ_EST_FFO_SURPRISE_PERCENT_REUT">"c3891"</definedName>
    <definedName name="IQ_EST_FFO_SURPRISE_PERCENT_THOM">"c5187"</definedName>
    <definedName name="IQ_EST_NUM_BUY_REUT">"c3869"</definedName>
    <definedName name="IQ_EST_NUM_HOLD_REUT">"c3871"</definedName>
    <definedName name="IQ_EST_NUM_OUTPERFORM_REUT">"c3870"</definedName>
    <definedName name="IQ_EST_NUM_SELL_REUT">"c3873"</definedName>
    <definedName name="IQ_EST_NUM_UNDERPERFORM_REUT">"c3872"</definedName>
    <definedName name="IQ_EXPORTS_APR_FC_UNUSED_UNUSED_UNUSED">"c8401"</definedName>
    <definedName name="IQ_EXPORTS_APR_UNUSED_UNUSED_UNUSED">"c7521"</definedName>
    <definedName name="IQ_EXPORTS_FC_UNUSED_UNUSED_UNUSED">"c7741"</definedName>
    <definedName name="IQ_EXPORTS_GOODS_REAL_SAAR_APR_FC_UNUSED_UNUSED_UNUSED">"c8512"</definedName>
    <definedName name="IQ_EXPORTS_GOODS_REAL_SAAR_APR_UNUSED_UNUSED_UNUSED">"c7632"</definedName>
    <definedName name="IQ_EXPORTS_GOODS_REAL_SAAR_FC_UNUSED_UNUSED_UNUSED">"c7852"</definedName>
    <definedName name="IQ_EXPORTS_GOODS_REAL_SAAR_POP_FC_UNUSED_UNUSED_UNUSED">"c8072"</definedName>
    <definedName name="IQ_EXPORTS_GOODS_REAL_SAAR_POP_UNUSED_UNUSED_UNUSED">"c7192"</definedName>
    <definedName name="IQ_EXPORTS_GOODS_REAL_SAAR_UNUSED_UNUSED_UNUSED">"c6972"</definedName>
    <definedName name="IQ_EXPORTS_GOODS_REAL_SAAR_YOY_FC_UNUSED_UNUSED_UNUSED">"c8292"</definedName>
    <definedName name="IQ_EXPORTS_GOODS_REAL_SAAR_YOY_UNUSED_UNUSED_UNUSED">"c7412"</definedName>
    <definedName name="IQ_EXPORTS_POP_FC_UNUSED_UNUSED_UNUSED">"c7961"</definedName>
    <definedName name="IQ_EXPORTS_POP_UNUSED_UNUSED_UNUSED">"c7081"</definedName>
    <definedName name="IQ_EXPORTS_SERVICES_REAL_SAAR_APR_FC_UNUSED_UNUSED_UNUSED">"c8516"</definedName>
    <definedName name="IQ_EXPORTS_SERVICES_REAL_SAAR_APR_UNUSED_UNUSED_UNUSED">"c7636"</definedName>
    <definedName name="IQ_EXPORTS_SERVICES_REAL_SAAR_FC_UNUSED_UNUSED_UNUSED">"c7856"</definedName>
    <definedName name="IQ_EXPORTS_SERVICES_REAL_SAAR_POP_FC_UNUSED_UNUSED_UNUSED">"c8076"</definedName>
    <definedName name="IQ_EXPORTS_SERVICES_REAL_SAAR_POP_UNUSED_UNUSED_UNUSED">"c7196"</definedName>
    <definedName name="IQ_EXPORTS_SERVICES_REAL_SAAR_UNUSED_UNUSED_UNUSED">"c6976"</definedName>
    <definedName name="IQ_EXPORTS_SERVICES_REAL_SAAR_YOY_FC_UNUSED_UNUSED_UNUSED">"c8296"</definedName>
    <definedName name="IQ_EXPORTS_SERVICES_REAL_SAAR_YOY_UNUSED_UNUSED_UNUSED">"c7416"</definedName>
    <definedName name="IQ_EXPORTS_UNUSED_UNUSED_UNUSED">"c6861"</definedName>
    <definedName name="IQ_EXPORTS_YOY_FC_UNUSED_UNUSED_UNUSED">"c8181"</definedName>
    <definedName name="IQ_EXPORTS_YOY_UNUSED_UNUSED_UNUSED">"c7301"</definedName>
    <definedName name="IQ_FFO_EST_REUT">"c3837"</definedName>
    <definedName name="IQ_FFO_EST_THOM">"c3999"</definedName>
    <definedName name="IQ_FFO_HIGH_EST_REUT">"c3839"</definedName>
    <definedName name="IQ_FFO_HIGH_EST_THOM">"c4001"</definedName>
    <definedName name="IQ_FFO_LOW_EST_REUT">"c3840"</definedName>
    <definedName name="IQ_FFO_LOW_EST_THOM">"c4002"</definedName>
    <definedName name="IQ_FFO_MEDIAN_EST_REUT">"c3838"</definedName>
    <definedName name="IQ_FFO_MEDIAN_EST_THOM">"c4000"</definedName>
    <definedName name="IQ_FFO_NUM_EST_REUT">"c3841"</definedName>
    <definedName name="IQ_FFO_NUM_EST_THOM">"c4003"</definedName>
    <definedName name="IQ_FFO_STDDEV_EST_REUT">"c3842"</definedName>
    <definedName name="IQ_FFO_STDDEV_EST_THOM">"c4004"</definedName>
    <definedName name="IQ_FH">100000</definedName>
    <definedName name="IQ_FIN_DIV_CURRENT_PORT_DEBT_TOTAL">"c5524"</definedName>
    <definedName name="IQ_FIN_DIV_CURRENT_PORT_LEASES_TOTAL">"c5523"</definedName>
    <definedName name="IQ_FIN_DIV_DEBT_LT_TOTAL">"c5526"</definedName>
    <definedName name="IQ_FIN_DIV_LEASES_LT_TOTAL">"c5525"</definedName>
    <definedName name="IQ_FIN_DIV_NOTES_PAY_TOTAL">"c5522"</definedName>
    <definedName name="IQ_FIXED_INVEST_APR_FC_UNUSED_UNUSED_UNUSED">"c8410"</definedName>
    <definedName name="IQ_FIXED_INVEST_APR_UNUSED_UNUSED_UNUSED">"c7530"</definedName>
    <definedName name="IQ_FIXED_INVEST_FC_UNUSED_UNUSED_UNUSED">"c7750"</definedName>
    <definedName name="IQ_FIXED_INVEST_POP_FC_UNUSED_UNUSED_UNUSED">"c7970"</definedName>
    <definedName name="IQ_FIXED_INVEST_POP_UNUSED_UNUSED_UNUSED">"c7090"</definedName>
    <definedName name="IQ_FIXED_INVEST_REAL_APR_FC_UNUSED_UNUSED_UNUSED">"c8518"</definedName>
    <definedName name="IQ_FIXED_INVEST_REAL_APR_UNUSED_UNUSED_UNUSED">"c7638"</definedName>
    <definedName name="IQ_FIXED_INVEST_REAL_FC_UNUSED_UNUSED_UNUSED">"c7858"</definedName>
    <definedName name="IQ_FIXED_INVEST_REAL_POP_FC_UNUSED_UNUSED_UNUSED">"c8078"</definedName>
    <definedName name="IQ_FIXED_INVEST_REAL_POP_UNUSED_UNUSED_UNUSED">"c7198"</definedName>
    <definedName name="IQ_FIXED_INVEST_REAL_UNUSED_UNUSED_UNUSED">"c6978"</definedName>
    <definedName name="IQ_FIXED_INVEST_REAL_YOY_FC_UNUSED_UNUSED_UNUSED">"c8298"</definedName>
    <definedName name="IQ_FIXED_INVEST_REAL_YOY_UNUSED_UNUSED_UNUSED">"c7418"</definedName>
    <definedName name="IQ_FIXED_INVEST_UNUSED_UNUSED_UNUSED">"c6870"</definedName>
    <definedName name="IQ_FIXED_INVEST_YOY_FC_UNUSED_UNUSED_UNUSED">"c8190"</definedName>
    <definedName name="IQ_FIXED_INVEST_YOY_UNUSED_UNUSED_UNUSED">"c7310"</definedName>
    <definedName name="IQ_FOREIGN_BRANCHES_U.S._BANKS_LOANS_FDIC">"c6438"</definedName>
    <definedName name="IQ_FQ">500</definedName>
    <definedName name="IQ_FWD_CY">10001</definedName>
    <definedName name="IQ_FWD_CY1">10002</definedName>
    <definedName name="IQ_FWD_CY2">10003</definedName>
    <definedName name="IQ_FWD_FY">1001</definedName>
    <definedName name="IQ_FWD_FY1">1002</definedName>
    <definedName name="IQ_FWD_FY2">1003</definedName>
    <definedName name="IQ_FWD_Q">501</definedName>
    <definedName name="IQ_FWD_Q1">502</definedName>
    <definedName name="IQ_FWD_Q2">503</definedName>
    <definedName name="IQ_FY">1000</definedName>
    <definedName name="IQ_HOUSING_COMPLETIONS_SINGLE_FAM_APR_FC_UNUSED_UNUSED_UNUSED">"c8422"</definedName>
    <definedName name="IQ_HOUSING_COMPLETIONS_SINGLE_FAM_APR_UNUSED_UNUSED_UNUSED">"c7542"</definedName>
    <definedName name="IQ_HOUSING_COMPLETIONS_SINGLE_FAM_FC_UNUSED_UNUSED_UNUSED">"c7762"</definedName>
    <definedName name="IQ_HOUSING_COMPLETIONS_SINGLE_FAM_POP_FC_UNUSED_UNUSED_UNUSED">"c7982"</definedName>
    <definedName name="IQ_HOUSING_COMPLETIONS_SINGLE_FAM_POP_UNUSED_UNUSED_UNUSED">"c7102"</definedName>
    <definedName name="IQ_HOUSING_COMPLETIONS_SINGLE_FAM_UNUSED_UNUSED_UNUSED">"c6882"</definedName>
    <definedName name="IQ_HOUSING_COMPLETIONS_SINGLE_FAM_YOY_FC_UNUSED_UNUSED_UNUSED">"c8202"</definedName>
    <definedName name="IQ_HOUSING_COMPLETIONS_SINGLE_FAM_YOY_UNUSED_UNUSED_UNUSED">"c7322"</definedName>
    <definedName name="IQ_IMPORTS_GOODS_REAL_SAAR_APR_FC_UNUSED_UNUSED_UNUSED">"c8523"</definedName>
    <definedName name="IQ_IMPORTS_GOODS_REAL_SAAR_APR_UNUSED_UNUSED_UNUSED">"c7643"</definedName>
    <definedName name="IQ_IMPORTS_GOODS_REAL_SAAR_FC_UNUSED_UNUSED_UNUSED">"c7863"</definedName>
    <definedName name="IQ_IMPORTS_GOODS_REAL_SAAR_POP_FC_UNUSED_UNUSED_UNUSED">"c8083"</definedName>
    <definedName name="IQ_IMPORTS_GOODS_REAL_SAAR_POP_UNUSED_UNUSED_UNUSED">"c7203"</definedName>
    <definedName name="IQ_IMPORTS_GOODS_REAL_SAAR_UNUSED_UNUSED_UNUSED">"c6983"</definedName>
    <definedName name="IQ_IMPORTS_GOODS_REAL_SAAR_YOY_FC_UNUSED_UNUSED_UNUSED">"c8303"</definedName>
    <definedName name="IQ_IMPORTS_GOODS_REAL_SAAR_YOY_UNUSED_UNUSED_UNUSED">"c7423"</definedName>
    <definedName name="IQ_IMPORTS_GOODS_SERVICES_APR_FC_UNUSED_UNUSED_UNUSED">"c8429"</definedName>
    <definedName name="IQ_IMPORTS_GOODS_SERVICES_APR_UNUSED_UNUSED_UNUSED">"c7549"</definedName>
    <definedName name="IQ_IMPORTS_GOODS_SERVICES_FC_UNUSED_UNUSED_UNUSED">"c7769"</definedName>
    <definedName name="IQ_IMPORTS_GOODS_SERVICES_POP_FC_UNUSED_UNUSED_UNUSED">"c7989"</definedName>
    <definedName name="IQ_IMPORTS_GOODS_SERVICES_POP_UNUSED_UNUSED_UNUSED">"c7109"</definedName>
    <definedName name="IQ_IMPORTS_GOODS_SERVICES_REAL_SAAR_APR_FC_UNUSED_UNUSED_UNUSED">"c8524"</definedName>
    <definedName name="IQ_IMPORTS_GOODS_SERVICES_REAL_SAAR_APR_UNUSED_UNUSED_UNUSED">"c7644"</definedName>
    <definedName name="IQ_IMPORTS_GOODS_SERVICES_REAL_SAAR_FC_UNUSED_UNUSED_UNUSED">"c7864"</definedName>
    <definedName name="IQ_IMPORTS_GOODS_SERVICES_REAL_SAAR_POP_FC_UNUSED_UNUSED_UNUSED">"c8084"</definedName>
    <definedName name="IQ_IMPORTS_GOODS_SERVICES_REAL_SAAR_POP_UNUSED_UNUSED_UNUSED">"c7204"</definedName>
    <definedName name="IQ_IMPORTS_GOODS_SERVICES_REAL_SAAR_UNUSED_UNUSED_UNUSED">"c6984"</definedName>
    <definedName name="IQ_IMPORTS_GOODS_SERVICES_REAL_SAAR_YOY_FC_UNUSED_UNUSED_UNUSED">"c8304"</definedName>
    <definedName name="IQ_IMPORTS_GOODS_SERVICES_REAL_SAAR_YOY_UNUSED_UNUSED_UNUSED">"c7424"</definedName>
    <definedName name="IQ_IMPORTS_GOODS_SERVICES_UNUSED_UNUSED_UNUSED">"c6889"</definedName>
    <definedName name="IQ_IMPORTS_GOODS_SERVICES_YOY_FC_UNUSED_UNUSED_UNUSED">"c8209"</definedName>
    <definedName name="IQ_IMPORTS_GOODS_SERVICES_YOY_UNUSED_UNUSED_UNUSED">"c7329"</definedName>
    <definedName name="IQ_ISM_SERVICES_APR_FC_UNUSED_UNUSED_UNUSED">"c8443"</definedName>
    <definedName name="IQ_ISM_SERVICES_APR_UNUSED_UNUSED_UNUSED">"c7563"</definedName>
    <definedName name="IQ_ISM_SERVICES_FC_UNUSED_UNUSED_UNUSED">"c7783"</definedName>
    <definedName name="IQ_ISM_SERVICES_POP_FC_UNUSED_UNUSED_UNUSED">"c8003"</definedName>
    <definedName name="IQ_ISM_SERVICES_POP_UNUSED_UNUSED_UNUSED">"c7123"</definedName>
    <definedName name="IQ_ISM_SERVICES_UNUSED_UNUSED_UNUSED">"c6903"</definedName>
    <definedName name="IQ_ISM_SERVICES_YOY_FC_UNUSED_UNUSED_UNUSED">"c8223"</definedName>
    <definedName name="IQ_ISM_SERVICES_YOY_UNUSED_UNUSED_UNUSED">"c7343"</definedName>
    <definedName name="IQ_LATESTK">1000</definedName>
    <definedName name="IQ_LATESTQ">500</definedName>
    <definedName name="IQ_LTM">2000</definedName>
    <definedName name="IQ_MEDIAN_NEW_HOME_SALES_APR_FC_UNUSED_UNUSED_UNUSED">"c8460"</definedName>
    <definedName name="IQ_MEDIAN_NEW_HOME_SALES_APR_UNUSED_UNUSED_UNUSED">"c7580"</definedName>
    <definedName name="IQ_MEDIAN_NEW_HOME_SALES_FC_UNUSED_UNUSED_UNUSED">"c7800"</definedName>
    <definedName name="IQ_MEDIAN_NEW_HOME_SALES_POP_FC_UNUSED_UNUSED_UNUSED">"c8020"</definedName>
    <definedName name="IQ_MEDIAN_NEW_HOME_SALES_POP_UNUSED_UNUSED_UNUSED">"c7140"</definedName>
    <definedName name="IQ_MEDIAN_NEW_HOME_SALES_UNUSED_UNUSED_UNUSED">"c6920"</definedName>
    <definedName name="IQ_MEDIAN_NEW_HOME_SALES_YOY_FC_UNUSED_UNUSED_UNUSED">"c8240"</definedName>
    <definedName name="IQ_MEDIAN_NEW_HOME_SALES_YOY_UNUSED_UNUSED_UNUSED">"c7360"</definedName>
    <definedName name="IQ_MONTH">15000</definedName>
    <definedName name="IQ_NAMES_REVISION_DATE_">40015.4839351852</definedName>
    <definedName name="IQ_NAMES_REVISION_DATE__1">40015.4839351852</definedName>
    <definedName name="IQ_NAV_ACT_OR_EST">"c2225"</definedName>
    <definedName name="IQ_NONRES_FIXED_INVEST_PRIV_APR_FC_UNUSED_UNUSED_UNUSED">"c8468"</definedName>
    <definedName name="IQ_NONRES_FIXED_INVEST_PRIV_APR_UNUSED_UNUSED_UNUSED">"c7588"</definedName>
    <definedName name="IQ_NONRES_FIXED_INVEST_PRIV_FC_UNUSED_UNUSED_UNUSED">"c7808"</definedName>
    <definedName name="IQ_NONRES_FIXED_INVEST_PRIV_POP_FC_UNUSED_UNUSED_UNUSED">"c8028"</definedName>
    <definedName name="IQ_NONRES_FIXED_INVEST_PRIV_POP_UNUSED_UNUSED_UNUSED">"c7148"</definedName>
    <definedName name="IQ_NONRES_FIXED_INVEST_PRIV_UNUSED_UNUSED_UNUSED">"c6928"</definedName>
    <definedName name="IQ_NONRES_FIXED_INVEST_PRIV_YOY_FC_UNUSED_UNUSED_UNUSED">"c8248"</definedName>
    <definedName name="IQ_NONRES_FIXED_INVEST_PRIV_YOY_UNUSED_UNUSED_UNUSED">"c7368"</definedName>
    <definedName name="IQ_NTM">6000</definedName>
    <definedName name="IQ_OG_TOTAL_OIL_PRODUCTON">"c2059"</definedName>
    <definedName name="IQ_PERCENT_CHANGE_EST_FFO_12MONTHS">"c1828"</definedName>
    <definedName name="IQ_PERCENT_CHANGE_EST_FFO_12MONTHS_REUT">"c3938"</definedName>
    <definedName name="IQ_PERCENT_CHANGE_EST_FFO_12MONTHS_THOM">"c5248"</definedName>
    <definedName name="IQ_PERCENT_CHANGE_EST_FFO_18MONTHS">"c1829"</definedName>
    <definedName name="IQ_PERCENT_CHANGE_EST_FFO_18MONTHS_REUT">"c3939"</definedName>
    <definedName name="IQ_PERCENT_CHANGE_EST_FFO_18MONTHS_THOM">"c5249"</definedName>
    <definedName name="IQ_PERCENT_CHANGE_EST_FFO_3MONTHS">"c1825"</definedName>
    <definedName name="IQ_PERCENT_CHANGE_EST_FFO_3MONTHS_REUT">"c3935"</definedName>
    <definedName name="IQ_PERCENT_CHANGE_EST_FFO_3MONTHS_THOM">"c5245"</definedName>
    <definedName name="IQ_PERCENT_CHANGE_EST_FFO_6MONTHS">"c1826"</definedName>
    <definedName name="IQ_PERCENT_CHANGE_EST_FFO_6MONTHS_REUT">"c3936"</definedName>
    <definedName name="IQ_PERCENT_CHANGE_EST_FFO_6MONTHS_THOM">"c5246"</definedName>
    <definedName name="IQ_PERCENT_CHANGE_EST_FFO_9MONTHS">"c1827"</definedName>
    <definedName name="IQ_PERCENT_CHANGE_EST_FFO_9MONTHS_REUT">"c3937"</definedName>
    <definedName name="IQ_PERCENT_CHANGE_EST_FFO_9MONTHS_THOM">"c5247"</definedName>
    <definedName name="IQ_PERCENT_CHANGE_EST_FFO_DAY">"c1822"</definedName>
    <definedName name="IQ_PERCENT_CHANGE_EST_FFO_DAY_REUT">"c3933"</definedName>
    <definedName name="IQ_PERCENT_CHANGE_EST_FFO_DAY_THOM">"c5243"</definedName>
    <definedName name="IQ_PERCENT_CHANGE_EST_FFO_MONTH">"c1824"</definedName>
    <definedName name="IQ_PERCENT_CHANGE_EST_FFO_MONTH_REUT">"c3934"</definedName>
    <definedName name="IQ_PERCENT_CHANGE_EST_FFO_MONTH_THOM">"c5244"</definedName>
    <definedName name="IQ_PERCENT_CHANGE_EST_FFO_WEEK">"c1823"</definedName>
    <definedName name="IQ_PERCENT_CHANGE_EST_FFO_WEEK_REUT">"c3964"</definedName>
    <definedName name="IQ_PERCENT_CHANGE_EST_FFO_WEEK_THOM">"c5274"</definedName>
    <definedName name="IQ_PRIVATE_CONST_TOTAL_APR_FC_UNUSED_UNUSED_UNUSED">"c8559"</definedName>
    <definedName name="IQ_PRIVATE_CONST_TOTAL_APR_UNUSED_UNUSED_UNUSED">"c7679"</definedName>
    <definedName name="IQ_PRIVATE_CONST_TOTAL_FC_UNUSED_UNUSED_UNUSED">"c7899"</definedName>
    <definedName name="IQ_PRIVATE_CONST_TOTAL_POP_FC_UNUSED_UNUSED_UNUSED">"c8119"</definedName>
    <definedName name="IQ_PRIVATE_CONST_TOTAL_POP_UNUSED_UNUSED_UNUSED">"c7239"</definedName>
    <definedName name="IQ_PRIVATE_CONST_TOTAL_UNUSED_UNUSED_UNUSED">"c7019"</definedName>
    <definedName name="IQ_PRIVATE_CONST_TOTAL_YOY_FC_UNUSED_UNUSED_UNUSED">"c8339"</definedName>
    <definedName name="IQ_PRIVATE_CONST_TOTAL_YOY_UNUSED_UNUSED_UNUSED">"c7459"</definedName>
    <definedName name="IQ_PRIVATE_RES_CONST_REAL_APR_FC_UNUSED_UNUSED_UNUSED">"c8535"</definedName>
    <definedName name="IQ_PRIVATE_RES_CONST_REAL_APR_UNUSED_UNUSED_UNUSED">"c7655"</definedName>
    <definedName name="IQ_PRIVATE_RES_CONST_REAL_FC_UNUSED_UNUSED_UNUSED">"c7875"</definedName>
    <definedName name="IQ_PRIVATE_RES_CONST_REAL_POP_FC_UNUSED_UNUSED_UNUSED">"c8095"</definedName>
    <definedName name="IQ_PRIVATE_RES_CONST_REAL_POP_UNUSED_UNUSED_UNUSED">"c7215"</definedName>
    <definedName name="IQ_PRIVATE_RES_CONST_REAL_UNUSED_UNUSED_UNUSED">"c6995"</definedName>
    <definedName name="IQ_PRIVATE_RES_CONST_REAL_YOY_FC_UNUSED_UNUSED_UNUSED">"c8315"</definedName>
    <definedName name="IQ_PRIVATE_RES_CONST_REAL_YOY_UNUSED_UNUSED_UNUSED">"c7435"</definedName>
    <definedName name="IQ_PURCHASES_EQUIP_NONRES_SAAR_APR_FC_UNUSED_UNUSED_UNUSED">"c8491"</definedName>
    <definedName name="IQ_PURCHASES_EQUIP_NONRES_SAAR_APR_UNUSED_UNUSED_UNUSED">"c7611"</definedName>
    <definedName name="IQ_PURCHASES_EQUIP_NONRES_SAAR_FC_UNUSED_UNUSED_UNUSED">"c7831"</definedName>
    <definedName name="IQ_PURCHASES_EQUIP_NONRES_SAAR_POP_FC_UNUSED_UNUSED_UNUSED">"c8051"</definedName>
    <definedName name="IQ_PURCHASES_EQUIP_NONRES_SAAR_POP_UNUSED_UNUSED_UNUSED">"c7171"</definedName>
    <definedName name="IQ_PURCHASES_EQUIP_NONRES_SAAR_UNUSED_UNUSED_UNUSED">"c6951"</definedName>
    <definedName name="IQ_PURCHASES_EQUIP_NONRES_SAAR_YOY_FC_UNUSED_UNUSED_UNUSED">"c8271"</definedName>
    <definedName name="IQ_PURCHASES_EQUIP_NONRES_SAAR_YOY_UNUSED_UNUSED_UNUSED">"c7391"</definedName>
    <definedName name="IQ_RES_CONST_REAL_APR_FC_UNUSED_UNUSED_UNUSED">"c8536"</definedName>
    <definedName name="IQ_RES_CONST_REAL_APR_UNUSED_UNUSED_UNUSED">"c7656"</definedName>
    <definedName name="IQ_RES_CONST_REAL_FC_UNUSED_UNUSED_UNUSED">"c7876"</definedName>
    <definedName name="IQ_RES_CONST_REAL_POP_FC_UNUSED_UNUSED_UNUSED">"c8096"</definedName>
    <definedName name="IQ_RES_CONST_REAL_POP_UNUSED_UNUSED_UNUSED">"c7216"</definedName>
    <definedName name="IQ_RES_CONST_REAL_SAAR_APR_FC_UNUSED_UNUSED_UNUSED">"c8537"</definedName>
    <definedName name="IQ_RES_CONST_REAL_SAAR_APR_UNUSED_UNUSED_UNUSED">"c7657"</definedName>
    <definedName name="IQ_RES_CONST_REAL_SAAR_FC_UNUSED_UNUSED_UNUSED">"c7877"</definedName>
    <definedName name="IQ_RES_CONST_REAL_SAAR_POP_FC_UNUSED_UNUSED_UNUSED">"c8097"</definedName>
    <definedName name="IQ_RES_CONST_REAL_SAAR_POP_UNUSED_UNUSED_UNUSED">"c7217"</definedName>
    <definedName name="IQ_RES_CONST_REAL_SAAR_UNUSED_UNUSED_UNUSED">"c6997"</definedName>
    <definedName name="IQ_RES_CONST_REAL_SAAR_YOY_FC_UNUSED_UNUSED_UNUSED">"c8317"</definedName>
    <definedName name="IQ_RES_CONST_REAL_SAAR_YOY_UNUSED_UNUSED_UNUSED">"c7437"</definedName>
    <definedName name="IQ_RES_CONST_REAL_UNUSED_UNUSED_UNUSED">"c6996"</definedName>
    <definedName name="IQ_RES_CONST_REAL_YOY_FC_UNUSED_UNUSED_UNUSED">"c8316"</definedName>
    <definedName name="IQ_RES_CONST_REAL_YOY_UNUSED_UNUSED_UNUSED">"c7436"</definedName>
    <definedName name="IQ_RES_CONST_SAAR_APR_FC_UNUSED_UNUSED_UNUSED">"c8540"</definedName>
    <definedName name="IQ_RES_CONST_SAAR_APR_UNUSED_UNUSED_UNUSED">"c7660"</definedName>
    <definedName name="IQ_RES_CONST_SAAR_FC_UNUSED_UNUSED_UNUSED">"c7880"</definedName>
    <definedName name="IQ_RES_CONST_SAAR_POP_FC_UNUSED_UNUSED_UNUSED">"c8100"</definedName>
    <definedName name="IQ_RES_CONST_SAAR_POP_UNUSED_UNUSED_UNUSED">"c7220"</definedName>
    <definedName name="IQ_RES_CONST_SAAR_UNUSED_UNUSED_UNUSED">"c7000"</definedName>
    <definedName name="IQ_RES_CONST_SAAR_YOY_FC_UNUSED_UNUSED_UNUSED">"c8320"</definedName>
    <definedName name="IQ_RES_CONST_SAAR_YOY_UNUSED_UNUSED_UNUSED">"c7440"</definedName>
    <definedName name="IQ_SHAREOUTSTANDING">"c1347"</definedName>
    <definedName name="IQ_TODAY">0</definedName>
    <definedName name="IQ_TOTAL_PENSION_OBLIGATION">"c1292"</definedName>
    <definedName name="IQ_WEEK">50000</definedName>
    <definedName name="IQ_YTD">3000</definedName>
    <definedName name="ISA">#REF!</definedName>
    <definedName name="IT_depend">#REF!</definedName>
    <definedName name="ItemsActuallyTested">#REF!</definedName>
    <definedName name="J">{"'Sheet1'!$A$1:$Y$6"}</definedName>
    <definedName name="Jan">#REF!</definedName>
    <definedName name="Jew">{"Book1"}</definedName>
    <definedName name="jhhj">OFFSET(Full_Print,0,0,Last_Row)</definedName>
    <definedName name="jjj">{"'ITOCHU8'!$E$228:$S$350"}</definedName>
    <definedName name="jjjkk">DATE(YEAR(Loan_Start),MONTH(Loan_Start)+Payment_Number,DAY(Loan_Start))</definedName>
    <definedName name="jmok">{"'Model'!$A$1:$N$53"}</definedName>
    <definedName name="JPN">#REF!</definedName>
    <definedName name="jul">#REF!</definedName>
    <definedName name="JULY">#REF!</definedName>
    <definedName name="Jun">#REF!</definedName>
    <definedName name="ka">2</definedName>
    <definedName name="KARR" hidden="1">#REF!</definedName>
    <definedName name="KDLF">Scheduled_Payment+Extra_Payment</definedName>
    <definedName name="ked">{"'Model'!$A$1:$N$53"}</definedName>
    <definedName name="KTC">{"'FAB Yield'!$L$7"}</definedName>
    <definedName name="L_AJE_Tot">#REF!</definedName>
    <definedName name="L_CY_Beg">#REF!</definedName>
    <definedName name="L_CY_End">#REF!</definedName>
    <definedName name="L_PY_End">#REF!</definedName>
    <definedName name="L_RJE_Tot">#REF!</definedName>
    <definedName name="LA">OFFSET(Full_Print,0,0,Last_Row)</definedName>
    <definedName name="LAAE">Scheduled_Payment+Extra_Payment</definedName>
    <definedName name="Labour1">#REF!</definedName>
    <definedName name="Last_Row">IF(Values_Entered,Header_Row+Number_of_Payments,Header_Row)</definedName>
    <definedName name="last2year12">#REF!</definedName>
    <definedName name="last3year12">#REF!</definedName>
    <definedName name="lastmonth">#REF!</definedName>
    <definedName name="lastmonthyear">#REF!</definedName>
    <definedName name="lastyear">#REF!</definedName>
    <definedName name="lastyear12">#REF!</definedName>
    <definedName name="LEAAAA">Scheduled_Payment+Extra_Payment</definedName>
    <definedName name="LEASE">#REF!</definedName>
    <definedName name="Legalapp">#REF!</definedName>
    <definedName name="Level">#REF!</definedName>
    <definedName name="limcount">1</definedName>
    <definedName name="Line36">#REF!</definedName>
    <definedName name="List_Curr">#REF!</definedName>
    <definedName name="lpfac">0.5</definedName>
    <definedName name="MachineryExpense1">#REF!</definedName>
    <definedName name="Manual">#REF!</definedName>
    <definedName name="Mar">#REF!</definedName>
    <definedName name="Material1">#REF!</definedName>
    <definedName name="May">#REF!</definedName>
    <definedName name="Minimum_cash">#REF!</definedName>
    <definedName name="Minimum_OD">#REF!</definedName>
    <definedName name="Mis_Def">#REF!</definedName>
    <definedName name="Monetary_Precision">#REF!</definedName>
    <definedName name="Monthly">#REF!</definedName>
    <definedName name="mpfac">0.6</definedName>
    <definedName name="Mult_Decrement_Female">#REF!</definedName>
    <definedName name="Mult_Decrement_Male">#REF!</definedName>
    <definedName name="MWR">#REF!</definedName>
    <definedName name="N">{"'Sheet1'!$L$16"}</definedName>
    <definedName name="NAControlType">#REF!</definedName>
    <definedName name="Name10c">#REF!</definedName>
    <definedName name="Name1a">#REF!</definedName>
    <definedName name="Name1b">#REF!</definedName>
    <definedName name="Name1c">#REF!</definedName>
    <definedName name="Name1d">#REF!</definedName>
    <definedName name="Name1e">#REF!</definedName>
    <definedName name="Name1f">#REF!</definedName>
    <definedName name="Name1g">#REF!</definedName>
    <definedName name="Name2a">#REF!</definedName>
    <definedName name="Name2b">#REF!</definedName>
    <definedName name="Name2c">#REF!</definedName>
    <definedName name="Name2d">#REF!</definedName>
    <definedName name="Name3a">#REF!</definedName>
    <definedName name="Name3b">#REF!</definedName>
    <definedName name="Name3c">#REF!</definedName>
    <definedName name="Name3d">#REF!</definedName>
    <definedName name="Name3e">#REF!</definedName>
    <definedName name="Name3f">#REF!</definedName>
    <definedName name="Name3g">#REF!</definedName>
    <definedName name="Name4a">#REF!</definedName>
    <definedName name="Name4b">#REF!</definedName>
    <definedName name="Name4c">#REF!</definedName>
    <definedName name="Name4d">#REF!</definedName>
    <definedName name="Name4e">#REF!</definedName>
    <definedName name="Name4f">#REF!</definedName>
    <definedName name="Name4g">#REF!</definedName>
    <definedName name="NATest_OE">#REF!</definedName>
    <definedName name="network_eq_life">#REF!</definedName>
    <definedName name="ng">#REF!</definedName>
    <definedName name="NoInterim">#REF!</definedName>
    <definedName name="None">{"'FAB Yield'!$L$7"}</definedName>
    <definedName name="NOPAE">#REF!</definedName>
    <definedName name="Notes_payable">#REF!</definedName>
    <definedName name="Nov">#REF!</definedName>
    <definedName name="NoYes">#REF!</definedName>
    <definedName name="NRA">#REF!</definedName>
    <definedName name="NSProjectionMethodIndex">#REF!</definedName>
    <definedName name="NSRequiredLevelOfEvidenceItems">#REF!</definedName>
    <definedName name="NSTargetedTestingItems">#REF!</definedName>
    <definedName name="Number_of_Items_Actually_Tested">#REF!</definedName>
    <definedName name="Number_of_Payments">MATCH(0.01,End_Bal,-1)+1</definedName>
    <definedName name="nut">#REF!</definedName>
    <definedName name="NvsASD">"V2002-12-31"</definedName>
    <definedName name="NvsAutoDrillOk">"VN"</definedName>
    <definedName name="NvsElapsedTime">0.000115740738692693</definedName>
    <definedName name="NvsEndTime">37659.763125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"%,X,RZF..,CZF.."</definedName>
    <definedName name="NvsPanelBusUnit">"V"</definedName>
    <definedName name="NvsPanelEffdt">"V1999-01-01"</definedName>
    <definedName name="NvsPanelSetid">"VEPNY1"</definedName>
    <definedName name="NvsReqBU">"VUSA01"</definedName>
    <definedName name="NvsReqBUOnly">"VN"</definedName>
    <definedName name="NvsTransLed">"VN"</definedName>
    <definedName name="NvsTreeASD">"V2002-12-31"</definedName>
    <definedName name="NvsValTbl.ACCOUNT">"GL_ACCOUNT_TBL"</definedName>
    <definedName name="Oct">#REF!</definedName>
    <definedName name="Oop">{"'Sheet1'!$L$16"}</definedName>
    <definedName name="opeak">10.5</definedName>
    <definedName name="OperatingExpense1">#REF!</definedName>
    <definedName name="opp">#REF!</definedName>
    <definedName name="Orawan">#REF!</definedName>
    <definedName name="OrderTable" hidden="1">#REF!</definedName>
    <definedName name="Other_asset_life">#REF!</definedName>
    <definedName name="Other_CA">#REF!</definedName>
    <definedName name="Other_CL">#REF!</definedName>
    <definedName name="OthersExpense1">#REF!</definedName>
    <definedName name="OthersIncome1">#REF!</definedName>
    <definedName name="PANRam">{"'FAB Yield'!$L$7"}</definedName>
    <definedName name="panram1">{"'FAB Yield'!$L$7"}</definedName>
    <definedName name="Payables">#REF!</definedName>
    <definedName name="Payment_Date">DATE(YEAR(Loan_Start),MONTH(Loan_Start)+Payment_Number,DAY(Loan_Start))</definedName>
    <definedName name="PCAOB">#REF!</definedName>
    <definedName name="PCB">{"'FAB Yield'!$L$7"}</definedName>
    <definedName name="PCBKS">{"'FAB Yield'!$L$7"}</definedName>
    <definedName name="peak">13.5</definedName>
    <definedName name="PIE">#REF!</definedName>
    <definedName name="plan2">#REF!</definedName>
    <definedName name="PolicyNo">#REF!</definedName>
    <definedName name="PooNim">#REF!</definedName>
    <definedName name="Pop_AC">#REF!</definedName>
    <definedName name="Pop_Acc_Comp">#REF!</definedName>
    <definedName name="Pop_Def">#REF!</definedName>
    <definedName name="Pop_Imm_Def">#REF!</definedName>
    <definedName name="Pop_Imm_It">#REF!</definedName>
    <definedName name="Pop_Imm_T">#REF!</definedName>
    <definedName name="Pop_Samp_It">#REF!</definedName>
    <definedName name="Pop_Samp_T">#REF!</definedName>
    <definedName name="Pop_Sig_Def">#REF!</definedName>
    <definedName name="Pop_Sig_It">#REF!</definedName>
    <definedName name="Pop_Sig_T">#REF!</definedName>
    <definedName name="Pop_SU">#REF!</definedName>
    <definedName name="PPE">#REF!</definedName>
    <definedName name="_xlnm.Print_Area" localSheetId="3">'TH10-11'!$A$1:$H$80</definedName>
    <definedName name="_xlnm.Print_Area" localSheetId="0">'TH6-7'!$A$1:$G$92</definedName>
    <definedName name="_xlnm.Print_Area" localSheetId="1">'TH8'!$A$1:$G$41</definedName>
    <definedName name="_xlnm.Print_Area" localSheetId="2">'TH9'!$A$1:$L$28</definedName>
    <definedName name="_xlnm.Print_Area">#REF!</definedName>
    <definedName name="Print_Area_MI">#REF!</definedName>
    <definedName name="Print_Area_Reset">OFFSET(Full_Print,0,0,Last_Row)</definedName>
    <definedName name="_xlnm.Print_Titles">#REF!</definedName>
    <definedName name="Print_Titles_MI">#REF!</definedName>
    <definedName name="ProdForm" hidden="1">#REF!</definedName>
    <definedName name="Product" hidden="1">#REF!</definedName>
    <definedName name="Proj_Meth">#REF!</definedName>
    <definedName name="PT">#REF!</definedName>
    <definedName name="pui">#REF!</definedName>
    <definedName name="Pym_EmPm">#REF!</definedName>
    <definedName name="ｑｑｑ">#REF!</definedName>
    <definedName name="ｑｑｑｑｑ">#REF!</definedName>
    <definedName name="R_Factor">#REF!</definedName>
    <definedName name="rate">14000</definedName>
    <definedName name="RCArea" hidden="1">#REF!</definedName>
    <definedName name="RDVers">"2.10a"</definedName>
    <definedName name="rebate">{"'Sheet1'!$L$16"}</definedName>
    <definedName name="Receivables">#REF!</definedName>
    <definedName name="Regist">#REF!</definedName>
    <definedName name="Residual_difference">#REF!</definedName>
    <definedName name="Retired">#REF!</definedName>
    <definedName name="Retired_Age">#REF!</definedName>
    <definedName name="Revenue">#REF!</definedName>
    <definedName name="RiskDet">TRUE</definedName>
    <definedName name="RJEQ903">{"'Model'!$A$1:$N$53"}</definedName>
    <definedName name="RMCOptions">"*010000000000000"</definedName>
    <definedName name="ROP">#REF!</definedName>
    <definedName name="Run_Counter">#REF!</definedName>
    <definedName name="s">{"'ITOCHU8'!$E$228:$S$350"}</definedName>
    <definedName name="S_AcctDes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a">#REF!</definedName>
    <definedName name="SAD">#REF!</definedName>
    <definedName name="Sal_inc">#REF!</definedName>
    <definedName name="Sales1">#REF!</definedName>
    <definedName name="SalInc">#REF!</definedName>
    <definedName name="Samp_Ass">#REF!</definedName>
    <definedName name="Samp_Calc_Sample">#REF!</definedName>
    <definedName name="Samp_Calc_TM">#REF!</definedName>
    <definedName name="Samp_DSS">#REF!</definedName>
    <definedName name="Samp_EM_Per">#REF!</definedName>
    <definedName name="Samp_EM_T">#REF!</definedName>
    <definedName name="Samp_Factor">#REF!</definedName>
    <definedName name="Samp_Min_SS">#REF!</definedName>
    <definedName name="Samp_MTM">#REF!</definedName>
    <definedName name="Samp_PM">#REF!</definedName>
    <definedName name="Samp_Pre">#REF!</definedName>
    <definedName name="Samp_Pre_T">#REF!</definedName>
    <definedName name="Samp_RTB">#REF!</definedName>
    <definedName name="Samp_RTB_Desc">#REF!</definedName>
    <definedName name="Samp_Sel">#REF!</definedName>
    <definedName name="Samp_Small_Adj">#REF!</definedName>
    <definedName name="Samp_SS">#REF!</definedName>
    <definedName name="Samp_TM_Diff">#REF!</definedName>
    <definedName name="Samp_TM_Exp_Diff">#REF!</definedName>
    <definedName name="Samp_TM_N">#REF!</definedName>
    <definedName name="Samp_TM_Y">#REF!</definedName>
    <definedName name="Sampr_Factor">#REF!</definedName>
    <definedName name="SAPBEXdnldView">"49MZMONSCERGIPDLE5FZPNIBP"</definedName>
    <definedName name="SAPBEXrevision">1</definedName>
    <definedName name="SAPBEXsysID">"PW1"</definedName>
    <definedName name="SAPBEXwbID">"099HI876R4TWXQL3LOFHEID22"</definedName>
    <definedName name="scen_date2">34251.8466087963</definedName>
    <definedName name="scen_date3">34251.8467476852</definedName>
    <definedName name="scen_date4">34251.8470138889</definedName>
    <definedName name="scen_name2">"OIL PRICE"</definedName>
    <definedName name="scen_name3">"INVESTMENTS"</definedName>
    <definedName name="scen_name4">"VAR.EXPENSES"</definedName>
    <definedName name="scen_user1">"PLUSPETROL"</definedName>
    <definedName name="scen_user2">"PLUSPETROL"</definedName>
    <definedName name="scen_user3">"PLUSPETROL"</definedName>
    <definedName name="scen_user4">"PLUSPETROL"</definedName>
    <definedName name="sectionNames">#REF!</definedName>
    <definedName name="sencount">26</definedName>
    <definedName name="Sep">#REF!</definedName>
    <definedName name="Sep_Reason">#REF!</definedName>
    <definedName name="Sep_Type">#REF!</definedName>
    <definedName name="Spanner_Auto_File">"C:\My Documents\tinh cdo.x2a"</definedName>
    <definedName name="SpecialPrice" hidden="1">#REF!</definedName>
    <definedName name="SPWS_WBID">"BD30D9E6-68EF-4737-8409-E39579A2B0AF"</definedName>
    <definedName name="sq">0.195*1.21</definedName>
    <definedName name="sss">MATCH(0.01,End_Bal,-1)+1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c">#REF!</definedName>
    <definedName name="Strat_Def">#REF!</definedName>
    <definedName name="Strat_T_It">#REF!</definedName>
    <definedName name="Strat_T_T">#REF!</definedName>
    <definedName name="summovement_Query">#REF!</definedName>
    <definedName name="Suscrofa">{"'FAB Yield'!$L$7"}</definedName>
    <definedName name="suscrofa1">{"'FAB Yield'!$L$7"}</definedName>
    <definedName name="System_code">"SYSTEM"</definedName>
    <definedName name="T_KEIEI">#REF!</definedName>
    <definedName name="T_PRC">#REF!</definedName>
    <definedName name="T_PRD">#REF!</definedName>
    <definedName name="T_TORI">#REF!</definedName>
    <definedName name="T_処理">#REF!</definedName>
    <definedName name="T_処理2">#REF!</definedName>
    <definedName name="T_処理20">#REF!</definedName>
    <definedName name="T_処理3">#REF!</definedName>
    <definedName name="T_処理4">#REF!</definedName>
    <definedName name="T_処理5">#REF!</definedName>
    <definedName name="T_処理6">#REF!</definedName>
    <definedName name="T510_">#REF!</definedName>
    <definedName name="T511_">#REF!</definedName>
    <definedName name="T512_">#REF!</definedName>
    <definedName name="T513_">#REF!</definedName>
    <definedName name="T514_">#REF!</definedName>
    <definedName name="T515_">#REF!</definedName>
    <definedName name="T516_">#REF!</definedName>
    <definedName name="T517_">#REF!</definedName>
    <definedName name="Table_Factor_Vesting_01">#REF!</definedName>
    <definedName name="Table_Factor_Withdrawal">#REF!</definedName>
    <definedName name="TableName">"Dummy"</definedName>
    <definedName name="Taxes">#REF!</definedName>
    <definedName name="TaxTV">10%</definedName>
    <definedName name="TaxXL">5%</definedName>
    <definedName name="tbl_ProdInfo" hidden="1">#REF!</definedName>
    <definedName name="TCVN">"Text Box 43"</definedName>
    <definedName name="TE">#REF!</definedName>
    <definedName name="Test_Description">#REF!</definedName>
    <definedName name="Test_ND">#REF!</definedName>
    <definedName name="Test_OE">#REF!</definedName>
    <definedName name="Test_Proj_Mis">#REF!</definedName>
    <definedName name="Test_Targ">#REF!</definedName>
    <definedName name="Test_Total_T">#REF!</definedName>
    <definedName name="TextBox1a">#REF!</definedName>
    <definedName name="TextBox1b">#REF!</definedName>
    <definedName name="TextBox2a">#REF!</definedName>
    <definedName name="TextBox2b">#REF!</definedName>
    <definedName name="TextRefCopy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2">#REF!</definedName>
    <definedName name="TextRefCopy3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2</definedName>
    <definedName name="TF">#REF!</definedName>
    <definedName name="Threshold">#REF!</definedName>
    <definedName name="tip">#REF!</definedName>
    <definedName name="Total_Payment">Scheduled_Payment+Extra_Payment</definedName>
    <definedName name="TP">#REF!</definedName>
    <definedName name="TTDesiredLevelOfEvidenceItems">#REF!</definedName>
    <definedName name="tun">{"'Model'!$A$1:$N$53"}</definedName>
    <definedName name="TW">#REF!</definedName>
    <definedName name="TwinMOS">{"'FAB Yield'!$L$7"}</definedName>
    <definedName name="TwoStepMisstatementIdentified">#REF!</definedName>
    <definedName name="TwoStepTolerableEstMisstmtCalc">#REF!</definedName>
    <definedName name="Type">#REF!</definedName>
    <definedName name="TypeTest">#REF!</definedName>
    <definedName name="Unit">#REF!</definedName>
    <definedName name="Unit_Used">#REF!</definedName>
    <definedName name="Units">#REF!</definedName>
    <definedName name="Update_Else">#REF!</definedName>
    <definedName name="US">#REF!</definedName>
    <definedName name="V">#REF!</definedName>
    <definedName name="VAÄT_LIEÄU">"ATRAM"</definedName>
    <definedName name="val_date">#REF!</definedName>
    <definedName name="Valuation_Date">#REF!</definedName>
    <definedName name="Value_ARPopulation">#REF!</definedName>
    <definedName name="Value_LevelAssurance">#REF!</definedName>
    <definedName name="Value_NumberExceptionsIdentified">#REF!</definedName>
    <definedName name="Value_NumberTolerableExceptions">#REF!</definedName>
    <definedName name="Values_Entered">IF(Loan_Amount*Interest_Rate*Loan_Years*Loan_Start&gt;0,1,0)</definedName>
    <definedName name="VC">#REF!</definedName>
    <definedName name="VIR">#REF!</definedName>
    <definedName name="Waiting">"Picture 1"</definedName>
    <definedName name="Week">#REF!</definedName>
    <definedName name="WIPBeginning1">#REF!</definedName>
    <definedName name="WIPEnding1">#REF!</definedName>
    <definedName name="Withdrawal_Rate_ColNo">#REF!</definedName>
    <definedName name="ｗｗｗｗ">#REF!</definedName>
    <definedName name="wwwwwwwwwww">#REF!</definedName>
    <definedName name="XCCT">0.5</definedName>
    <definedName name="XRefColumnsCount">4</definedName>
    <definedName name="XRefCopyRangeCount">1</definedName>
    <definedName name="XRefPasteRangeCount">4</definedName>
    <definedName name="YE">#REF!</definedName>
    <definedName name="Year_end">#REF!</definedName>
    <definedName name="YesNoNa">#REF!</definedName>
    <definedName name="あ">#REF!</definedName>
    <definedName name="あああ">#REF!</definedName>
    <definedName name="い">#REF!</definedName>
    <definedName name="え">#REF!</definedName>
    <definedName name="え４４">#REF!</definedName>
    <definedName name="えあ">#REF!</definedName>
    <definedName name="えええ">#REF!</definedName>
    <definedName name="えええええ">#REF!</definedName>
    <definedName name="ピクチャ">#REF!</definedName>
    <definedName name="ピクチャ44">#REF!</definedName>
    <definedName name="ピクチャ45">#REF!</definedName>
    <definedName name="ピクチャー">#REF!</definedName>
    <definedName name="ピクチャー1">#REF!</definedName>
    <definedName name="ピクチャー44">#REF!</definedName>
    <definedName name="ﾋﾟｸﾁｬｰ45">#REF!</definedName>
    <definedName name="ぴくちゃー４５">#REF!</definedName>
    <definedName name="ひょうし">#REF!</definedName>
    <definedName name="ต้นฉบับKAIZEN">#REF!</definedName>
    <definedName name="พ662">#REF!</definedName>
    <definedName name="ฟฟ" hidden="1">#REF!</definedName>
    <definedName name="ร">{"'Model'!$A$1:$N$53"}</definedName>
    <definedName name="ร440">#REF!</definedName>
    <definedName name="อะไร">#REF!</definedName>
    <definedName name="ๆ134">#REF!</definedName>
    <definedName name="事業計画書">#REF!</definedName>
    <definedName name="内訳CD">#REF!</definedName>
    <definedName name="内訳NM">#REF!</definedName>
    <definedName name="出荷実績のクロス集計">#REF!</definedName>
    <definedName name="北陽産業" hidden="1">#REF!</definedName>
    <definedName name="問題課題の顕在化_組織機能_係長_への提示と対応">#REF!</definedName>
    <definedName name="役割">#REF!</definedName>
    <definedName name="成績表">#REF!</definedName>
    <definedName name="担当_班長">#REF!</definedName>
    <definedName name="機能別工程編成実務段取り運営">#REF!</definedName>
    <definedName name="班長">#REF!</definedName>
    <definedName name="知識">#REF!</definedName>
    <definedName name="科目CD">#REF!</definedName>
    <definedName name="科目NM">#REF!</definedName>
    <definedName name="素材">#REF!</definedName>
    <definedName name="表">#REF!</definedName>
    <definedName name="表紙">#REF!</definedName>
    <definedName name="表紙２">#REF!</definedName>
    <definedName name="表紙３">#REF!</definedName>
    <definedName name="資金繰り表">{"'Sheet1'!$L$16"}</definedName>
    <definedName name="部門CD">#REF!</definedName>
    <definedName name="部門NM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7" l="1"/>
  <c r="E60" i="1"/>
  <c r="E22" i="2" l="1"/>
  <c r="F49" i="7" l="1"/>
  <c r="H51" i="7"/>
  <c r="H23" i="3" l="1"/>
  <c r="F23" i="3"/>
  <c r="D23" i="3"/>
  <c r="D17" i="3"/>
  <c r="L20" i="3"/>
  <c r="H66" i="7" l="1"/>
  <c r="H56" i="7"/>
  <c r="J17" i="3"/>
  <c r="H17" i="3"/>
  <c r="F17" i="3"/>
  <c r="G13" i="2"/>
  <c r="G21" i="2" s="1"/>
  <c r="G24" i="2" s="1"/>
  <c r="H9" i="7" l="1"/>
  <c r="H33" i="7" s="1"/>
  <c r="G32" i="2"/>
  <c r="G28" i="2"/>
  <c r="G28" i="1"/>
  <c r="G71" i="1" l="1"/>
  <c r="G63" i="1"/>
  <c r="G18" i="1"/>
  <c r="E28" i="1"/>
  <c r="G73" i="1" l="1"/>
  <c r="H37" i="7"/>
  <c r="H68" i="7" s="1"/>
  <c r="H71" i="7" s="1"/>
  <c r="G88" i="1"/>
  <c r="G30" i="1" l="1"/>
  <c r="G90" i="1"/>
  <c r="L15" i="3" l="1"/>
  <c r="L14" i="3"/>
  <c r="L11" i="3"/>
  <c r="L17" i="3" s="1"/>
  <c r="A42" i="7" l="1"/>
  <c r="A28" i="3" l="1"/>
  <c r="A3" i="3"/>
  <c r="A1" i="3"/>
  <c r="A1" i="7" s="1"/>
  <c r="A41" i="7" s="1"/>
  <c r="A41" i="2"/>
  <c r="A1" i="2"/>
  <c r="A92" i="1"/>
  <c r="A40" i="7" s="1"/>
  <c r="A80" i="7" s="1"/>
  <c r="A46" i="1"/>
  <c r="A45" i="1"/>
  <c r="A44" i="1"/>
  <c r="A3" i="7" l="1"/>
  <c r="A43" i="7" s="1"/>
  <c r="E13" i="2" l="1"/>
  <c r="E71" i="1"/>
  <c r="E63" i="1" l="1"/>
  <c r="E73" i="1" s="1"/>
  <c r="E21" i="2"/>
  <c r="E24" i="2" s="1"/>
  <c r="F56" i="7" l="1"/>
  <c r="F9" i="7"/>
  <c r="F33" i="7" s="1"/>
  <c r="E32" i="2" l="1"/>
  <c r="E28" i="2"/>
  <c r="J21" i="3" s="1"/>
  <c r="J23" i="3" l="1"/>
  <c r="L21" i="3"/>
  <c r="L23" i="3" s="1"/>
  <c r="F66" i="7"/>
  <c r="E86" i="1" l="1"/>
  <c r="E88" i="1" s="1"/>
  <c r="E90" i="1" s="1"/>
  <c r="E18" i="1"/>
  <c r="E30" i="1" s="1"/>
  <c r="F37" i="7" l="1"/>
  <c r="F68" i="7" l="1"/>
  <c r="F71" i="7" s="1"/>
</calcChain>
</file>

<file path=xl/sharedStrings.xml><?xml version="1.0" encoding="utf-8"?>
<sst xmlns="http://schemas.openxmlformats.org/spreadsheetml/2006/main" count="170" uniqueCount="127">
  <si>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</si>
  <si>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</si>
  <si>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</si>
  <si>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</si>
  <si>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</si>
  <si>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</si>
  <si>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</si>
  <si>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</si>
  <si>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</si>
  <si>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</si>
  <si>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</si>
  <si>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หนี้สินและส่วนของเจ้าของ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</si>
  <si>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</si>
  <si>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</si>
  <si>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</si>
  <si>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</si>
  <si>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</si>
  <si>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</si>
  <si>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</si>
  <si>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</si>
  <si>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</si>
  <si>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</si>
  <si>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</si>
  <si>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</si>
  <si>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</si>
  <si>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</t>
  </si>
  <si>
    <t>รายได้อื่น</t>
  </si>
  <si>
    <t>ต้นทุนขาย</t>
  </si>
  <si>
    <t>ค่าใช้จ่ายในการบริหาร</t>
  </si>
  <si>
    <t>ต้นทุนทางการเงิน</t>
  </si>
  <si>
    <t>ภาษีเงินได้</t>
  </si>
  <si>
    <t>กำไรเบ็ดเสร็จรวมสำหรับปี</t>
  </si>
  <si>
    <t>กำไรต่อหุ้น</t>
  </si>
  <si>
    <t>ทุนที่ออก</t>
  </si>
  <si>
    <t>รวม</t>
  </si>
  <si>
    <t>และชำระแล้ว</t>
  </si>
  <si>
    <t>ยังไม่ได้จัดสรร</t>
  </si>
  <si>
    <t>งบกระแสเงินสด</t>
  </si>
  <si>
    <t>กระแสเงินสดจากกิจกรรมลงทุน</t>
  </si>
  <si>
    <t xml:space="preserve">กระแสเงินสดจากกิจกรรมจัดหาเงิน 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</si>
  <si>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</si>
  <si>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</si>
  <si>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เงินสดจ่ายต้นทุนการทำรายการ</t>
  </si>
  <si>
    <t>เงินสดจ่ายเพื่อซื้อสินทรัพย์ไม่มีตัวตน</t>
  </si>
  <si>
    <t>การเปลี่ยนแปลงในเงินทุนหมุนเวียน:</t>
  </si>
  <si>
    <t>กำไรก่อนภาษีเงินได้</t>
  </si>
  <si>
    <t>เงินสดสุทธิได้มาจากกิจกรรมดำเนินงาน</t>
  </si>
  <si>
    <t>เงินสดสุทธิใช้ไปในกิจกรรมลงทุน</t>
  </si>
  <si>
    <t>รายการที่ไม่ใช่เงินสด:</t>
  </si>
  <si>
    <t>รายได้จากการขาย</t>
  </si>
  <si>
    <t>กำไรขั้นต้น</t>
  </si>
  <si>
    <t>กำไรต่อหุ้นขั้นพื้นฐาน</t>
  </si>
  <si>
    <t>หนี้สินระยะยาวส่วนที่ครบกำหนดชำระภายในหนึ่งปี</t>
  </si>
  <si>
    <t>การเปลี่ยนแปลงในส่วนของผู้เป็นเจ้าของสำหรับปี</t>
  </si>
  <si>
    <t>กระแสเงินสดจากกิจกรรมดำเนินงาน</t>
  </si>
  <si>
    <t>เงินสดรับจากดอกเบี้ย</t>
  </si>
  <si>
    <t>กรรมการ............................................................................  กรรมการ....................................................................................</t>
  </si>
  <si>
    <t>เงินลงทุนระยะสั้น</t>
  </si>
  <si>
    <t>ที่ดิน อาคารและอุปกรณ์ และสินทรัพย์สิทธิการใช้ - สุทธิ</t>
  </si>
  <si>
    <t>ตามกฎหมาย</t>
  </si>
  <si>
    <t>กำไรสะสม</t>
  </si>
  <si>
    <t>จัดสรรแล้ว - ทุนสำรองตามกฎหมาย</t>
  </si>
  <si>
    <t>จัดสรรแล้ว</t>
  </si>
  <si>
    <t>- ทุนสำรอง</t>
  </si>
  <si>
    <t>เงินปันผลจ่าย</t>
  </si>
  <si>
    <t>สินค้าคงเหลือ - สุทธิ</t>
  </si>
  <si>
    <t>สินทรัพย์ภาษีเงินได้รอการตัดบัญชี - สุทธิ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</si>
  <si>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</si>
  <si>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</si>
  <si>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บริษัท กิจเจริญ เอ็นจิเนียริ่ง อีเลคทริค จำกัด (มหาชน)</t>
  </si>
  <si>
    <t>ส่วนเกินมูลค่าหุ้นสามัญ</t>
  </si>
  <si>
    <t>ส่วนเกินมูลค่า</t>
  </si>
  <si>
    <t>หุ้นสามัญ</t>
  </si>
  <si>
    <t xml:space="preserve">เงินสดรับจากการขายอุปกรณ์ </t>
  </si>
  <si>
    <t>ซื้ออาคารและอุปกรณ์ และสินทรัพย์ไม่มีตัวตน</t>
  </si>
  <si>
    <t>- เงินกู้ยืมระยะยาวจากสถาบันการเงิน</t>
  </si>
  <si>
    <t>- หนี้สินตามสัญญาเช่า</t>
  </si>
  <si>
    <t>เงินกู้ยืมระยะยาวจากสถาบันการเงิน</t>
  </si>
  <si>
    <t>ทุนที่ออกและชำระแล้ว</t>
  </si>
  <si>
    <t xml:space="preserve">   หุ้นสามัญ จำนวน 231,997,800 หุ้น มูลค่าที่ตราไว้หุ้นละ 0.50 บาท</t>
  </si>
  <si>
    <t>กำไรสุทธิสำหรับปี</t>
  </si>
  <si>
    <t>สินทรัพย์หมุนเวียนอื่น</t>
  </si>
  <si>
    <t>เงินกู้ยืมระยะสั้นจากสถาบันการเงิน</t>
  </si>
  <si>
    <t>สินค้าคงเหลือ</t>
  </si>
  <si>
    <t>จ่ายผลประโยชน์พนักงาน</t>
  </si>
  <si>
    <t>จ่ายดอกเบี้ย</t>
  </si>
  <si>
    <t>จ่ายภาษีเงินได้</t>
  </si>
  <si>
    <t>ค่าเสื่อมราคาและค่าตัดจำหน่าย</t>
  </si>
  <si>
    <t>ค่าตัดจำหน่าย - สินทรัพย์ไม่มีตัวตน</t>
  </si>
  <si>
    <t>รายได้ดอกเบี้ยรับ</t>
  </si>
  <si>
    <t>เงินสดจ่ายเพื่อซื้ออาคารและอุปกรณ์</t>
  </si>
  <si>
    <t>กำไรขาดทุนเบ็ดเสร็จอื่นสำหรับปี - สุทธิจากภาษี</t>
  </si>
  <si>
    <t>รายการปรับผลกระทบกำไรจากการดำเนินงาน:</t>
  </si>
  <si>
    <t>งบฐานะการเงิน</t>
  </si>
  <si>
    <t>งบการเปลี่ยนแปลงส่วนของเจ้าของ</t>
  </si>
  <si>
    <t>พ.ศ. 2567</t>
  </si>
  <si>
    <t>ยอดคงเหลือ ณ วันที่ 31 ธันวาคม พ.ศ. 2567</t>
  </si>
  <si>
    <t>ลูกหนี้การค้าและลูกหนี้หมุนเวียนอื่น - สุทธิ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</si>
  <si>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</si>
  <si>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</si>
  <si>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ค่าใช้จ่ายในการขายและต้นทุนในการจัดจำหน่าย</t>
  </si>
  <si>
    <t>เงินสดได้มาจากการดำเนินงาน</t>
  </si>
  <si>
    <t>ลูกหนี้การค้าและลูกหนี้หมุนเวียนอื่น</t>
  </si>
  <si>
    <t>หนี้สินที่เกิดจากสัญญา - หมุนเวียน</t>
  </si>
  <si>
    <t>ตัดจำหน่ายอุปกรณ์</t>
  </si>
  <si>
    <t>หนี้สินตามสัญญาเช่า</t>
  </si>
  <si>
    <t>-</t>
  </si>
  <si>
    <t>เงินจ่ายล่วงหน้าค่าก่อสร้างอาคาร</t>
  </si>
  <si>
    <t>เงินสดและรายการเทียบเท่าเงินสดเพิ่มขึ้น (ลดลง) สุทธิ</t>
  </si>
  <si>
    <t>ณ วันที่ 31 ธันวาคม พ.ศ. 2568</t>
  </si>
  <si>
    <t>พ.ศ. 2568</t>
  </si>
  <si>
    <t>ยอดคงเหลือ ณ วันที่ 31 ธันวาคม พ.ศ. 2568</t>
  </si>
  <si>
    <t>สำหรับปีสิ้นสุดวันที่ 31 ธันวาคม พ.ศ. 2568</t>
  </si>
  <si>
    <t>ยอดคงเหลือ ณ วันที่ 1 มกราคม พ.ศ. 2567</t>
  </si>
  <si>
    <t>หมายเหตุประกอบงบการเงินเป็นส่วนหนึ่งของงบการเงินนี้</t>
  </si>
  <si>
    <t>ขาดทุนอื่น - สุทธิ</t>
  </si>
  <si>
    <t xml:space="preserve">ขาดทุนจากการจำหน่ายอุปกรณ์ </t>
  </si>
  <si>
    <t>เงินสดรับจากเงินกู้ยืมระยะสั้นจากสถาบันการเงิน - สุทธิ</t>
  </si>
  <si>
    <t>เงินสดจ่ายคืนเงินต้นหนี้สินตามสัญญาเช่า</t>
  </si>
  <si>
    <t>เงินสดสุทธิได้มาจากกิจกรรมจัดหาเงิน</t>
  </si>
  <si>
    <t>เงินลงทุนระยะสั้น (เพิ่มขึ้น) ลดลง</t>
  </si>
  <si>
    <t>เงินฝากสถาบันการเงินที่ติดภาระค้ำประกัน</t>
  </si>
  <si>
    <t>เงินฝากสถาบันการเงินที่ติดภาระค้ำประกันเพิ่มขึ้น</t>
  </si>
  <si>
    <t xml:space="preserve">   โดยที่ยังไม่ได้ชำระเงิน</t>
  </si>
  <si>
    <t>รับรู้ค่าเผื่อสินค้าล้าสมัย</t>
  </si>
  <si>
    <t>รับรู้(กลับรายการ)ผลขาดทุนด้านเครดิตที่คาดว่าจะเกิดขึ้น</t>
  </si>
  <si>
    <t>กำไรจากอัตราแลกเปลี่ยนที่ยังไม่เกิดขึ้น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</si>
</sst>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;\(#,##0\)"/>
    <numFmt numFmtId="165" formatCode="#,##0;\(#,##0\);\-"/>
    <numFmt numFmtId="166" formatCode="#,##0.0;\(#,##0.0\)"/>
    <numFmt numFmtId="167" formatCode="#,##0.00;\(#,##0.00\);\-"/>
    <numFmt numFmtId="168" formatCode="_-* #,##0.00\ _€_-;\-* #,##0.00\ _€_-;_-* &quot;-&quot;??\ _€_-;_-@_-"/>
    <numFmt numFmtId="169" formatCode="_-* #,##0.00\ &quot;€&quot;_-;\-* #,##0.00\ &quot;€&quot;_-;_-* &quot;-&quot;??\ &quot;€&quot;_-;_-@_-"/>
  </numFmts>
  <fonts count="28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4"/>
      <name val="Browallia New"/>
      <family val="2"/>
    </font>
    <font>
      <b/>
      <sz val="14"/>
      <name val="Browallia New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0"/>
      <color theme="1"/>
      <name val="Arial Unicode MS"/>
      <family val="2"/>
    </font>
    <font>
      <sz val="10"/>
      <color theme="1"/>
      <name val="Calibri"/>
      <family val="2"/>
      <scheme val="minor"/>
    </font>
    <font>
      <u/>
      <sz val="10"/>
      <color theme="10"/>
      <name val="Georgia"/>
      <family val="1"/>
    </font>
    <font>
      <sz val="10"/>
      <color rgb="FF000000"/>
      <name val="Arial"/>
      <family val="2"/>
    </font>
    <font>
      <sz val="12"/>
      <name val="Times New Roman"/>
      <family val="1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sz val="8"/>
      <name val="Tahoma"/>
      <family val="2"/>
    </font>
    <font>
      <sz val="10"/>
      <color theme="1"/>
      <name val="Georgia"/>
      <family val="1"/>
    </font>
    <font>
      <u/>
      <sz val="10"/>
      <color rgb="FF0563C1"/>
      <name val="Georgia"/>
      <family val="1"/>
    </font>
    <font>
      <sz val="10"/>
      <color rgb="FF0000FF"/>
      <name val="Arial Unicode MS"/>
      <family val="2"/>
    </font>
    <font>
      <sz val="10"/>
      <color indexed="8"/>
      <name val="Arial"/>
      <family val="2"/>
    </font>
    <font>
      <u/>
      <sz val="10"/>
      <color theme="10"/>
      <name val="Arial"/>
      <family val="2"/>
    </font>
    <font>
      <sz val="12"/>
      <name val="Tms Rmn"/>
    </font>
    <font>
      <sz val="14"/>
      <name val="CordiaUPC"/>
      <family val="2"/>
    </font>
    <font>
      <u/>
      <sz val="10"/>
      <color rgb="FF0000FF"/>
      <name val="Georgia"/>
      <family val="1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7569">
    <xf numFmtId="0" fontId="0" fillId="0" borderId="0"/>
    <xf numFmtId="0" fontId="1" fillId="0" borderId="0"/>
    <xf numFmtId="0" fontId="2" fillId="0" borderId="0"/>
    <xf numFmtId="0" fontId="5" fillId="0" borderId="0"/>
    <xf numFmtId="0" fontId="7" fillId="0" borderId="0"/>
    <xf numFmtId="43" fontId="6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1" fillId="0" borderId="0"/>
    <xf numFmtId="0" fontId="10" fillId="0" borderId="0"/>
    <xf numFmtId="43" fontId="11" fillId="0" borderId="0" applyFont="0" applyFill="0" applyBorder="0" applyAlignment="0" applyProtection="0"/>
    <xf numFmtId="0" fontId="13" fillId="0" borderId="5" applyNumberFormat="0" applyFill="0" applyAlignment="0">
      <protection locked="0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37" fontId="15" fillId="0" borderId="0"/>
    <xf numFmtId="0" fontId="2" fillId="0" borderId="0"/>
    <xf numFmtId="0" fontId="16" fillId="0" borderId="0"/>
    <xf numFmtId="0" fontId="5" fillId="0" borderId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5" applyNumberFormat="0" applyFill="0" applyAlignment="0">
      <alignment wrapText="1"/>
      <protection locked="0"/>
    </xf>
    <xf numFmtId="0" fontId="6" fillId="0" borderId="0"/>
    <xf numFmtId="0" fontId="11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5" applyNumberFormat="0" applyFill="0" applyAlignment="0">
      <protection locked="0"/>
    </xf>
    <xf numFmtId="43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/>
    <xf numFmtId="0" fontId="8" fillId="0" borderId="0" applyNumberForma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7" fillId="0" borderId="0" applyNumberFormat="0" applyFill="0" applyBorder="0" applyProtection="0">
      <alignment wrapText="1"/>
    </xf>
    <xf numFmtId="0" fontId="17" fillId="0" borderId="0" applyNumberFormat="0" applyFill="0" applyBorder="0" applyProtection="0">
      <alignment wrapText="1"/>
    </xf>
    <xf numFmtId="0" fontId="5" fillId="0" borderId="0"/>
    <xf numFmtId="0" fontId="9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0" fillId="0" borderId="0"/>
    <xf numFmtId="0" fontId="13" fillId="0" borderId="5" applyNumberFormat="0" applyFill="0" applyAlignment="0">
      <protection locked="0"/>
    </xf>
    <xf numFmtId="0" fontId="10" fillId="0" borderId="0"/>
    <xf numFmtId="43" fontId="11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9" fillId="0" borderId="0"/>
    <xf numFmtId="43" fontId="9" fillId="0" borderId="0" applyFont="0" applyFill="0" applyBorder="0" applyAlignment="0" applyProtection="0"/>
    <xf numFmtId="0" fontId="5" fillId="0" borderId="0">
      <protection locked="0"/>
    </xf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6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14" fillId="0" borderId="0"/>
    <xf numFmtId="0" fontId="18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9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6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6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8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9" fillId="0" borderId="0" applyFont="0" applyFill="0" applyBorder="0" applyAlignment="0" applyProtection="0"/>
    <xf numFmtId="0" fontId="19" fillId="0" borderId="0" applyFill="0" applyBorder="0" applyProtection="0">
      <alignment horizontal="left" vertical="top" wrapText="1"/>
    </xf>
    <xf numFmtId="0" fontId="6" fillId="0" borderId="0"/>
    <xf numFmtId="9" fontId="11" fillId="0" borderId="0" applyFont="0" applyFill="0" applyBorder="0" applyAlignment="0" applyProtection="0"/>
    <xf numFmtId="0" fontId="10" fillId="0" borderId="0"/>
    <xf numFmtId="0" fontId="11" fillId="0" borderId="0"/>
    <xf numFmtId="43" fontId="6" fillId="0" borderId="0" applyFont="0" applyFill="0" applyBorder="0" applyAlignment="0" applyProtection="0"/>
    <xf numFmtId="0" fontId="16" fillId="0" borderId="0"/>
    <xf numFmtId="0" fontId="9" fillId="0" borderId="0"/>
    <xf numFmtId="0" fontId="10" fillId="0" borderId="0"/>
    <xf numFmtId="43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10" fillId="0" borderId="0"/>
    <xf numFmtId="0" fontId="5" fillId="0" borderId="0">
      <protection locked="0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>
      <alignment vertical="top"/>
      <protection locked="0"/>
    </xf>
    <xf numFmtId="43" fontId="5" fillId="0" borderId="0" applyFont="0" applyFill="0" applyBorder="0" applyAlignment="0" applyProtection="0"/>
    <xf numFmtId="0" fontId="5" fillId="0" borderId="0"/>
    <xf numFmtId="0" fontId="21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1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0" borderId="5" applyNumberFormat="0" applyFill="0" applyAlignment="0">
      <alignment wrapText="1"/>
      <protection locked="0"/>
    </xf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>
      <protection locked="0"/>
    </xf>
    <xf numFmtId="43" fontId="5" fillId="0" borderId="0" applyFont="0" applyFill="0" applyBorder="0" applyAlignment="0" applyProtection="0"/>
    <xf numFmtId="0" fontId="6" fillId="0" borderId="0"/>
    <xf numFmtId="0" fontId="6" fillId="0" borderId="0"/>
    <xf numFmtId="0" fontId="11" fillId="0" borderId="0"/>
    <xf numFmtId="43" fontId="6" fillId="0" borderId="0" applyFont="0" applyFill="0" applyBorder="0" applyAlignment="0" applyProtection="0"/>
    <xf numFmtId="0" fontId="1" fillId="0" borderId="0"/>
    <xf numFmtId="168" fontId="2" fillId="0" borderId="0" applyFont="0" applyFill="0" applyBorder="0" applyAlignment="0" applyProtection="0"/>
    <xf numFmtId="0" fontId="16" fillId="0" borderId="0"/>
    <xf numFmtId="0" fontId="17" fillId="0" borderId="0" applyNumberFormat="0" applyFill="0" applyBorder="0" applyProtection="0">
      <alignment wrapText="1"/>
    </xf>
    <xf numFmtId="0" fontId="5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>
      <protection locked="0"/>
    </xf>
    <xf numFmtId="43" fontId="1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4" fillId="0" borderId="0"/>
    <xf numFmtId="0" fontId="25" fillId="0" borderId="0"/>
    <xf numFmtId="0" fontId="10" fillId="0" borderId="0"/>
    <xf numFmtId="0" fontId="14" fillId="0" borderId="0"/>
    <xf numFmtId="0" fontId="22" fillId="0" borderId="0">
      <alignment vertical="top"/>
    </xf>
    <xf numFmtId="0" fontId="14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6" fillId="0" borderId="0"/>
    <xf numFmtId="0" fontId="2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43" fontId="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2" fillId="0" borderId="0"/>
    <xf numFmtId="0" fontId="1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2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0" fontId="5" fillId="0" borderId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6" fillId="0" borderId="0"/>
    <xf numFmtId="0" fontId="11" fillId="0" borderId="0"/>
    <xf numFmtId="43" fontId="6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  <xf numFmtId="43" fontId="11" fillId="0" borderId="0" applyFont="0" applyFill="0" applyBorder="0" applyAlignment="0" applyProtection="0"/>
    <xf numFmtId="0" fontId="16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" fillId="0" borderId="0"/>
    <xf numFmtId="0" fontId="9" fillId="0" borderId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0" fontId="10" fillId="0" borderId="0"/>
    <xf numFmtId="43" fontId="11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9" fillId="0" borderId="0" applyFont="0" applyFill="0" applyBorder="0" applyAlignment="0" applyProtection="0"/>
    <xf numFmtId="0" fontId="5" fillId="0" borderId="0">
      <protection locked="0"/>
    </xf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0" borderId="0" applyFill="0" applyBorder="0" applyProtection="0">
      <alignment horizontal="left" vertical="top" wrapText="1"/>
    </xf>
    <xf numFmtId="0" fontId="6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5" fillId="0" borderId="0">
      <protection locked="0"/>
    </xf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1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>
      <protection locked="0"/>
    </xf>
    <xf numFmtId="43" fontId="5" fillId="0" borderId="0" applyFont="0" applyFill="0" applyBorder="0" applyAlignment="0" applyProtection="0"/>
    <xf numFmtId="0" fontId="6" fillId="0" borderId="0"/>
    <xf numFmtId="0" fontId="11" fillId="0" borderId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0" fontId="5" fillId="0" borderId="0">
      <protection locked="0"/>
    </xf>
    <xf numFmtId="0" fontId="23" fillId="0" borderId="0" applyNumberFormat="0" applyFill="0" applyBorder="0" applyAlignment="0" applyProtection="0"/>
    <xf numFmtId="0" fontId="6" fillId="0" borderId="0"/>
    <xf numFmtId="0" fontId="6" fillId="0" borderId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13" fillId="0" borderId="5" applyNumberFormat="0" applyFill="0" applyAlignment="0">
      <protection locked="0"/>
    </xf>
    <xf numFmtId="0" fontId="26" fillId="0" borderId="0" applyNumberFormat="0" applyFill="0" applyBorder="0" applyAlignment="0">
      <alignment vertical="top"/>
      <protection locked="0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>
      <protection locked="0"/>
    </xf>
    <xf numFmtId="43" fontId="5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>
      <protection locked="0"/>
    </xf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1" applyFont="1" applyAlignment="1">
      <alignment horizontal="left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right" vertical="center"/>
    </xf>
    <xf numFmtId="165" fontId="3" fillId="0" borderId="0" xfId="1" applyNumberFormat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left" vertical="center"/>
    </xf>
    <xf numFmtId="165" fontId="3" fillId="0" borderId="1" xfId="1" applyNumberFormat="1" applyFont="1" applyBorder="1" applyAlignment="1">
      <alignment horizontal="right" vertical="center"/>
    </xf>
    <xf numFmtId="165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0" fontId="3" fillId="0" borderId="2" xfId="1" applyFont="1" applyBorder="1" applyAlignment="1">
      <alignment horizontal="left" vertical="center"/>
    </xf>
    <xf numFmtId="164" fontId="3" fillId="0" borderId="2" xfId="1" applyNumberFormat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right" vertical="center"/>
    </xf>
    <xf numFmtId="165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164" fontId="4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vertical="center" wrapText="1"/>
    </xf>
    <xf numFmtId="165" fontId="4" fillId="0" borderId="0" xfId="1" applyNumberFormat="1" applyFont="1" applyAlignment="1">
      <alignment horizontal="right" vertical="center" wrapText="1"/>
    </xf>
    <xf numFmtId="165" fontId="3" fillId="0" borderId="0" xfId="1" applyNumberFormat="1" applyFont="1" applyAlignment="1">
      <alignment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4" fillId="0" borderId="0" xfId="1" applyNumberFormat="1" applyFont="1" applyAlignment="1">
      <alignment horizontal="right" vertical="center" wrapText="1"/>
    </xf>
    <xf numFmtId="165" fontId="4" fillId="0" borderId="1" xfId="1" applyNumberFormat="1" applyFont="1" applyBorder="1" applyAlignment="1">
      <alignment horizontal="right" vertical="center" wrapText="1"/>
    </xf>
    <xf numFmtId="0" fontId="4" fillId="0" borderId="0" xfId="1" applyFont="1" applyAlignment="1">
      <alignment vertical="center"/>
    </xf>
    <xf numFmtId="166" fontId="3" fillId="0" borderId="0" xfId="1" applyNumberFormat="1" applyFont="1" applyAlignment="1">
      <alignment horizontal="center" vertical="center"/>
    </xf>
    <xf numFmtId="165" fontId="3" fillId="0" borderId="0" xfId="1" applyNumberFormat="1" applyFont="1" applyAlignment="1">
      <alignment horizontal="right" vertical="center" wrapText="1"/>
    </xf>
    <xf numFmtId="165" fontId="3" fillId="0" borderId="2" xfId="1" applyNumberFormat="1" applyFont="1" applyBorder="1" applyAlignment="1">
      <alignment horizontal="right" vertical="center" wrapText="1"/>
    </xf>
    <xf numFmtId="165" fontId="3" fillId="0" borderId="0" xfId="2" applyNumberFormat="1" applyFont="1" applyAlignment="1">
      <alignment horizontal="right" vertical="center"/>
    </xf>
    <xf numFmtId="165" fontId="3" fillId="0" borderId="1" xfId="1" applyNumberFormat="1" applyFont="1" applyBorder="1" applyAlignment="1">
      <alignment horizontal="right" vertical="center" wrapText="1"/>
    </xf>
    <xf numFmtId="165" fontId="3" fillId="0" borderId="3" xfId="1" applyNumberFormat="1" applyFont="1" applyBorder="1" applyAlignment="1">
      <alignment horizontal="right" vertical="center"/>
    </xf>
    <xf numFmtId="167" fontId="3" fillId="0" borderId="4" xfId="1" applyNumberFormat="1" applyFont="1" applyBorder="1" applyAlignment="1">
      <alignment horizontal="right" vertical="center"/>
    </xf>
    <xf numFmtId="167" fontId="3" fillId="0" borderId="0" xfId="1" applyNumberFormat="1" applyFont="1" applyAlignment="1">
      <alignment horizontal="right" vertical="center"/>
    </xf>
    <xf numFmtId="0" fontId="3" fillId="0" borderId="2" xfId="1" applyFont="1" applyBorder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0" fontId="4" fillId="0" borderId="1" xfId="1" applyFont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4" fillId="0" borderId="0" xfId="1" quotePrefix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4" fillId="0" borderId="1" xfId="1" applyFont="1" applyBorder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165" fontId="3" fillId="0" borderId="4" xfId="1" applyNumberFormat="1" applyFont="1" applyBorder="1" applyAlignment="1">
      <alignment horizontal="right" vertical="center" wrapText="1"/>
    </xf>
    <xf numFmtId="0" fontId="3" fillId="0" borderId="2" xfId="1" applyFont="1" applyBorder="1" applyAlignment="1">
      <alignment vertical="center"/>
    </xf>
    <xf numFmtId="165" fontId="3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164" fontId="3" fillId="0" borderId="0" xfId="4" applyNumberFormat="1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0" xfId="1" applyNumberFormat="1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5" fontId="3" fillId="0" borderId="3" xfId="1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65" fontId="3" fillId="0" borderId="4" xfId="0" applyNumberFormat="1" applyFont="1" applyBorder="1" applyAlignment="1">
      <alignment horizontal="right" vertical="center" wrapText="1"/>
    </xf>
    <xf numFmtId="165" fontId="3" fillId="0" borderId="0" xfId="0" applyNumberFormat="1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 wrapText="1"/>
    </xf>
    <xf numFmtId="0" fontId="3" fillId="0" borderId="0" xfId="1" quotePrefix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165" fontId="3" fillId="0" borderId="0" xfId="1" quotePrefix="1" applyNumberFormat="1" applyFont="1" applyAlignment="1">
      <alignment horizontal="right"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0" fontId="4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/>
    </xf>
  </cellXfs>
  <cellStyles count="7569">
    <cellStyle name="Comma 10" xfId="79" xr:uid="{A671AB39-8EF7-42E1-AE8A-65311DDB7113}"/>
    <cellStyle name="Comma 10 10" xfId="2978" xr:uid="{D0E04F14-2B02-429F-AFB2-58B9418CEE3C}"/>
    <cellStyle name="Comma 10 10 2" xfId="6362" xr:uid="{BF56917D-255D-4EC4-A52F-67D549289AE8}"/>
    <cellStyle name="Comma 10 11" xfId="3493" xr:uid="{EBDD7453-192D-4BCB-95C8-892584158F6B}"/>
    <cellStyle name="Comma 10 11 2" xfId="6865" xr:uid="{FF2E8710-4A74-47B3-A9B0-B9C8FD6DA40E}"/>
    <cellStyle name="Comma 10 12" xfId="4444" xr:uid="{6D8CBE51-0D0A-4008-A378-0C05B4AFDED0}"/>
    <cellStyle name="Comma 10 13" xfId="753" xr:uid="{7B3EC6B0-FE54-417E-BABD-3AA02605DCB0}"/>
    <cellStyle name="Comma 10 2" xfId="142" xr:uid="{4E104BB7-E57E-4F16-8898-93D9A268E599}"/>
    <cellStyle name="Comma 10 2 10" xfId="4415" xr:uid="{52F28580-3EA4-4989-AC52-579B083A93B3}"/>
    <cellStyle name="Comma 10 2 11" xfId="4420" xr:uid="{066DBE43-027D-456B-86DB-B30398B0986E}"/>
    <cellStyle name="Comma 10 2 12" xfId="4478" xr:uid="{D05C915F-F69A-440F-98D7-81FAC048908D}"/>
    <cellStyle name="Comma 10 2 13" xfId="786" xr:uid="{D03417D5-ACA8-4D75-98EE-159FF5A3CC89}"/>
    <cellStyle name="Comma 10 2 2" xfId="228" xr:uid="{9D7E4BC8-710B-442D-8728-F7A034E881E8}"/>
    <cellStyle name="Comma 10 2 2 2" xfId="472" xr:uid="{EFBBDD2B-BCFA-4B9B-9DD4-25F38D52AD4E}"/>
    <cellStyle name="Comma 10 2 2 2 2" xfId="1505" xr:uid="{03B29326-5F39-4C37-8136-D9519F7206E9}"/>
    <cellStyle name="Comma 10 2 2 2 2 2" xfId="2719" xr:uid="{D4C21AD3-AB7E-4475-9C03-FE75BC9BC19C}"/>
    <cellStyle name="Comma 10 2 2 2 2 2 2" xfId="6103" xr:uid="{08492338-6B3C-482A-BA5A-4A45FC4D12F6}"/>
    <cellStyle name="Comma 10 2 2 2 2 3" xfId="4174" xr:uid="{BD34602E-F068-462F-B60C-3DAD4A0DB7D7}"/>
    <cellStyle name="Comma 10 2 2 2 2 3 2" xfId="7437" xr:uid="{97C6F8B1-14CF-440D-99E6-3DC36D61E020}"/>
    <cellStyle name="Comma 10 2 2 2 2 4" xfId="4412" xr:uid="{930F1EF0-ABE2-4DD5-B67C-D7574C8D8507}"/>
    <cellStyle name="Comma 10 2 2 2 2 5" xfId="5142" xr:uid="{E2FE56AD-7FFB-46AC-965A-78CC2BD0CE5E}"/>
    <cellStyle name="Comma 10 2 2 2 3" xfId="2332" xr:uid="{86326CE8-7A22-4F08-A8A9-09E2246F5544}"/>
    <cellStyle name="Comma 10 2 2 2 3 2" xfId="5716" xr:uid="{E753D85E-F02D-47D8-95F7-481BC5651E61}"/>
    <cellStyle name="Comma 10 2 2 2 4" xfId="3224" xr:uid="{93ACCB85-1F03-4449-8B10-785C42A1AEF1}"/>
    <cellStyle name="Comma 10 2 2 2 4 2" xfId="6608" xr:uid="{580C8E5D-B871-44AA-A7E8-2ED7AA546A48}"/>
    <cellStyle name="Comma 10 2 2 2 5" xfId="3686" xr:uid="{166DF18D-9073-46B8-8E84-45270F6668F8}"/>
    <cellStyle name="Comma 10 2 2 2 5 2" xfId="7058" xr:uid="{BCE8DFB6-9351-4F5A-9F46-3E8EEC7BC0A3}"/>
    <cellStyle name="Comma 10 2 2 2 6" xfId="4691" xr:uid="{345EB0E7-B42C-4A69-AA6A-1495938E3A94}"/>
    <cellStyle name="Comma 10 2 2 2 7" xfId="4471" xr:uid="{942581C7-3E12-44B7-B750-44711F0AB164}"/>
    <cellStyle name="Comma 10 2 2 2 8" xfId="1004" xr:uid="{0A31724C-5F3F-4A15-9E93-4F765B73E9A2}"/>
    <cellStyle name="Comma 10 2 2 3" xfId="615" xr:uid="{EED61677-A112-478E-86DA-F4D9AB1A3F3A}"/>
    <cellStyle name="Comma 10 2 2 3 2" xfId="2017" xr:uid="{AA02CFC1-C5CC-4C55-A565-458F85132F4F}"/>
    <cellStyle name="Comma 10 2 2 3 2 2" xfId="5409" xr:uid="{02EBABA5-2237-4027-8B49-DA812C762690}"/>
    <cellStyle name="Comma 10 2 2 3 3" xfId="2862" xr:uid="{F7805A35-F03C-45FD-87E9-553DD1613011}"/>
    <cellStyle name="Comma 10 2 2 3 3 2" xfId="6246" xr:uid="{1B1EDAC8-EFB6-440F-A96C-BFC1FAB5239A}"/>
    <cellStyle name="Comma 10 2 2 3 4" xfId="3366" xr:uid="{AC814263-4414-4FC4-B3C6-4455D41E2323}"/>
    <cellStyle name="Comma 10 2 2 3 4 2" xfId="6750" xr:uid="{74AF469D-663A-4B16-8D92-C59F804F614A}"/>
    <cellStyle name="Comma 10 2 2 3 5" xfId="3981" xr:uid="{CC551B4C-2AC6-44F8-8467-F64DE8FEF1FC}"/>
    <cellStyle name="Comma 10 2 2 3 5 2" xfId="7295" xr:uid="{7E021736-3B84-4F3E-8207-61EFFA3B6049}"/>
    <cellStyle name="Comma 10 2 2 3 6" xfId="4833" xr:uid="{7B94F6E4-ED30-41B8-9EE1-5945F115E44C}"/>
    <cellStyle name="Comma 10 2 2 3 7" xfId="1147" xr:uid="{6B2D690A-DA09-4888-B632-3F7B34BD01B7}"/>
    <cellStyle name="Comma 10 2 2 4" xfId="1314" xr:uid="{1CADA790-CE52-464E-AB94-96168B085CC0}"/>
    <cellStyle name="Comma 10 2 2 4 2" xfId="2552" xr:uid="{286ED4B4-C7DB-4EDB-8833-6C4F77382272}"/>
    <cellStyle name="Comma 10 2 2 4 2 2" xfId="5936" xr:uid="{80B5B0E9-BC9F-47FB-B7FF-0641C5468E46}"/>
    <cellStyle name="Comma 10 2 2 4 3" xfId="5000" xr:uid="{6DF2340A-F5D9-42CD-B307-2F72F42D640E}"/>
    <cellStyle name="Comma 10 2 2 5" xfId="2190" xr:uid="{069EE1CC-8748-431B-BC49-97F05B444695}"/>
    <cellStyle name="Comma 10 2 2 5 2" xfId="5574" xr:uid="{18F9B3B0-B2D5-4D9D-AA09-CF34021CDA5C}"/>
    <cellStyle name="Comma 10 2 2 6" xfId="3060" xr:uid="{E3A5AAB2-48FF-4207-A733-914B67435F81}"/>
    <cellStyle name="Comma 10 2 2 6 2" xfId="6444" xr:uid="{BED9029A-0CCA-4CC7-888A-29E01C582000}"/>
    <cellStyle name="Comma 10 2 2 7" xfId="3544" xr:uid="{643A5C75-1780-4B14-9E91-AE31A20B6C58}"/>
    <cellStyle name="Comma 10 2 2 7 2" xfId="6916" xr:uid="{27EAEC6B-1D29-4605-BE46-139E178E3DAC}"/>
    <cellStyle name="Comma 10 2 2 8" xfId="4527" xr:uid="{2C7C14C1-EAF7-4102-B62E-77BAFE36F6E2}"/>
    <cellStyle name="Comma 10 2 2 9" xfId="835" xr:uid="{EC70C9B5-1520-48F3-BCEA-C3ED5A595E18}"/>
    <cellStyle name="Comma 10 2 3" xfId="310" xr:uid="{5BC3E5B5-0925-4DA7-BD69-CC8BD7968916}"/>
    <cellStyle name="Comma 10 2 3 2" xfId="518" xr:uid="{F1910B91-8622-4111-B0E5-89F4D1A12562}"/>
    <cellStyle name="Comma 10 2 3 2 2" xfId="1587" xr:uid="{0B4A1F97-2CD1-4BD2-8938-35B6EEEDD3AA}"/>
    <cellStyle name="Comma 10 2 3 2 2 2" xfId="2765" xr:uid="{A300094A-DC67-45E3-9E15-60A062E1AADF}"/>
    <cellStyle name="Comma 10 2 3 2 2 2 2" xfId="6149" xr:uid="{8FF4E313-141E-491D-B13D-C4E5927307DF}"/>
    <cellStyle name="Comma 10 2 3 2 2 3" xfId="4254" xr:uid="{87294FB6-5ED2-44FC-AC4D-374C41F43708}"/>
    <cellStyle name="Comma 10 2 3 2 2 3 2" xfId="7484" xr:uid="{4D1B2832-D8A6-4D7F-B618-823894B094DA}"/>
    <cellStyle name="Comma 10 2 3 2 2 4" xfId="5189" xr:uid="{EAC874A8-C3D8-411B-913C-1BA192597A6A}"/>
    <cellStyle name="Comma 10 2 3 2 3" xfId="2378" xr:uid="{1AEF4D98-40DB-4B92-83DD-CE17F2F9A95A}"/>
    <cellStyle name="Comma 10 2 3 2 3 2" xfId="5762" xr:uid="{425140D6-268D-4B3F-B55D-14BDC8C7E033}"/>
    <cellStyle name="Comma 10 2 3 2 4" xfId="3270" xr:uid="{A7571DCF-58FA-4EBB-9E7A-7ECFB425883C}"/>
    <cellStyle name="Comma 10 2 3 2 4 2" xfId="6654" xr:uid="{1BBB2C2D-7177-4CB8-8DB3-BF53170D9A90}"/>
    <cellStyle name="Comma 10 2 3 2 5" xfId="3732" xr:uid="{76245488-998E-4443-B562-7591417303C1}"/>
    <cellStyle name="Comma 10 2 3 2 5 2" xfId="7104" xr:uid="{3D98A753-2D09-4D8E-BE63-4F468CDFC453}"/>
    <cellStyle name="Comma 10 2 3 2 6" xfId="4737" xr:uid="{E2284110-A4D0-4BBC-9FEB-EEBEF6E292DF}"/>
    <cellStyle name="Comma 10 2 3 2 7" xfId="1050" xr:uid="{16141978-2DB4-412C-A1E0-7786298E476F}"/>
    <cellStyle name="Comma 10 2 3 3" xfId="663" xr:uid="{944334FF-DDF1-4DFF-8026-5DB5E2FE2CF4}"/>
    <cellStyle name="Comma 10 2 3 3 2" xfId="2064" xr:uid="{A534B0B8-9253-4119-B82C-8D7152C7D366}"/>
    <cellStyle name="Comma 10 2 3 3 2 2" xfId="5455" xr:uid="{B4CE6608-008C-43DE-9480-C40A4365C2F2}"/>
    <cellStyle name="Comma 10 2 3 3 3" xfId="2909" xr:uid="{7BF9B0B4-0EA1-41F4-8C23-4C491C5FFA1C}"/>
    <cellStyle name="Comma 10 2 3 3 3 2" xfId="6293" xr:uid="{7B4EF684-237A-444E-8147-E7C7EF8CB5BE}"/>
    <cellStyle name="Comma 10 2 3 3 4" xfId="3413" xr:uid="{1D31DE68-7A4E-4733-9E77-80B352B48B84}"/>
    <cellStyle name="Comma 10 2 3 3 4 2" xfId="6797" xr:uid="{E82B77AA-B91B-453D-B264-12B5FD1C3E8B}"/>
    <cellStyle name="Comma 10 2 3 3 5" xfId="4030" xr:uid="{92CECBD0-7DD6-4520-8F63-00D22762B4C5}"/>
    <cellStyle name="Comma 10 2 3 3 5 2" xfId="7341" xr:uid="{AB58E64A-987E-46C3-9DCD-E4D46A65D268}"/>
    <cellStyle name="Comma 10 2 3 3 6" xfId="4880" xr:uid="{3BC92E96-D5A3-4172-8C2F-F0B1C5F9DEC2}"/>
    <cellStyle name="Comma 10 2 3 3 7" xfId="1194" xr:uid="{57A5FA30-9F78-4D3A-A6F8-D402DDD404FA}"/>
    <cellStyle name="Comma 10 2 3 4" xfId="1360" xr:uid="{1F5ABB67-29CD-4E54-869D-0241B91627CF}"/>
    <cellStyle name="Comma 10 2 3 4 2" xfId="2598" xr:uid="{E022B411-2367-487B-857D-CFC041DD0C76}"/>
    <cellStyle name="Comma 10 2 3 4 2 2" xfId="5982" xr:uid="{4BD6F189-C7CC-4187-B03D-47B041FBD66F}"/>
    <cellStyle name="Comma 10 2 3 4 3" xfId="5046" xr:uid="{96D6E1AE-3225-43C1-91B7-2193DADCC12A}"/>
    <cellStyle name="Comma 10 2 3 5" xfId="2236" xr:uid="{0710829A-9DF9-430B-AD09-76F87E6CB59E}"/>
    <cellStyle name="Comma 10 2 3 5 2" xfId="5620" xr:uid="{F75A4B00-D80B-48FE-8C47-133D25218683}"/>
    <cellStyle name="Comma 10 2 3 6" xfId="3106" xr:uid="{14B4F676-B424-4EA0-96C6-23DB2C6E68CA}"/>
    <cellStyle name="Comma 10 2 3 6 2" xfId="6490" xr:uid="{BC2CE400-4027-40CF-A1BD-DDBCDED14833}"/>
    <cellStyle name="Comma 10 2 3 7" xfId="3590" xr:uid="{E7938EEB-B38A-4202-8FFD-9B15D0962041}"/>
    <cellStyle name="Comma 10 2 3 7 2" xfId="6962" xr:uid="{7F311123-2878-4E50-9D18-7C2F67255A96}"/>
    <cellStyle name="Comma 10 2 3 8" xfId="4573" xr:uid="{965373E6-65C2-4DE3-8FB4-A252C9DBD7FF}"/>
    <cellStyle name="Comma 10 2 3 9" xfId="881" xr:uid="{BA256362-54E1-43CD-876B-23E2F25215F2}"/>
    <cellStyle name="Comma 10 2 4" xfId="423" xr:uid="{406F1204-4C8B-4647-B1BC-723E52BDC637}"/>
    <cellStyle name="Comma 10 2 4 2" xfId="1423" xr:uid="{E47E57E1-2247-499C-8EFD-9BE5C8D7EFAD}"/>
    <cellStyle name="Comma 10 2 4 2 2" xfId="2670" xr:uid="{43A13961-D049-4A3B-A287-A797A4ED6A5D}"/>
    <cellStyle name="Comma 10 2 4 2 2 2" xfId="6054" xr:uid="{0764A476-9866-45BC-9520-6DB3B9737B3A}"/>
    <cellStyle name="Comma 10 2 4 2 3" xfId="4094" xr:uid="{BBBE2293-BF2D-4A6C-BB46-0BB676E2E535}"/>
    <cellStyle name="Comma 10 2 4 2 3 2" xfId="7388" xr:uid="{25496B8D-33E6-4D35-B70A-F7D40AB0C742}"/>
    <cellStyle name="Comma 10 2 4 2 4" xfId="5093" xr:uid="{92AF21F4-961A-4759-B769-267FEE0F37CA}"/>
    <cellStyle name="Comma 10 2 4 3" xfId="2283" xr:uid="{7D049258-CC1B-4196-ADD6-A0B268D04782}"/>
    <cellStyle name="Comma 10 2 4 3 2" xfId="5667" xr:uid="{6BCCE93B-D938-42F1-8002-320313F53F2C}"/>
    <cellStyle name="Comma 10 2 4 4" xfId="3175" xr:uid="{677834D6-09F3-4A35-BFE0-FA38C8A33F28}"/>
    <cellStyle name="Comma 10 2 4 4 2" xfId="6559" xr:uid="{7BE0C73B-30FA-4911-82E3-93BF346C38F3}"/>
    <cellStyle name="Comma 10 2 4 5" xfId="3637" xr:uid="{6458090B-B181-4EA6-A921-32FA506EECC5}"/>
    <cellStyle name="Comma 10 2 4 5 2" xfId="7009" xr:uid="{6EA53649-FE9B-4847-A800-42E1ED00FAAF}"/>
    <cellStyle name="Comma 10 2 4 6" xfId="4642" xr:uid="{69E09910-F6EF-41F7-8840-2BD597DAE321}"/>
    <cellStyle name="Comma 10 2 4 7" xfId="955" xr:uid="{CA07E442-3269-4245-87A6-4E555702889E}"/>
    <cellStyle name="Comma 10 2 5" xfId="566" xr:uid="{924FFCEB-7411-4442-90E0-7C67CA6600D9}"/>
    <cellStyle name="Comma 10 2 5 2" xfId="1968" xr:uid="{6FBA10EA-3A05-4AEE-9DF1-CD17FF4D4653}"/>
    <cellStyle name="Comma 10 2 5 2 2" xfId="5360" xr:uid="{AB778941-24F5-4712-9168-0F183CB1ECC4}"/>
    <cellStyle name="Comma 10 2 5 3" xfId="2813" xr:uid="{8BD1B0F4-3E5F-41E1-BB16-B07F6790546C}"/>
    <cellStyle name="Comma 10 2 5 3 2" xfId="6197" xr:uid="{0E5F52C3-FDB1-47D7-9338-67587B0563F2}"/>
    <cellStyle name="Comma 10 2 5 4" xfId="3317" xr:uid="{AEA15EB5-3F30-4AB5-8F55-EE11092FAF34}"/>
    <cellStyle name="Comma 10 2 5 4 2" xfId="6701" xr:uid="{B9659F07-58E1-4A69-9559-EDBD11CFBECC}"/>
    <cellStyle name="Comma 10 2 5 5" xfId="3925" xr:uid="{7B5B863A-66CE-4CE2-9E54-AC3B100196B2}"/>
    <cellStyle name="Comma 10 2 5 5 2" xfId="7246" xr:uid="{E7B84EDC-E27E-49CA-8AE7-DB866784BDF5}"/>
    <cellStyle name="Comma 10 2 5 6" xfId="4784" xr:uid="{629BAE46-C167-479E-B203-FD2C57C491F0}"/>
    <cellStyle name="Comma 10 2 5 7" xfId="1098" xr:uid="{2F113712-7A88-4140-9739-1A4AAAAE8056}"/>
    <cellStyle name="Comma 10 2 6" xfId="1264" xr:uid="{E9F21D37-259C-4015-853D-47B144BE4C79}"/>
    <cellStyle name="Comma 10 2 6 2" xfId="2503" xr:uid="{14B4F018-86D4-470F-BAFB-E1CEF6EC6651}"/>
    <cellStyle name="Comma 10 2 6 2 2" xfId="5887" xr:uid="{A6A40FCB-3A2B-415B-A026-FF739EC1782A}"/>
    <cellStyle name="Comma 10 2 6 3" xfId="4950" xr:uid="{86943406-4E72-4530-8AEB-01916C46AE04}"/>
    <cellStyle name="Comma 10 2 7" xfId="2141" xr:uid="{8CC07392-8250-42BC-B084-7D6F377F7435}"/>
    <cellStyle name="Comma 10 2 7 2" xfId="5525" xr:uid="{A781B862-397B-4CC3-BA58-85DCB7B7B25B}"/>
    <cellStyle name="Comma 10 2 8" xfId="3011" xr:uid="{ED997893-16BB-44B3-A5F9-65D321B0ED95}"/>
    <cellStyle name="Comma 10 2 8 2" xfId="6395" xr:uid="{9CDECE7D-9629-4417-A821-C41FADFAB74D}"/>
    <cellStyle name="Comma 10 2 9" xfId="3495" xr:uid="{DE68A8C4-3683-49CA-ABFE-D57A13D20CFB}"/>
    <cellStyle name="Comma 10 2 9 2" xfId="6867" xr:uid="{41F9DE74-B3E5-43DB-AAAA-D013BB7C3398}"/>
    <cellStyle name="Comma 10 3" xfId="224" xr:uid="{814FE479-BB54-4617-82BF-5559F7FA3507}"/>
    <cellStyle name="Comma 10 3 2" xfId="470" xr:uid="{A8A51DA0-3FA7-4352-B51D-50DB8604047D}"/>
    <cellStyle name="Comma 10 3 2 2" xfId="1501" xr:uid="{62A6A0F6-21AB-4ED4-AF0F-A50BBEF72967}"/>
    <cellStyle name="Comma 10 3 2 2 2" xfId="2717" xr:uid="{4335D689-07A8-46D0-87D0-57A0B08B46E8}"/>
    <cellStyle name="Comma 10 3 2 2 2 2" xfId="6101" xr:uid="{3D809BD5-D92D-4728-B2AA-DFC095EB4793}"/>
    <cellStyle name="Comma 10 3 2 2 3" xfId="4171" xr:uid="{73BE81B6-53C4-4C36-B0A4-53F3CBD33460}"/>
    <cellStyle name="Comma 10 3 2 2 3 2" xfId="7435" xr:uid="{A70E16A6-B62A-45A8-B3E5-6B227F6D3279}"/>
    <cellStyle name="Comma 10 3 2 2 4" xfId="5140" xr:uid="{C79187A1-4D06-44B0-BC5E-2C3C16103A53}"/>
    <cellStyle name="Comma 10 3 2 3" xfId="2330" xr:uid="{F68D487C-272D-4A81-B472-CF741CDD8F56}"/>
    <cellStyle name="Comma 10 3 2 3 2" xfId="5714" xr:uid="{67277068-CC7E-43C0-AA56-F2115033001A}"/>
    <cellStyle name="Comma 10 3 2 4" xfId="3222" xr:uid="{0F213DDE-911E-4B09-8031-C7680547DCC3}"/>
    <cellStyle name="Comma 10 3 2 4 2" xfId="6606" xr:uid="{5DD4FAF7-51F8-4905-B190-4CCF13E601AA}"/>
    <cellStyle name="Comma 10 3 2 5" xfId="3684" xr:uid="{013B5AA9-144B-411A-9770-F6F40271B465}"/>
    <cellStyle name="Comma 10 3 2 5 2" xfId="7056" xr:uid="{D5FC301B-3ADB-4994-86CE-B681C68C751D}"/>
    <cellStyle name="Comma 10 3 2 6" xfId="4689" xr:uid="{03CA3A16-FEA0-490D-AF52-324FE14B6794}"/>
    <cellStyle name="Comma 10 3 2 7" xfId="1002" xr:uid="{C3D61DA3-8282-42FA-AC16-B77CEB2C14E3}"/>
    <cellStyle name="Comma 10 3 3" xfId="613" xr:uid="{B785CAC6-76A0-45E8-B6CE-FF6220478A7B}"/>
    <cellStyle name="Comma 10 3 3 2" xfId="2015" xr:uid="{436D116E-BC09-43F3-A367-C048710E9F1B}"/>
    <cellStyle name="Comma 10 3 3 2 2" xfId="5407" xr:uid="{AC5498BD-DA26-4B99-AD63-8622E3AA38FF}"/>
    <cellStyle name="Comma 10 3 3 3" xfId="2860" xr:uid="{0F3BBE19-5565-4E6D-B9AD-AD6AEB9F083B}"/>
    <cellStyle name="Comma 10 3 3 3 2" xfId="6244" xr:uid="{4ADC054D-34C2-41F1-AC0E-994D43D4E951}"/>
    <cellStyle name="Comma 10 3 3 4" xfId="3364" xr:uid="{AC9902AE-3DFA-4716-B6E8-B7B176D0FD1C}"/>
    <cellStyle name="Comma 10 3 3 4 2" xfId="6748" xr:uid="{250A0F61-E11A-4A95-B627-038F0CCFB8CB}"/>
    <cellStyle name="Comma 10 3 3 5" xfId="3978" xr:uid="{70C06C43-2958-4366-98C1-8F84F121DD0C}"/>
    <cellStyle name="Comma 10 3 3 5 2" xfId="7293" xr:uid="{1F69409B-A0CC-4D04-BD35-B46EDAC8C0A7}"/>
    <cellStyle name="Comma 10 3 3 6" xfId="4831" xr:uid="{E86D1853-6389-4219-BA2E-1C3222C38ECF}"/>
    <cellStyle name="Comma 10 3 3 7" xfId="1145" xr:uid="{CD8DB282-96E8-4B4C-9519-445F663BFB83}"/>
    <cellStyle name="Comma 10 3 4" xfId="1312" xr:uid="{10D921F4-2F61-452A-8A8A-71AB7CEB1F52}"/>
    <cellStyle name="Comma 10 3 4 2" xfId="2550" xr:uid="{CB07C276-2681-4D11-8DCB-C0DA51849EE8}"/>
    <cellStyle name="Comma 10 3 4 2 2" xfId="5934" xr:uid="{4A0D4837-7C50-404A-8D4B-622432082773}"/>
    <cellStyle name="Comma 10 3 4 3" xfId="4998" xr:uid="{2F6E21E0-F765-480B-986A-5F4BE926E112}"/>
    <cellStyle name="Comma 10 3 5" xfId="2188" xr:uid="{0E20E4E8-285F-4427-B3C8-D2185B84227D}"/>
    <cellStyle name="Comma 10 3 5 2" xfId="5572" xr:uid="{D6DEE6E5-51BE-42BE-914A-7D5DC29B0FAF}"/>
    <cellStyle name="Comma 10 3 6" xfId="3058" xr:uid="{353AA039-25F7-4BEE-BA4E-7782E8E68EBC}"/>
    <cellStyle name="Comma 10 3 6 2" xfId="6442" xr:uid="{47378721-7D6C-481C-AD20-93506DF6FBFD}"/>
    <cellStyle name="Comma 10 3 7" xfId="3542" xr:uid="{153E2F00-91A6-48A2-AA8A-4646AB82D634}"/>
    <cellStyle name="Comma 10 3 7 2" xfId="6914" xr:uid="{C445AED3-5840-423B-BAD8-1A0686F5BC9C}"/>
    <cellStyle name="Comma 10 3 8" xfId="4525" xr:uid="{FBA35998-508C-42EF-AA8B-79083B3D2102}"/>
    <cellStyle name="Comma 10 3 9" xfId="833" xr:uid="{ABE7AC96-7540-44D0-9404-7BC926F12AD5}"/>
    <cellStyle name="Comma 10 4" xfId="306" xr:uid="{F53C5ACD-396C-4B5A-9A8A-F096C52081B7}"/>
    <cellStyle name="Comma 10 4 2" xfId="516" xr:uid="{0C714F54-8D4D-4279-81E6-0104371575E8}"/>
    <cellStyle name="Comma 10 4 2 2" xfId="1583" xr:uid="{28E00905-D405-4F8C-9F2A-F1AAB6D11E3D}"/>
    <cellStyle name="Comma 10 4 2 2 2" xfId="2763" xr:uid="{DE6738D2-40EF-46CA-A2D9-0E80814FE0A1}"/>
    <cellStyle name="Comma 10 4 2 2 2 2" xfId="6147" xr:uid="{B4D530FB-63F9-4E59-A16B-FC2AA9F8B1EB}"/>
    <cellStyle name="Comma 10 4 2 2 3" xfId="4250" xr:uid="{7C4F6A06-A3E7-4DC4-B413-A943324B4BFC}"/>
    <cellStyle name="Comma 10 4 2 2 3 2" xfId="7482" xr:uid="{B8F524B5-E759-4BCA-8584-5BAEE80E81C5}"/>
    <cellStyle name="Comma 10 4 2 2 4" xfId="5187" xr:uid="{A6BB559C-4430-4C22-B8F1-C8D39A3AE87D}"/>
    <cellStyle name="Comma 10 4 2 3" xfId="2376" xr:uid="{BBE863F6-D1E3-4675-91C0-4D74F383935A}"/>
    <cellStyle name="Comma 10 4 2 3 2" xfId="5760" xr:uid="{EE399A25-131A-43F1-B6FF-61A7ED399A6F}"/>
    <cellStyle name="Comma 10 4 2 4" xfId="3268" xr:uid="{2DA3D720-C264-4B4E-96F6-5EA1041975DE}"/>
    <cellStyle name="Comma 10 4 2 4 2" xfId="6652" xr:uid="{0ADC0B89-DD40-42CE-AD84-ACD57EBBCD98}"/>
    <cellStyle name="Comma 10 4 2 5" xfId="3730" xr:uid="{153ED382-8D9A-4F92-B6BA-F0C6F57D1FBD}"/>
    <cellStyle name="Comma 10 4 2 5 2" xfId="7102" xr:uid="{8003E661-F793-4D18-9604-9B4AEA2ACEA9}"/>
    <cellStyle name="Comma 10 4 2 6" xfId="4735" xr:uid="{352FDD95-90DA-4560-BE9F-EA617EB9B491}"/>
    <cellStyle name="Comma 10 4 2 7" xfId="1048" xr:uid="{5392A9C3-538F-4233-8394-0E4A8E620C22}"/>
    <cellStyle name="Comma 10 4 3" xfId="660" xr:uid="{D0D25875-F801-491E-BD34-3CFF7583AD16}"/>
    <cellStyle name="Comma 10 4 3 2" xfId="2061" xr:uid="{237D4857-260D-47CB-B52A-2DD5303A09F0}"/>
    <cellStyle name="Comma 10 4 3 2 2" xfId="5453" xr:uid="{BF30182C-00DB-48AF-939B-9C33A0AA267A}"/>
    <cellStyle name="Comma 10 4 3 3" xfId="2907" xr:uid="{5DF8CA49-76FF-4B85-ACBD-27FF4F995F98}"/>
    <cellStyle name="Comma 10 4 3 3 2" xfId="6291" xr:uid="{F14E35D3-4729-4543-AF50-68938C72AA66}"/>
    <cellStyle name="Comma 10 4 3 4" xfId="3411" xr:uid="{59838A5C-0C57-42BB-BBAF-1F3AF5C4A6D2}"/>
    <cellStyle name="Comma 10 4 3 4 2" xfId="6795" xr:uid="{3DA10139-FA3E-4B68-B80E-EDDA1A7C1649}"/>
    <cellStyle name="Comma 10 4 3 5" xfId="4027" xr:uid="{D2C74E49-DA64-4B81-BD8C-D57340202B81}"/>
    <cellStyle name="Comma 10 4 3 5 2" xfId="7339" xr:uid="{0E256F85-A165-4D69-9768-FF32290EE564}"/>
    <cellStyle name="Comma 10 4 3 6" xfId="4878" xr:uid="{125F4358-F79C-41C5-A933-0F240066EF16}"/>
    <cellStyle name="Comma 10 4 3 7" xfId="1192" xr:uid="{F693FB42-8225-4B84-8A1C-81CF88DEE82A}"/>
    <cellStyle name="Comma 10 4 4" xfId="1358" xr:uid="{FFCE31CF-E921-493F-8D25-012DFE151F5D}"/>
    <cellStyle name="Comma 10 4 4 2" xfId="2596" xr:uid="{46F129FE-D351-4861-B5E9-E10A2AD6B00F}"/>
    <cellStyle name="Comma 10 4 4 2 2" xfId="5980" xr:uid="{2A4A5D87-5E13-4BE7-B189-683CF6DB31D1}"/>
    <cellStyle name="Comma 10 4 4 3" xfId="5044" xr:uid="{104795E4-A2EE-4E6F-9EDA-D47D619E8C1E}"/>
    <cellStyle name="Comma 10 4 5" xfId="2234" xr:uid="{59B28E34-D758-4291-9941-946DBAF3A6F7}"/>
    <cellStyle name="Comma 10 4 5 2" xfId="5618" xr:uid="{1A708854-A3A8-4463-9AA4-02EDD582554B}"/>
    <cellStyle name="Comma 10 4 6" xfId="3104" xr:uid="{C364939E-5256-49A5-98CA-139291521A6B}"/>
    <cellStyle name="Comma 10 4 6 2" xfId="6488" xr:uid="{F53E6329-4307-473A-A32B-106F59A342BB}"/>
    <cellStyle name="Comma 10 4 7" xfId="3588" xr:uid="{7FFBBDC9-A82E-4117-A6BC-E088BDA70ADE}"/>
    <cellStyle name="Comma 10 4 7 2" xfId="6960" xr:uid="{85B018F0-EB08-42B4-9E53-4CC18DDAFDC3}"/>
    <cellStyle name="Comma 10 4 8" xfId="4571" xr:uid="{77714C78-5682-4F2A-969A-85337475A25F}"/>
    <cellStyle name="Comma 10 4 9" xfId="879" xr:uid="{B749AD25-A05C-440E-B714-DA775D486179}"/>
    <cellStyle name="Comma 10 5" xfId="138" xr:uid="{96D08CD2-67B2-456D-A7D0-30CC9DE75310}"/>
    <cellStyle name="Comma 10 5 2" xfId="564" xr:uid="{84A4F335-4BAB-4541-9ABD-45881E0AEDA6}"/>
    <cellStyle name="Comma 10 5 2 2" xfId="1966" xr:uid="{4E0ECE65-83B7-4636-8BB9-531ED1D02E07}"/>
    <cellStyle name="Comma 10 5 2 2 2" xfId="5358" xr:uid="{8824EE44-9AD5-4BA3-AA2A-D97E5115BD70}"/>
    <cellStyle name="Comma 10 5 2 3" xfId="2811" xr:uid="{F5785ACC-BF25-4657-AB4D-25378D68818D}"/>
    <cellStyle name="Comma 10 5 2 3 2" xfId="6195" xr:uid="{C82B39EC-F0C8-4252-AFCB-7BB7BDD2906B}"/>
    <cellStyle name="Comma 10 5 2 4" xfId="3315" xr:uid="{12C15EED-466B-4D7C-8B5E-3E397ADCB91D}"/>
    <cellStyle name="Comma 10 5 2 4 2" xfId="6699" xr:uid="{AE353702-8285-475A-A94B-DDAD61BB6B97}"/>
    <cellStyle name="Comma 10 5 2 5" xfId="4091" xr:uid="{7267AC69-54B1-429F-BC77-835603B65F06}"/>
    <cellStyle name="Comma 10 5 2 5 2" xfId="7386" xr:uid="{87F2C1C2-0401-4163-A153-E4D167A585E9}"/>
    <cellStyle name="Comma 10 5 2 6" xfId="4782" xr:uid="{434997BA-50C0-4562-8013-9233727B55EC}"/>
    <cellStyle name="Comma 10 5 2 7" xfId="1096" xr:uid="{0970DEBA-BBCA-44C4-948A-B57388C9FD83}"/>
    <cellStyle name="Comma 10 5 3" xfId="1420" xr:uid="{63830900-D742-4E41-BF2A-60B3BF9FC769}"/>
    <cellStyle name="Comma 10 5 3 2" xfId="2501" xr:uid="{C38651F9-86D1-4349-A60C-A531C5D32745}"/>
    <cellStyle name="Comma 10 5 3 2 2" xfId="5885" xr:uid="{703E6124-559B-438D-B0C0-040761E8345C}"/>
    <cellStyle name="Comma 10 5 3 3" xfId="5091" xr:uid="{16D84F2F-8C73-4A67-9663-3AC09BFF1970}"/>
    <cellStyle name="Comma 10 5 4" xfId="2281" xr:uid="{D6ABB0F2-5DC1-4AB6-8EE1-C7EABD5E5E33}"/>
    <cellStyle name="Comma 10 5 4 2" xfId="5665" xr:uid="{38B87267-3D57-4D6B-ADAD-C62680CAADED}"/>
    <cellStyle name="Comma 10 5 5" xfId="3009" xr:uid="{F26ACCCB-229F-4BDB-B0D1-EC317EEA5B9D}"/>
    <cellStyle name="Comma 10 5 5 2" xfId="6393" xr:uid="{C6A4414C-CC31-4402-84E6-6EFCCB9BD9B5}"/>
    <cellStyle name="Comma 10 5 6" xfId="3635" xr:uid="{AAA3D35A-EB70-4EB9-B944-1902F2A0EE76}"/>
    <cellStyle name="Comma 10 5 6 2" xfId="7007" xr:uid="{0A02A828-E6CD-4E76-A401-A744C8E7C8EB}"/>
    <cellStyle name="Comma 10 5 7" xfId="4476" xr:uid="{50C41B47-DADD-46B2-BD99-D1258A5D6811}"/>
    <cellStyle name="Comma 10 5 8" xfId="784" xr:uid="{980D6527-64AB-41A3-B6BB-3E1E54ECE0A2}"/>
    <cellStyle name="Comma 10 6" xfId="385" xr:uid="{C68E77A8-1A76-49A6-8BA1-2CC1AE8E96A6}"/>
    <cellStyle name="Comma 10 6 2" xfId="687" xr:uid="{6D5388E5-AAD2-43CD-B3E7-1C074FCD7217}"/>
    <cellStyle name="Comma 10 6 2 2" xfId="2088" xr:uid="{5C4F2DBD-19B7-4C11-B2EE-C60DF7160FB8}"/>
    <cellStyle name="Comma 10 6 2 2 2" xfId="5478" xr:uid="{AFD0D771-0558-4F48-8463-8BD99AF4AD58}"/>
    <cellStyle name="Comma 10 6 2 3" xfId="2932" xr:uid="{CF33A38D-17CA-4ED2-855C-A70E67C0C27C}"/>
    <cellStyle name="Comma 10 6 2 3 2" xfId="6316" xr:uid="{53BECD14-5068-4F2F-BC8E-EC49D9004DEC}"/>
    <cellStyle name="Comma 10 6 2 4" xfId="3436" xr:uid="{21A04D61-FF4E-4AB2-8D6A-028B2AB66DE0}"/>
    <cellStyle name="Comma 10 6 2 4 2" xfId="6820" xr:uid="{6BC7FABD-8BAB-4025-8D2B-B51561A730E0}"/>
    <cellStyle name="Comma 10 6 2 5" xfId="4338" xr:uid="{904D6DCA-2F93-4EBF-8638-BFD5C5097E41}"/>
    <cellStyle name="Comma 10 6 2 5 2" xfId="7527" xr:uid="{C5C73349-0387-4D73-B297-4101DB8E9F2B}"/>
    <cellStyle name="Comma 10 6 2 6" xfId="4903" xr:uid="{32937ABE-E353-4D06-B149-AB85B8DA316F}"/>
    <cellStyle name="Comma 10 6 2 7" xfId="1217" xr:uid="{693B15C2-34F5-420D-A1AF-6541800CF33E}"/>
    <cellStyle name="Comma 10 6 3" xfId="704" xr:uid="{B16F36B3-2511-472B-8B6E-4163DE3B305F}"/>
    <cellStyle name="Comma 10 6 3 2" xfId="2102" xr:uid="{D600EEE7-E9FC-4D25-8C95-7CE6DB36DA1D}"/>
    <cellStyle name="Comma 10 6 3 2 2" xfId="5489" xr:uid="{CF75F892-1FE5-43F1-937E-CD11ACA7B504}"/>
    <cellStyle name="Comma 10 6 3 3" xfId="2943" xr:uid="{D78594AA-E85E-4653-90DF-1A6555EF385A}"/>
    <cellStyle name="Comma 10 6 3 3 2" xfId="6327" xr:uid="{FECAF023-E101-45AD-9228-7A570C155B52}"/>
    <cellStyle name="Comma 10 6 3 4" xfId="3447" xr:uid="{287F964E-920B-4A41-9A13-3F032F802FE6}"/>
    <cellStyle name="Comma 10 6 3 4 2" xfId="6831" xr:uid="{952BEA99-36C4-4D94-9FF2-B3F9982680B2}"/>
    <cellStyle name="Comma 10 6 3 5" xfId="4914" xr:uid="{FA4DD9A0-0841-4545-A023-1E63FCDD7871}"/>
    <cellStyle name="Comma 10 6 3 6" xfId="1228" xr:uid="{7ECFB30E-3230-4B6B-8975-2C3B9BD9087D}"/>
    <cellStyle name="Comma 10 6 4" xfId="1682" xr:uid="{FE6007C3-AE6B-4614-B568-5745C4787DDA}"/>
    <cellStyle name="Comma 10 6 4 2" xfId="1910" xr:uid="{D2A6D95D-C3E5-4CCF-BEBA-E379DCECF47C}"/>
    <cellStyle name="Comma 10 6 4 2 2" xfId="5302" xr:uid="{99300001-03A8-4CB8-9E48-02F60366456A}"/>
    <cellStyle name="Comma 10 6 4 3" xfId="2636" xr:uid="{99138F0C-11B1-4216-B91A-DF88B9A0E1E8}"/>
    <cellStyle name="Comma 10 6 4 3 2" xfId="6020" xr:uid="{EB061C6E-0D6F-41B9-9042-0F45D9CA267C}"/>
    <cellStyle name="Comma 10 6 4 4" xfId="5232" xr:uid="{C24E5BF9-902E-4547-B286-F50928E5432D}"/>
    <cellStyle name="Comma 10 6 5" xfId="2421" xr:uid="{8EB382D3-6D07-4D12-A0BC-C21BAD1BF87B}"/>
    <cellStyle name="Comma 10 6 5 2" xfId="5805" xr:uid="{0682A121-8856-4E13-8A91-0209E199B15A}"/>
    <cellStyle name="Comma 10 6 6" xfId="3144" xr:uid="{A4B3BF63-ED25-446F-AF33-39FE367D800E}"/>
    <cellStyle name="Comma 10 6 6 2" xfId="6528" xr:uid="{42838AEF-72AD-45EA-A6E6-CCC80AF642CD}"/>
    <cellStyle name="Comma 10 6 7" xfId="3775" xr:uid="{D2961FF2-A3E6-4F17-8110-AF02636BE7EF}"/>
    <cellStyle name="Comma 10 6 7 2" xfId="7147" xr:uid="{ED5E8EFF-828C-4B3A-88C8-016827053C34}"/>
    <cellStyle name="Comma 10 6 8" xfId="4611" xr:uid="{80CD67D4-1951-46AD-969A-1712FC738F56}"/>
    <cellStyle name="Comma 10 6 9" xfId="919" xr:uid="{9F132BD6-A64E-410C-B1D5-DF382511384D}"/>
    <cellStyle name="Comma 10 7" xfId="421" xr:uid="{8CD9C4CE-5EDB-43A9-887C-0088FB6DF966}"/>
    <cellStyle name="Comma 10 7 2" xfId="718" xr:uid="{7747C5C8-EF70-46E2-BEB1-A7D3E6DF5C7E}"/>
    <cellStyle name="Comma 10 7 2 2" xfId="2110" xr:uid="{E97E24C2-60AF-44DF-868E-A3242D1F633B}"/>
    <cellStyle name="Comma 10 7 2 2 2" xfId="5494" xr:uid="{2E34C07D-DE7C-4308-98E0-8A1A6C0FA350}"/>
    <cellStyle name="Comma 10 7 2 3" xfId="2948" xr:uid="{E48CB7B8-47C9-4A79-AD52-A2EC6A39C34D}"/>
    <cellStyle name="Comma 10 7 2 3 2" xfId="6332" xr:uid="{E8422ADE-D2EB-4555-AA30-86CAEF9EE3C3}"/>
    <cellStyle name="Comma 10 7 2 4" xfId="3452" xr:uid="{A0B434FE-4A53-4700-9394-ED8FCCC512D7}"/>
    <cellStyle name="Comma 10 7 2 4 2" xfId="6836" xr:uid="{341A6180-BC83-4FB3-B9CE-D800CD302D71}"/>
    <cellStyle name="Comma 10 7 2 5" xfId="4919" xr:uid="{F72B9BDD-F4B0-495D-876A-BBFA9981E1FD}"/>
    <cellStyle name="Comma 10 7 2 6" xfId="1233" xr:uid="{07F2702C-E6F8-4219-B48B-8B5A2F43C9D8}"/>
    <cellStyle name="Comma 10 7 3" xfId="1931" xr:uid="{59D8DE09-4CC7-43BB-9AD2-277A8B319436}"/>
    <cellStyle name="Comma 10 7 3 2" xfId="5323" xr:uid="{EC749652-337F-4272-ADDF-DF3BEC1FE3B5}"/>
    <cellStyle name="Comma 10 7 4" xfId="2668" xr:uid="{78808030-5728-4781-A60C-5701625FC58E}"/>
    <cellStyle name="Comma 10 7 4 2" xfId="6052" xr:uid="{20B593B9-7C3D-4DF8-B599-26247AA18A87}"/>
    <cellStyle name="Comma 10 7 5" xfId="3173" xr:uid="{5A1ADCE7-A03F-4210-AFA6-DC68F09D8AC4}"/>
    <cellStyle name="Comma 10 7 5 2" xfId="6557" xr:uid="{CF52C9D1-163E-4F1C-ADEA-339E9A02E6BF}"/>
    <cellStyle name="Comma 10 7 6" xfId="3822" xr:uid="{0598DECF-5E14-4358-81F8-F61ACE946E15}"/>
    <cellStyle name="Comma 10 7 6 2" xfId="7185" xr:uid="{C9D57CA4-15CD-4174-9489-29F928B349A6}"/>
    <cellStyle name="Comma 10 7 7" xfId="4640" xr:uid="{40E3671E-A8B0-42A5-9860-37801E7B8763}"/>
    <cellStyle name="Comma 10 7 8" xfId="953" xr:uid="{2A40850E-6F20-4A0A-B6A0-F9E154C7D125}"/>
    <cellStyle name="Comma 10 8" xfId="1262" xr:uid="{5386BC09-4E1A-48BC-8DBA-BF995496DE22}"/>
    <cellStyle name="Comma 10 8 2" xfId="1777" xr:uid="{12E7DE5F-68D8-4980-A99C-78F457CCC208}"/>
    <cellStyle name="Comma 10 8 2 2" xfId="5279" xr:uid="{574AF228-5A93-409F-8FC9-8A5ECCD5C57B}"/>
    <cellStyle name="Comma 10 8 3" xfId="2470" xr:uid="{EF77723B-FAF9-491C-A461-29D2E2FC6F60}"/>
    <cellStyle name="Comma 10 8 3 2" xfId="5854" xr:uid="{86F95055-A820-4DE2-8D65-B18C24FB4610}"/>
    <cellStyle name="Comma 10 8 4" xfId="3922" xr:uid="{15489DBF-69A9-4D96-BBFD-856288D9116B}"/>
    <cellStyle name="Comma 10 8 4 2" xfId="7244" xr:uid="{8A1C63E7-B69B-4641-829A-F41500FB447F}"/>
    <cellStyle name="Comma 10 8 5" xfId="4948" xr:uid="{B2B6DBE7-77A8-46E1-AD9B-F8ACD2BF9C15}"/>
    <cellStyle name="Comma 10 9" xfId="2139" xr:uid="{CCDC1D8D-227E-4F1E-8A35-FA5B09D20821}"/>
    <cellStyle name="Comma 10 9 2" xfId="5523" xr:uid="{023974B4-003F-4860-984F-935A7171A4CD}"/>
    <cellStyle name="Comma 107" xfId="90" xr:uid="{866C8B89-4DC9-444F-8A26-72751EF02BE5}"/>
    <cellStyle name="Comma 107 2" xfId="389" xr:uid="{0536A622-8A72-46FB-A72C-0CE5BD08F17B}"/>
    <cellStyle name="Comma 107 2 2" xfId="691" xr:uid="{5F06DDC2-86DB-43E6-8FED-870BC69973BD}"/>
    <cellStyle name="Comma 107 2 2 2" xfId="2092" xr:uid="{4FFDCC3C-43B3-4998-90F6-90B2BE2D715E}"/>
    <cellStyle name="Comma 107 2 2 2 2" xfId="5482" xr:uid="{56896FF9-88F0-4540-92FE-9F24991B71E9}"/>
    <cellStyle name="Comma 107 2 2 3" xfId="2936" xr:uid="{786E95EA-1E37-44DE-9C28-9B49FF5ECC99}"/>
    <cellStyle name="Comma 107 2 2 3 2" xfId="6320" xr:uid="{C70019EC-0BC6-4B03-9BA1-DE52FFB46274}"/>
    <cellStyle name="Comma 107 2 2 4" xfId="3440" xr:uid="{88A1E53A-9B67-4FC2-9E14-E357C1827159}"/>
    <cellStyle name="Comma 107 2 2 4 2" xfId="6824" xr:uid="{A85E6686-29F7-40AE-A7D6-762DBE6E0262}"/>
    <cellStyle name="Comma 107 2 2 5" xfId="4907" xr:uid="{3755F48C-B1B5-495A-A097-D20286B878F0}"/>
    <cellStyle name="Comma 107 2 2 6" xfId="1221" xr:uid="{B6E7DACD-D6A7-491B-AA89-EC56E8866800}"/>
    <cellStyle name="Comma 107 2 3" xfId="1914" xr:uid="{C79321D7-C8FA-45F4-9420-CEEE2073FEBE}"/>
    <cellStyle name="Comma 107 2 3 2" xfId="5306" xr:uid="{B806DD48-CDF6-4D72-977F-2371B1E55DDA}"/>
    <cellStyle name="Comma 107 2 4" xfId="2640" xr:uid="{B6A0DDA5-C7E8-4468-9737-53A11621439D}"/>
    <cellStyle name="Comma 107 2 4 2" xfId="6024" xr:uid="{B8101829-9CC2-4905-84D3-BA7B0894E2B5}"/>
    <cellStyle name="Comma 107 2 5" xfId="3148" xr:uid="{3CFE0B7B-3063-4D25-A912-541DB7FBD7D9}"/>
    <cellStyle name="Comma 107 2 5 2" xfId="6532" xr:uid="{7FA1EFA4-9F7F-46BD-A117-4496534B6FC8}"/>
    <cellStyle name="Comma 107 2 6" xfId="4615" xr:uid="{A35576AA-733A-4867-A39B-B9730E2BADEA}"/>
    <cellStyle name="Comma 107 2 7" xfId="923" xr:uid="{05DA8512-897F-444F-B6BF-EF95070E3681}"/>
    <cellStyle name="Comma 107 3" xfId="1784" xr:uid="{65AC58CA-FC1A-4060-A4E6-94F03422B56E}"/>
    <cellStyle name="Comma 107 3 2" xfId="5283" xr:uid="{CCC64C7D-71BD-4127-8A3E-0FCFC078BF59}"/>
    <cellStyle name="Comma 107 4" xfId="2476" xr:uid="{B68A661E-D351-4E53-843B-9B31CE8BD136}"/>
    <cellStyle name="Comma 107 4 2" xfId="5860" xr:uid="{9E94B33A-2164-4706-838A-25679C585A6C}"/>
    <cellStyle name="Comma 107 5" xfId="2984" xr:uid="{824F0656-BCD8-4411-9B38-EB1706928678}"/>
    <cellStyle name="Comma 107 5 2" xfId="6368" xr:uid="{EF366000-66D4-4C16-BCB9-628C1DFB67DF}"/>
    <cellStyle name="Comma 107 6" xfId="4450" xr:uid="{71F25560-6DAF-4111-B6AC-DE7249CEB5DF}"/>
    <cellStyle name="Comma 107 7" xfId="759" xr:uid="{B1579F3B-3FF2-435A-A589-D92FD8C32D0E}"/>
    <cellStyle name="Comma 11" xfId="16" xr:uid="{E3849B85-399F-4E90-9119-A5AE0F0810CB}"/>
    <cellStyle name="Comma 11 10" xfId="2959" xr:uid="{E7B1FD63-A8F7-4262-B7E5-9E35492C2A80}"/>
    <cellStyle name="Comma 11 10 2" xfId="6343" xr:uid="{E037D463-D7E5-4BEB-B7AA-4881C23E5079}"/>
    <cellStyle name="Comma 11 11" xfId="3494" xr:uid="{470BC8AA-2697-4CD8-A005-B16F5BC370A4}"/>
    <cellStyle name="Comma 11 11 2" xfId="6866" xr:uid="{E40B840A-F400-4DCD-900F-6FE150DDA3AB}"/>
    <cellStyle name="Comma 11 12" xfId="4425" xr:uid="{6E93A201-BC7C-46C4-8F04-83CBB1376193}"/>
    <cellStyle name="Comma 11 13" xfId="734" xr:uid="{030AB119-0E03-485C-AC67-BE58C7192A16}"/>
    <cellStyle name="Comma 11 2" xfId="227" xr:uid="{A8F880CB-A30F-4EA8-B87F-9D574ACF74E2}"/>
    <cellStyle name="Comma 11 2 2" xfId="471" xr:uid="{30786412-8EDD-4A62-B616-45D7B9710BF0}"/>
    <cellStyle name="Comma 11 2 2 2" xfId="1504" xr:uid="{AFAA7468-4638-43A7-8E83-0583D1DF5317}"/>
    <cellStyle name="Comma 11 2 2 2 2" xfId="2718" xr:uid="{43E85A36-7D3A-4653-BFEB-46DE01EF3316}"/>
    <cellStyle name="Comma 11 2 2 2 2 2" xfId="6102" xr:uid="{2D23FE4B-1447-4680-B10C-CEB2956B6FF0}"/>
    <cellStyle name="Comma 11 2 2 2 3" xfId="4173" xr:uid="{5A90349D-204D-4845-AF09-A0744A16D83A}"/>
    <cellStyle name="Comma 11 2 2 2 3 2" xfId="7436" xr:uid="{2402C98F-1D9B-48B3-B6B6-49998C377501}"/>
    <cellStyle name="Comma 11 2 2 2 4" xfId="5141" xr:uid="{CF4727AB-491A-41F9-9D48-468A72226305}"/>
    <cellStyle name="Comma 11 2 2 3" xfId="2331" xr:uid="{DBE01E4F-F58D-42C2-925D-DB742C522D80}"/>
    <cellStyle name="Comma 11 2 2 3 2" xfId="5715" xr:uid="{57F0E6BB-B3A5-4373-B244-FDC267E5FC4B}"/>
    <cellStyle name="Comma 11 2 2 4" xfId="3223" xr:uid="{3DC9D36B-7479-49FA-A24A-AEB08947D72F}"/>
    <cellStyle name="Comma 11 2 2 4 2" xfId="6607" xr:uid="{BD7D4775-F2E3-4097-8F2A-9DC1DD2FD2AB}"/>
    <cellStyle name="Comma 11 2 2 5" xfId="3685" xr:uid="{C3CBD39A-DB4E-449F-826C-CA01CFC040C3}"/>
    <cellStyle name="Comma 11 2 2 5 2" xfId="7057" xr:uid="{B694E206-4AA5-4F2B-82A7-0CED54DBCC48}"/>
    <cellStyle name="Comma 11 2 2 6" xfId="4690" xr:uid="{8852EF73-705D-4476-8E13-E99AF133B94E}"/>
    <cellStyle name="Comma 11 2 2 7" xfId="1003" xr:uid="{1700601F-8B93-4DAD-9EF0-798ECCCF5295}"/>
    <cellStyle name="Comma 11 2 3" xfId="614" xr:uid="{386C7BE5-80EE-4135-B6F9-CDF8E5FA1D12}"/>
    <cellStyle name="Comma 11 2 3 2" xfId="2016" xr:uid="{D5777DB8-EEE0-4FF3-9C4E-FB1114C73746}"/>
    <cellStyle name="Comma 11 2 3 2 2" xfId="5408" xr:uid="{78AC0E4C-59AF-47FE-971E-A66612D88BE4}"/>
    <cellStyle name="Comma 11 2 3 3" xfId="2861" xr:uid="{0E471585-E0D4-41CE-BE35-D3EA1C3D7FEC}"/>
    <cellStyle name="Comma 11 2 3 3 2" xfId="6245" xr:uid="{32D6C960-34E0-48FF-8956-B182F5DD6BA0}"/>
    <cellStyle name="Comma 11 2 3 4" xfId="3365" xr:uid="{E5D50D9F-02EE-4011-84DA-E9BD4108C571}"/>
    <cellStyle name="Comma 11 2 3 4 2" xfId="6749" xr:uid="{5EB640FA-74B9-403B-9133-1D72D3A98BAA}"/>
    <cellStyle name="Comma 11 2 3 5" xfId="3980" xr:uid="{D2413D05-83AB-4E57-BBCC-CA1E104C9C5E}"/>
    <cellStyle name="Comma 11 2 3 5 2" xfId="7294" xr:uid="{B07C0D19-192C-4CA5-8728-21C5AE5E748E}"/>
    <cellStyle name="Comma 11 2 3 6" xfId="4832" xr:uid="{1F6E622E-2DDB-4EB9-AB0D-DBFA7C5421AA}"/>
    <cellStyle name="Comma 11 2 3 7" xfId="1146" xr:uid="{D71B35ED-33F4-4418-9E78-C4E2E1557B83}"/>
    <cellStyle name="Comma 11 2 4" xfId="1313" xr:uid="{C6C7A62C-7177-424F-A242-7F7A2449EF17}"/>
    <cellStyle name="Comma 11 2 4 2" xfId="2551" xr:uid="{17DDC3A0-778A-46AB-9884-69E23E0F325E}"/>
    <cellStyle name="Comma 11 2 4 2 2" xfId="5935" xr:uid="{D091E434-45DE-4B86-825B-A96BE1D5D47F}"/>
    <cellStyle name="Comma 11 2 4 3" xfId="4999" xr:uid="{DB6365E3-5490-4DE2-A7AD-539F7C9EEEFD}"/>
    <cellStyle name="Comma 11 2 5" xfId="2189" xr:uid="{08F487C6-4CB7-40ED-A86D-17DDFBFED09C}"/>
    <cellStyle name="Comma 11 2 5 2" xfId="5573" xr:uid="{17E6F866-3798-4182-9603-6780AF39D6D6}"/>
    <cellStyle name="Comma 11 2 6" xfId="3059" xr:uid="{644946A2-C46A-4015-9469-85F35F1381F1}"/>
    <cellStyle name="Comma 11 2 6 2" xfId="6443" xr:uid="{96AC6438-04FA-4F7A-B4B0-76BB9CD1B7B7}"/>
    <cellStyle name="Comma 11 2 7" xfId="3543" xr:uid="{6FA6FDE6-A581-4C16-A796-C11240FA3983}"/>
    <cellStyle name="Comma 11 2 7 2" xfId="6915" xr:uid="{ABF78E23-4922-4872-A45B-D8C8DACCABA9}"/>
    <cellStyle name="Comma 11 2 8" xfId="4526" xr:uid="{B65A920F-1090-4076-BC39-B43A189AA488}"/>
    <cellStyle name="Comma 11 2 9" xfId="834" xr:uid="{E467DEAD-7BDE-43E6-B98C-2E7D2712FC22}"/>
    <cellStyle name="Comma 11 3" xfId="309" xr:uid="{803F47FB-A852-4CB7-B510-C03C04B7F9C3}"/>
    <cellStyle name="Comma 11 3 2" xfId="517" xr:uid="{E070824E-7D1E-4555-ABE8-60CA33C3BCEC}"/>
    <cellStyle name="Comma 11 3 2 2" xfId="1586" xr:uid="{56D3264C-752F-4A08-8443-2C3D88D5237F}"/>
    <cellStyle name="Comma 11 3 2 2 2" xfId="2764" xr:uid="{85202864-AA47-419D-95B8-5C5BA1A21ECE}"/>
    <cellStyle name="Comma 11 3 2 2 2 2" xfId="6148" xr:uid="{8FD59FB2-71E3-4252-BD24-1328B3026EA4}"/>
    <cellStyle name="Comma 11 3 2 2 3" xfId="4253" xr:uid="{10F9ECCF-E6B4-416B-8929-7CD61830F056}"/>
    <cellStyle name="Comma 11 3 2 2 3 2" xfId="7483" xr:uid="{337D71F6-7BAE-4CB6-AC23-5444FBC6321D}"/>
    <cellStyle name="Comma 11 3 2 2 4" xfId="5188" xr:uid="{60C27A32-2D2B-4698-8FC9-258567420A26}"/>
    <cellStyle name="Comma 11 3 2 3" xfId="2377" xr:uid="{EF5DED59-A856-487F-B9C9-15F081155338}"/>
    <cellStyle name="Comma 11 3 2 3 2" xfId="5761" xr:uid="{E53A9C7C-84FF-4E7C-903C-81DA3F2E1FE5}"/>
    <cellStyle name="Comma 11 3 2 4" xfId="3269" xr:uid="{3653B3B8-5061-407A-A76A-79148AEDDC9C}"/>
    <cellStyle name="Comma 11 3 2 4 2" xfId="6653" xr:uid="{B706D77F-B291-447A-98F5-CA7F0D4A4358}"/>
    <cellStyle name="Comma 11 3 2 5" xfId="3731" xr:uid="{DE837E1E-0821-488A-BBEE-38D1D08AB657}"/>
    <cellStyle name="Comma 11 3 2 5 2" xfId="7103" xr:uid="{DC73D327-D5EF-4B21-A4FB-8AF567C27525}"/>
    <cellStyle name="Comma 11 3 2 6" xfId="4736" xr:uid="{788AC2C2-4136-46D5-8D87-88B56A5FF256}"/>
    <cellStyle name="Comma 11 3 2 7" xfId="1049" xr:uid="{3F994562-3A88-4EE4-B0C2-4B1BFD1120B3}"/>
    <cellStyle name="Comma 11 3 3" xfId="662" xr:uid="{0B850F70-646F-46DF-95FC-097E6B1D6EF6}"/>
    <cellStyle name="Comma 11 3 3 2" xfId="2063" xr:uid="{19C19BA8-28FB-43DF-AAE1-D0340CEC371E}"/>
    <cellStyle name="Comma 11 3 3 2 2" xfId="5454" xr:uid="{7047089A-EDD5-4B0C-88C7-D65FD335CD90}"/>
    <cellStyle name="Comma 11 3 3 3" xfId="2908" xr:uid="{BC7BE762-4B7C-42D9-8B91-598E3963FDA8}"/>
    <cellStyle name="Comma 11 3 3 3 2" xfId="6292" xr:uid="{E1271659-0D9E-4F6A-9279-2E38FE171A64}"/>
    <cellStyle name="Comma 11 3 3 4" xfId="3412" xr:uid="{D55021AA-AD82-4A1A-9184-5BABBE7EFAB7}"/>
    <cellStyle name="Comma 11 3 3 4 2" xfId="6796" xr:uid="{FEB676AD-7889-47D3-8BEF-1DC80FE76414}"/>
    <cellStyle name="Comma 11 3 3 5" xfId="4029" xr:uid="{E415C5C4-2A61-4E11-B7BA-BF2E3A49AC09}"/>
    <cellStyle name="Comma 11 3 3 5 2" xfId="7340" xr:uid="{460F4001-719F-4EDB-B960-65C2387A8CAE}"/>
    <cellStyle name="Comma 11 3 3 6" xfId="4879" xr:uid="{51560279-E43B-4A4A-B547-FBF4FFD57715}"/>
    <cellStyle name="Comma 11 3 3 7" xfId="1193" xr:uid="{F15528B3-207F-422C-8B9A-5978C8862305}"/>
    <cellStyle name="Comma 11 3 4" xfId="1359" xr:uid="{39213403-F484-47CD-8FE1-B5DC7DBEE160}"/>
    <cellStyle name="Comma 11 3 4 2" xfId="2597" xr:uid="{456B8942-939D-40BE-A4AA-6A5290AD4084}"/>
    <cellStyle name="Comma 11 3 4 2 2" xfId="5981" xr:uid="{81DE5309-3AB2-4452-9A74-8ABA481A5331}"/>
    <cellStyle name="Comma 11 3 4 3" xfId="5045" xr:uid="{68765682-A20F-41BE-8D20-2858B7AD5C6B}"/>
    <cellStyle name="Comma 11 3 5" xfId="2235" xr:uid="{3849B515-4564-4552-9B07-86824EF77AE0}"/>
    <cellStyle name="Comma 11 3 5 2" xfId="5619" xr:uid="{F967BF0C-3195-427E-88A4-F838E4FE7862}"/>
    <cellStyle name="Comma 11 3 6" xfId="3105" xr:uid="{EFABB9CC-1974-411A-B645-09F389C25ACC}"/>
    <cellStyle name="Comma 11 3 6 2" xfId="6489" xr:uid="{F85883DD-ADB8-4736-ABAF-13DF769C947B}"/>
    <cellStyle name="Comma 11 3 7" xfId="3589" xr:uid="{8D2E2A56-30A3-465A-8039-C0DE3D6D60AE}"/>
    <cellStyle name="Comma 11 3 7 2" xfId="6961" xr:uid="{30635F3B-7A8D-42A9-9C28-AB656781A8A5}"/>
    <cellStyle name="Comma 11 3 8" xfId="4572" xr:uid="{CB687BEE-3EAA-4AE5-BBC4-8C9194DAC074}"/>
    <cellStyle name="Comma 11 3 9" xfId="880" xr:uid="{4A116E11-8922-4811-A8E0-F6A50D2DB75E}"/>
    <cellStyle name="Comma 11 4" xfId="141" xr:uid="{9629AD39-B031-41EB-A012-AFF4B17F5375}"/>
    <cellStyle name="Comma 11 4 2" xfId="1422" xr:uid="{67E969AC-F68A-4CCD-B76F-C557574203C1}"/>
    <cellStyle name="Comma 11 4 2 2" xfId="2502" xr:uid="{E5A6F69A-A69B-436D-B5A5-879FCC947789}"/>
    <cellStyle name="Comma 11 4 2 2 2" xfId="5886" xr:uid="{A2E47EB2-5AFA-466E-96AA-15F6532188EE}"/>
    <cellStyle name="Comma 11 4 2 3" xfId="4093" xr:uid="{6FF9988E-186F-452F-A369-100EE8B7CE9F}"/>
    <cellStyle name="Comma 11 4 2 3 2" xfId="7387" xr:uid="{E65269C1-26AE-48B8-9165-41C4AC1005E7}"/>
    <cellStyle name="Comma 11 4 2 4" xfId="5092" xr:uid="{2E4107DC-B61C-41C7-ADDC-4FC5E982723C}"/>
    <cellStyle name="Comma 11 4 3" xfId="2282" xr:uid="{E1B04A5A-B1C2-4F75-BA2F-5E43F236F7D5}"/>
    <cellStyle name="Comma 11 4 3 2" xfId="5666" xr:uid="{BA4D1381-8185-4924-9321-66E5551B2C6E}"/>
    <cellStyle name="Comma 11 4 4" xfId="3010" xr:uid="{3073FD41-3021-47E0-8C51-D910C0F8990C}"/>
    <cellStyle name="Comma 11 4 4 2" xfId="6394" xr:uid="{E001444A-F02B-43F4-AD6C-327785E4807E}"/>
    <cellStyle name="Comma 11 4 5" xfId="3636" xr:uid="{EFA0B984-FC48-4071-9540-45EF1B51A742}"/>
    <cellStyle name="Comma 11 4 5 2" xfId="7008" xr:uid="{2E919265-AF49-4D66-9461-00B00A8A1B53}"/>
    <cellStyle name="Comma 11 4 6" xfId="4477" xr:uid="{8AA59D61-820F-42B7-9D19-91C61C54BD46}"/>
    <cellStyle name="Comma 11 4 7" xfId="785" xr:uid="{2EEC6FA0-2741-4153-928B-5163A43FD625}"/>
    <cellStyle name="Comma 11 5" xfId="422" xr:uid="{98D16A61-BA26-478C-BF6E-40892589D193}"/>
    <cellStyle name="Comma 11 5 2" xfId="1687" xr:uid="{6C8A7930-B0D8-4473-A41D-310B19A8DDCD}"/>
    <cellStyle name="Comma 11 5 2 2" xfId="1932" xr:uid="{8ABE6E4F-613C-4FD7-A347-9078BAD336AB}"/>
    <cellStyle name="Comma 11 5 2 2 2" xfId="5324" xr:uid="{8DF0531F-1788-4A4D-AFB5-D3592C17BA76}"/>
    <cellStyle name="Comma 11 5 2 3" xfId="2669" xr:uid="{D7440A5E-379A-4400-98A4-B3BE9FDDAA49}"/>
    <cellStyle name="Comma 11 5 2 3 2" xfId="6053" xr:uid="{843698D7-5434-4144-BFCF-E1CD2CB190FE}"/>
    <cellStyle name="Comma 11 5 2 4" xfId="4342" xr:uid="{DB83A104-81C4-465B-9A8B-F2731F5B2B66}"/>
    <cellStyle name="Comma 11 5 2 4 2" xfId="7529" xr:uid="{38C2EE94-333D-4FDA-9064-378F9DDFC286}"/>
    <cellStyle name="Comma 11 5 2 5" xfId="5234" xr:uid="{D7110CEF-1EFF-413C-9E55-4448FFB9F887}"/>
    <cellStyle name="Comma 11 5 3" xfId="2423" xr:uid="{11A2C88A-226B-4F32-B15F-1ABF9B5FAE2B}"/>
    <cellStyle name="Comma 11 5 3 2" xfId="5807" xr:uid="{49A3E263-485F-4787-BFA5-92C2546EF779}"/>
    <cellStyle name="Comma 11 5 4" xfId="3174" xr:uid="{BE7C01BE-742D-4B13-8480-3ABDDD7BCE1A}"/>
    <cellStyle name="Comma 11 5 4 2" xfId="6558" xr:uid="{2E8FBDC3-2C79-454F-8EE2-F82D5A798F16}"/>
    <cellStyle name="Comma 11 5 5" xfId="3777" xr:uid="{C94078BB-79DA-4B6B-89F1-62D490A09DAB}"/>
    <cellStyle name="Comma 11 5 5 2" xfId="7149" xr:uid="{9A2689B6-2163-4B13-B186-3C07B0446F42}"/>
    <cellStyle name="Comma 11 5 6" xfId="4641" xr:uid="{A1AA6CE8-D867-4385-AC92-6D4225F9BECD}"/>
    <cellStyle name="Comma 11 5 7" xfId="954" xr:uid="{AC464B56-9670-4F81-9132-249F1F6757BC}"/>
    <cellStyle name="Comma 11 6" xfId="565" xr:uid="{AC638A08-668D-4E48-8B9D-18DED47519B3}"/>
    <cellStyle name="Comma 11 6 2" xfId="1967" xr:uid="{51CC5A42-19D8-4B07-99AE-90F7C181B5B9}"/>
    <cellStyle name="Comma 11 6 2 2" xfId="5359" xr:uid="{A7A9DEEC-83CF-439D-88F0-F53F6295B8B4}"/>
    <cellStyle name="Comma 11 6 3" xfId="2812" xr:uid="{7FBCE17B-C50E-4E4F-B2FD-6EA41F6C7F39}"/>
    <cellStyle name="Comma 11 6 3 2" xfId="6196" xr:uid="{628064A1-1FFF-4B18-BA44-30715C2D8869}"/>
    <cellStyle name="Comma 11 6 4" xfId="3316" xr:uid="{C5DEBDC0-90A0-4F41-8F66-C7BB35A154AC}"/>
    <cellStyle name="Comma 11 6 4 2" xfId="6700" xr:uid="{39D26A4B-8B66-4ED5-8F5A-80DFA3757F7E}"/>
    <cellStyle name="Comma 11 6 5" xfId="3825" xr:uid="{4B3F9EF0-15F6-4C50-B986-1531B54BB52F}"/>
    <cellStyle name="Comma 11 6 5 2" xfId="7187" xr:uid="{F40EB1B4-646C-4101-813E-94CCAFE430DC}"/>
    <cellStyle name="Comma 11 6 6" xfId="4783" xr:uid="{F99015E0-FCA1-4C84-965D-D6AF9AA0710E}"/>
    <cellStyle name="Comma 11 6 7" xfId="1097" xr:uid="{4797318C-75A7-4977-A9D0-A5FE5A7264F0}"/>
    <cellStyle name="Comma 11 7" xfId="695" xr:uid="{70AB9858-3278-46DA-BB04-C3361ED3999B}"/>
    <cellStyle name="Comma 11 7 2" xfId="2095" xr:uid="{9E01D507-BA3F-49BE-BD0B-5DC823C6E60E}"/>
    <cellStyle name="Comma 11 7 2 2" xfId="5485" xr:uid="{FE415046-E740-4A54-8418-B7D9428EE67B}"/>
    <cellStyle name="Comma 11 7 3" xfId="2939" xr:uid="{DB2E9110-82EB-4093-9E2E-95840E3D1239}"/>
    <cellStyle name="Comma 11 7 3 2" xfId="6323" xr:uid="{1E25C7B0-97A0-4A11-8F91-22C54F6F6E1D}"/>
    <cellStyle name="Comma 11 7 4" xfId="3443" xr:uid="{0BCFE3F3-17DA-446D-92A1-1D10D0366D6B}"/>
    <cellStyle name="Comma 11 7 4 2" xfId="6827" xr:uid="{BB6FFCED-D295-4F6C-AA2F-38E65829CB96}"/>
    <cellStyle name="Comma 11 7 5" xfId="3924" xr:uid="{9C1A9A1A-5004-41E0-8F62-FE341B48399A}"/>
    <cellStyle name="Comma 11 7 5 2" xfId="7245" xr:uid="{88CE56B1-5C59-4CC9-9F12-95DC816E6D18}"/>
    <cellStyle name="Comma 11 7 6" xfId="4910" xr:uid="{8C45EF22-1D7A-4E4D-A9F2-34359BD74200}"/>
    <cellStyle name="Comma 11 7 7" xfId="1224" xr:uid="{4F104BFF-16E7-4579-9FD9-1B2B170EB148}"/>
    <cellStyle name="Comma 11 8" xfId="1263" xr:uid="{A2775381-65ED-4963-930A-B2C582EE4C41}"/>
    <cellStyle name="Comma 11 8 2" xfId="2451" xr:uid="{79C55821-C887-441F-9B78-C72038A9590B}"/>
    <cellStyle name="Comma 11 8 2 2" xfId="5835" xr:uid="{97F09CFB-4787-4CC0-9D2B-1CCD33377D2B}"/>
    <cellStyle name="Comma 11 8 3" xfId="4949" xr:uid="{7E523267-D269-4F3E-8F17-1F3AE95E41BF}"/>
    <cellStyle name="Comma 11 9" xfId="2140" xr:uid="{85FC09FE-F7FC-4926-A4BE-4D47A5063AF2}"/>
    <cellStyle name="Comma 11 9 2" xfId="5524" xr:uid="{0FB16207-9DD4-49B1-8F1F-EB4CD9776432}"/>
    <cellStyle name="Comma 112" xfId="45" xr:uid="{10EFBE71-626E-4BFF-BD6D-7C942B43CBCE}"/>
    <cellStyle name="Comma 112 2" xfId="81" xr:uid="{E958090B-2812-4B60-9CE5-001CD7A2F941}"/>
    <cellStyle name="Comma 112 2 2" xfId="386" xr:uid="{D4A0ADBA-B8B1-41D0-90A0-A676FAE8E2FD}"/>
    <cellStyle name="Comma 112 2 2 2" xfId="688" xr:uid="{FA33F224-6446-41CA-97C9-EAF14A749428}"/>
    <cellStyle name="Comma 112 2 2 2 2" xfId="2089" xr:uid="{3CE391B6-3A94-4467-9F29-EFCCE8CC3112}"/>
    <cellStyle name="Comma 112 2 2 2 2 2" xfId="5479" xr:uid="{008BA768-8698-47DA-8B56-55FB990A87A1}"/>
    <cellStyle name="Comma 112 2 2 2 3" xfId="2933" xr:uid="{CC472362-6359-471E-B110-C940D3543E42}"/>
    <cellStyle name="Comma 112 2 2 2 3 2" xfId="6317" xr:uid="{029A89D1-3F47-42C3-8728-5E5E6B52CD35}"/>
    <cellStyle name="Comma 112 2 2 2 4" xfId="3437" xr:uid="{B74604CB-9E1B-44A6-A39A-912D29A767AB}"/>
    <cellStyle name="Comma 112 2 2 2 4 2" xfId="6821" xr:uid="{9DD400B9-14D1-42BF-AE83-EABE5899250E}"/>
    <cellStyle name="Comma 112 2 2 2 5" xfId="4904" xr:uid="{8FE96495-8BD7-4C01-9170-F6A19EA9E4B8}"/>
    <cellStyle name="Comma 112 2 2 2 6" xfId="1218" xr:uid="{FE74C7DD-4189-4A95-AF01-E870CB6CA9A2}"/>
    <cellStyle name="Comma 112 2 2 3" xfId="1911" xr:uid="{242AF4F1-3391-41E9-A7FB-4A4126813296}"/>
    <cellStyle name="Comma 112 2 2 3 2" xfId="5303" xr:uid="{D9162EA4-A947-445B-BEE2-B639D6207287}"/>
    <cellStyle name="Comma 112 2 2 4" xfId="2637" xr:uid="{0BC4F6A4-5DE0-44D8-979E-3D106877667E}"/>
    <cellStyle name="Comma 112 2 2 4 2" xfId="6021" xr:uid="{B88CE26C-9CE0-4100-90FD-A974F78A8FDD}"/>
    <cellStyle name="Comma 112 2 2 5" xfId="3145" xr:uid="{E584F995-B447-4ACD-8FC1-77019389BC38}"/>
    <cellStyle name="Comma 112 2 2 5 2" xfId="6529" xr:uid="{CC5EA78A-1A7B-4F98-AB29-66E1E3AB2F00}"/>
    <cellStyle name="Comma 112 2 2 6" xfId="4612" xr:uid="{EA4B1B18-980E-4941-B999-9F295A2EC10B}"/>
    <cellStyle name="Comma 112 2 2 7" xfId="920" xr:uid="{1317072B-ECB6-4DF8-9CCF-F92D3CB0D285}"/>
    <cellStyle name="Comma 112 2 3" xfId="540" xr:uid="{67D56F11-1C88-44D1-A555-ADF9553253B2}"/>
    <cellStyle name="Comma 112 2 3 2" xfId="1945" xr:uid="{BAD4B046-74EE-4D53-80D9-CA55E9A4116A}"/>
    <cellStyle name="Comma 112 2 3 2 2" xfId="5337" xr:uid="{B3D86543-5247-46B9-83F5-10AFB8F63D6F}"/>
    <cellStyle name="Comma 112 2 3 3" xfId="1737" xr:uid="{35C4C660-1BC1-4BF2-9070-CC26813739CD}"/>
    <cellStyle name="Comma 112 2 3 3 2" xfId="5259" xr:uid="{E78F536D-D5A5-4E8B-8DEE-94D9C8B67C7A}"/>
    <cellStyle name="Comma 112 2 3 4" xfId="2787" xr:uid="{DBE47779-F4E1-46B3-94F3-8F2A70D97FCE}"/>
    <cellStyle name="Comma 112 2 3 4 2" xfId="6171" xr:uid="{020D8429-E610-4460-BCE7-A55F5AD3F938}"/>
    <cellStyle name="Comma 112 2 3 5" xfId="1072" xr:uid="{A5EC853B-8575-4B41-985C-98E9EBC35C6B}"/>
    <cellStyle name="Comma 112 2 4" xfId="1778" xr:uid="{40450752-6EDF-4627-9E54-EDF95348A7AF}"/>
    <cellStyle name="Comma 112 2 4 2" xfId="5280" xr:uid="{68BA8FAB-42DF-4C2E-8F6C-E4AB8CACB7C0}"/>
    <cellStyle name="Comma 112 2 5" xfId="2472" xr:uid="{44100CAE-283D-42E0-BA10-13C7C3174F57}"/>
    <cellStyle name="Comma 112 2 5 2" xfId="5856" xr:uid="{05FA32F6-AEBA-43CF-8AEA-067C870B544B}"/>
    <cellStyle name="Comma 112 2 6" xfId="2980" xr:uid="{2D21ABD7-36B5-4239-927C-DEA5CD07F1B8}"/>
    <cellStyle name="Comma 112 2 6 2" xfId="6364" xr:uid="{673E5ECA-B7F2-41DC-B936-1067F276929B}"/>
    <cellStyle name="Comma 112 2 7" xfId="4446" xr:uid="{06F61ACA-E8AE-4EA9-BE4F-4C8887B3C9F7}"/>
    <cellStyle name="Comma 112 2 8" xfId="755" xr:uid="{372301B7-3DE1-43E9-9764-57F1A9A613B0}"/>
    <cellStyle name="Comma 112 3" xfId="68" xr:uid="{20186E8D-3F64-4BBD-BD71-4708AD898861}"/>
    <cellStyle name="Comma 112 3 2" xfId="1770" xr:uid="{2DEC7A82-A0B8-421A-9E27-8416D9955A12}"/>
    <cellStyle name="Comma 112 3 2 2" xfId="5275" xr:uid="{E5A02B85-7E13-4317-A500-4BB86ED3A3E8}"/>
    <cellStyle name="Comma 112 3 3" xfId="2465" xr:uid="{A096258C-ED71-4A23-A3FB-F2E550192FF5}"/>
    <cellStyle name="Comma 112 3 3 2" xfId="5849" xr:uid="{50EEEBB4-1D72-4938-B378-FD1654D2FFF4}"/>
    <cellStyle name="Comma 112 3 4" xfId="2973" xr:uid="{34E642BB-3166-4BB9-96F8-AD4CAA508E7F}"/>
    <cellStyle name="Comma 112 3 4 2" xfId="6357" xr:uid="{C5FB23A7-A6F1-4F9D-BDC2-E050A24BAE72}"/>
    <cellStyle name="Comma 112 3 5" xfId="4439" xr:uid="{33A5CD48-7E49-4EDA-9E7E-D113646AA00D}"/>
    <cellStyle name="Comma 112 3 6" xfId="748" xr:uid="{5B436E63-EF42-413B-9C63-9BEC56940839}"/>
    <cellStyle name="Comma 112 4" xfId="1761" xr:uid="{38120141-9BC4-4016-AD60-BBE9600F4C58}"/>
    <cellStyle name="Comma 112 4 2" xfId="5269" xr:uid="{531EE1C0-9AED-4BCF-9727-748B0A3D511B}"/>
    <cellStyle name="Comma 112 5" xfId="2456" xr:uid="{B313EC18-1D43-414A-A141-16D4D43958F1}"/>
    <cellStyle name="Comma 112 5 2" xfId="5840" xr:uid="{6572E9A1-7E2A-498B-B7E4-104A43D8748C}"/>
    <cellStyle name="Comma 112 6" xfId="2964" xr:uid="{A41EFB02-45A3-4F6A-A928-D620E2ACC515}"/>
    <cellStyle name="Comma 112 6 2" xfId="6348" xr:uid="{61EFDBF2-C9EB-4DD6-BFFE-FDA4045E180C}"/>
    <cellStyle name="Comma 112 7" xfId="4430" xr:uid="{1A9B18FA-8106-4FB6-A582-23E45F7A1F83}"/>
    <cellStyle name="Comma 112 8" xfId="739" xr:uid="{3DE99FC1-1624-4E10-99D7-306A2414FCAE}"/>
    <cellStyle name="Comma 12" xfId="14" xr:uid="{A981BC88-943F-4F66-9FC3-E20CCD3CC0F3}"/>
    <cellStyle name="Comma 12 10" xfId="732" xr:uid="{78A6BC5F-3D66-4CAE-B422-C2F8E5377196}"/>
    <cellStyle name="Comma 12 2" xfId="71" xr:uid="{ED6B1752-79F6-4811-8EAA-63CA1C22C8F6}"/>
    <cellStyle name="Comma 12 2 2" xfId="358" xr:uid="{489BFC47-A740-4EF2-8BB7-DC664C531A59}"/>
    <cellStyle name="Comma 12 2 2 2" xfId="1894" xr:uid="{AD5B3B7F-E131-4D6D-904C-1595B2100F1F}"/>
    <cellStyle name="Comma 12 2 2 2 2" xfId="5291" xr:uid="{01B93122-47AB-4944-A82B-47F3383D03C6}"/>
    <cellStyle name="Comma 12 2 2 3" xfId="2623" xr:uid="{FB2FDDE2-1BD1-4C65-8635-540EF0C3527F}"/>
    <cellStyle name="Comma 12 2 2 3 2" xfId="6007" xr:uid="{4181F2AB-0F00-4CD5-8C25-5ED9D0D5E792}"/>
    <cellStyle name="Comma 12 2 2 4" xfId="3131" xr:uid="{B07DB2EC-FBFA-4B44-BE96-E5D4726E4EDF}"/>
    <cellStyle name="Comma 12 2 2 4 2" xfId="6515" xr:uid="{B8267C26-9613-4719-A097-02FB70A933BE}"/>
    <cellStyle name="Comma 12 2 2 5" xfId="4133" xr:uid="{02DDDE79-A802-47DB-A31E-336351DAD501}"/>
    <cellStyle name="Comma 12 2 2 5 2" xfId="7412" xr:uid="{E27AF819-189C-4E13-B386-BEFD76D1E6F2}"/>
    <cellStyle name="Comma 12 2 2 6" xfId="4598" xr:uid="{11074D88-2009-4DCA-83DA-8A8AC2A3E737}"/>
    <cellStyle name="Comma 12 2 2 7" xfId="906" xr:uid="{56A8FACD-BAE9-4A8D-BE06-5E092EEA80F9}"/>
    <cellStyle name="Comma 12 2 3" xfId="590" xr:uid="{D8BFCDBF-305A-4B10-8152-3A60290BFC1F}"/>
    <cellStyle name="Comma 12 2 3 2" xfId="1992" xr:uid="{A00FAAE8-FE6A-4694-A80B-FAF068541E3A}"/>
    <cellStyle name="Comma 12 2 3 2 2" xfId="5384" xr:uid="{5FF47847-0991-4DE9-B761-0895743E762C}"/>
    <cellStyle name="Comma 12 2 3 3" xfId="2837" xr:uid="{C3FD435F-7C63-4373-9344-64D261247A90}"/>
    <cellStyle name="Comma 12 2 3 3 2" xfId="6221" xr:uid="{BE96F04A-176F-4CA0-9763-41926963C931}"/>
    <cellStyle name="Comma 12 2 3 4" xfId="3341" xr:uid="{91C8B937-8976-4171-88EC-AC9207BECA50}"/>
    <cellStyle name="Comma 12 2 3 4 2" xfId="6725" xr:uid="{961C3B43-E4F7-4A90-80D6-A7FD9A9A6574}"/>
    <cellStyle name="Comma 12 2 3 5" xfId="4808" xr:uid="{B3D97E46-811E-4A1D-84F5-145EF95FF9B5}"/>
    <cellStyle name="Comma 12 2 3 6" xfId="1122" xr:uid="{A9290245-54B6-40AB-93D1-5841140198A8}"/>
    <cellStyle name="Comma 12 2 4" xfId="1462" xr:uid="{3025B5DA-84B2-4A41-A63D-765F13D3CE85}"/>
    <cellStyle name="Comma 12 2 4 2" xfId="2468" xr:uid="{87F7EF3F-440B-420D-8B84-9CE597695F0D}"/>
    <cellStyle name="Comma 12 2 4 2 2" xfId="5852" xr:uid="{FC70BDB5-0F39-4874-AC6D-3FA89708DB9E}"/>
    <cellStyle name="Comma 12 2 4 3" xfId="5117" xr:uid="{9FCFEE67-E4D1-4B22-9C00-F335EB6E0C8F}"/>
    <cellStyle name="Comma 12 2 5" xfId="2307" xr:uid="{B883763A-42C3-4FC7-8D6B-5A4666D742B1}"/>
    <cellStyle name="Comma 12 2 5 2" xfId="5691" xr:uid="{15F56C5C-52F9-4F60-AB86-4982658BEAAE}"/>
    <cellStyle name="Comma 12 2 6" xfId="2976" xr:uid="{E34EDC23-99C7-49B7-8E61-7F2078010378}"/>
    <cellStyle name="Comma 12 2 6 2" xfId="6360" xr:uid="{E796091B-55E8-4286-A3E0-C067861EC85F}"/>
    <cellStyle name="Comma 12 2 7" xfId="3661" xr:uid="{9BA2D4A6-4D86-43CA-ABCE-10B9A727B7B7}"/>
    <cellStyle name="Comma 12 2 7 2" xfId="7033" xr:uid="{42B94099-A294-40F8-8507-00903F5EBF61}"/>
    <cellStyle name="Comma 12 2 8" xfId="4442" xr:uid="{4CBA847F-DBB2-411D-B4A7-672845C4888A}"/>
    <cellStyle name="Comma 12 2 9" xfId="751" xr:uid="{6ABA006C-C4F1-44B9-AE39-2DBD002F1541}"/>
    <cellStyle name="Comma 12 3" xfId="57" xr:uid="{1ADAEFCD-EA14-4138-BA84-00D9C02808FD}"/>
    <cellStyle name="Comma 12 3 2" xfId="1694" xr:uid="{CD9A13B0-8DF4-4E65-8B7A-52146A49625D}"/>
    <cellStyle name="Comma 12 3 2 2" xfId="1767" xr:uid="{054C0E96-DAC1-4025-B27C-80FAE9A7D1C7}"/>
    <cellStyle name="Comma 12 3 2 2 2" xfId="5272" xr:uid="{63D9901B-F2E8-4FCD-960D-F8DAF22FE26E}"/>
    <cellStyle name="Comma 12 3 2 3" xfId="2460" xr:uid="{794A9E22-72A9-4741-AD64-AB5778B925C7}"/>
    <cellStyle name="Comma 12 3 2 3 2" xfId="5844" xr:uid="{43039E17-474A-413A-9662-F8293C16B4DD}"/>
    <cellStyle name="Comma 12 3 2 4" xfId="4349" xr:uid="{2D221CA0-649B-4A26-8C9E-9C4BEB4D5324}"/>
    <cellStyle name="Comma 12 3 2 4 2" xfId="7532" xr:uid="{2FCB12B2-7C07-4DAB-8C34-3D8E0BFD6A56}"/>
    <cellStyle name="Comma 12 3 2 5" xfId="5237" xr:uid="{176C27BF-D85F-4CB8-B0DE-FFC2B5C07724}"/>
    <cellStyle name="Comma 12 3 3" xfId="2426" xr:uid="{95512049-023C-4328-BA45-4617E8F877D9}"/>
    <cellStyle name="Comma 12 3 3 2" xfId="5810" xr:uid="{4F684A2F-FBA9-49E7-A61B-24FD2CCC2958}"/>
    <cellStyle name="Comma 12 3 4" xfId="2968" xr:uid="{583ECED7-FDB5-4DF9-804F-22872BD534AF}"/>
    <cellStyle name="Comma 12 3 4 2" xfId="6352" xr:uid="{82A04298-8D2B-499B-B2B7-178353847DF5}"/>
    <cellStyle name="Comma 12 3 5" xfId="3780" xr:uid="{138F1BBF-F3E4-4B4B-B02D-44BE423D8A86}"/>
    <cellStyle name="Comma 12 3 5 2" xfId="7152" xr:uid="{29942339-62AE-417E-81F1-9C8590C08821}"/>
    <cellStyle name="Comma 12 3 6" xfId="4434" xr:uid="{12EE184C-F2CC-4BAD-9378-592324F36EB2}"/>
    <cellStyle name="Comma 12 3 7" xfId="743" xr:uid="{93E22F0C-BFFF-4BE6-A5DC-B37284B1E981}"/>
    <cellStyle name="Comma 12 4" xfId="183" xr:uid="{3F7232FA-6575-403B-B7D8-91E81FE2DBC3}"/>
    <cellStyle name="Comma 12 4 2" xfId="1817" xr:uid="{C119EAB8-7BED-4EDB-A210-2AFDB50D7C37}"/>
    <cellStyle name="Comma 12 4 2 2" xfId="5287" xr:uid="{A33BF37B-69E8-4FF6-9BF6-38A7D6C7C55C}"/>
    <cellStyle name="Comma 12 4 3" xfId="2527" xr:uid="{8E6B6F43-4633-4188-8C42-89CB4F1B5455}"/>
    <cellStyle name="Comma 12 4 3 2" xfId="5911" xr:uid="{C5957BDE-244B-480B-8857-758979372896}"/>
    <cellStyle name="Comma 12 4 4" xfId="3035" xr:uid="{F0FF3ECC-8AC6-4951-9098-9421C596A98F}"/>
    <cellStyle name="Comma 12 4 4 2" xfId="6419" xr:uid="{93FAA7D9-0019-4C4C-9118-722B912D7FBD}"/>
    <cellStyle name="Comma 12 4 5" xfId="3831" xr:uid="{F960E4E5-6AF8-46D6-8B1B-DD507389F286}"/>
    <cellStyle name="Comma 12 4 5 2" xfId="7190" xr:uid="{4692AAA9-2142-47C7-ABEF-969C62BEF1ED}"/>
    <cellStyle name="Comma 12 4 6" xfId="4502" xr:uid="{7AD6F66E-A2F0-46DA-B2BF-F14CAEC1D2A4}"/>
    <cellStyle name="Comma 12 4 7" xfId="810" xr:uid="{AEF2D09F-52CE-4529-98C0-6A4EB9097F4F}"/>
    <cellStyle name="Comma 12 5" xfId="447" xr:uid="{C146D65B-4709-4E6F-9190-F4348D30AFC2}"/>
    <cellStyle name="Comma 12 5 2" xfId="1940" xr:uid="{E9134410-3E44-45EC-8861-005371BBE53E}"/>
    <cellStyle name="Comma 12 5 2 2" xfId="5332" xr:uid="{9AE99B79-CC23-4DDC-8F7C-74B15BBC2E5D}"/>
    <cellStyle name="Comma 12 5 3" xfId="2694" xr:uid="{B342994E-9FE8-44A8-A694-467DF9C43AF5}"/>
    <cellStyle name="Comma 12 5 3 2" xfId="6078" xr:uid="{F117C3A3-E08F-4EC4-8E1A-9C2FB06D028C}"/>
    <cellStyle name="Comma 12 5 4" xfId="3199" xr:uid="{E280314D-011D-458F-9240-7E105DB69CFE}"/>
    <cellStyle name="Comma 12 5 4 2" xfId="6583" xr:uid="{1A3500E4-ABF2-4E2C-A390-24643FCA7AE6}"/>
    <cellStyle name="Comma 12 5 5" xfId="3953" xr:uid="{FD0032D2-9A74-4EFE-9636-C1EC7FBBFA9D}"/>
    <cellStyle name="Comma 12 5 5 2" xfId="7270" xr:uid="{DAD215B9-BD6B-42C4-9D6C-F775B82AE0AD}"/>
    <cellStyle name="Comma 12 5 6" xfId="4666" xr:uid="{909F8E8A-82F1-4130-92DF-190CB4AC27DA}"/>
    <cellStyle name="Comma 12 5 7" xfId="979" xr:uid="{E46FF3F9-ECDA-408D-AEAD-8E3E8DA9943F}"/>
    <cellStyle name="Comma 12 6" xfId="638" xr:uid="{31D3D38F-D79A-4A4B-8BC4-C1AEF20F4AAC}"/>
    <cellStyle name="Comma 12 6 2" xfId="2040" xr:uid="{EF1254F3-DDC6-4CA7-99E0-D4BDBC289983}"/>
    <cellStyle name="Comma 12 6 2 2" xfId="5432" xr:uid="{6A7B9B30-AAD5-4A4F-878D-9145753760B5}"/>
    <cellStyle name="Comma 12 6 3" xfId="2885" xr:uid="{8B537720-9BF3-433D-A5F8-065D7765AFB8}"/>
    <cellStyle name="Comma 12 6 3 2" xfId="6269" xr:uid="{1C9B7C6B-7F2E-4944-A165-E9E9411C0DB6}"/>
    <cellStyle name="Comma 12 6 4" xfId="3389" xr:uid="{6DA5560D-64D8-45FA-BDDA-7E4C4F402ACD}"/>
    <cellStyle name="Comma 12 6 4 2" xfId="6773" xr:uid="{B0322ECE-447F-46EA-9D14-96BDD80699F2}"/>
    <cellStyle name="Comma 12 6 5" xfId="4856" xr:uid="{02923917-FEB1-488F-B1FE-1F19730F8195}"/>
    <cellStyle name="Comma 12 6 6" xfId="1170" xr:uid="{FC2240AF-A271-427C-B3E9-E6E80AE7C0E4}"/>
    <cellStyle name="Comma 12 7" xfId="1289" xr:uid="{1D1B4EBB-F6D7-4464-9284-404BD849BF73}"/>
    <cellStyle name="Comma 12 7 2" xfId="4975" xr:uid="{290AEBA4-FAB2-4B50-BDF0-F5A5A553A275}"/>
    <cellStyle name="Comma 12 8" xfId="2165" xr:uid="{1608A9FD-1E69-45CB-A1AE-B66E79D03F36}"/>
    <cellStyle name="Comma 12 8 2" xfId="3459" xr:uid="{E12EE971-C16D-4A5F-876D-7E4CE04109B8}"/>
    <cellStyle name="Comma 12 8 3" xfId="4418" xr:uid="{F98DABDE-FB94-4742-A9EB-6F4C3D4838DA}"/>
    <cellStyle name="Comma 12 8 4" xfId="5549" xr:uid="{3A55D5AC-C5C1-4300-B46B-E6AE6B0A12A3}"/>
    <cellStyle name="Comma 12 9" xfId="3519" xr:uid="{2885394A-8F01-4596-80DE-30ABD8BA051F}"/>
    <cellStyle name="Comma 12 9 2" xfId="6891" xr:uid="{53044ACE-AE67-4184-B668-56273B05535C}"/>
    <cellStyle name="Comma 13" xfId="181" xr:uid="{6E13CF46-F4AA-4D0A-ACD0-305B056553D9}"/>
    <cellStyle name="Comma 13 10" xfId="808" xr:uid="{AC2F6CDB-5584-4046-9CF2-96C98409A0DB}"/>
    <cellStyle name="Comma 13 2" xfId="86" xr:uid="{0C065540-93CF-458D-A89C-ED56B733AC08}"/>
    <cellStyle name="Comma 13 2 2" xfId="12" xr:uid="{A8E8DDCD-3349-45CE-B072-E15F33585834}"/>
    <cellStyle name="Comma 13 2 2 2" xfId="387" xr:uid="{6FF28011-F31C-48AA-A3FA-51E9860A3741}"/>
    <cellStyle name="Comma 13 2 2 2 2" xfId="1912" xr:uid="{76CEE8B0-9FDB-4B9B-82F2-C18355B55110}"/>
    <cellStyle name="Comma 13 2 2 2 2 2" xfId="5304" xr:uid="{6885759C-9441-4F5D-AE65-794FA4735EA1}"/>
    <cellStyle name="Comma 13 2 2 2 3" xfId="2638" xr:uid="{A515E483-6688-41E2-BEFD-E238BD9BB36A}"/>
    <cellStyle name="Comma 13 2 2 2 3 2" xfId="6022" xr:uid="{777EEFBD-9F64-4F31-BBE8-5FE705CF0925}"/>
    <cellStyle name="Comma 13 2 2 2 4" xfId="3146" xr:uid="{23A708D8-6F55-4DAA-910F-EE0E08EFCA55}"/>
    <cellStyle name="Comma 13 2 2 2 4 2" xfId="6530" xr:uid="{35C46EAB-0067-4D66-9341-17F372878537}"/>
    <cellStyle name="Comma 13 2 2 2 5" xfId="4613" xr:uid="{89BB0661-BC2F-4A56-86C5-51A52504B1C6}"/>
    <cellStyle name="Comma 13 2 2 2 6" xfId="921" xr:uid="{5CFFAE4A-002C-4192-B571-837F22199AC2}"/>
    <cellStyle name="Comma 13 2 2 3" xfId="689" xr:uid="{48CCD669-0003-4D8D-998B-47F27713BFE1}"/>
    <cellStyle name="Comma 13 2 2 3 2" xfId="2090" xr:uid="{8B5AB466-2267-4149-9F8A-BD1B4039C26F}"/>
    <cellStyle name="Comma 13 2 2 3 2 2" xfId="5480" xr:uid="{298C7B84-9EA0-45A0-909D-715E5329C8FE}"/>
    <cellStyle name="Comma 13 2 2 3 3" xfId="2934" xr:uid="{EB5484C6-C68C-48F2-B089-A94897D7485E}"/>
    <cellStyle name="Comma 13 2 2 3 3 2" xfId="6318" xr:uid="{C371E137-2F8C-4B59-A9CA-A8D732612647}"/>
    <cellStyle name="Comma 13 2 2 3 4" xfId="3438" xr:uid="{050ED53F-3B58-4CAD-BF6E-267C6606E0EF}"/>
    <cellStyle name="Comma 13 2 2 3 4 2" xfId="6822" xr:uid="{2958C335-0B9C-45AB-BC84-010D088A69C8}"/>
    <cellStyle name="Comma 13 2 2 3 5" xfId="4905" xr:uid="{D5AA79BF-C3AC-43F8-9627-BA8840A09809}"/>
    <cellStyle name="Comma 13 2 2 3 6" xfId="1219" xr:uid="{610A7CB3-F9BE-4E16-A2EB-131BA854BEB9}"/>
    <cellStyle name="Comma 13 2 2 4" xfId="1745" xr:uid="{4CD07ED3-083B-41DB-8B75-D69FCC0EFBD2}"/>
    <cellStyle name="Comma 13 2 2 4 2" xfId="5264" xr:uid="{BF605486-5CA2-468B-8057-AB5D4325F322}"/>
    <cellStyle name="Comma 13 2 2 5" xfId="2449" xr:uid="{252C783A-310A-4077-844C-287AAC6A07FE}"/>
    <cellStyle name="Comma 13 2 2 5 2" xfId="5833" xr:uid="{88108CAB-8B3C-45EA-A9F2-0CD95A5E1A47}"/>
    <cellStyle name="Comma 13 2 2 6" xfId="4131" xr:uid="{973D0D7F-DEF9-4317-907A-28180513D50E}"/>
    <cellStyle name="Comma 13 2 2 6 2" xfId="7410" xr:uid="{6C838814-6EA2-4A22-8602-F668F3012B40}"/>
    <cellStyle name="Comma 13 2 2 7" xfId="731" xr:uid="{A65AF265-40DD-4FFA-A79F-3BC86E13A2EE}"/>
    <cellStyle name="Comma 13 2 3" xfId="1460" xr:uid="{4337A3F4-CA30-48A8-9657-DAA427618125}"/>
    <cellStyle name="Comma 13 2 3 2" xfId="1781" xr:uid="{8EDF0364-9BAA-4121-84E9-EF38E9475700}"/>
    <cellStyle name="Comma 13 2 3 2 2" xfId="5281" xr:uid="{ADA5F9D4-9039-4CDC-BDC6-34675CF0C5D9}"/>
    <cellStyle name="Comma 13 2 3 3" xfId="2473" xr:uid="{5D3982B8-1155-439E-80D9-A1389C97DB1D}"/>
    <cellStyle name="Comma 13 2 3 3 2" xfId="5857" xr:uid="{643E2B72-50D7-4994-9758-A289CC03CB21}"/>
    <cellStyle name="Comma 13 2 3 4" xfId="5115" xr:uid="{D406FBA3-D41E-40C6-AE29-AAB29A3F2C24}"/>
    <cellStyle name="Comma 13 2 4" xfId="2305" xr:uid="{699AC409-2A61-4A77-AE3B-6A330CEDEE54}"/>
    <cellStyle name="Comma 13 2 4 2" xfId="5689" xr:uid="{D81C0452-BF92-4AB2-98CA-3CE9F70D34C3}"/>
    <cellStyle name="Comma 13 2 5" xfId="2981" xr:uid="{DCC9812E-3444-4506-9910-5806887819E9}"/>
    <cellStyle name="Comma 13 2 5 2" xfId="6365" xr:uid="{AF323A53-A16D-4029-A99C-55CAB0AA3A4B}"/>
    <cellStyle name="Comma 13 2 6" xfId="3659" xr:uid="{019E439F-FA9E-4418-88E2-6FF2A786ECFC}"/>
    <cellStyle name="Comma 13 2 6 2" xfId="7031" xr:uid="{837B1D9F-77BC-4066-9CC4-35820123B562}"/>
    <cellStyle name="Comma 13 2 7" xfId="4447" xr:uid="{295659BB-1F90-4461-B046-48538660FFCC}"/>
    <cellStyle name="Comma 13 2 8" xfId="756" xr:uid="{15195028-4093-44E5-977D-F4285D4B0AA1}"/>
    <cellStyle name="Comma 13 3" xfId="445" xr:uid="{BEDCAD7C-D2A9-434D-91A3-DC44F043AEE5}"/>
    <cellStyle name="Comma 13 3 2" xfId="1701" xr:uid="{52E951E8-0A19-4D92-BA75-A1D910A569BE}"/>
    <cellStyle name="Comma 13 3 2 2" xfId="1938" xr:uid="{2E203132-61D9-40A9-A7FA-6607EB83D1E4}"/>
    <cellStyle name="Comma 13 3 2 2 2" xfId="5330" xr:uid="{83B04515-C5FF-46D4-BF10-7AD1BF426C6D}"/>
    <cellStyle name="Comma 13 3 2 3" xfId="2692" xr:uid="{30444C3A-294D-4EC1-B64F-A181333BFEF3}"/>
    <cellStyle name="Comma 13 3 2 3 2" xfId="6076" xr:uid="{88C0BBCC-4A88-4786-A3F6-315C795303FF}"/>
    <cellStyle name="Comma 13 3 2 4" xfId="4355" xr:uid="{2910DFFE-D117-43B8-B7AC-D8B8980990CB}"/>
    <cellStyle name="Comma 13 3 2 4 2" xfId="7534" xr:uid="{1EA5AD34-BDF5-4122-A2B2-630C14485FC5}"/>
    <cellStyle name="Comma 13 3 2 5" xfId="5239" xr:uid="{7069AE1A-3ECD-404D-BB2D-379A15C4E1C8}"/>
    <cellStyle name="Comma 13 3 3" xfId="2428" xr:uid="{5EC749E3-023E-4E59-9BE9-55892E281343}"/>
    <cellStyle name="Comma 13 3 3 2" xfId="5812" xr:uid="{208EA798-5D64-4DB8-9BE3-D4C2C294C35C}"/>
    <cellStyle name="Comma 13 3 4" xfId="3197" xr:uid="{FAE57668-72AE-48B3-A085-FEC9D6CCCC37}"/>
    <cellStyle name="Comma 13 3 4 2" xfId="6581" xr:uid="{2E3B3D33-629B-43D2-92E1-F533ABEC6BBF}"/>
    <cellStyle name="Comma 13 3 5" xfId="3782" xr:uid="{826A21BD-E7D0-4329-8A9F-202C9ABB7514}"/>
    <cellStyle name="Comma 13 3 5 2" xfId="7154" xr:uid="{E56D9508-5627-4264-B678-A217DDC569FB}"/>
    <cellStyle name="Comma 13 3 6" xfId="4664" xr:uid="{C1237E6D-ED60-437D-B91F-6869B80A3721}"/>
    <cellStyle name="Comma 13 3 7" xfId="977" xr:uid="{25BCF76E-BE83-4080-ADA6-7F59199147B3}"/>
    <cellStyle name="Comma 13 4" xfId="588" xr:uid="{02838869-ADED-47A9-94CB-4F0D8B70D972}"/>
    <cellStyle name="Comma 13 4 2" xfId="1990" xr:uid="{7F332BAC-4868-4EC0-AA8D-C0CC57302A45}"/>
    <cellStyle name="Comma 13 4 2 2" xfId="5382" xr:uid="{0312B7E7-6C14-4AF6-8560-8DF73A509BBD}"/>
    <cellStyle name="Comma 13 4 3" xfId="2835" xr:uid="{4B2C1D0B-CC20-47F4-A637-BBACE569426A}"/>
    <cellStyle name="Comma 13 4 3 2" xfId="6219" xr:uid="{7308A820-5B5F-4A2C-B517-63D63E72F453}"/>
    <cellStyle name="Comma 13 4 4" xfId="3339" xr:uid="{E73DC6B4-B73F-44E7-8449-B85806785938}"/>
    <cellStyle name="Comma 13 4 4 2" xfId="6723" xr:uid="{E5546424-1834-4C91-B7F9-A2CDC27E2D62}"/>
    <cellStyle name="Comma 13 4 5" xfId="3836" xr:uid="{A2BDEEF4-1905-47BF-9D5C-923F4BCE8587}"/>
    <cellStyle name="Comma 13 4 5 2" xfId="7192" xr:uid="{7FA1145C-A825-4FAB-B1C0-E2EFC8DF1637}"/>
    <cellStyle name="Comma 13 4 6" xfId="4806" xr:uid="{C13699B8-53C5-49C3-902C-C1954CAABBC0}"/>
    <cellStyle name="Comma 13 4 7" xfId="1120" xr:uid="{CE2ED532-4E26-4B7F-B637-7EA75EB13348}"/>
    <cellStyle name="Comma 13 5" xfId="1287" xr:uid="{BBDD61D7-8D14-48C1-824C-DA20125FF1FA}"/>
    <cellStyle name="Comma 13 5 2" xfId="2525" xr:uid="{801FECC9-7CD6-407A-9A29-332DB9E8B580}"/>
    <cellStyle name="Comma 13 5 2 2" xfId="5909" xr:uid="{50B878E6-52E3-41BC-8EFB-7C0D3751E91A}"/>
    <cellStyle name="Comma 13 5 3" xfId="3951" xr:uid="{D0DB0521-AC2C-47FB-9C23-BA841AC95A29}"/>
    <cellStyle name="Comma 13 5 3 2" xfId="7268" xr:uid="{B008D5FD-FA7C-4883-A140-1D539924DD73}"/>
    <cellStyle name="Comma 13 5 4" xfId="4973" xr:uid="{FE145599-4B4D-4CF3-89D1-EFB99AF6121E}"/>
    <cellStyle name="Comma 13 6" xfId="2163" xr:uid="{8E07308D-BB19-4AF7-A702-7928C465D2EC}"/>
    <cellStyle name="Comma 13 6 2" xfId="5547" xr:uid="{B79083BC-5D0C-4F76-B9D4-D5C79C53E4C1}"/>
    <cellStyle name="Comma 13 7" xfId="3033" xr:uid="{FB908F19-73EB-4A04-97D5-3FA5ACDB7559}"/>
    <cellStyle name="Comma 13 7 2" xfId="6417" xr:uid="{85E27C97-1CD7-4565-8235-E920E9B4202D}"/>
    <cellStyle name="Comma 13 8" xfId="3517" xr:uid="{958A23E2-F847-4B5A-BAA4-BA9761D15A4C}"/>
    <cellStyle name="Comma 13 8 2" xfId="6889" xr:uid="{D59D8FA7-F069-4AE0-9DF8-A0C46521ADCC}"/>
    <cellStyle name="Comma 13 9" xfId="4500" xr:uid="{C09A07A0-578E-4180-8F26-DACC38BA6840}"/>
    <cellStyle name="Comma 14" xfId="267" xr:uid="{A87905FF-F1B1-479B-9391-2EA974E6DDDF}"/>
    <cellStyle name="Comma 14 2" xfId="494" xr:uid="{75661EFE-C751-4ED5-A0A3-2F18EB4B30DF}"/>
    <cellStyle name="Comma 14 2 2" xfId="1544" xr:uid="{082DC840-BDD2-428D-8262-CE547E757B43}"/>
    <cellStyle name="Comma 14 2 2 2" xfId="2741" xr:uid="{EDDF3D1D-FEED-40B9-BBEE-DE61A50CFAE0}"/>
    <cellStyle name="Comma 14 2 2 2 2" xfId="6125" xr:uid="{E0515675-0A30-425B-9BB0-7B04BD51FC59}"/>
    <cellStyle name="Comma 14 2 2 3" xfId="4212" xr:uid="{8FA6F4C2-168D-4858-8139-E34C25AEF290}"/>
    <cellStyle name="Comma 14 2 2 3 2" xfId="7459" xr:uid="{99560703-871C-4DEC-B2FF-2A33D74A028C}"/>
    <cellStyle name="Comma 14 2 2 4" xfId="5165" xr:uid="{66CF866E-1564-4439-8F87-2B6C4436DE51}"/>
    <cellStyle name="Comma 14 2 3" xfId="2354" xr:uid="{F27EF01A-9CF1-4747-BCE3-8AE686B23C72}"/>
    <cellStyle name="Comma 14 2 3 2" xfId="5738" xr:uid="{41E144EC-5DCF-4876-A89D-F13768DDFAC5}"/>
    <cellStyle name="Comma 14 2 4" xfId="3246" xr:uid="{BB95D6DD-1B43-494D-A9B6-21529C1760C3}"/>
    <cellStyle name="Comma 14 2 4 2" xfId="6630" xr:uid="{DE9F7F0B-166D-4DD3-BEBB-B28771B01FC2}"/>
    <cellStyle name="Comma 14 2 5" xfId="3708" xr:uid="{137F2C50-D71C-4F92-B7C6-F60D30867F2E}"/>
    <cellStyle name="Comma 14 2 5 2" xfId="7080" xr:uid="{D05D380C-658F-49A6-B795-DA956BE95F24}"/>
    <cellStyle name="Comma 14 2 6" xfId="4713" xr:uid="{DF5FD95A-44BB-4C79-9E9B-2465AAC4C6D8}"/>
    <cellStyle name="Comma 14 2 7" xfId="1026" xr:uid="{EE01C0B8-41EC-4F9C-8B26-0E788555A21A}"/>
    <cellStyle name="Comma 14 3" xfId="637" xr:uid="{192793A6-4924-4BB9-BDB4-D5A2A1A7A4F9}"/>
    <cellStyle name="Comma 14 3 2" xfId="1706" xr:uid="{C2CD3116-F69F-490C-8EFA-5EDE3543E532}"/>
    <cellStyle name="Comma 14 3 2 2" xfId="2039" xr:uid="{F597FDCB-2AB5-4959-ABC7-7944CB51B811}"/>
    <cellStyle name="Comma 14 3 2 2 2" xfId="5431" xr:uid="{B01458AD-D947-4B31-A052-C541665D6DB7}"/>
    <cellStyle name="Comma 14 3 2 3" xfId="2884" xr:uid="{E1696E63-D5FF-4D99-8090-0B64B269D320}"/>
    <cellStyle name="Comma 14 3 2 3 2" xfId="6268" xr:uid="{6D1E67A1-2667-4C1D-A404-A63AC0739EA4}"/>
    <cellStyle name="Comma 14 3 2 4" xfId="4360" xr:uid="{75A4B05E-C41B-4216-9058-E825E8F3B5C4}"/>
    <cellStyle name="Comma 14 3 2 4 2" xfId="7536" xr:uid="{58BAA248-85FC-4CBD-936A-5C598E9E5CDA}"/>
    <cellStyle name="Comma 14 3 2 5" xfId="5241" xr:uid="{D4594E40-8145-4F81-A68D-FBB4F17FB386}"/>
    <cellStyle name="Comma 14 3 3" xfId="2430" xr:uid="{571420F7-7BE6-4940-B5E5-CA7108F51938}"/>
    <cellStyle name="Comma 14 3 3 2" xfId="5814" xr:uid="{FE72F84B-BEC8-4FF0-8613-E310D2243A26}"/>
    <cellStyle name="Comma 14 3 4" xfId="3388" xr:uid="{2F422B45-2070-4408-A40A-7B5D7764ED71}"/>
    <cellStyle name="Comma 14 3 4 2" xfId="6772" xr:uid="{7F9E7C51-F898-4796-988F-835342762D6D}"/>
    <cellStyle name="Comma 14 3 5" xfId="3784" xr:uid="{A5E4B509-E187-4085-811A-43C72FD9DA76}"/>
    <cellStyle name="Comma 14 3 5 2" xfId="7156" xr:uid="{82C94535-9FD6-4B94-AA0C-9F3DF7A5854B}"/>
    <cellStyle name="Comma 14 3 6" xfId="4855" xr:uid="{1F325E38-59A8-437D-9C3E-5A3EA23D219E}"/>
    <cellStyle name="Comma 14 3 7" xfId="1169" xr:uid="{C1318F6D-EF8F-4832-8218-55292373AA6F}"/>
    <cellStyle name="Comma 14 4" xfId="1336" xr:uid="{1B6B3802-FC18-4127-9E5B-0A3E4C2CA7F9}"/>
    <cellStyle name="Comma 14 4 2" xfId="2574" xr:uid="{A70C0675-32A3-4009-955A-CD7E3EA3703B}"/>
    <cellStyle name="Comma 14 4 2 2" xfId="5958" xr:uid="{02D8CD50-75CE-41B5-9784-136BBB20EDA0}"/>
    <cellStyle name="Comma 14 4 3" xfId="3841" xr:uid="{358008CF-D973-4B6C-A988-8721A3043C67}"/>
    <cellStyle name="Comma 14 4 3 2" xfId="7194" xr:uid="{80F6A18E-4F91-409D-9F88-2B24DC731B96}"/>
    <cellStyle name="Comma 14 4 4" xfId="5022" xr:uid="{4A324FC7-FBE1-4F14-AB73-CAB97DA78B2F}"/>
    <cellStyle name="Comma 14 5" xfId="2212" xr:uid="{1A05EC7F-686F-448B-BD9F-0155CBB3B5E2}"/>
    <cellStyle name="Comma 14 5 2" xfId="4003" xr:uid="{B7B64E4C-A854-4C12-AF5E-C808AF7696C6}"/>
    <cellStyle name="Comma 14 5 2 2" xfId="7317" xr:uid="{9AF19E87-FBCD-40B4-898E-B6AC9326F130}"/>
    <cellStyle name="Comma 14 5 3" xfId="5596" xr:uid="{48A08478-32DE-4D5B-A902-702CEC7A63FF}"/>
    <cellStyle name="Comma 14 6" xfId="3082" xr:uid="{61AC1F78-37EB-408F-BC17-A30EFB87D5D8}"/>
    <cellStyle name="Comma 14 6 2" xfId="6466" xr:uid="{88D9B773-9C4C-458B-816A-494CCBF0044F}"/>
    <cellStyle name="Comma 14 7" xfId="3566" xr:uid="{95315A3F-787B-4D52-A250-85DD308CD627}"/>
    <cellStyle name="Comma 14 7 2" xfId="6938" xr:uid="{A567C8E5-7DAF-4AA8-BE9D-A04E6AFF0751}"/>
    <cellStyle name="Comma 14 8" xfId="4549" xr:uid="{78CE9C5D-4203-43F4-803C-88915F3E1B83}"/>
    <cellStyle name="Comma 14 9" xfId="857" xr:uid="{A0B41EDD-A491-4FBF-B968-AD7B9CAE08BB}"/>
    <cellStyle name="Comma 15" xfId="97" xr:uid="{ED557E27-1531-4C95-9C01-95C0551C59DA}"/>
    <cellStyle name="Comma 15 10" xfId="762" xr:uid="{259F6402-44E6-45C5-AE7E-3FBA9D8F8514}"/>
    <cellStyle name="Comma 15 2" xfId="48" xr:uid="{795797D9-93CE-4192-A621-74E914922CA0}"/>
    <cellStyle name="Comma 15 2 2" xfId="69" xr:uid="{25D1D62F-F662-4FAA-BCC4-86EE80C1BE2F}"/>
    <cellStyle name="Comma 15 2 2 2" xfId="1771" xr:uid="{EE33BD49-88ED-43E6-A0B2-D99F4B6CB29B}"/>
    <cellStyle name="Comma 15 2 2 2 2" xfId="5276" xr:uid="{F073517D-5F4E-451A-AFAB-A4372E679109}"/>
    <cellStyle name="Comma 15 2 2 3" xfId="2466" xr:uid="{6244A354-8A67-4C66-B916-597CB4AFB8F0}"/>
    <cellStyle name="Comma 15 2 2 3 2" xfId="5850" xr:uid="{58F2237A-4092-42A7-96AA-69A8D470ADFD}"/>
    <cellStyle name="Comma 15 2 2 4" xfId="2974" xr:uid="{226E3D44-4153-4B27-8CD0-91D562CFD413}"/>
    <cellStyle name="Comma 15 2 2 4 2" xfId="6358" xr:uid="{9647FE4C-C776-4F04-A934-AC9C0C713ECF}"/>
    <cellStyle name="Comma 15 2 2 5" xfId="4365" xr:uid="{C10FD695-4328-4626-B4FA-59B4EACC8EEF}"/>
    <cellStyle name="Comma 15 2 2 5 2" xfId="7539" xr:uid="{0DAD6C6E-0441-450C-BC23-086E00F58011}"/>
    <cellStyle name="Comma 15 2 2 6" xfId="4440" xr:uid="{0E2616C6-FF2C-482B-A21A-DBB3A2305D42}"/>
    <cellStyle name="Comma 15 2 2 7" xfId="749" xr:uid="{A9808EBF-9CCD-4D68-A454-95ED725FC9C8}"/>
    <cellStyle name="Comma 15 2 3" xfId="1711" xr:uid="{461F4A31-EFF9-4243-A60B-00743A052349}"/>
    <cellStyle name="Comma 15 2 3 2" xfId="1763" xr:uid="{A10E543B-1C42-4B7A-B37A-C84A4D17CFBE}"/>
    <cellStyle name="Comma 15 2 3 2 2" xfId="5270" xr:uid="{84AB656E-3072-4BD4-B9CC-8BC934E73D92}"/>
    <cellStyle name="Comma 15 2 3 3" xfId="2458" xr:uid="{A171E2F7-D149-4097-8D70-2FEE637087DE}"/>
    <cellStyle name="Comma 15 2 3 3 2" xfId="5842" xr:uid="{B398140E-0292-41B0-9869-F0FE5DAB3B98}"/>
    <cellStyle name="Comma 15 2 3 4" xfId="5244" xr:uid="{A8D849D1-4168-4366-BE96-B72D67E36FAD}"/>
    <cellStyle name="Comma 15 2 4" xfId="2433" xr:uid="{0F1D97B4-6420-487A-BC98-1DAE295AE096}"/>
    <cellStyle name="Comma 15 2 4 2" xfId="5817" xr:uid="{40FA76CD-DB68-4759-910D-5594FF948D84}"/>
    <cellStyle name="Comma 15 2 5" xfId="2966" xr:uid="{B34667BE-C972-4C55-ADB8-830A6328FBF9}"/>
    <cellStyle name="Comma 15 2 5 2" xfId="6350" xr:uid="{A51B4D01-5730-494F-91C2-AEA3846AD97E}"/>
    <cellStyle name="Comma 15 2 6" xfId="3787" xr:uid="{ACAD34A3-3537-405B-8107-89DC694613B8}"/>
    <cellStyle name="Comma 15 2 6 2" xfId="7159" xr:uid="{255DD933-FC7A-4416-B56A-2DC508199FFE}"/>
    <cellStyle name="Comma 15 2 7" xfId="4432" xr:uid="{735AE188-6CF1-4600-8FBB-E8D9B58FA353}"/>
    <cellStyle name="Comma 15 2 8" xfId="741" xr:uid="{17B8448A-208D-4691-AF49-968B1F0FAE41}"/>
    <cellStyle name="Comma 15 3" xfId="542" xr:uid="{D3D72127-2925-4F33-8E5E-E7EBC63C4EFD}"/>
    <cellStyle name="Comma 15 3 2" xfId="1947" xr:uid="{F9FD346F-16F5-450B-A3A2-5E8779B06E57}"/>
    <cellStyle name="Comma 15 3 2 2" xfId="5339" xr:uid="{948E60EB-3E20-4BE0-AE39-0CD784FFA222}"/>
    <cellStyle name="Comma 15 3 3" xfId="2789" xr:uid="{35C7E4F0-111B-473B-93A9-86DB9A4A73EF}"/>
    <cellStyle name="Comma 15 3 3 2" xfId="6173" xr:uid="{968E2FF5-1FE2-4F4B-8EE9-9FEA7C699208}"/>
    <cellStyle name="Comma 15 3 4" xfId="3293" xr:uid="{69199C69-5356-4E6C-9CF5-7EEBC2A41B83}"/>
    <cellStyle name="Comma 15 3 4 2" xfId="6677" xr:uid="{78292FAD-8E42-4E3D-A82E-D12FDFF9E38A}"/>
    <cellStyle name="Comma 15 3 5" xfId="3846" xr:uid="{EED2FFDA-0EB2-4AAE-81FB-8B223EAF72DD}"/>
    <cellStyle name="Comma 15 3 5 2" xfId="7197" xr:uid="{09F7F39B-13EE-4D98-9DAD-2838D1CFF1BB}"/>
    <cellStyle name="Comma 15 3 6" xfId="4760" xr:uid="{D3FBECEC-7EF0-4A81-9623-9AF3C3C64DCF}"/>
    <cellStyle name="Comma 15 3 7" xfId="1074" xr:uid="{65B6CB2D-94FB-439F-B593-20A0C3A1B79B}"/>
    <cellStyle name="Comma 15 4" xfId="1384" xr:uid="{B1D30868-29CD-472B-B6FE-62EFDB09333A}"/>
    <cellStyle name="Comma 15 4 2" xfId="1789" xr:uid="{8978203D-3191-4500-849A-7ABEE0F664D7}"/>
    <cellStyle name="Comma 15 4 2 2" xfId="5286" xr:uid="{4E66B1E8-C898-41C9-B9A6-97B78520EB07}"/>
    <cellStyle name="Comma 15 4 3" xfId="2479" xr:uid="{9D69C293-C117-40F8-9043-BF1195749465}"/>
    <cellStyle name="Comma 15 4 3 2" xfId="5863" xr:uid="{773B3619-1504-44F2-92A5-84D86EEB36AA}"/>
    <cellStyle name="Comma 15 4 4" xfId="4054" xr:uid="{73726533-3678-4A9C-A20A-C02EA310F46A}"/>
    <cellStyle name="Comma 15 4 4 2" xfId="7363" xr:uid="{C6B20295-2CAA-4E7F-973C-5BF1DD02F49E}"/>
    <cellStyle name="Comma 15 4 5" xfId="5068" xr:uid="{7D413BE7-FB23-4715-B9F1-F2128225B28C}"/>
    <cellStyle name="Comma 15 5" xfId="1735" xr:uid="{545665EE-3829-4ADA-AB86-F119FC3C7670}"/>
    <cellStyle name="Comma 15 5 2" xfId="5257" xr:uid="{0A46B4FE-DE09-4129-A40D-2C2CB04160CB}"/>
    <cellStyle name="Comma 15 6" xfId="2258" xr:uid="{3F4DA81F-521B-4C1E-A509-D325B9F0ADED}"/>
    <cellStyle name="Comma 15 6 2" xfId="5642" xr:uid="{A19F024F-A8F7-4E40-B11F-D46FDE76830F}"/>
    <cellStyle name="Comma 15 7" xfId="2987" xr:uid="{7A83C87A-E9A9-4462-A92F-B56B5BD8DEB7}"/>
    <cellStyle name="Comma 15 7 2" xfId="6371" xr:uid="{D41540D3-419F-46FE-8FE1-F5E65C1DA727}"/>
    <cellStyle name="Comma 15 8" xfId="3612" xr:uid="{0BB5F406-A389-4C9D-8F54-0F9BCE1B679B}"/>
    <cellStyle name="Comma 15 8 2" xfId="6984" xr:uid="{90C982A6-2912-4A9A-9055-EB34E7968949}"/>
    <cellStyle name="Comma 15 9" xfId="4453" xr:uid="{9BE43DF7-DCE3-4164-BBFB-295CD86D40ED}"/>
    <cellStyle name="Comma 16" xfId="350" xr:uid="{30A1B46E-BBDA-429C-A399-5C617DB5F1C0}"/>
    <cellStyle name="Comma 16 10" xfId="904" xr:uid="{3AA91082-AD28-4E9C-A479-58252923851A}"/>
    <cellStyle name="Comma 16 2" xfId="397" xr:uid="{40D97A16-D7EC-4C93-80CC-811506837A8B}"/>
    <cellStyle name="Comma 16 2 2" xfId="1712" xr:uid="{6DB48C42-91D2-416D-895D-43DEF012C584}"/>
    <cellStyle name="Comma 16 2 2 2" xfId="4366" xr:uid="{D20D6C67-DF72-4688-9367-963B8A5FE171}"/>
    <cellStyle name="Comma 16 2 2 2 2" xfId="7540" xr:uid="{9D206CDB-90B8-4CAC-8838-53A7F0465063}"/>
    <cellStyle name="Comma 16 2 2 3" xfId="5245" xr:uid="{03E581A3-86BE-44F6-A58A-FC05E39F1A95}"/>
    <cellStyle name="Comma 16 2 3" xfId="1877" xr:uid="{A48F14A0-E7B3-496A-8A7A-B176C05C29FF}"/>
    <cellStyle name="Comma 16 2 3 2" xfId="5288" xr:uid="{2AB062EC-D454-48C1-96B9-37F2AF02F6B7}"/>
    <cellStyle name="Comma 16 2 4" xfId="2434" xr:uid="{AA5B9C6D-AA03-488F-8CF5-9E768D399AB2}"/>
    <cellStyle name="Comma 16 2 4 2" xfId="5818" xr:uid="{5C83AB60-2CDC-4EB1-B262-0D47DB53A552}"/>
    <cellStyle name="Comma 16 2 5" xfId="3788" xr:uid="{1D0D15CA-B73C-44DE-979B-9DBB0E8A79D7}"/>
    <cellStyle name="Comma 16 2 5 2" xfId="7160" xr:uid="{E05E870C-3F4C-4ABA-A259-5A9FA2BB52B6}"/>
    <cellStyle name="Comma 16 2 6" xfId="929" xr:uid="{007BB0D4-7033-496B-A076-68495A22F066}"/>
    <cellStyle name="Comma 16 3" xfId="702" xr:uid="{A6F94EF5-7F54-47DA-BF90-5EE07D083C5B}"/>
    <cellStyle name="Comma 16 3 2" xfId="2100" xr:uid="{8712B93D-3FA5-43C4-999F-1CB3C9CE6294}"/>
    <cellStyle name="Comma 16 3 2 2" xfId="5487" xr:uid="{FD333461-06BE-4CB7-A1E1-DB4DFC774267}"/>
    <cellStyle name="Comma 16 3 3" xfId="2941" xr:uid="{6F4F7DC6-7F67-43B6-A32C-2679EAD9C108}"/>
    <cellStyle name="Comma 16 3 3 2" xfId="6325" xr:uid="{7D5F143F-0DBA-4EEB-B7CA-91967518EB59}"/>
    <cellStyle name="Comma 16 3 4" xfId="3445" xr:uid="{470C93A5-2882-4CFA-8DF6-751C0EB7F491}"/>
    <cellStyle name="Comma 16 3 4 2" xfId="6829" xr:uid="{DBD15E6A-9F85-448D-A5C1-C852DC689364}"/>
    <cellStyle name="Comma 16 3 5" xfId="3847" xr:uid="{36A1E5CA-F298-46C5-9691-20A6D3AB957C}"/>
    <cellStyle name="Comma 16 3 5 2" xfId="7198" xr:uid="{3180621A-04A9-4830-B234-1F23CDF197D7}"/>
    <cellStyle name="Comma 16 3 6" xfId="4912" xr:uid="{51F11D80-27F4-423E-B45F-99B22D0A49CE}"/>
    <cellStyle name="Comma 16 3 7" xfId="1226" xr:uid="{7FDAB0B6-804B-462C-A43E-F9D6357A07E5}"/>
    <cellStyle name="Comma 16 4" xfId="1386" xr:uid="{34F73CA6-38FE-438B-BBF2-A5EC129A986B}"/>
    <cellStyle name="Comma 16 4 2" xfId="2621" xr:uid="{AD9E4409-21A7-4AF1-A68E-C6FD59AAAC9F}"/>
    <cellStyle name="Comma 16 4 2 2" xfId="6005" xr:uid="{421C7AEC-EDAB-447F-ABAC-029B7155C9AD}"/>
    <cellStyle name="Comma 16 4 3" xfId="4056" xr:uid="{A4B02F2F-9F29-4C4D-8926-654ECD176CC6}"/>
    <cellStyle name="Comma 16 4 3 2" xfId="7364" xr:uid="{4A20BBB4-6E8A-4FF3-99FA-1E6CE5D73BE2}"/>
    <cellStyle name="Comma 16 4 4" xfId="5069" xr:uid="{435F60FD-4C9B-4E0C-AC64-804DA8008BAF}"/>
    <cellStyle name="Comma 16 5" xfId="2259" xr:uid="{37D36AA0-8767-46C2-995F-37CE2F81CF49}"/>
    <cellStyle name="Comma 16 5 2" xfId="5643" xr:uid="{720A461F-8840-403D-B812-136AF6C11774}"/>
    <cellStyle name="Comma 16 6" xfId="3129" xr:uid="{4CE25085-E956-4A62-9751-4CF6110693E6}"/>
    <cellStyle name="Comma 16 6 2" xfId="6513" xr:uid="{20A86ABC-B9D7-4B6C-8F2F-9629F2B44632}"/>
    <cellStyle name="Comma 16 7" xfId="3613" xr:uid="{9B9C35B4-DECA-4500-95AB-C69C0DBCE45F}"/>
    <cellStyle name="Comma 16 7 2" xfId="6985" xr:uid="{CBECB75F-417F-40A4-B3A2-678FC179B6F9}"/>
    <cellStyle name="Comma 16 8" xfId="4413" xr:uid="{AF91BEB1-03A7-44F0-AF16-1019BED7E326}"/>
    <cellStyle name="Comma 16 9" xfId="4596" xr:uid="{0AD56C9D-CC1A-41CD-BA00-25DD80E816B4}"/>
    <cellStyle name="Comma 17" xfId="399" xr:uid="{932EB63C-4A12-42DC-8379-4E1450F85877}"/>
    <cellStyle name="Comma 17 2" xfId="708" xr:uid="{A440B88B-6E82-4E60-9CEA-0B6533C20602}"/>
    <cellStyle name="Comma 17 2 2" xfId="1719" xr:uid="{1E25384C-A764-48F4-BB3D-5975C8476B38}"/>
    <cellStyle name="Comma 17 2 2 2" xfId="2106" xr:uid="{94CDB9AA-DACC-442D-982D-994F5EEC3D68}"/>
    <cellStyle name="Comma 17 2 2 2 2" xfId="5492" xr:uid="{2CCC1002-38E9-4FE0-B38D-1625A03DF570}"/>
    <cellStyle name="Comma 17 2 2 3" xfId="2946" xr:uid="{4544412D-7EE7-4DA9-9E14-BF7F9B70FAAA}"/>
    <cellStyle name="Comma 17 2 2 3 2" xfId="6330" xr:uid="{95A24B7C-B572-4709-8D58-93B4C7A5CCFD}"/>
    <cellStyle name="Comma 17 2 2 4" xfId="4373" xr:uid="{CEB56876-B20C-4CBC-BDB8-65D424099077}"/>
    <cellStyle name="Comma 17 2 2 4 2" xfId="7544" xr:uid="{194A21BE-0A37-4771-95FB-CDC7F3F9C8D7}"/>
    <cellStyle name="Comma 17 2 2 5" xfId="5249" xr:uid="{5A9CA50F-02BF-4830-922B-649DC286E2CF}"/>
    <cellStyle name="Comma 17 2 3" xfId="2438" xr:uid="{48E829B5-7191-4D07-9F97-B7D59AB5FE55}"/>
    <cellStyle name="Comma 17 2 3 2" xfId="5822" xr:uid="{A1EFA87A-E7A0-4E53-92F2-4187350EAC6D}"/>
    <cellStyle name="Comma 17 2 4" xfId="3450" xr:uid="{E02942E7-7F7B-4C36-9FBE-18C680DE9726}"/>
    <cellStyle name="Comma 17 2 4 2" xfId="6834" xr:uid="{43E70624-0E0B-4168-94C0-66A33C389A55}"/>
    <cellStyle name="Comma 17 2 5" xfId="3792" xr:uid="{90DE48FC-84D8-4E1D-A416-81AEFA170031}"/>
    <cellStyle name="Comma 17 2 5 2" xfId="7164" xr:uid="{09052CC0-08D0-4D43-AFBD-50842BBC873B}"/>
    <cellStyle name="Comma 17 2 6" xfId="4917" xr:uid="{4C605B7C-AD2C-4F56-AA82-72AB678AF076}"/>
    <cellStyle name="Comma 17 2 7" xfId="1231" xr:uid="{4CB17BDD-465D-490E-986B-B99289A978F8}"/>
    <cellStyle name="Comma 17 3" xfId="1628" xr:uid="{B33171E8-7812-44BC-8A3E-D4807F0C15A4}"/>
    <cellStyle name="Comma 17 3 2" xfId="1920" xr:uid="{5F244281-E6D6-468B-998E-942C4E724840}"/>
    <cellStyle name="Comma 17 3 2 2" xfId="5312" xr:uid="{82CCC7E7-09BB-4751-85FF-42BB87870CBD}"/>
    <cellStyle name="Comma 17 3 3" xfId="2646" xr:uid="{4F730915-64A7-4DA0-A54A-CF7948602449}"/>
    <cellStyle name="Comma 17 3 3 2" xfId="6030" xr:uid="{909D4408-84EF-4FC7-BC37-61A674522720}"/>
    <cellStyle name="Comma 17 3 4" xfId="3854" xr:uid="{9BD8EA12-7AC5-4289-AF6C-53AFDF7990D4}"/>
    <cellStyle name="Comma 17 3 4 2" xfId="7202" xr:uid="{A166F97D-F45E-415C-AC1E-E99EDF94CF26}"/>
    <cellStyle name="Comma 17 3 5" xfId="5211" xr:uid="{806D3945-6D80-4553-8338-E324C2A95044}"/>
    <cellStyle name="Comma 17 4" xfId="2400" xr:uid="{1E2C6CDB-07D3-47FC-BAA9-D8CD41A493EB}"/>
    <cellStyle name="Comma 17 4 2" xfId="4295" xr:uid="{64169454-5BC9-4FD3-B96C-25156A298755}"/>
    <cellStyle name="Comma 17 4 2 2" xfId="7506" xr:uid="{C59D828E-A728-4CBD-B8FD-E95614295237}"/>
    <cellStyle name="Comma 17 4 3" xfId="5784" xr:uid="{50F31F7F-0566-4726-8FCB-B77DA84FB472}"/>
    <cellStyle name="Comma 17 5" xfId="3151" xr:uid="{6C7EFAA4-318F-4CB6-B5D1-B7FF38AB9D67}"/>
    <cellStyle name="Comma 17 5 2" xfId="6535" xr:uid="{CB3C3CAA-D7AC-4B7B-9E4A-5B87405643A4}"/>
    <cellStyle name="Comma 17 6" xfId="3754" xr:uid="{6C3EE186-06C1-44FE-9CB7-03BCC07027B7}"/>
    <cellStyle name="Comma 17 6 2" xfId="7126" xr:uid="{ECA48659-413F-46D3-ACA5-3ECEC89704D3}"/>
    <cellStyle name="Comma 17 7" xfId="4618" xr:uid="{8119AFA5-B367-450D-B6E6-8CCC181AA28F}"/>
    <cellStyle name="Comma 17 8" xfId="931" xr:uid="{1DB375BD-C1CA-495E-8208-21B57F035A06}"/>
    <cellStyle name="Comma 18" xfId="541" xr:uid="{7C38F55B-C377-4DFB-AE65-0C7ACFE58CC0}"/>
    <cellStyle name="Comma 18 2" xfId="1723" xr:uid="{655E30EB-5EFE-4655-AC78-0AEFB14B2459}"/>
    <cellStyle name="Comma 18 2 2" xfId="2439" xr:uid="{C397D56C-54FD-4F9B-8DF5-BA55F1E4876C}"/>
    <cellStyle name="Comma 18 2 2 2" xfId="4377" xr:uid="{CD860457-73BE-4ECC-AE53-C16A8E70A55E}"/>
    <cellStyle name="Comma 18 2 2 2 2" xfId="7545" xr:uid="{BBADB682-8E20-457D-B54D-0B9483ACAA57}"/>
    <cellStyle name="Comma 18 2 2 3" xfId="5823" xr:uid="{15BE9736-CDB3-42E5-AE54-A2E122154DC1}"/>
    <cellStyle name="Comma 18 2 3" xfId="3793" xr:uid="{D7468865-2E5D-4B67-A1AD-66E24834BBA6}"/>
    <cellStyle name="Comma 18 2 3 2" xfId="7165" xr:uid="{9D1689BE-56F4-471A-AA40-E8578CF39994}"/>
    <cellStyle name="Comma 18 2 4" xfId="5250" xr:uid="{C52B60B8-2C1B-46D0-866C-B65100956128}"/>
    <cellStyle name="Comma 18 3" xfId="1642" xr:uid="{13441E02-E374-4C6E-B0C9-11D34959FD06}"/>
    <cellStyle name="Comma 18 3 2" xfId="1946" xr:uid="{2F866E46-AD3E-42C8-A996-C135E0EEA1C8}"/>
    <cellStyle name="Comma 18 3 2 2" xfId="5338" xr:uid="{ADFFFAFC-FA38-4055-9005-BC3E8DE85284}"/>
    <cellStyle name="Comma 18 3 3" xfId="2788" xr:uid="{5BFCCC79-0DAA-4F2D-97EB-C96122A0C333}"/>
    <cellStyle name="Comma 18 3 3 2" xfId="6172" xr:uid="{28641388-97E7-4106-864D-DDAE6D17CE99}"/>
    <cellStyle name="Comma 18 3 4" xfId="3858" xr:uid="{8DCF79C2-871A-4E05-8367-569798F0CD62}"/>
    <cellStyle name="Comma 18 3 4 2" xfId="7203" xr:uid="{D4A480E7-D503-4D03-B18F-B9322187E6F9}"/>
    <cellStyle name="Comma 18 3 5" xfId="5215" xr:uid="{D528ED5A-9A93-4895-B8C5-362354A15C1E}"/>
    <cellStyle name="Comma 18 4" xfId="2404" xr:uid="{CEB6BA55-DB14-434C-844D-16BCCA4E0E89}"/>
    <cellStyle name="Comma 18 4 2" xfId="4302" xr:uid="{853321C8-5265-446C-9EA5-0566B2AB105C}"/>
    <cellStyle name="Comma 18 4 2 2" xfId="7510" xr:uid="{19B78157-8244-45D8-95E2-382798EEA52B}"/>
    <cellStyle name="Comma 18 4 3" xfId="5788" xr:uid="{0C96DE8A-CE86-4B94-B31D-845EAE1BC1CC}"/>
    <cellStyle name="Comma 18 5" xfId="3292" xr:uid="{5FBFF40B-12EF-46CB-9840-FD8C4C49DE8B}"/>
    <cellStyle name="Comma 18 5 2" xfId="6676" xr:uid="{33C00A4D-E8CC-4569-8738-315F28746E72}"/>
    <cellStyle name="Comma 18 6" xfId="3758" xr:uid="{1AC8ABC2-A064-4F8D-9E41-F0C0D03EC218}"/>
    <cellStyle name="Comma 18 6 2" xfId="7130" xr:uid="{87C63F89-A8F7-4DD7-8C7E-4484FFBC44B7}"/>
    <cellStyle name="Comma 18 7" xfId="4759" xr:uid="{5FAE5496-9A1C-4414-86AE-1395532539D5}"/>
    <cellStyle name="Comma 18 8" xfId="1073" xr:uid="{4E522B4A-FE4C-4A51-926B-A4DCEE755DA8}"/>
    <cellStyle name="Comma 19" xfId="712" xr:uid="{6291A52B-A9F3-422E-893C-07ED85153B5D}"/>
    <cellStyle name="Comma 19 2" xfId="1729" xr:uid="{5AE28F17-C3DC-44E3-A8B8-8F9DD6C98D33}"/>
    <cellStyle name="Comma 19 2 2" xfId="2109" xr:uid="{EC70720E-1E47-4AED-BBBE-274A2098E798}"/>
    <cellStyle name="Comma 19 2 2 2" xfId="5493" xr:uid="{26B25CDD-E5B1-4E7F-BB9F-A03D929D6FDF}"/>
    <cellStyle name="Comma 19 2 3" xfId="2947" xr:uid="{0B7E762B-B003-473F-AA24-6EB1DB5F33CA}"/>
    <cellStyle name="Comma 19 2 3 2" xfId="6331" xr:uid="{E88AD9E0-08BC-490C-8CD2-92F33D788A88}"/>
    <cellStyle name="Comma 19 2 4" xfId="3863" xr:uid="{973C7714-D4BF-45D7-91D0-C29D4131BBE0}"/>
    <cellStyle name="Comma 19 2 4 2" xfId="7206" xr:uid="{1BF175A9-5347-4828-938B-E297B5164296}"/>
    <cellStyle name="Comma 19 2 5" xfId="5253" xr:uid="{5B3C9689-1FBD-423B-9353-B348AC4672D4}"/>
    <cellStyle name="Comma 19 3" xfId="2442" xr:uid="{A2CE279E-F886-4B2D-BC20-18C40C0220D8}"/>
    <cellStyle name="Comma 19 3 2" xfId="4382" xr:uid="{430F4474-6E52-4ED4-9E73-A212AAA56A66}"/>
    <cellStyle name="Comma 19 3 2 2" xfId="7548" xr:uid="{0CBB206D-3EFF-4545-80B5-6C1FBBFF8A91}"/>
    <cellStyle name="Comma 19 3 3" xfId="5826" xr:uid="{808929F3-603C-49D2-8FCC-DB20CF469341}"/>
    <cellStyle name="Comma 19 4" xfId="3451" xr:uid="{FAD2B0A6-6E7C-4555-9459-0CD0906CA1F9}"/>
    <cellStyle name="Comma 19 4 2" xfId="6835" xr:uid="{AC5095DB-0DF8-423E-B09A-D8E1D8322962}"/>
    <cellStyle name="Comma 19 5" xfId="3796" xr:uid="{AAD54551-A457-4AD7-A0E3-228AD2D78C85}"/>
    <cellStyle name="Comma 19 5 2" xfId="7168" xr:uid="{74FECABA-F6ED-4632-A9AC-1F94492AC445}"/>
    <cellStyle name="Comma 19 6" xfId="4918" xr:uid="{238C715B-5FDC-428F-BBCC-343E19576026}"/>
    <cellStyle name="Comma 19 7" xfId="1232" xr:uid="{B8183BAD-6F55-481C-A43A-56079321C4FC}"/>
    <cellStyle name="Comma 2" xfId="24" xr:uid="{81DCACE6-F298-4EF6-BEFB-557E04A9458C}"/>
    <cellStyle name="Comma 2 10" xfId="269" xr:uid="{3594AD5F-0656-4798-9DD9-4131E7C2B1CD}"/>
    <cellStyle name="Comma 2 10 2" xfId="495" xr:uid="{85E6D31A-0BFE-4D52-8FEF-11265C4FBF74}"/>
    <cellStyle name="Comma 2 10 2 2" xfId="1546" xr:uid="{6456FA5D-CF88-4774-B1C6-184AE1B13D04}"/>
    <cellStyle name="Comma 2 10 2 2 2" xfId="2742" xr:uid="{66D13A44-4B8E-46F0-9BF0-237BED37E42A}"/>
    <cellStyle name="Comma 2 10 2 2 2 2" xfId="6126" xr:uid="{BB1B4023-BA00-4572-AD39-6E7B97F9E846}"/>
    <cellStyle name="Comma 2 10 2 2 3" xfId="4214" xr:uid="{B2A4E74F-93A1-49D5-8EAE-BC0FF05F9126}"/>
    <cellStyle name="Comma 2 10 2 2 3 2" xfId="7461" xr:uid="{DD1381B6-6263-47F1-95C4-6DFB24A490CC}"/>
    <cellStyle name="Comma 2 10 2 2 4" xfId="5166" xr:uid="{B5EE49B8-7D29-4066-85E4-31C27AD0740A}"/>
    <cellStyle name="Comma 2 10 2 3" xfId="2355" xr:uid="{A2A99FF6-5C7E-4332-B1C1-497042A8E002}"/>
    <cellStyle name="Comma 2 10 2 3 2" xfId="5739" xr:uid="{E2284F83-2280-40C2-8FB5-CD91A882D0ED}"/>
    <cellStyle name="Comma 2 10 2 4" xfId="3247" xr:uid="{1C737F22-F96C-479D-90B1-40C9ECB87FD0}"/>
    <cellStyle name="Comma 2 10 2 4 2" xfId="6631" xr:uid="{0CDFE203-CC8A-46B9-8935-A4B4272423A3}"/>
    <cellStyle name="Comma 2 10 2 5" xfId="3709" xr:uid="{02D85DC2-8CE2-4BDD-8EDC-45AA96018BEA}"/>
    <cellStyle name="Comma 2 10 2 5 2" xfId="7081" xr:uid="{6964BE0E-C034-4CB0-887A-ECEC56FB1820}"/>
    <cellStyle name="Comma 2 10 2 6" xfId="4714" xr:uid="{EA14F2B1-17AA-42E8-BD2E-F4470973E9A2}"/>
    <cellStyle name="Comma 2 10 2 7" xfId="1027" xr:uid="{D6C1726D-0073-4E65-95ED-EE93F24F67F3}"/>
    <cellStyle name="Comma 2 10 3" xfId="639" xr:uid="{B67AC3E3-405E-4DB3-9145-6463941F387A}"/>
    <cellStyle name="Comma 2 10 3 2" xfId="2041" xr:uid="{1C7A8A14-CEA6-46F2-8C51-F2C5D419732F}"/>
    <cellStyle name="Comma 2 10 3 2 2" xfId="5433" xr:uid="{3541A96F-45CF-4C04-A7A8-44ACE6C66FDD}"/>
    <cellStyle name="Comma 2 10 3 3" xfId="2886" xr:uid="{2552ED36-85A6-4271-9A6C-0CB7F2C88C53}"/>
    <cellStyle name="Comma 2 10 3 3 2" xfId="6270" xr:uid="{025A4CF7-9903-4DF6-8156-796788E9931F}"/>
    <cellStyle name="Comma 2 10 3 4" xfId="3390" xr:uid="{E5A75A08-D0AF-4141-974D-8EC0A2FA4104}"/>
    <cellStyle name="Comma 2 10 3 4 2" xfId="6774" xr:uid="{4CD59572-C748-48D1-893C-4BC210720DD8}"/>
    <cellStyle name="Comma 2 10 3 5" xfId="4005" xr:uid="{3160D024-37AF-43B4-B4B5-C9158D66E389}"/>
    <cellStyle name="Comma 2 10 3 5 2" xfId="7318" xr:uid="{5E87398C-578D-4F5C-803D-C6C179D27866}"/>
    <cellStyle name="Comma 2 10 3 6" xfId="4857" xr:uid="{E90FCAE9-C57C-4561-93AA-90F27A8DADC7}"/>
    <cellStyle name="Comma 2 10 3 7" xfId="1171" xr:uid="{FDF54E70-E825-49E7-9781-F22002E8DC93}"/>
    <cellStyle name="Comma 2 10 4" xfId="1337" xr:uid="{EF05AD38-7FD9-43B2-8C10-9A9CF8D321EC}"/>
    <cellStyle name="Comma 2 10 4 2" xfId="2575" xr:uid="{7B7945B0-9D02-4ECD-A66A-714D74DB6992}"/>
    <cellStyle name="Comma 2 10 4 2 2" xfId="5959" xr:uid="{7F7BE1DC-AFA6-43AE-B9B0-8C7495F27436}"/>
    <cellStyle name="Comma 2 10 4 3" xfId="5023" xr:uid="{F5D871A9-C350-433A-A10D-6835D55955CF}"/>
    <cellStyle name="Comma 2 10 5" xfId="2213" xr:uid="{6EF80F31-E84A-4E79-A798-C441777AB576}"/>
    <cellStyle name="Comma 2 10 5 2" xfId="5597" xr:uid="{D13D7E70-4AD1-47A6-9C8A-80A2471C057D}"/>
    <cellStyle name="Comma 2 10 6" xfId="3083" xr:uid="{3EC931B6-9555-49C8-83FC-B76FD9C22CE5}"/>
    <cellStyle name="Comma 2 10 6 2" xfId="6467" xr:uid="{E009A901-B47A-44CE-9B95-3848E01D1A11}"/>
    <cellStyle name="Comma 2 10 7" xfId="3567" xr:uid="{66CEF313-CABD-4C7D-B535-9F7774317610}"/>
    <cellStyle name="Comma 2 10 7 2" xfId="6939" xr:uid="{8F314502-9B07-47B6-A6E6-94DC08D3A292}"/>
    <cellStyle name="Comma 2 10 8" xfId="4550" xr:uid="{9B70AE9C-A9BE-4AF7-B42E-EC0D674AF31F}"/>
    <cellStyle name="Comma 2 10 9" xfId="858" xr:uid="{072F78D9-4A67-4D92-94CB-6E6E18B6B27E}"/>
    <cellStyle name="Comma 2 11" xfId="98" xr:uid="{F0084148-9339-4528-B6C2-E7C263DBF5AB}"/>
    <cellStyle name="Comma 2 11 2" xfId="393" xr:uid="{1D9D1C55-D6B1-43DD-80D8-697C78D883EA}"/>
    <cellStyle name="Comma 2 11 2 2" xfId="1917" xr:uid="{EC899442-C83D-4E23-9237-2BD0AC147732}"/>
    <cellStyle name="Comma 2 11 2 2 2" xfId="5309" xr:uid="{C09E7FCF-DA38-48C6-87E2-8347F2183947}"/>
    <cellStyle name="Comma 2 11 2 3" xfId="1738" xr:uid="{136B74C6-6DCB-4A30-84EA-23A67CBD7661}"/>
    <cellStyle name="Comma 2 11 2 3 2" xfId="5260" xr:uid="{2C18CD45-F4CB-425C-9F14-8E99FCA3D15A}"/>
    <cellStyle name="Comma 2 11 2 4" xfId="2643" xr:uid="{7D903CA3-56CD-4DD3-AC62-2FB63EB7B5E7}"/>
    <cellStyle name="Comma 2 11 2 4 2" xfId="6027" xr:uid="{0D870648-C9DA-491E-A645-F468A9817D18}"/>
    <cellStyle name="Comma 2 11 2 5" xfId="4058" xr:uid="{7AA26508-B66A-4EEE-89F4-423DBD98EE20}"/>
    <cellStyle name="Comma 2 11 2 5 2" xfId="7365" xr:uid="{7805C29C-284E-43EF-8E46-FF66265A467F}"/>
    <cellStyle name="Comma 2 11 2 6" xfId="926" xr:uid="{B5A99BD0-98F5-454A-BEEE-AA9992B2A76E}"/>
    <cellStyle name="Comma 2 11 3" xfId="543" xr:uid="{9EAD03D3-EA99-45F7-A5B0-E9666D96EB69}"/>
    <cellStyle name="Comma 2 11 3 2" xfId="1948" xr:uid="{BFC34AE7-8934-4C71-AB00-63E823CBCB87}"/>
    <cellStyle name="Comma 2 11 3 2 2" xfId="5340" xr:uid="{1D292086-123D-447A-BF17-53892EDF6445}"/>
    <cellStyle name="Comma 2 11 3 3" xfId="2790" xr:uid="{957E1EB1-0D98-4C3E-B62A-379CDCB52E46}"/>
    <cellStyle name="Comma 2 11 3 3 2" xfId="6174" xr:uid="{A5A6228B-419F-4F26-8F19-A9C789D0724C}"/>
    <cellStyle name="Comma 2 11 3 4" xfId="3294" xr:uid="{CAE2661A-A79B-4EA2-80A8-D1FE26362E2C}"/>
    <cellStyle name="Comma 2 11 3 4 2" xfId="6678" xr:uid="{CC97B6EA-E5BC-45DD-8FF7-0DACD36F19C4}"/>
    <cellStyle name="Comma 2 11 3 5" xfId="4761" xr:uid="{4C1EBED8-492C-4E61-96E4-C3245220087B}"/>
    <cellStyle name="Comma 2 11 3 6" xfId="1075" xr:uid="{C4F54226-6970-45FD-A86A-8E892847921A}"/>
    <cellStyle name="Comma 2 11 4" xfId="1387" xr:uid="{CCD76586-AB0C-48CC-8F86-1FF632B5C3D2}"/>
    <cellStyle name="Comma 2 11 4 2" xfId="2480" xr:uid="{C2D41076-1BB1-47D1-B6CA-958DE59AF4BA}"/>
    <cellStyle name="Comma 2 11 4 2 2" xfId="5864" xr:uid="{5BB89C76-9583-46CD-B839-F9383DB8CB7A}"/>
    <cellStyle name="Comma 2 11 4 3" xfId="5070" xr:uid="{4BA51A8E-B872-420E-A04A-3A2A2F36BB66}"/>
    <cellStyle name="Comma 2 11 5" xfId="2260" xr:uid="{E6F503A3-B182-43B5-8850-BD4BEB3190EC}"/>
    <cellStyle name="Comma 2 11 5 2" xfId="5644" xr:uid="{761F5807-2E5C-43D2-B390-3408FE4E8360}"/>
    <cellStyle name="Comma 2 11 6" xfId="2988" xr:uid="{363159F2-3459-425F-9731-27366CEB1C3E}"/>
    <cellStyle name="Comma 2 11 6 2" xfId="6372" xr:uid="{E529AB4A-9F06-4AA2-81CE-A1EB7F61ECDF}"/>
    <cellStyle name="Comma 2 11 7" xfId="3614" xr:uid="{A199CF34-65E4-47B1-BB9E-B0EB0D89A91E}"/>
    <cellStyle name="Comma 2 11 7 2" xfId="6986" xr:uid="{ED03AB7A-0C54-41DD-979A-E5128FB6CDE3}"/>
    <cellStyle name="Comma 2 11 8" xfId="4454" xr:uid="{8F78DBB4-B36B-4F0F-A7AF-2BB9957AB033}"/>
    <cellStyle name="Comma 2 11 9" xfId="763" xr:uid="{D8A41C11-B206-4E0F-A759-2807488C963E}"/>
    <cellStyle name="Comma 2 12" xfId="379" xr:uid="{A5CEF048-B4BB-4484-B713-52BC4215F6BF}"/>
    <cellStyle name="Comma 2 12 2" xfId="368" xr:uid="{0552B8F8-318E-49F8-9264-603CD30FC1CF}"/>
    <cellStyle name="Comma 2 12 2 2" xfId="1898" xr:uid="{86090C0C-E4E8-4E4B-89CA-FB826405E602}"/>
    <cellStyle name="Comma 2 12 2 2 2" xfId="5294" xr:uid="{741D0869-B48B-4162-B5AC-B1E5C8558127}"/>
    <cellStyle name="Comma 2 12 2 3" xfId="2627" xr:uid="{CA3A3607-1B9C-4DEF-B6C6-AC1AD80A72AC}"/>
    <cellStyle name="Comma 2 12 2 3 2" xfId="6011" xr:uid="{E0403340-0D57-46BF-9ED5-7B630A4ADFC7}"/>
    <cellStyle name="Comma 2 12 2 4" xfId="3135" xr:uid="{2410B91A-9F2B-4D5D-A04A-FA94EABD7A3D}"/>
    <cellStyle name="Comma 2 12 2 4 2" xfId="6519" xr:uid="{0F2AEB7C-BB9E-474D-BD13-65F53649826B}"/>
    <cellStyle name="Comma 2 12 2 5" xfId="4297" xr:uid="{3488A007-0741-4ABC-9A1F-9FE6401E27E9}"/>
    <cellStyle name="Comma 2 12 2 5 2" xfId="7507" xr:uid="{C71C9FB7-1FBA-4B48-9CD8-6C02FED13923}"/>
    <cellStyle name="Comma 2 12 2 6" xfId="4602" xr:uid="{51F3BB1D-633A-4A11-B50D-C18DDB99F3C6}"/>
    <cellStyle name="Comma 2 12 2 7" xfId="910" xr:uid="{185A08C9-3625-4263-91C4-536A925356AB}"/>
    <cellStyle name="Comma 2 12 3" xfId="705" xr:uid="{266CE1A0-C45B-46FE-AA7D-8690784AE890}"/>
    <cellStyle name="Comma 2 12 3 2" xfId="2103" xr:uid="{63580FAF-68FE-4D5C-96A8-50339405BF9F}"/>
    <cellStyle name="Comma 2 12 3 2 2" xfId="5490" xr:uid="{860B1550-1F50-4E0B-ACF1-A0547BD345A4}"/>
    <cellStyle name="Comma 2 12 3 3" xfId="2944" xr:uid="{707D4344-AD61-4FA0-8EB0-DFE53AE54611}"/>
    <cellStyle name="Comma 2 12 3 3 2" xfId="6328" xr:uid="{95D15E39-52DB-4617-9A5A-355247C78FCE}"/>
    <cellStyle name="Comma 2 12 3 4" xfId="3448" xr:uid="{BB50FDE1-C2F3-4A18-9CB7-51F5201DA8BE}"/>
    <cellStyle name="Comma 2 12 3 4 2" xfId="6832" xr:uid="{813860B8-6BA0-4F72-955C-1E1DD590372F}"/>
    <cellStyle name="Comma 2 12 3 5" xfId="4915" xr:uid="{D3F839BF-AE74-4CCC-AE8E-C9B290BDBD39}"/>
    <cellStyle name="Comma 2 12 3 6" xfId="1229" xr:uid="{E839BC88-9543-4625-813E-7D20F6542C8E}"/>
    <cellStyle name="Comma 2 12 4" xfId="1630" xr:uid="{3139CE79-48C4-4108-99FE-61A0B99F691D}"/>
    <cellStyle name="Comma 2 12 4 2" xfId="1905" xr:uid="{80588335-C485-4728-BE78-20C299C1BE6A}"/>
    <cellStyle name="Comma 2 12 4 2 2" xfId="5297" xr:uid="{9EB53C4C-93C2-475F-AE5E-DFA07AE96C4E}"/>
    <cellStyle name="Comma 2 12 4 3" xfId="2630" xr:uid="{64FE332A-422E-4E8D-B3D2-38C6D28FD0D6}"/>
    <cellStyle name="Comma 2 12 4 3 2" xfId="6014" xr:uid="{A0802C72-47E9-459E-8EB5-7B578E972E9A}"/>
    <cellStyle name="Comma 2 12 4 4" xfId="5212" xr:uid="{6AA944B1-913C-48F2-A8A4-76603566A96F}"/>
    <cellStyle name="Comma 2 12 5" xfId="2401" xr:uid="{DCF95231-9D67-4BC8-BD6A-38A50F8F0C0D}"/>
    <cellStyle name="Comma 2 12 5 2" xfId="5785" xr:uid="{3FEF1CA7-789F-4F7F-B8FD-FA1BB28DBD04}"/>
    <cellStyle name="Comma 2 12 6" xfId="3138" xr:uid="{A426FDDA-C43C-4710-B083-3FEB9F16B026}"/>
    <cellStyle name="Comma 2 12 6 2" xfId="6522" xr:uid="{673E23A2-84A3-469A-AFBF-D12A4BCFA204}"/>
    <cellStyle name="Comma 2 12 7" xfId="3755" xr:uid="{CBB1D518-A362-4800-BD8B-A9A13BD1128B}"/>
    <cellStyle name="Comma 2 12 7 2" xfId="7127" xr:uid="{51D44968-ADFA-4C6B-B182-6F5E957DC20B}"/>
    <cellStyle name="Comma 2 12 8" xfId="4605" xr:uid="{B4392FA2-FAE3-411B-9BC3-B6E89B777AA5}"/>
    <cellStyle name="Comma 2 12 9" xfId="913" xr:uid="{865C9A94-5AED-464F-9FF0-3AB812DD6454}"/>
    <cellStyle name="Comma 2 13" xfId="381" xr:uid="{C9FA9777-E438-42C1-8DCA-4EDF0D0255E0}"/>
    <cellStyle name="Comma 2 13 2" xfId="1906" xr:uid="{52EFEEE3-2169-4484-A255-2A399F75EC50}"/>
    <cellStyle name="Comma 2 13 2 2" xfId="5298" xr:uid="{B6051321-00C9-482B-A64E-A1CD8F7F89F9}"/>
    <cellStyle name="Comma 2 13 3" xfId="2632" xr:uid="{772D6C6D-D2E0-45AA-804A-0D686D16EE05}"/>
    <cellStyle name="Comma 2 13 3 2" xfId="6016" xr:uid="{E1D4783F-440B-4284-ADEA-1AFE2BFA5EF8}"/>
    <cellStyle name="Comma 2 13 4" xfId="3140" xr:uid="{61D9D45A-2614-4872-AED1-A16845CEFFD5}"/>
    <cellStyle name="Comma 2 13 4 2" xfId="6524" xr:uid="{3FE17E8B-B0F5-49C9-A177-BEBB5A1DC033}"/>
    <cellStyle name="Comma 2 13 5" xfId="3891" xr:uid="{F43ABFD4-63AC-4F7C-9DC8-8033B1CDCA8B}"/>
    <cellStyle name="Comma 2 13 5 2" xfId="7223" xr:uid="{BBD8FD7D-8174-46B2-A190-B3BD7E686DE1}"/>
    <cellStyle name="Comma 2 13 6" xfId="4607" xr:uid="{34B3B495-D78D-4A7C-AE1C-FBFC33D16B2B}"/>
    <cellStyle name="Comma 2 13 7" xfId="915" xr:uid="{24814ECF-EF14-4C12-AC4E-E639EB0AF92B}"/>
    <cellStyle name="Comma 2 14" xfId="400" xr:uid="{85B4D4F4-FAD7-4859-830E-9AFD391FFB4F}"/>
    <cellStyle name="Comma 2 14 2" xfId="1921" xr:uid="{3F6378B0-C453-4C4C-805E-03EB1D3975DF}"/>
    <cellStyle name="Comma 2 14 2 2" xfId="5313" xr:uid="{0B2530CB-DB09-4D2C-A17C-61DDE961FAEE}"/>
    <cellStyle name="Comma 2 14 3" xfId="2647" xr:uid="{99D05312-A053-4FA2-B515-1B3AE1CFAB86}"/>
    <cellStyle name="Comma 2 14 3 2" xfId="6031" xr:uid="{CC5AF835-C2D2-426B-999D-8A5EAC96A66B}"/>
    <cellStyle name="Comma 2 14 4" xfId="3152" xr:uid="{1C55167B-C255-4146-93A3-6589FC0D9D1E}"/>
    <cellStyle name="Comma 2 14 4 2" xfId="6536" xr:uid="{FBBAF720-65C1-42F2-8500-D9A5FFC1623F}"/>
    <cellStyle name="Comma 2 14 5" xfId="4619" xr:uid="{7464D225-D8B3-431E-AA1D-8B9C06598814}"/>
    <cellStyle name="Comma 2 14 6" xfId="7567" xr:uid="{A7AED7C8-9BDB-45C0-AD7F-DDE0CFBD15E8}"/>
    <cellStyle name="Comma 2 14 7" xfId="932" xr:uid="{16ECF052-51EF-4309-8BE7-215F7704FE40}"/>
    <cellStyle name="Comma 2 15" xfId="1241" xr:uid="{4C602B80-9AEC-4F1B-9E3C-EFB9FFECA2E7}"/>
    <cellStyle name="Comma 2 15 2" xfId="1749" xr:uid="{0E3E3AC8-CF4A-4F68-9C25-DA1FA7468D82}"/>
    <cellStyle name="Comma 2 15 3" xfId="4927" xr:uid="{0B06FC86-89E1-49C9-82C9-20C7B936A1EC}"/>
    <cellStyle name="Comma 2 16" xfId="2118" xr:uid="{7CA846BD-5891-424F-92B2-792A312DECD7}"/>
    <cellStyle name="Comma 2 16 2" xfId="5502" xr:uid="{3CEDC368-F7BD-463B-B8D9-69294CFB1A3C}"/>
    <cellStyle name="Comma 2 17" xfId="3472" xr:uid="{B0E24842-381E-4DEB-8BC8-DF8EDE313A6C}"/>
    <cellStyle name="Comma 2 17 2" xfId="6844" xr:uid="{2533C850-02C0-4896-92C7-D88F06380E42}"/>
    <cellStyle name="Comma 2 18" xfId="4392" xr:uid="{B15CBFD7-809E-4E6D-90C2-75360A283AE2}"/>
    <cellStyle name="Comma 2 18 2" xfId="7553" xr:uid="{BFFCF495-7A6D-4E02-9DB2-E54B69B7222F}"/>
    <cellStyle name="Comma 2 19" xfId="4405" xr:uid="{B8E4DE6F-D498-4376-BB94-BF4B427F1D7F}"/>
    <cellStyle name="Comma 2 19 2" xfId="7563" xr:uid="{8E98FCFA-57F4-4AFA-A973-8CD1EEA3C3FD}"/>
    <cellStyle name="Comma 2 2" xfId="8" xr:uid="{BBC1D67D-00BD-4714-9EA7-C18CB603B44B}"/>
    <cellStyle name="Comma 2 2 10" xfId="1245" xr:uid="{429FC709-F993-4564-840A-2B333CCB08FA}"/>
    <cellStyle name="Comma 2 2 10 2" xfId="1743" xr:uid="{71235B51-E416-4719-9962-3DD1CED7E127}"/>
    <cellStyle name="Comma 2 2 10 2 2" xfId="5263" xr:uid="{CBA29007-1798-4992-B805-6F47FA66F857}"/>
    <cellStyle name="Comma 2 2 10 3" xfId="2448" xr:uid="{36CED915-835D-4A1E-A762-80A842E3AD73}"/>
    <cellStyle name="Comma 2 2 10 3 2" xfId="5832" xr:uid="{8250A19B-CA48-405E-B5CB-D5B37EAEDADF}"/>
    <cellStyle name="Comma 2 2 10 4" xfId="4931" xr:uid="{40A3ABD2-CD19-47CE-AD39-BF79DBD5CD75}"/>
    <cellStyle name="Comma 2 2 11" xfId="2122" xr:uid="{C06904C2-FF97-4C70-A2CC-428F73338CD5}"/>
    <cellStyle name="Comma 2 2 11 2" xfId="5506" xr:uid="{7EB429C7-E991-4A7D-BA38-A61479F85A87}"/>
    <cellStyle name="Comma 2 2 12" xfId="2957" xr:uid="{B0C607D0-944E-4D01-89C7-E502D02290FD}"/>
    <cellStyle name="Comma 2 2 12 2" xfId="6341" xr:uid="{0DE38089-AA6C-43AA-AC7E-F1DCFADCE797}"/>
    <cellStyle name="Comma 2 2 13" xfId="3476" xr:uid="{84351A97-C76A-463D-BE91-C0206BAE8482}"/>
    <cellStyle name="Comma 2 2 13 2" xfId="6848" xr:uid="{61DBEBF5-9483-48C4-B5C6-4CB9EA0FAB62}"/>
    <cellStyle name="Comma 2 2 14" xfId="4403" xr:uid="{EEC53932-BD08-4F86-9C7D-A2806E2FFF8D}"/>
    <cellStyle name="Comma 2 2 14 2" xfId="7561" xr:uid="{AA1A1213-2001-4429-B43D-4101797805AF}"/>
    <cellStyle name="Comma 2 2 15" xfId="4423" xr:uid="{A4B30BF5-A5A1-4D9F-B850-1D3116E2F8C4}"/>
    <cellStyle name="Comma 2 2 16" xfId="730" xr:uid="{122A848E-F608-4ECD-AB2D-31D018AB6827}"/>
    <cellStyle name="Comma 2 2 2" xfId="88" xr:uid="{C7A48ACA-53C4-4329-86CB-E14CBAAB12EB}"/>
    <cellStyle name="Comma 2 2 2 10" xfId="4448" xr:uid="{BB049E93-D7A5-438F-9908-F92E8A4166C8}"/>
    <cellStyle name="Comma 2 2 2 11" xfId="757" xr:uid="{CBAA4ED1-3440-4B8E-B7B4-5A72AAD883ED}"/>
    <cellStyle name="Comma 2 2 2 2" xfId="238" xr:uid="{C1DA578A-21F3-4ED0-8E62-B531A5F5735D}"/>
    <cellStyle name="Comma 2 2 2 2 2" xfId="477" xr:uid="{5267D77C-14C2-464B-AFBE-9E1D87F433A3}"/>
    <cellStyle name="Comma 2 2 2 2 2 2" xfId="1515" xr:uid="{3E1F68D8-DD26-43AE-BC90-B366A7E76DA9}"/>
    <cellStyle name="Comma 2 2 2 2 2 2 2" xfId="2724" xr:uid="{007F247B-1E8C-4BF0-8274-A22214E44AC3}"/>
    <cellStyle name="Comma 2 2 2 2 2 2 2 2" xfId="6108" xr:uid="{DC374610-0AD6-40BD-A38B-584E9516A895}"/>
    <cellStyle name="Comma 2 2 2 2 2 2 3" xfId="4184" xr:uid="{7149F8D0-6CC0-40C4-9307-4C24E6EAD499}"/>
    <cellStyle name="Comma 2 2 2 2 2 2 3 2" xfId="7442" xr:uid="{11869E53-153D-4408-8416-9E30419111C2}"/>
    <cellStyle name="Comma 2 2 2 2 2 2 4" xfId="5148" xr:uid="{5C85BFDF-6F22-43AD-A70C-455A77820A3F}"/>
    <cellStyle name="Comma 2 2 2 2 2 3" xfId="2337" xr:uid="{DCE1E320-73C5-44A6-96B1-5AD0AD798C59}"/>
    <cellStyle name="Comma 2 2 2 2 2 3 2" xfId="5721" xr:uid="{78CF1B52-3C63-4050-B54E-D1B1752F1211}"/>
    <cellStyle name="Comma 2 2 2 2 2 4" xfId="3229" xr:uid="{3351AA97-4A05-466A-9E24-8DF5BB67EFBF}"/>
    <cellStyle name="Comma 2 2 2 2 2 4 2" xfId="6613" xr:uid="{EEF49331-EC9B-491D-BE42-8E2EB70024EF}"/>
    <cellStyle name="Comma 2 2 2 2 2 5" xfId="3691" xr:uid="{A616D748-1EDE-41EE-91FE-46F7C38070E6}"/>
    <cellStyle name="Comma 2 2 2 2 2 5 2" xfId="7063" xr:uid="{05C165D0-886A-4EDD-9A93-BF9DB8658B9A}"/>
    <cellStyle name="Comma 2 2 2 2 2 6" xfId="4696" xr:uid="{2AEB0D11-C5EE-4EC6-A4D9-483FF4480FCE}"/>
    <cellStyle name="Comma 2 2 2 2 2 7" xfId="1009" xr:uid="{7DC24867-50B2-41EB-AB68-B1922B4BE77A}"/>
    <cellStyle name="Comma 2 2 2 2 3" xfId="620" xr:uid="{10CA4BFF-E077-4488-842E-88C1D64AC988}"/>
    <cellStyle name="Comma 2 2 2 2 3 2" xfId="2022" xr:uid="{485D4743-1845-4111-8E86-63D3F6BDA096}"/>
    <cellStyle name="Comma 2 2 2 2 3 2 2" xfId="5414" xr:uid="{52F8949E-91AE-47A9-82EB-B4D2269B7444}"/>
    <cellStyle name="Comma 2 2 2 2 3 3" xfId="2867" xr:uid="{1DB324D4-8AA7-4157-BEB8-C6D8059F166C}"/>
    <cellStyle name="Comma 2 2 2 2 3 3 2" xfId="6251" xr:uid="{5BED0030-D8BC-40FD-9FCF-570BAC53EFE4}"/>
    <cellStyle name="Comma 2 2 2 2 3 4" xfId="3371" xr:uid="{6AABF5F0-16E3-4E16-9CB7-9ED50BCD5683}"/>
    <cellStyle name="Comma 2 2 2 2 3 4 2" xfId="6755" xr:uid="{8ABA2BD5-D04A-4954-BFBA-DBA70674C422}"/>
    <cellStyle name="Comma 2 2 2 2 3 5" xfId="3986" xr:uid="{F4232CDC-818D-4753-BD71-3EED447A0F54}"/>
    <cellStyle name="Comma 2 2 2 2 3 5 2" xfId="7300" xr:uid="{5823B6E1-7416-4445-A52E-32E7BFCADD74}"/>
    <cellStyle name="Comma 2 2 2 2 3 6" xfId="4838" xr:uid="{268A5829-EB5E-4C79-BD56-FEC75CBEBBFD}"/>
    <cellStyle name="Comma 2 2 2 2 3 7" xfId="1152" xr:uid="{2E9AAF58-9F6A-4BCF-85C2-8ED2986EA4A6}"/>
    <cellStyle name="Comma 2 2 2 2 4" xfId="1319" xr:uid="{9C619F98-8EE7-4464-BB1A-C28B8777B528}"/>
    <cellStyle name="Comma 2 2 2 2 4 2" xfId="2557" xr:uid="{B9617B09-3B00-4D10-9654-35B8B7FC32B5}"/>
    <cellStyle name="Comma 2 2 2 2 4 2 2" xfId="5941" xr:uid="{A438F861-033D-473B-B524-81959BBB5777}"/>
    <cellStyle name="Comma 2 2 2 2 4 3" xfId="5005" xr:uid="{0F83137B-6706-4737-9521-B71C7FE73ACC}"/>
    <cellStyle name="Comma 2 2 2 2 5" xfId="2195" xr:uid="{C3F888C2-0F63-451B-B45C-0667EB106F7A}"/>
    <cellStyle name="Comma 2 2 2 2 5 2" xfId="5579" xr:uid="{3830BB8D-9628-44D1-808F-ACEBC6FCA8A5}"/>
    <cellStyle name="Comma 2 2 2 2 6" xfId="3065" xr:uid="{9BD8631C-C430-4377-A511-E2A775919A92}"/>
    <cellStyle name="Comma 2 2 2 2 6 2" xfId="6449" xr:uid="{ECDDB3D2-1147-45E5-B3A8-7DDA60D7A2FD}"/>
    <cellStyle name="Comma 2 2 2 2 7" xfId="3549" xr:uid="{8F65EBE5-5381-416A-9664-DAC2D2F1EE5E}"/>
    <cellStyle name="Comma 2 2 2 2 7 2" xfId="6921" xr:uid="{4D4D46A8-D4B5-47AD-B974-B7022141A41A}"/>
    <cellStyle name="Comma 2 2 2 2 8" xfId="4532" xr:uid="{05DB06A7-D1A6-41BB-9F68-889B7F8ED06F}"/>
    <cellStyle name="Comma 2 2 2 2 9" xfId="840" xr:uid="{D572A3B1-EEC7-4615-A370-95D8115D8F69}"/>
    <cellStyle name="Comma 2 2 2 3" xfId="320" xr:uid="{8E2897A9-6D1B-41F9-A781-3317EAAC51E9}"/>
    <cellStyle name="Comma 2 2 2 3 2" xfId="523" xr:uid="{66F92CE1-65E2-43A5-ACC3-899949743683}"/>
    <cellStyle name="Comma 2 2 2 3 2 2" xfId="1597" xr:uid="{325C9344-241B-4DCC-8C7B-84489F36DEB2}"/>
    <cellStyle name="Comma 2 2 2 3 2 2 2" xfId="2770" xr:uid="{1EEDA067-3416-4C01-BBB5-3F736EB0371C}"/>
    <cellStyle name="Comma 2 2 2 3 2 2 2 2" xfId="6154" xr:uid="{0E9BF0A4-4A96-4C3A-80D7-52177F6D3DB2}"/>
    <cellStyle name="Comma 2 2 2 3 2 2 3" xfId="4264" xr:uid="{F0564492-B805-46D3-9966-D6A38CDF42DA}"/>
    <cellStyle name="Comma 2 2 2 3 2 2 3 2" xfId="7489" xr:uid="{C88B296D-7F6D-4A90-88EE-358E4AFFB5B5}"/>
    <cellStyle name="Comma 2 2 2 3 2 2 4" xfId="5194" xr:uid="{247AE447-B443-4919-A68B-DC38609C5B1E}"/>
    <cellStyle name="Comma 2 2 2 3 2 3" xfId="2383" xr:uid="{08C78323-F789-4E1D-8D2E-4B0DBA3A4D73}"/>
    <cellStyle name="Comma 2 2 2 3 2 3 2" xfId="5767" xr:uid="{22B6BF39-BD77-497E-9A69-6DA5DDA4B71A}"/>
    <cellStyle name="Comma 2 2 2 3 2 4" xfId="3275" xr:uid="{DCAC57D9-1377-4603-A48A-F7B77A54CD27}"/>
    <cellStyle name="Comma 2 2 2 3 2 4 2" xfId="6659" xr:uid="{0B9C352D-EDF9-47DB-9E25-318EE78ED56A}"/>
    <cellStyle name="Comma 2 2 2 3 2 5" xfId="3737" xr:uid="{44E2BD35-FBCA-4868-AFBC-F31FBF25CBB2}"/>
    <cellStyle name="Comma 2 2 2 3 2 5 2" xfId="7109" xr:uid="{E171F9F6-8716-4309-B765-C098B250FD73}"/>
    <cellStyle name="Comma 2 2 2 3 2 6" xfId="4742" xr:uid="{9ABE41FB-17BB-47E6-B8EC-9F324C3B0C5C}"/>
    <cellStyle name="Comma 2 2 2 3 2 7" xfId="1055" xr:uid="{C2C5346D-D7E4-4D61-972B-7BD16A27A664}"/>
    <cellStyle name="Comma 2 2 2 3 3" xfId="668" xr:uid="{0AF47603-F75E-420A-BF64-C5CA26E34349}"/>
    <cellStyle name="Comma 2 2 2 3 3 2" xfId="2069" xr:uid="{A71CE005-E38C-45B5-AFAA-3F3BD8E06BFD}"/>
    <cellStyle name="Comma 2 2 2 3 3 2 2" xfId="5460" xr:uid="{40B5592A-CEDA-4709-8E2F-1A2D479907B3}"/>
    <cellStyle name="Comma 2 2 2 3 3 3" xfId="2914" xr:uid="{81E6A3D1-FAF8-46A1-9519-3A49310E2EF3}"/>
    <cellStyle name="Comma 2 2 2 3 3 3 2" xfId="6298" xr:uid="{D57E8F3D-83E7-48E8-9540-A26638B4DAE9}"/>
    <cellStyle name="Comma 2 2 2 3 3 4" xfId="3418" xr:uid="{50001389-7D0D-4D3D-962A-06B0599ECB3E}"/>
    <cellStyle name="Comma 2 2 2 3 3 4 2" xfId="6802" xr:uid="{28C6A7EB-B461-43D7-A41E-7A33817375C5}"/>
    <cellStyle name="Comma 2 2 2 3 3 5" xfId="4035" xr:uid="{AED3FC77-B1E9-4F59-A423-B927F326D360}"/>
    <cellStyle name="Comma 2 2 2 3 3 5 2" xfId="7346" xr:uid="{0FAB6AD1-3BDD-4893-A039-63909B13F9B7}"/>
    <cellStyle name="Comma 2 2 2 3 3 6" xfId="4885" xr:uid="{1F76C786-F1B2-4C79-B623-D2E50E34CB4E}"/>
    <cellStyle name="Comma 2 2 2 3 3 7" xfId="1199" xr:uid="{CAC08267-21B5-41BD-A33C-F7CAC81E6BF0}"/>
    <cellStyle name="Comma 2 2 2 3 4" xfId="1365" xr:uid="{BB1CE4C0-6FAB-449E-920A-AEDFF077AA73}"/>
    <cellStyle name="Comma 2 2 2 3 4 2" xfId="2603" xr:uid="{B9755D05-541D-4D8E-9F97-FFA752BE0666}"/>
    <cellStyle name="Comma 2 2 2 3 4 2 2" xfId="5987" xr:uid="{EB94DE5A-9B0E-48D4-9DDF-F3736E179FE2}"/>
    <cellStyle name="Comma 2 2 2 3 4 3" xfId="5051" xr:uid="{E0066BBB-E1BB-4AAD-A6CB-9BE7D987B47A}"/>
    <cellStyle name="Comma 2 2 2 3 5" xfId="2241" xr:uid="{DF48D8B8-09B4-4380-AE68-ACF8CB95D1B4}"/>
    <cellStyle name="Comma 2 2 2 3 5 2" xfId="5625" xr:uid="{61285A90-C178-4757-894C-6BC7B308CBEB}"/>
    <cellStyle name="Comma 2 2 2 3 6" xfId="3111" xr:uid="{96DF161F-CF65-41C0-8133-8E45E869D658}"/>
    <cellStyle name="Comma 2 2 2 3 6 2" xfId="6495" xr:uid="{92EFD4C8-5537-4EC6-85C9-0FB02EA6D336}"/>
    <cellStyle name="Comma 2 2 2 3 7" xfId="3595" xr:uid="{A021EB58-FCF4-45B6-AFBC-543E74D46FEA}"/>
    <cellStyle name="Comma 2 2 2 3 7 2" xfId="6967" xr:uid="{50B2C6DE-6241-49EA-AA45-C9231D55F3DD}"/>
    <cellStyle name="Comma 2 2 2 3 8" xfId="4578" xr:uid="{4A8D7DF2-F62C-4CF1-B6E8-B973964123ED}"/>
    <cellStyle name="Comma 2 2 2 3 9" xfId="886" xr:uid="{1F6C389C-BB6E-4ACE-92D2-14B38F062556}"/>
    <cellStyle name="Comma 2 2 2 4" xfId="151" xr:uid="{33328466-0B35-4BF6-BC2D-E064781E2E94}"/>
    <cellStyle name="Comma 2 2 2 4 2" xfId="571" xr:uid="{DC3A1A86-66F7-423E-9CFB-EAE2889ACA83}"/>
    <cellStyle name="Comma 2 2 2 4 2 2" xfId="1973" xr:uid="{F85AB6F6-E49B-497F-99EA-A52EFB56F9A8}"/>
    <cellStyle name="Comma 2 2 2 4 2 2 2" xfId="5365" xr:uid="{BFD6F115-30F3-4D03-B069-D362E9CD76F3}"/>
    <cellStyle name="Comma 2 2 2 4 2 3" xfId="2818" xr:uid="{7ECA7A01-741E-4674-A1B4-9A2CF3038F10}"/>
    <cellStyle name="Comma 2 2 2 4 2 3 2" xfId="6202" xr:uid="{28045B16-F1A9-440B-A661-11A07A2ABB06}"/>
    <cellStyle name="Comma 2 2 2 4 2 4" xfId="3322" xr:uid="{5D802A8A-8C71-4E98-BD70-D4CD6CD932D0}"/>
    <cellStyle name="Comma 2 2 2 4 2 4 2" xfId="6706" xr:uid="{B63E4A25-C3A3-46F1-A45F-5E2B955C1AA2}"/>
    <cellStyle name="Comma 2 2 2 4 2 5" xfId="4103" xr:uid="{0869DF78-3E6E-4310-9BB9-235A82D6EB7D}"/>
    <cellStyle name="Comma 2 2 2 4 2 5 2" xfId="7393" xr:uid="{4CC33E99-0C62-41C3-9065-317AB68C439F}"/>
    <cellStyle name="Comma 2 2 2 4 2 6" xfId="4789" xr:uid="{CBC13BBA-949B-4958-8EC5-B003F0DA4D5D}"/>
    <cellStyle name="Comma 2 2 2 4 2 7" xfId="1103" xr:uid="{3B532E8A-BD8B-48E8-BCDA-F0FF891FD29D}"/>
    <cellStyle name="Comma 2 2 2 4 3" xfId="706" xr:uid="{78A9C4D5-7D1E-4DF8-8120-6563E597E844}"/>
    <cellStyle name="Comma 2 2 2 4 3 2" xfId="2104" xr:uid="{DEC16B09-D420-4A65-9274-DAC609C6C2E8}"/>
    <cellStyle name="Comma 2 2 2 4 3 2 2" xfId="5491" xr:uid="{64DE94CC-A6BF-4E23-AEE9-37E666AC5A81}"/>
    <cellStyle name="Comma 2 2 2 4 3 3" xfId="2945" xr:uid="{D7055966-4002-493C-A173-0C1A27DDECB5}"/>
    <cellStyle name="Comma 2 2 2 4 3 3 2" xfId="6329" xr:uid="{EC3B2754-3A24-47EE-B1A9-D785A72BDD68}"/>
    <cellStyle name="Comma 2 2 2 4 3 4" xfId="3449" xr:uid="{B57470EB-C04B-48A7-811D-EB914EF613AC}"/>
    <cellStyle name="Comma 2 2 2 4 3 4 2" xfId="6833" xr:uid="{694AD424-CC1C-4475-91FB-14544F582C62}"/>
    <cellStyle name="Comma 2 2 2 4 3 5" xfId="4916" xr:uid="{38732040-D55D-4980-A2F8-A9EB3A62FF7E}"/>
    <cellStyle name="Comma 2 2 2 4 3 6" xfId="1230" xr:uid="{85F3F484-2F40-4786-87E5-EDEFB1AA84BC}"/>
    <cellStyle name="Comma 2 2 2 4 4" xfId="1432" xr:uid="{276D420B-4D99-47C8-9554-8A4A59BB0401}"/>
    <cellStyle name="Comma 2 2 2 4 4 2" xfId="2508" xr:uid="{8E0C7B96-976F-41C7-B1CF-39AF5BE51190}"/>
    <cellStyle name="Comma 2 2 2 4 4 2 2" xfId="5892" xr:uid="{5AE6DD5F-E8B0-42C9-95C8-503F440478EA}"/>
    <cellStyle name="Comma 2 2 2 4 4 3" xfId="5098" xr:uid="{82BD82AF-0B8D-4A79-A9B1-8541559DF50B}"/>
    <cellStyle name="Comma 2 2 2 4 5" xfId="2288" xr:uid="{C67BEA73-EBF5-4E4B-86C1-EB29FD8AB1B5}"/>
    <cellStyle name="Comma 2 2 2 4 5 2" xfId="5672" xr:uid="{1231BE64-74A6-46E9-88E9-466A4BF2DCE3}"/>
    <cellStyle name="Comma 2 2 2 4 6" xfId="3016" xr:uid="{C5BAE8E6-F98D-4227-A4BF-0E2C1A82138B}"/>
    <cellStyle name="Comma 2 2 2 4 6 2" xfId="6400" xr:uid="{4CC65C72-2909-41E8-A823-77F99739AFA5}"/>
    <cellStyle name="Comma 2 2 2 4 7" xfId="3642" xr:uid="{F9B4EFF8-3009-41F9-A0F2-C4C496E19236}"/>
    <cellStyle name="Comma 2 2 2 4 7 2" xfId="7014" xr:uid="{EF0A0E5A-F88E-4825-8B45-3A9EEA05D61F}"/>
    <cellStyle name="Comma 2 2 2 4 8" xfId="4483" xr:uid="{7E858990-3D86-4E56-A66E-1B9B2BFF413B}"/>
    <cellStyle name="Comma 2 2 2 4 9" xfId="791" xr:uid="{F9D967D3-8DA9-45A7-BC62-43AA4501FED1}"/>
    <cellStyle name="Comma 2 2 2 5" xfId="428" xr:uid="{85248E3D-FAAF-458A-B442-1D2CC8EF1814}"/>
    <cellStyle name="Comma 2 2 2 5 2" xfId="1934" xr:uid="{6934B885-E7AB-4552-846E-E6151CD3DCBF}"/>
    <cellStyle name="Comma 2 2 2 5 2 2" xfId="5326" xr:uid="{BEEBE5CC-94EA-4F8D-B659-E61A6DE1E0A8}"/>
    <cellStyle name="Comma 2 2 2 5 3" xfId="2675" xr:uid="{0DDB91E1-5013-4248-9BB6-21F19D07EF8E}"/>
    <cellStyle name="Comma 2 2 2 5 3 2" xfId="6059" xr:uid="{1C9DCC71-8AA9-4CBD-B110-7D0A7366BF76}"/>
    <cellStyle name="Comma 2 2 2 5 4" xfId="3180" xr:uid="{0BEA59AB-C114-444B-A2D1-3AB51FABB989}"/>
    <cellStyle name="Comma 2 2 2 5 4 2" xfId="6564" xr:uid="{927908C8-75AA-4D6F-B5FB-1F8E64E48057}"/>
    <cellStyle name="Comma 2 2 2 5 5" xfId="3932" xr:uid="{5067C7B8-F141-4AA3-A879-242FBFF4C70E}"/>
    <cellStyle name="Comma 2 2 2 5 5 2" xfId="7251" xr:uid="{C0288EF5-5C66-466D-9770-4B1741F65338}"/>
    <cellStyle name="Comma 2 2 2 5 6" xfId="4647" xr:uid="{91AF3E39-FABD-4FD1-85F4-917A8786F662}"/>
    <cellStyle name="Comma 2 2 2 5 7" xfId="960" xr:uid="{10383038-BF4C-416C-9FD6-ACA41A4B4A40}"/>
    <cellStyle name="Comma 2 2 2 6" xfId="1269" xr:uid="{2CDD973B-DFD4-44E2-9050-62B1B22ABE94}"/>
    <cellStyle name="Comma 2 2 2 6 2" xfId="1783" xr:uid="{C33F57E7-00E9-42A2-B8F9-11424BA8F438}"/>
    <cellStyle name="Comma 2 2 2 6 2 2" xfId="5282" xr:uid="{5E995E2D-03A2-4E5B-BA18-346ADC3E0802}"/>
    <cellStyle name="Comma 2 2 2 6 3" xfId="2474" xr:uid="{40249F06-941E-4248-8072-E3B8F0B397E3}"/>
    <cellStyle name="Comma 2 2 2 6 3 2" xfId="5858" xr:uid="{E199E0C4-B6CA-4C40-A348-3866A2F20946}"/>
    <cellStyle name="Comma 2 2 2 6 4" xfId="4955" xr:uid="{C67144DB-67FF-471D-A946-B62FD3575B1A}"/>
    <cellStyle name="Comma 2 2 2 7" xfId="2146" xr:uid="{1227DFC3-2230-4F4D-A4C3-16CA3B0C6B88}"/>
    <cellStyle name="Comma 2 2 2 7 2" xfId="5530" xr:uid="{13F24F49-5D12-423F-9A22-A7BA634AA40D}"/>
    <cellStyle name="Comma 2 2 2 8" xfId="2982" xr:uid="{15CFC26A-861F-48DA-A34D-F2B828B8CCC2}"/>
    <cellStyle name="Comma 2 2 2 8 2" xfId="6366" xr:uid="{A21DEB45-F049-42F5-90FF-924374A2D93A}"/>
    <cellStyle name="Comma 2 2 2 9" xfId="3500" xr:uid="{5971612B-8CAC-4681-87F1-4AF0658B9E7D}"/>
    <cellStyle name="Comma 2 2 2 9 2" xfId="6872" xr:uid="{EA3B489B-8307-4B03-A25C-43C3D3A5063F}"/>
    <cellStyle name="Comma 2 2 3" xfId="194" xr:uid="{A9679392-63DA-4CF7-9AD1-84884EC19A04}"/>
    <cellStyle name="Comma 2 2 3 2" xfId="453" xr:uid="{B94E285D-AC5E-4528-9569-B8C81C910A38}"/>
    <cellStyle name="Comma 2 2 3 2 2" xfId="1473" xr:uid="{E23C675D-788F-443F-AE8D-4F6280DF3396}"/>
    <cellStyle name="Comma 2 2 3 2 2 2" xfId="2700" xr:uid="{58D5A90A-D99C-40DB-9574-A74794997975}"/>
    <cellStyle name="Comma 2 2 3 2 2 2 2" xfId="6084" xr:uid="{8431914E-2878-422C-AB31-25DB843438C9}"/>
    <cellStyle name="Comma 2 2 3 2 2 3" xfId="4143" xr:uid="{34BAA476-A1BA-448A-A78F-C3DAE8950EBC}"/>
    <cellStyle name="Comma 2 2 3 2 2 3 2" xfId="7418" xr:uid="{E8758C17-2171-496B-93AB-06609081FB7C}"/>
    <cellStyle name="Comma 2 2 3 2 2 4" xfId="5123" xr:uid="{16B13514-1597-413D-B7CB-A954C14F07C1}"/>
    <cellStyle name="Comma 2 2 3 2 3" xfId="2313" xr:uid="{5ADFF2B0-BE31-4F48-B5D2-25149C2598B7}"/>
    <cellStyle name="Comma 2 2 3 2 3 2" xfId="5697" xr:uid="{4CE24065-585C-4AB4-9380-838DEDCBC061}"/>
    <cellStyle name="Comma 2 2 3 2 4" xfId="3205" xr:uid="{039DD137-863A-44EA-96F6-60A0562369CD}"/>
    <cellStyle name="Comma 2 2 3 2 4 2" xfId="6589" xr:uid="{A5A947B6-377F-4E4F-B7C5-F7A92FDDEE46}"/>
    <cellStyle name="Comma 2 2 3 2 5" xfId="3667" xr:uid="{42DC7545-5958-4D57-9B8B-8D1BA3263983}"/>
    <cellStyle name="Comma 2 2 3 2 5 2" xfId="7039" xr:uid="{CBB127F2-9BA1-4454-A014-33396B31BD68}"/>
    <cellStyle name="Comma 2 2 3 2 6" xfId="4672" xr:uid="{6AC4AB00-B182-4145-B428-F01AA1A6028A}"/>
    <cellStyle name="Comma 2 2 3 2 7" xfId="985" xr:uid="{FFB39F23-7CF5-4BFE-A770-4AB3719E5B95}"/>
    <cellStyle name="Comma 2 2 3 3" xfId="596" xr:uid="{5C6EA507-04A9-485D-A9B9-5B17663FB359}"/>
    <cellStyle name="Comma 2 2 3 3 2" xfId="1998" xr:uid="{35C0360D-6375-4C21-93E6-ABC64CE0A87E}"/>
    <cellStyle name="Comma 2 2 3 3 2 2" xfId="5390" xr:uid="{5F1CD128-8603-4516-9FDF-8613AAF4B8F5}"/>
    <cellStyle name="Comma 2 2 3 3 3" xfId="2843" xr:uid="{A801645B-9ED7-47E0-B0E2-B386371446B7}"/>
    <cellStyle name="Comma 2 2 3 3 3 2" xfId="6227" xr:uid="{357A85EF-70FC-4362-BB0A-4B4DAE5074D7}"/>
    <cellStyle name="Comma 2 2 3 3 4" xfId="3347" xr:uid="{B3ACF053-2D83-4809-8FC8-91E202CE8EDA}"/>
    <cellStyle name="Comma 2 2 3 3 4 2" xfId="6731" xr:uid="{9B776D6E-748F-43AE-9E48-089B2ED43150}"/>
    <cellStyle name="Comma 2 2 3 3 5" xfId="3960" xr:uid="{0047A7FC-3F56-41FD-B929-6611403D630E}"/>
    <cellStyle name="Comma 2 2 3 3 5 2" xfId="7276" xr:uid="{5677366C-1DF0-4AF1-9F5E-97D830E1FA81}"/>
    <cellStyle name="Comma 2 2 3 3 6" xfId="4814" xr:uid="{5639FB69-FE54-4908-978B-6CE65E1D10D8}"/>
    <cellStyle name="Comma 2 2 3 3 7" xfId="1128" xr:uid="{7E1E07DD-F9C1-4848-84D0-FBBD1CB09A92}"/>
    <cellStyle name="Comma 2 2 3 4" xfId="1295" xr:uid="{D40C3544-2D12-491F-930E-5B2AFA4513BC}"/>
    <cellStyle name="Comma 2 2 3 4 2" xfId="2533" xr:uid="{EDC451F2-D38E-4D54-A877-610A9A7802D8}"/>
    <cellStyle name="Comma 2 2 3 4 2 2" xfId="5917" xr:uid="{8292536F-D22D-436B-9CDA-B2425759515A}"/>
    <cellStyle name="Comma 2 2 3 4 3" xfId="4981" xr:uid="{A8C4E587-5065-4211-A2A4-D330278EB8F9}"/>
    <cellStyle name="Comma 2 2 3 5" xfId="2171" xr:uid="{96195CC4-C0AA-445C-9689-A8DD52D31C49}"/>
    <cellStyle name="Comma 2 2 3 5 2" xfId="5555" xr:uid="{F25A1739-BEF4-42AD-BA19-1EBE2E400B6B}"/>
    <cellStyle name="Comma 2 2 3 6" xfId="3041" xr:uid="{78249736-B5F4-4659-84A9-FA1D2434AB9B}"/>
    <cellStyle name="Comma 2 2 3 6 2" xfId="6425" xr:uid="{EF73D3B6-B028-40E7-AC36-9D8DF3FCC57C}"/>
    <cellStyle name="Comma 2 2 3 7" xfId="3525" xr:uid="{90096828-EDB6-4B74-B407-95BBC90DDCE1}"/>
    <cellStyle name="Comma 2 2 3 7 2" xfId="6897" xr:uid="{8A70B7DB-0265-4A72-B3D5-0955FDE72894}"/>
    <cellStyle name="Comma 2 2 3 8" xfId="4508" xr:uid="{142B1B6A-90D3-418E-AAA9-D5C16ECCAC7E}"/>
    <cellStyle name="Comma 2 2 3 9" xfId="816" xr:uid="{DF8CF9CF-96B3-4018-8FA2-E50480F12B76}"/>
    <cellStyle name="Comma 2 2 4" xfId="277" xr:uid="{44C095C7-DA13-46F3-9598-E93A2C4A743F}"/>
    <cellStyle name="Comma 2 2 4 2" xfId="499" xr:uid="{E454831F-BCB2-4510-8762-174EFDD4B8FE}"/>
    <cellStyle name="Comma 2 2 4 2 2" xfId="1554" xr:uid="{2EC2B90C-C607-46B2-B0DA-76005BB197E9}"/>
    <cellStyle name="Comma 2 2 4 2 2 2" xfId="2746" xr:uid="{BA564C9E-8E6A-4903-B948-F060D8EDABB8}"/>
    <cellStyle name="Comma 2 2 4 2 2 2 2" xfId="6130" xr:uid="{795A2F2D-BC7C-4BC8-9D54-7C5D37537130}"/>
    <cellStyle name="Comma 2 2 4 2 2 3" xfId="4222" xr:uid="{61472395-5C0F-4987-8047-FB2EA4E25E8A}"/>
    <cellStyle name="Comma 2 2 4 2 2 3 2" xfId="7465" xr:uid="{CA641834-660F-4555-845F-FED7FE258CE5}"/>
    <cellStyle name="Comma 2 2 4 2 2 4" xfId="5170" xr:uid="{7BDFEB68-2910-430B-BD3E-7A153DFB2901}"/>
    <cellStyle name="Comma 2 2 4 2 3" xfId="2359" xr:uid="{EB83E1DA-AA39-49DA-8222-F28208CC5956}"/>
    <cellStyle name="Comma 2 2 4 2 3 2" xfId="5743" xr:uid="{62C607BF-404A-45E0-9FD2-FDD6EC36575D}"/>
    <cellStyle name="Comma 2 2 4 2 4" xfId="3251" xr:uid="{74146E91-1676-46F3-8950-85FE85A41C06}"/>
    <cellStyle name="Comma 2 2 4 2 4 2" xfId="6635" xr:uid="{778BD0A0-7396-4BA9-BA38-379CEF624E83}"/>
    <cellStyle name="Comma 2 2 4 2 5" xfId="3713" xr:uid="{87509BCF-1833-4F66-B0D5-20E591AB30F9}"/>
    <cellStyle name="Comma 2 2 4 2 5 2" xfId="7085" xr:uid="{9554F246-5745-4D29-A51C-C84839DD4E7A}"/>
    <cellStyle name="Comma 2 2 4 2 6" xfId="4718" xr:uid="{6E54A5B4-936F-45E3-9D4A-11C3B2E65B20}"/>
    <cellStyle name="Comma 2 2 4 2 7" xfId="1031" xr:uid="{8B87F808-68DB-4D19-A3B5-985C3AC5873F}"/>
    <cellStyle name="Comma 2 2 4 3" xfId="643" xr:uid="{D1D200D2-44EC-48C9-A5CC-CE16D466225A}"/>
    <cellStyle name="Comma 2 2 4 3 2" xfId="2045" xr:uid="{6A5AD478-01A6-4185-A96C-155ADC42F954}"/>
    <cellStyle name="Comma 2 2 4 3 2 2" xfId="5437" xr:uid="{281482EF-717E-4764-BCE6-37A06493B34C}"/>
    <cellStyle name="Comma 2 2 4 3 3" xfId="2890" xr:uid="{1B1F15DE-2AEF-486F-BEF8-F923083F9BBE}"/>
    <cellStyle name="Comma 2 2 4 3 3 2" xfId="6274" xr:uid="{99D08662-D0F4-4062-9021-A098C73B915D}"/>
    <cellStyle name="Comma 2 2 4 3 4" xfId="3394" xr:uid="{01EEFADE-6876-48F4-BA1E-7E284F628431}"/>
    <cellStyle name="Comma 2 2 4 3 4 2" xfId="6778" xr:uid="{F3C72208-D721-4304-BEB7-CDECC4CC7C90}"/>
    <cellStyle name="Comma 2 2 4 3 5" xfId="4009" xr:uid="{0AE04EA2-E802-4679-869C-ACC1147B3C7D}"/>
    <cellStyle name="Comma 2 2 4 3 5 2" xfId="7322" xr:uid="{FC978C74-238D-49E1-8FA4-0ACA6A29A000}"/>
    <cellStyle name="Comma 2 2 4 3 6" xfId="4861" xr:uid="{E4D01BFF-61BA-4989-8F5A-6096D537494D}"/>
    <cellStyle name="Comma 2 2 4 3 7" xfId="1175" xr:uid="{2EB45E98-81CC-40B3-A8D7-79A539627815}"/>
    <cellStyle name="Comma 2 2 4 4" xfId="1341" xr:uid="{D2C5020C-098B-4832-85E6-C338D0C1B028}"/>
    <cellStyle name="Comma 2 2 4 4 2" xfId="2579" xr:uid="{4256D660-300B-4B5F-850D-4D0C513ABD1E}"/>
    <cellStyle name="Comma 2 2 4 4 2 2" xfId="5963" xr:uid="{28008410-0166-43E8-8CE3-C9ABB926E7AB}"/>
    <cellStyle name="Comma 2 2 4 4 3" xfId="5027" xr:uid="{E2C717D2-6CBE-4962-BC25-7DC2E4E4F679}"/>
    <cellStyle name="Comma 2 2 4 5" xfId="2217" xr:uid="{B557796C-6190-4705-8399-49972C96FCA1}"/>
    <cellStyle name="Comma 2 2 4 5 2" xfId="5601" xr:uid="{FE937866-7666-4A33-8832-E68B455D1E86}"/>
    <cellStyle name="Comma 2 2 4 6" xfId="3087" xr:uid="{4008B939-8F82-4300-AB05-2F40C106FEF6}"/>
    <cellStyle name="Comma 2 2 4 6 2" xfId="6471" xr:uid="{CCA66A65-A745-41E7-B818-11E98DA11A38}"/>
    <cellStyle name="Comma 2 2 4 7" xfId="3571" xr:uid="{C38C6A66-C153-4D5F-B507-EBBEBC2557C2}"/>
    <cellStyle name="Comma 2 2 4 7 2" xfId="6943" xr:uid="{5FA16D97-E2AD-47E1-9158-AF9498BE1AEC}"/>
    <cellStyle name="Comma 2 2 4 8" xfId="4554" xr:uid="{EE504EFA-3F48-422B-A8CF-E52A3084DCDD}"/>
    <cellStyle name="Comma 2 2 4 9" xfId="862" xr:uid="{96DC59BB-F2B1-4339-A3F0-C65739C845F4}"/>
    <cellStyle name="Comma 2 2 5" xfId="102" xr:uid="{09FAF095-209A-48A9-AB2B-361F241F9B49}"/>
    <cellStyle name="Comma 2 2 5 2" xfId="547" xr:uid="{6F6A60E2-7DA6-4517-B245-C8EA456707D6}"/>
    <cellStyle name="Comma 2 2 5 2 2" xfId="1952" xr:uid="{F7B76B0C-4411-4AFA-A7F9-FB37819CA1C6}"/>
    <cellStyle name="Comma 2 2 5 2 2 2" xfId="5344" xr:uid="{F31DFCDE-9D05-41CB-918B-AA38FAE36244}"/>
    <cellStyle name="Comma 2 2 5 2 3" xfId="2794" xr:uid="{417D7A21-C830-4490-B956-29668BE6C46B}"/>
    <cellStyle name="Comma 2 2 5 2 3 2" xfId="6178" xr:uid="{9D3DAE7B-E968-47F2-BCD6-9E31BF012ADD}"/>
    <cellStyle name="Comma 2 2 5 2 4" xfId="3298" xr:uid="{51DF1FA0-7857-4B6E-8C9D-77BAC83BA582}"/>
    <cellStyle name="Comma 2 2 5 2 4 2" xfId="6682" xr:uid="{CA4FDE33-E065-4E4D-B236-43BAE6B57502}"/>
    <cellStyle name="Comma 2 2 5 2 5" xfId="4065" xr:uid="{61D34ECF-8E92-4CF1-9E5F-E6E34F28399A}"/>
    <cellStyle name="Comma 2 2 5 2 5 2" xfId="7369" xr:uid="{40C5F801-7B39-461E-AD48-4337E8CA20C3}"/>
    <cellStyle name="Comma 2 2 5 2 6" xfId="4765" xr:uid="{B2F47055-3F62-4B5A-ACE1-06F2828FAB5D}"/>
    <cellStyle name="Comma 2 2 5 2 7" xfId="1079" xr:uid="{C481253D-4E83-4658-A43D-336589867CEF}"/>
    <cellStyle name="Comma 2 2 5 3" xfId="1394" xr:uid="{5BE44C85-9206-4EFD-B9E7-C48794C93BBC}"/>
    <cellStyle name="Comma 2 2 5 3 2" xfId="2484" xr:uid="{3CFEB606-35E0-45F4-BC78-E09CEE8FC132}"/>
    <cellStyle name="Comma 2 2 5 3 2 2" xfId="5868" xr:uid="{4BF0442C-702C-41A3-A185-1BFBEDABB695}"/>
    <cellStyle name="Comma 2 2 5 3 3" xfId="5074" xr:uid="{BFBAFE97-B790-4057-AFF4-DDFBBD1F415A}"/>
    <cellStyle name="Comma 2 2 5 4" xfId="2264" xr:uid="{AA03693C-469B-4072-AC2F-3FF1847DBCB5}"/>
    <cellStyle name="Comma 2 2 5 4 2" xfId="5648" xr:uid="{02C6147D-AFDE-41DB-BFF7-BAD88F541F73}"/>
    <cellStyle name="Comma 2 2 5 5" xfId="2992" xr:uid="{4DAA7F35-47E0-45A2-9551-CC559207E8F8}"/>
    <cellStyle name="Comma 2 2 5 5 2" xfId="6376" xr:uid="{CFBC9568-818C-470D-B709-9027DFA1EBC0}"/>
    <cellStyle name="Comma 2 2 5 6" xfId="3618" xr:uid="{22101063-6011-4B7A-8DEC-5F71269A3BED}"/>
    <cellStyle name="Comma 2 2 5 6 2" xfId="6990" xr:uid="{69F739F3-72C3-4AD9-83BA-7F5A3663746E}"/>
    <cellStyle name="Comma 2 2 5 7" xfId="4458" xr:uid="{AF952EE0-14F1-4CBC-838C-1C4CBDB5174A}"/>
    <cellStyle name="Comma 2 2 5 8" xfId="767" xr:uid="{53F09B0C-C467-47F2-8DEB-8EB6F2965095}"/>
    <cellStyle name="Comma 2 2 6" xfId="110" xr:uid="{D7B916F8-3BDB-46F6-92EE-02B37FF0C6AA}"/>
    <cellStyle name="Comma 2 2 6 10" xfId="2997" xr:uid="{A271560C-452F-46B6-89E4-5B9DE3A79BE1}"/>
    <cellStyle name="Comma 2 2 6 10 2" xfId="6381" xr:uid="{F1674E34-35D8-45F6-939A-69F561D0ACF3}"/>
    <cellStyle name="Comma 2 2 6 11" xfId="3461" xr:uid="{FCB3B33C-D8EA-4C78-93D5-4F0536AEF9BD}"/>
    <cellStyle name="Comma 2 2 6 12" xfId="3481" xr:uid="{1E4E5239-67E1-4B55-A0AA-58BDDF6533C8}"/>
    <cellStyle name="Comma 2 2 6 12 2" xfId="6853" xr:uid="{997BC509-E245-4CF6-BFD9-3455F0D1B3D6}"/>
    <cellStyle name="Comma 2 2 6 13" xfId="4463" xr:uid="{4700B5E2-1E52-4599-86C5-3BC2F0605F40}"/>
    <cellStyle name="Comma 2 2 6 14" xfId="772" xr:uid="{B307CA5D-4656-4006-8196-F73C90AC5A42}"/>
    <cellStyle name="Comma 2 2 6 2" xfId="117" xr:uid="{6201765F-C820-41EB-A3DE-5BEBE03A14E2}"/>
    <cellStyle name="Comma 2 2 6 2 10" xfId="3485" xr:uid="{006772BA-A236-42FB-A309-D18855E00580}"/>
    <cellStyle name="Comma 2 2 6 2 10 2" xfId="6857" xr:uid="{7B4F8E62-BB00-478C-8819-74578CC6FC15}"/>
    <cellStyle name="Comma 2 2 6 2 11" xfId="4467" xr:uid="{1DE1D0DF-9E64-46B1-841C-A8A83576A857}"/>
    <cellStyle name="Comma 2 2 6 2 12" xfId="776" xr:uid="{F119242B-71EF-4883-A607-46C5016879B2}"/>
    <cellStyle name="Comma 2 2 6 2 2" xfId="165" xr:uid="{311B8113-0FEE-4CE0-8420-7C199F0726E3}"/>
    <cellStyle name="Comma 2 2 6 2 2 10" xfId="4492" xr:uid="{52685BF3-014A-49A5-BAEA-CC58FB2F0CC5}"/>
    <cellStyle name="Comma 2 2 6 2 2 11" xfId="800" xr:uid="{6598987C-16FB-4FF1-8539-4C4894551402}"/>
    <cellStyle name="Comma 2 2 6 2 2 2" xfId="252" xr:uid="{CC32F2B1-1401-49B7-9B21-F75329950832}"/>
    <cellStyle name="Comma 2 2 6 2 2 2 2" xfId="486" xr:uid="{684BC2FA-A0BC-4887-9896-5A643D652ACA}"/>
    <cellStyle name="Comma 2 2 6 2 2 2 2 2" xfId="1529" xr:uid="{F3387E68-2EE5-4214-9493-F8AADBE4B0EC}"/>
    <cellStyle name="Comma 2 2 6 2 2 2 2 2 2" xfId="2733" xr:uid="{A0540BDE-6CEE-45C2-B72C-D09E86F5EA80}"/>
    <cellStyle name="Comma 2 2 6 2 2 2 2 2 2 2" xfId="6117" xr:uid="{17FA7E4F-EA67-46EC-BD0D-B7DA2F6662F9}"/>
    <cellStyle name="Comma 2 2 6 2 2 2 2 2 3" xfId="4198" xr:uid="{C2D2D5B7-72F3-4455-95DF-70694C90EB62}"/>
    <cellStyle name="Comma 2 2 6 2 2 2 2 2 3 2" xfId="7451" xr:uid="{7BD08878-BD9B-48FF-B216-DFCB26A7CE06}"/>
    <cellStyle name="Comma 2 2 6 2 2 2 2 2 4" xfId="5157" xr:uid="{1946D36C-5786-496D-B98D-DA04F7096E6E}"/>
    <cellStyle name="Comma 2 2 6 2 2 2 2 3" xfId="2346" xr:uid="{A038D8A1-B29A-47DB-98D0-C25483A4F578}"/>
    <cellStyle name="Comma 2 2 6 2 2 2 2 3 2" xfId="5730" xr:uid="{6F3EF4A0-0507-4A48-A36F-A625349F44A2}"/>
    <cellStyle name="Comma 2 2 6 2 2 2 2 4" xfId="3238" xr:uid="{B027A2BC-AE1D-4AE7-BB23-F93DFC2F5D03}"/>
    <cellStyle name="Comma 2 2 6 2 2 2 2 4 2" xfId="6622" xr:uid="{A1CDB7EA-353E-4FA6-98DF-04321B72831F}"/>
    <cellStyle name="Comma 2 2 6 2 2 2 2 5" xfId="3700" xr:uid="{2AFE1B09-DC73-4EAB-BA1C-236D1C1154FB}"/>
    <cellStyle name="Comma 2 2 6 2 2 2 2 5 2" xfId="7072" xr:uid="{A7A45538-AB7D-4E23-AF5F-3BFF2DD8DF52}"/>
    <cellStyle name="Comma 2 2 6 2 2 2 2 6" xfId="4705" xr:uid="{590612C0-9076-45ED-A698-13CCFDA8BBE0}"/>
    <cellStyle name="Comma 2 2 6 2 2 2 2 7" xfId="1018" xr:uid="{748F89AA-9C69-457F-AD6D-1E12E2B7D73D}"/>
    <cellStyle name="Comma 2 2 6 2 2 2 3" xfId="629" xr:uid="{E045F260-E003-46FA-B61B-74133F059D9D}"/>
    <cellStyle name="Comma 2 2 6 2 2 2 3 2" xfId="2031" xr:uid="{25FAD137-0C5F-4613-8A77-959DCD85DACF}"/>
    <cellStyle name="Comma 2 2 6 2 2 2 3 2 2" xfId="5423" xr:uid="{27914199-9286-42CE-B1D8-0293121A7F92}"/>
    <cellStyle name="Comma 2 2 6 2 2 2 3 3" xfId="2876" xr:uid="{5DE0B615-172F-49A2-8C3B-AEEC7E909688}"/>
    <cellStyle name="Comma 2 2 6 2 2 2 3 3 2" xfId="6260" xr:uid="{386431EC-8175-4FB5-908A-4B1CA27B0FE1}"/>
    <cellStyle name="Comma 2 2 6 2 2 2 3 4" xfId="3380" xr:uid="{7119D59F-D036-4B8C-8F92-2B05CECF9932}"/>
    <cellStyle name="Comma 2 2 6 2 2 2 3 4 2" xfId="6764" xr:uid="{4702997F-EE13-468E-B2BA-CE4F2AD90B36}"/>
    <cellStyle name="Comma 2 2 6 2 2 2 3 5" xfId="3995" xr:uid="{A48CAC3B-5C4D-489A-B307-55D4FE8B0EDF}"/>
    <cellStyle name="Comma 2 2 6 2 2 2 3 5 2" xfId="7309" xr:uid="{691BDF1D-66AA-40D3-8235-75A5BEC4CDE0}"/>
    <cellStyle name="Comma 2 2 6 2 2 2 3 6" xfId="4847" xr:uid="{977E2F6A-A3C7-40F0-A7D3-CB45ACB69B34}"/>
    <cellStyle name="Comma 2 2 6 2 2 2 3 7" xfId="1161" xr:uid="{3F4C1066-B202-4AEB-B3E4-16D1B19A665B}"/>
    <cellStyle name="Comma 2 2 6 2 2 2 4" xfId="1328" xr:uid="{62D32F39-2A8B-4C6E-AD6E-9B583659DD99}"/>
    <cellStyle name="Comma 2 2 6 2 2 2 4 2" xfId="2566" xr:uid="{10F4BB5C-D085-4F9A-885B-1C04B376AD17}"/>
    <cellStyle name="Comma 2 2 6 2 2 2 4 2 2" xfId="5950" xr:uid="{714A6A4B-AB6F-48BD-AA75-924938585DC5}"/>
    <cellStyle name="Comma 2 2 6 2 2 2 4 3" xfId="5014" xr:uid="{F7540B05-8BAD-485C-B5B4-B3849B3D1CC4}"/>
    <cellStyle name="Comma 2 2 6 2 2 2 5" xfId="2204" xr:uid="{63D2797C-E250-4495-9B2B-E6BBDCAA41A0}"/>
    <cellStyle name="Comma 2 2 6 2 2 2 5 2" xfId="5588" xr:uid="{D6A7E3F1-9B0E-4A4E-B752-783791514471}"/>
    <cellStyle name="Comma 2 2 6 2 2 2 6" xfId="3074" xr:uid="{E238339B-B283-4F16-8E4B-8573736BA090}"/>
    <cellStyle name="Comma 2 2 6 2 2 2 6 2" xfId="6458" xr:uid="{7F444DFD-7B63-49D5-9087-682B8C1BF834}"/>
    <cellStyle name="Comma 2 2 6 2 2 2 7" xfId="3558" xr:uid="{EE1336B2-B2C5-450D-AAAE-8128DA9532DD}"/>
    <cellStyle name="Comma 2 2 6 2 2 2 7 2" xfId="6930" xr:uid="{4522CF9C-CA43-45D6-A2E3-6C0493BEC10F}"/>
    <cellStyle name="Comma 2 2 6 2 2 2 8" xfId="4541" xr:uid="{3104CAC5-58F4-417E-86DD-2EC20C8EFB5A}"/>
    <cellStyle name="Comma 2 2 6 2 2 2 9" xfId="849" xr:uid="{5CE3CE29-BD27-4884-991E-B8CEE994F1F4}"/>
    <cellStyle name="Comma 2 2 6 2 2 3" xfId="334" xr:uid="{1E98A235-53C9-488A-B883-8DF262F1E3B3}"/>
    <cellStyle name="Comma 2 2 6 2 2 3 2" xfId="532" xr:uid="{08BAD8CD-72E2-43B0-8047-811DB5361C19}"/>
    <cellStyle name="Comma 2 2 6 2 2 3 2 2" xfId="1611" xr:uid="{84015BDF-8F59-4714-8D60-BAF1882EF539}"/>
    <cellStyle name="Comma 2 2 6 2 2 3 2 2 2" xfId="2779" xr:uid="{5E006778-F12F-4197-A31A-552645866B61}"/>
    <cellStyle name="Comma 2 2 6 2 2 3 2 2 2 2" xfId="6163" xr:uid="{61824676-8192-4086-8957-27C76BDC9446}"/>
    <cellStyle name="Comma 2 2 6 2 2 3 2 2 3" xfId="4278" xr:uid="{7807EB6F-B6B9-436A-A1D0-01E0E7B53100}"/>
    <cellStyle name="Comma 2 2 6 2 2 3 2 2 3 2" xfId="7498" xr:uid="{38617785-123C-4AA7-ACC9-B9DECEB327F8}"/>
    <cellStyle name="Comma 2 2 6 2 2 3 2 2 4" xfId="5203" xr:uid="{CFB04463-07C5-493F-935F-F464EB6EEBB6}"/>
    <cellStyle name="Comma 2 2 6 2 2 3 2 3" xfId="2392" xr:uid="{D1A42A2C-FEAF-4D65-824F-3AA67A53EFF0}"/>
    <cellStyle name="Comma 2 2 6 2 2 3 2 3 2" xfId="5776" xr:uid="{9A137E8F-925E-4DBB-A7A3-953B22531FDA}"/>
    <cellStyle name="Comma 2 2 6 2 2 3 2 4" xfId="3284" xr:uid="{71B6C2BA-39E1-4CF8-BC75-0FD7AB5BDFB7}"/>
    <cellStyle name="Comma 2 2 6 2 2 3 2 4 2" xfId="6668" xr:uid="{22E6F396-BF63-4417-8155-2F5AD7BB2FEB}"/>
    <cellStyle name="Comma 2 2 6 2 2 3 2 5" xfId="3746" xr:uid="{A285AADC-5C18-4D04-BCDF-9CBEDA62ABBF}"/>
    <cellStyle name="Comma 2 2 6 2 2 3 2 5 2" xfId="7118" xr:uid="{9E93ED27-37A9-41A0-9276-58007EE1CDAE}"/>
    <cellStyle name="Comma 2 2 6 2 2 3 2 6" xfId="4751" xr:uid="{BD038D23-35B0-4760-8C0A-F5E5C46A2B33}"/>
    <cellStyle name="Comma 2 2 6 2 2 3 2 7" xfId="1064" xr:uid="{E17C4EC7-00A2-4526-8511-5D38173146BB}"/>
    <cellStyle name="Comma 2 2 6 2 2 3 3" xfId="677" xr:uid="{9615F824-DD78-4054-8942-17CD1114EE2C}"/>
    <cellStyle name="Comma 2 2 6 2 2 3 3 2" xfId="2078" xr:uid="{98C1B6E0-678E-4A56-A801-6E2E342E3F4E}"/>
    <cellStyle name="Comma 2 2 6 2 2 3 3 2 2" xfId="5469" xr:uid="{2E6E15E0-5FD3-48DA-94F9-03B23C83B6C1}"/>
    <cellStyle name="Comma 2 2 6 2 2 3 3 3" xfId="2923" xr:uid="{6FA51931-986B-4662-AA8C-2F84A0B6B64A}"/>
    <cellStyle name="Comma 2 2 6 2 2 3 3 3 2" xfId="6307" xr:uid="{1337E5C0-8AA5-477F-ABDC-E6F1C3131A78}"/>
    <cellStyle name="Comma 2 2 6 2 2 3 3 4" xfId="3427" xr:uid="{C1A5DD70-0B90-426B-B72F-15AEB0DB65E4}"/>
    <cellStyle name="Comma 2 2 6 2 2 3 3 4 2" xfId="6811" xr:uid="{9E6DEF08-6505-40AF-BA6E-F3E38169B295}"/>
    <cellStyle name="Comma 2 2 6 2 2 3 3 5" xfId="4044" xr:uid="{490D7564-A7F3-4F9B-B1D7-1E0DE0ED3958}"/>
    <cellStyle name="Comma 2 2 6 2 2 3 3 5 2" xfId="7355" xr:uid="{49C04D92-6F4E-482B-95E0-2D7D8B6C66AF}"/>
    <cellStyle name="Comma 2 2 6 2 2 3 3 6" xfId="4894" xr:uid="{DA2A1E28-C2A1-4550-A8FE-94DDD22E5C8E}"/>
    <cellStyle name="Comma 2 2 6 2 2 3 3 7" xfId="1208" xr:uid="{1975126E-7DE8-412F-A4E0-1DDD251F22B3}"/>
    <cellStyle name="Comma 2 2 6 2 2 3 4" xfId="1374" xr:uid="{A229DA54-1EE3-4AEF-951D-DA92B4D8EBB1}"/>
    <cellStyle name="Comma 2 2 6 2 2 3 4 2" xfId="2612" xr:uid="{A2FA860E-1BE0-402A-B798-8889CB7BA7D2}"/>
    <cellStyle name="Comma 2 2 6 2 2 3 4 2 2" xfId="5996" xr:uid="{3298E3A0-866E-4AA1-87CC-7F7DD361B1F7}"/>
    <cellStyle name="Comma 2 2 6 2 2 3 4 3" xfId="5060" xr:uid="{34BECDE9-F126-4904-B0DE-50AAF089B289}"/>
    <cellStyle name="Comma 2 2 6 2 2 3 5" xfId="2250" xr:uid="{118F76B4-C947-4400-BAF7-CA4618F810EB}"/>
    <cellStyle name="Comma 2 2 6 2 2 3 5 2" xfId="5634" xr:uid="{D5972054-8069-49D2-8B8A-2D733AC40827}"/>
    <cellStyle name="Comma 2 2 6 2 2 3 6" xfId="3120" xr:uid="{B1CCA062-E8D6-45CE-A1E4-11BEC623FDB3}"/>
    <cellStyle name="Comma 2 2 6 2 2 3 6 2" xfId="6504" xr:uid="{6F10B3DF-4E34-4E0A-9B89-F413EDC220D2}"/>
    <cellStyle name="Comma 2 2 6 2 2 3 7" xfId="3604" xr:uid="{73BB2FBF-7589-4685-89FD-16C0AC2CF82D}"/>
    <cellStyle name="Comma 2 2 6 2 2 3 7 2" xfId="6976" xr:uid="{8B528429-E359-464D-A564-B10ED7C12E35}"/>
    <cellStyle name="Comma 2 2 6 2 2 3 8" xfId="4587" xr:uid="{37AF0ED1-8841-49A1-A89C-5D92CACFE3DF}"/>
    <cellStyle name="Comma 2 2 6 2 2 3 9" xfId="895" xr:uid="{A7F7DBC3-A060-458A-AB55-7DC8E695CCE6}"/>
    <cellStyle name="Comma 2 2 6 2 2 4" xfId="437" xr:uid="{5866978C-23E6-4E15-96CE-BEA408F25BE6}"/>
    <cellStyle name="Comma 2 2 6 2 2 4 2" xfId="1446" xr:uid="{2304D1EA-066D-45F8-A000-2AB18305C417}"/>
    <cellStyle name="Comma 2 2 6 2 2 4 2 2" xfId="2684" xr:uid="{737EB594-FBDA-4403-8E74-BB0997B51413}"/>
    <cellStyle name="Comma 2 2 6 2 2 4 2 2 2" xfId="6068" xr:uid="{8ED041B8-225C-4CEB-B483-3022D27F0BD3}"/>
    <cellStyle name="Comma 2 2 6 2 2 4 2 3" xfId="4117" xr:uid="{AC4599D3-FE25-4C5B-8136-C19719150414}"/>
    <cellStyle name="Comma 2 2 6 2 2 4 2 3 2" xfId="7402" xr:uid="{06D49A02-0877-417A-BC56-940B1DED0C42}"/>
    <cellStyle name="Comma 2 2 6 2 2 4 2 4" xfId="5107" xr:uid="{28B81C57-8138-4553-9EF7-5B2BE483B2ED}"/>
    <cellStyle name="Comma 2 2 6 2 2 4 3" xfId="2297" xr:uid="{D5D1245C-B2B3-46B7-9206-A2D782510340}"/>
    <cellStyle name="Comma 2 2 6 2 2 4 3 2" xfId="5681" xr:uid="{9C82A062-A311-4918-99D0-A43EF9241928}"/>
    <cellStyle name="Comma 2 2 6 2 2 4 4" xfId="3189" xr:uid="{155117C6-6656-4F5C-A16F-53D81EB29A77}"/>
    <cellStyle name="Comma 2 2 6 2 2 4 4 2" xfId="6573" xr:uid="{58CD3E6D-74B1-42DC-8008-FE374F0F734A}"/>
    <cellStyle name="Comma 2 2 6 2 2 4 5" xfId="3651" xr:uid="{AA1B4639-618E-4650-BC1A-421C0E86E5C0}"/>
    <cellStyle name="Comma 2 2 6 2 2 4 5 2" xfId="7023" xr:uid="{22C40ACC-3C6C-4A30-B026-FEDADAFC61F0}"/>
    <cellStyle name="Comma 2 2 6 2 2 4 6" xfId="4656" xr:uid="{1B98A733-97E5-4573-91AA-8CCAF566184D}"/>
    <cellStyle name="Comma 2 2 6 2 2 4 7" xfId="969" xr:uid="{94EC0F07-D527-4F6D-A2B5-2A941E5D0497}"/>
    <cellStyle name="Comma 2 2 6 2 2 5" xfId="580" xr:uid="{C5BF683C-C73F-4A64-B4EE-B846B0405D77}"/>
    <cellStyle name="Comma 2 2 6 2 2 5 2" xfId="1982" xr:uid="{BF56A445-E192-4672-9E69-78EE9BA1CE6A}"/>
    <cellStyle name="Comma 2 2 6 2 2 5 2 2" xfId="5374" xr:uid="{4C335C88-D0A1-47CB-827A-507A8F4FAAD9}"/>
    <cellStyle name="Comma 2 2 6 2 2 5 3" xfId="2827" xr:uid="{F75FF6AB-24C8-474F-AAC4-E1844C06D9C4}"/>
    <cellStyle name="Comma 2 2 6 2 2 5 3 2" xfId="6211" xr:uid="{0BF95748-D985-4EB7-B27B-FD6C09E61793}"/>
    <cellStyle name="Comma 2 2 6 2 2 5 4" xfId="3331" xr:uid="{B0D8567A-48F9-44BD-BF53-102677131826}"/>
    <cellStyle name="Comma 2 2 6 2 2 5 4 2" xfId="6715" xr:uid="{818C6176-28A5-4180-B351-EF563D42705D}"/>
    <cellStyle name="Comma 2 2 6 2 2 5 5" xfId="3941" xr:uid="{2980BF55-3CBD-42AA-B80B-DA31C638FE37}"/>
    <cellStyle name="Comma 2 2 6 2 2 5 5 2" xfId="7260" xr:uid="{336B7AC5-04C1-4E68-B1D2-96ED45F1A113}"/>
    <cellStyle name="Comma 2 2 6 2 2 5 6" xfId="4798" xr:uid="{142C1B71-2979-4F35-9DA1-1E1628C7C6ED}"/>
    <cellStyle name="Comma 2 2 6 2 2 5 7" xfId="1112" xr:uid="{2BCD4F43-82B0-43D3-A105-56C60D76CDE6}"/>
    <cellStyle name="Comma 2 2 6 2 2 6" xfId="1279" xr:uid="{65743E6F-6E31-4A13-B9B8-5D1AF51DF160}"/>
    <cellStyle name="Comma 2 2 6 2 2 6 2" xfId="2517" xr:uid="{F47C29A8-47AC-4453-9253-3FB6D55ED78C}"/>
    <cellStyle name="Comma 2 2 6 2 2 6 2 2" xfId="5901" xr:uid="{507B523A-B877-4B6D-A0EE-A2DE28E8C32B}"/>
    <cellStyle name="Comma 2 2 6 2 2 6 3" xfId="4965" xr:uid="{5086DB8D-FE78-4404-ACDF-A7A4F6919105}"/>
    <cellStyle name="Comma 2 2 6 2 2 7" xfId="2155" xr:uid="{A8D535BB-EED0-4AC3-8788-C9F71FF1E71D}"/>
    <cellStyle name="Comma 2 2 6 2 2 7 2" xfId="5539" xr:uid="{B973A480-8FEA-4414-BB49-9531C8A1D969}"/>
    <cellStyle name="Comma 2 2 6 2 2 8" xfId="3025" xr:uid="{45EEB090-0F59-4DE4-8763-14D1EA24BFB9}"/>
    <cellStyle name="Comma 2 2 6 2 2 8 2" xfId="6409" xr:uid="{7062A18E-3CD4-4805-8259-C6873BC1E905}"/>
    <cellStyle name="Comma 2 2 6 2 2 9" xfId="3509" xr:uid="{78AC66C0-C7D4-4C8D-B8F7-1E2726D9C024}"/>
    <cellStyle name="Comma 2 2 6 2 2 9 2" xfId="6881" xr:uid="{43607618-3835-4E83-BF3F-3BFADB1A2F30}"/>
    <cellStyle name="Comma 2 2 6 2 3" xfId="208" xr:uid="{BC6CD098-08B4-4C9C-8512-B370DEEB833A}"/>
    <cellStyle name="Comma 2 2 6 2 3 2" xfId="462" xr:uid="{1DE4E205-0066-4FF3-9009-E136D74DAE7E}"/>
    <cellStyle name="Comma 2 2 6 2 3 2 2" xfId="1487" xr:uid="{71E9AA88-236A-4D8B-AD72-AFF5725655B9}"/>
    <cellStyle name="Comma 2 2 6 2 3 2 2 2" xfId="2709" xr:uid="{83535405-C072-4A60-AE47-0507B5539F01}"/>
    <cellStyle name="Comma 2 2 6 2 3 2 2 2 2" xfId="6093" xr:uid="{06DEB9D8-D6A4-4CB3-A940-CB16D41CB4BD}"/>
    <cellStyle name="Comma 2 2 6 2 3 2 2 3" xfId="4157" xr:uid="{1EE010A6-CA82-4DDA-A309-C03A31355F32}"/>
    <cellStyle name="Comma 2 2 6 2 3 2 2 3 2" xfId="7427" xr:uid="{BA5C586D-B12C-4F3B-BD18-D507F1457385}"/>
    <cellStyle name="Comma 2 2 6 2 3 2 2 4" xfId="5132" xr:uid="{2A7CD220-1CF8-439A-81A4-97475FDAF939}"/>
    <cellStyle name="Comma 2 2 6 2 3 2 3" xfId="2322" xr:uid="{4CD8B414-D956-4937-88F0-85A7C4785BC2}"/>
    <cellStyle name="Comma 2 2 6 2 3 2 3 2" xfId="5706" xr:uid="{33BDBF55-440D-4FBA-82B4-71DB9DEAB314}"/>
    <cellStyle name="Comma 2 2 6 2 3 2 4" xfId="3214" xr:uid="{D1A2F0F8-724A-451D-810F-42521CAD5AC9}"/>
    <cellStyle name="Comma 2 2 6 2 3 2 4 2" xfId="6598" xr:uid="{F2D034EF-8C3F-4879-BCC3-7E598DD18E68}"/>
    <cellStyle name="Comma 2 2 6 2 3 2 5" xfId="3676" xr:uid="{A1D276DC-CEE3-4FC7-806B-4714B661189D}"/>
    <cellStyle name="Comma 2 2 6 2 3 2 5 2" xfId="7048" xr:uid="{6DF709C8-D99B-4F0A-80F5-395BC17B5B9F}"/>
    <cellStyle name="Comma 2 2 6 2 3 2 6" xfId="4681" xr:uid="{BF4028B7-688F-4C6B-8F9E-11AFBD2F488D}"/>
    <cellStyle name="Comma 2 2 6 2 3 2 7" xfId="994" xr:uid="{9B1146FC-3D80-40FB-9DA6-DE5461EC522E}"/>
    <cellStyle name="Comma 2 2 6 2 3 3" xfId="605" xr:uid="{845AB395-5069-40DC-86AA-00775A6B9AF5}"/>
    <cellStyle name="Comma 2 2 6 2 3 3 2" xfId="2007" xr:uid="{75BB6FF7-59FA-4021-8CBC-E4D817D7CF3D}"/>
    <cellStyle name="Comma 2 2 6 2 3 3 2 2" xfId="5399" xr:uid="{90BD89A3-5AF9-4DD8-B892-F16CCA039A31}"/>
    <cellStyle name="Comma 2 2 6 2 3 3 3" xfId="2852" xr:uid="{4B67EC20-536C-47E9-80CF-ED85B2B9FF37}"/>
    <cellStyle name="Comma 2 2 6 2 3 3 3 2" xfId="6236" xr:uid="{8F34E3DE-0FA9-4784-A58F-B2F3958F29FD}"/>
    <cellStyle name="Comma 2 2 6 2 3 3 4" xfId="3356" xr:uid="{823E4A4F-0B45-42FF-9F46-5B57430CD108}"/>
    <cellStyle name="Comma 2 2 6 2 3 3 4 2" xfId="6740" xr:uid="{0B042CD8-B7DA-452B-9747-B98A88886197}"/>
    <cellStyle name="Comma 2 2 6 2 3 3 5" xfId="3969" xr:uid="{C2019EAC-23E7-4E26-8672-0FC55ECEDC86}"/>
    <cellStyle name="Comma 2 2 6 2 3 3 5 2" xfId="7285" xr:uid="{67BF6E85-7504-461E-92A7-BB16C73F93B7}"/>
    <cellStyle name="Comma 2 2 6 2 3 3 6" xfId="4823" xr:uid="{EB9A4832-616A-4E7C-8913-054B21D484A6}"/>
    <cellStyle name="Comma 2 2 6 2 3 3 7" xfId="1137" xr:uid="{85A8273F-B4F8-49FB-945B-33D4B76F2C2D}"/>
    <cellStyle name="Comma 2 2 6 2 3 4" xfId="1304" xr:uid="{1B312584-353B-4A1B-BC15-6DE0F05E55C4}"/>
    <cellStyle name="Comma 2 2 6 2 3 4 2" xfId="2542" xr:uid="{9BF6577B-4FAD-49DB-97BC-BC278CF8EAB5}"/>
    <cellStyle name="Comma 2 2 6 2 3 4 2 2" xfId="5926" xr:uid="{356A58EB-C212-47A9-A2F3-0E525677A01A}"/>
    <cellStyle name="Comma 2 2 6 2 3 4 3" xfId="4990" xr:uid="{68B0A345-CE7E-440C-98D1-1D2BE6EE0706}"/>
    <cellStyle name="Comma 2 2 6 2 3 5" xfId="2180" xr:uid="{979BF970-0032-4DDD-BAF9-68A454D933CF}"/>
    <cellStyle name="Comma 2 2 6 2 3 5 2" xfId="5564" xr:uid="{B6C7B31C-36CB-4351-9E9B-2E65496680B5}"/>
    <cellStyle name="Comma 2 2 6 2 3 6" xfId="3050" xr:uid="{AEA06A86-3783-47E2-93FE-DA87655AB842}"/>
    <cellStyle name="Comma 2 2 6 2 3 6 2" xfId="6434" xr:uid="{F413E3B4-E8D2-420D-8EC7-A28226801411}"/>
    <cellStyle name="Comma 2 2 6 2 3 7" xfId="3534" xr:uid="{217F2399-178E-460B-B8CE-4105F5D5EFDA}"/>
    <cellStyle name="Comma 2 2 6 2 3 7 2" xfId="6906" xr:uid="{2D52BD71-D26B-4BDC-934E-0DDC6555F378}"/>
    <cellStyle name="Comma 2 2 6 2 3 8" xfId="4517" xr:uid="{21885552-C1FF-4DF2-A77D-C3C9DFC74D0A}"/>
    <cellStyle name="Comma 2 2 6 2 3 9" xfId="825" xr:uid="{1B082793-7F3E-4F4C-A0BF-BD4D5E427DAA}"/>
    <cellStyle name="Comma 2 2 6 2 4" xfId="291" xr:uid="{4873F7A3-CDAF-4B90-B37E-C8F177BE9CEA}"/>
    <cellStyle name="Comma 2 2 6 2 4 2" xfId="508" xr:uid="{07DF6CE0-F1CB-4706-B4EA-17316E1E8F5C}"/>
    <cellStyle name="Comma 2 2 6 2 4 2 2" xfId="1568" xr:uid="{1A505FAF-9A7F-4E7E-B167-9C7895C9BF92}"/>
    <cellStyle name="Comma 2 2 6 2 4 2 2 2" xfId="2755" xr:uid="{32934D4E-4AE5-4062-9B04-6D0FCBDCD675}"/>
    <cellStyle name="Comma 2 2 6 2 4 2 2 2 2" xfId="6139" xr:uid="{11BCA4C6-A0EC-4525-84FF-194CED764BF8}"/>
    <cellStyle name="Comma 2 2 6 2 4 2 2 3" xfId="4236" xr:uid="{47C09D2F-CAAF-4883-B754-838BF1389149}"/>
    <cellStyle name="Comma 2 2 6 2 4 2 2 3 2" xfId="7474" xr:uid="{394F43BF-43FD-4F2E-A46F-6FFC8844113C}"/>
    <cellStyle name="Comma 2 2 6 2 4 2 2 4" xfId="5179" xr:uid="{A9E0D037-83FF-45CB-A729-01BCF84CB813}"/>
    <cellStyle name="Comma 2 2 6 2 4 2 3" xfId="2368" xr:uid="{9ED49638-CB54-4F37-B267-364B934CF981}"/>
    <cellStyle name="Comma 2 2 6 2 4 2 3 2" xfId="5752" xr:uid="{EDAAEB83-D3C0-4971-9203-BD0611FBB2FF}"/>
    <cellStyle name="Comma 2 2 6 2 4 2 4" xfId="3260" xr:uid="{C32350B6-B7FA-4C00-8A94-1499C2932DB2}"/>
    <cellStyle name="Comma 2 2 6 2 4 2 4 2" xfId="6644" xr:uid="{EE357535-10A8-4D32-8A64-723171A2D90A}"/>
    <cellStyle name="Comma 2 2 6 2 4 2 5" xfId="3722" xr:uid="{724EF071-F8EB-46CE-917A-F6D0CE48B74E}"/>
    <cellStyle name="Comma 2 2 6 2 4 2 5 2" xfId="7094" xr:uid="{F5A9AB44-12D0-4EF8-B3C7-694EB36A9E75}"/>
    <cellStyle name="Comma 2 2 6 2 4 2 6" xfId="4727" xr:uid="{6F340BE2-34D3-4169-8A4B-DD6EA14D2E83}"/>
    <cellStyle name="Comma 2 2 6 2 4 2 7" xfId="1040" xr:uid="{5FBDB4BE-A044-4007-8D6E-7D4E9E9B15A6}"/>
    <cellStyle name="Comma 2 2 6 2 4 3" xfId="652" xr:uid="{CE32796D-6405-4487-B761-2927A6CAEEBB}"/>
    <cellStyle name="Comma 2 2 6 2 4 3 2" xfId="2053" xr:uid="{F4A658F8-D127-48B1-86CF-3C9E45487254}"/>
    <cellStyle name="Comma 2 2 6 2 4 3 2 2" xfId="5445" xr:uid="{88E34DF1-5DAD-4296-BE47-5A3812199908}"/>
    <cellStyle name="Comma 2 2 6 2 4 3 3" xfId="2899" xr:uid="{E5DF2756-E239-4B06-BAD1-F512646179C9}"/>
    <cellStyle name="Comma 2 2 6 2 4 3 3 2" xfId="6283" xr:uid="{87B2F569-DE2F-4EFF-AABA-9A4F49D864CF}"/>
    <cellStyle name="Comma 2 2 6 2 4 3 4" xfId="3403" xr:uid="{D173F9F8-0428-4F51-962D-FEB1461B1B15}"/>
    <cellStyle name="Comma 2 2 6 2 4 3 4 2" xfId="6787" xr:uid="{00B4A99A-F799-41C0-B57D-977FFF009F17}"/>
    <cellStyle name="Comma 2 2 6 2 4 3 5" xfId="4018" xr:uid="{F462D397-C100-4E96-8B4A-52105A121148}"/>
    <cellStyle name="Comma 2 2 6 2 4 3 5 2" xfId="7331" xr:uid="{2004EBFE-0278-4E73-90E0-E7FC64EDD742}"/>
    <cellStyle name="Comma 2 2 6 2 4 3 6" xfId="4870" xr:uid="{E57BDD3D-D47B-4260-9474-9133B35F39CD}"/>
    <cellStyle name="Comma 2 2 6 2 4 3 7" xfId="1184" xr:uid="{7DF4F47E-3D7A-4811-8B4C-ACA5F46C897D}"/>
    <cellStyle name="Comma 2 2 6 2 4 4" xfId="1350" xr:uid="{46781EE5-F157-4142-BB76-9DE8C5FC0F34}"/>
    <cellStyle name="Comma 2 2 6 2 4 4 2" xfId="2588" xr:uid="{D6E561D7-2DE6-48A7-A004-D181FA943651}"/>
    <cellStyle name="Comma 2 2 6 2 4 4 2 2" xfId="5972" xr:uid="{D87942CC-0944-4C28-B7F5-A96538A392F0}"/>
    <cellStyle name="Comma 2 2 6 2 4 4 3" xfId="5036" xr:uid="{C00C6C78-BAE3-4202-ABE0-3B3A9E9971D5}"/>
    <cellStyle name="Comma 2 2 6 2 4 5" xfId="2226" xr:uid="{7FF12E2A-B1DE-4707-B2F1-3A1F56E494D9}"/>
    <cellStyle name="Comma 2 2 6 2 4 5 2" xfId="5610" xr:uid="{153181A1-FB6E-4830-ACF9-F290F881FAEB}"/>
    <cellStyle name="Comma 2 2 6 2 4 6" xfId="3096" xr:uid="{3C9F0809-B469-486F-B2AC-9B6ED1A01264}"/>
    <cellStyle name="Comma 2 2 6 2 4 6 2" xfId="6480" xr:uid="{45713DAA-EC2B-4164-A1A8-B6028702F049}"/>
    <cellStyle name="Comma 2 2 6 2 4 7" xfId="3580" xr:uid="{519E5C8D-FE8C-4DA9-A9C2-55C4EFBAAF1D}"/>
    <cellStyle name="Comma 2 2 6 2 4 7 2" xfId="6952" xr:uid="{F7636940-8604-4D24-8DFC-07F59BEB28CA}"/>
    <cellStyle name="Comma 2 2 6 2 4 8" xfId="4563" xr:uid="{C993CAC7-D891-414F-9D7F-9DE9FABD58AE}"/>
    <cellStyle name="Comma 2 2 6 2 4 9" xfId="871" xr:uid="{277F5AB3-0879-4CE3-8953-0960F787FF87}"/>
    <cellStyle name="Comma 2 2 6 2 5" xfId="413" xr:uid="{011D759E-0F51-4E32-91AB-802A902347D2}"/>
    <cellStyle name="Comma 2 2 6 2 5 2" xfId="1407" xr:uid="{450C4390-C1C2-436E-B24B-198DB9F3EFA7}"/>
    <cellStyle name="Comma 2 2 6 2 5 2 2" xfId="2660" xr:uid="{75D0003C-DD60-4E33-B2C9-25D552911DC6}"/>
    <cellStyle name="Comma 2 2 6 2 5 2 2 2" xfId="6044" xr:uid="{82492013-95DC-42BB-AD3D-7FDA159BA023}"/>
    <cellStyle name="Comma 2 2 6 2 5 2 3" xfId="4078" xr:uid="{096DE37D-9221-4187-B894-AB584E27E832}"/>
    <cellStyle name="Comma 2 2 6 2 5 2 3 2" xfId="7378" xr:uid="{F4825B4E-B68F-401E-A021-105D781F5866}"/>
    <cellStyle name="Comma 2 2 6 2 5 2 4" xfId="5083" xr:uid="{3367F6D5-41AA-4D94-BB77-929DBB20256D}"/>
    <cellStyle name="Comma 2 2 6 2 5 3" xfId="2273" xr:uid="{BF0607B4-82B3-444B-B68A-31C50862E900}"/>
    <cellStyle name="Comma 2 2 6 2 5 3 2" xfId="5657" xr:uid="{FAF8F88A-BE7D-449E-A87E-D29DE1FC3A36}"/>
    <cellStyle name="Comma 2 2 6 2 5 4" xfId="3165" xr:uid="{A840C315-9755-4C83-9F3B-FAFD6E6923A5}"/>
    <cellStyle name="Comma 2 2 6 2 5 4 2" xfId="6549" xr:uid="{B6EE924D-1D3E-4E03-B789-8927C7C46AB9}"/>
    <cellStyle name="Comma 2 2 6 2 5 5" xfId="3627" xr:uid="{C9F485C4-3553-47DA-A97A-29ECD6FAC7BE}"/>
    <cellStyle name="Comma 2 2 6 2 5 5 2" xfId="6999" xr:uid="{AB7B6C42-91D6-449D-A059-B7F88853C597}"/>
    <cellStyle name="Comma 2 2 6 2 5 6" xfId="4632" xr:uid="{F044D350-2493-4147-A9FB-1B2E43026734}"/>
    <cellStyle name="Comma 2 2 6 2 5 7" xfId="945" xr:uid="{E9CD64A5-7DFF-4C4D-9714-A0D7D4571E08}"/>
    <cellStyle name="Comma 2 2 6 2 6" xfId="556" xr:uid="{AE897BA5-67E2-4EDB-8C6A-1CB727E4DB84}"/>
    <cellStyle name="Comma 2 2 6 2 6 2" xfId="1960" xr:uid="{87575947-BF0D-4571-AB4F-C158276EC1FC}"/>
    <cellStyle name="Comma 2 2 6 2 6 2 2" xfId="5352" xr:uid="{36FC7610-7F2E-4F15-BA82-B15CCCF635C6}"/>
    <cellStyle name="Comma 2 2 6 2 6 3" xfId="2803" xr:uid="{BBA874BB-4536-42BF-AF88-6DA13270501C}"/>
    <cellStyle name="Comma 2 2 6 2 6 3 2" xfId="6187" xr:uid="{748BE7CD-3E9E-44AD-B8A2-8F36AF21291E}"/>
    <cellStyle name="Comma 2 2 6 2 6 4" xfId="3307" xr:uid="{86947F94-37D0-4036-88C5-8BE00168FFE7}"/>
    <cellStyle name="Comma 2 2 6 2 6 4 2" xfId="6691" xr:uid="{0148D022-D421-48C2-A247-57867CCA6B8E}"/>
    <cellStyle name="Comma 2 2 6 2 6 5" xfId="3909" xr:uid="{E62DA440-08C5-4405-8180-FC8A4D619540}"/>
    <cellStyle name="Comma 2 2 6 2 6 5 2" xfId="7236" xr:uid="{40DAE6BA-F450-4DEE-8EA9-51C289C41ECA}"/>
    <cellStyle name="Comma 2 2 6 2 6 6" xfId="4774" xr:uid="{13766260-F555-46EE-91B5-9FF02D6F4E14}"/>
    <cellStyle name="Comma 2 2 6 2 6 7" xfId="1088" xr:uid="{34F9B219-D742-4BE0-9B29-3290B11D7282}"/>
    <cellStyle name="Comma 2 2 6 2 7" xfId="1254" xr:uid="{7351974D-EF5A-4335-A7F4-CB07DED9CCE7}"/>
    <cellStyle name="Comma 2 2 6 2 7 2" xfId="2493" xr:uid="{69666A1B-117C-44C7-A5C0-BC59B47C441F}"/>
    <cellStyle name="Comma 2 2 6 2 7 2 2" xfId="5877" xr:uid="{914C236C-1B4D-4E0C-9975-EF568E4EC954}"/>
    <cellStyle name="Comma 2 2 6 2 7 3" xfId="4940" xr:uid="{E936B768-CC2A-479E-9620-B251CDCF4531}"/>
    <cellStyle name="Comma 2 2 6 2 8" xfId="2131" xr:uid="{7E7D9F12-FE81-4A98-9F04-2816D11EC669}"/>
    <cellStyle name="Comma 2 2 6 2 8 2" xfId="5515" xr:uid="{B8ACC11B-70CD-401E-A3BD-669A80F4FB88}"/>
    <cellStyle name="Comma 2 2 6 2 9" xfId="3001" xr:uid="{C068253A-4AF3-4EBB-A00C-FFBA5ECFFE10}"/>
    <cellStyle name="Comma 2 2 6 2 9 2" xfId="6385" xr:uid="{A45ECCF1-0522-4509-966A-CD76568BAFB8}"/>
    <cellStyle name="Comma 2 2 6 3" xfId="158" xr:uid="{D04DD7B0-3BE6-4FB3-BAC6-EF1160855BA7}"/>
    <cellStyle name="Comma 2 2 6 3 10" xfId="4488" xr:uid="{F5A40EC5-3469-4E46-92E0-F0C8901E590D}"/>
    <cellStyle name="Comma 2 2 6 3 11" xfId="796" xr:uid="{9EA8AC03-62BD-4E57-BDC7-CACA9925EE7B}"/>
    <cellStyle name="Comma 2 2 6 3 2" xfId="245" xr:uid="{C995D08B-DFE2-4F25-9E80-23A0BA4F7306}"/>
    <cellStyle name="Comma 2 2 6 3 2 2" xfId="482" xr:uid="{CAC3A689-7163-4DB8-8115-F292694AD2EE}"/>
    <cellStyle name="Comma 2 2 6 3 2 2 2" xfId="1522" xr:uid="{554FFD9E-92FA-48CE-AC0F-8730A6293BED}"/>
    <cellStyle name="Comma 2 2 6 3 2 2 2 2" xfId="2729" xr:uid="{53B303A5-F049-4B2E-A316-6E2F903FBB31}"/>
    <cellStyle name="Comma 2 2 6 3 2 2 2 2 2" xfId="6113" xr:uid="{55330280-FBAD-4E76-AFC2-9C4CEF31E286}"/>
    <cellStyle name="Comma 2 2 6 3 2 2 2 3" xfId="4191" xr:uid="{B335B72C-D0E3-46EF-9E88-FDA90DCD95AA}"/>
    <cellStyle name="Comma 2 2 6 3 2 2 2 3 2" xfId="7447" xr:uid="{30924119-D0ED-4C95-9C30-9DB977AC0CBD}"/>
    <cellStyle name="Comma 2 2 6 3 2 2 2 4" xfId="5153" xr:uid="{4ED55672-1B91-44EA-87CB-8F88760D1F59}"/>
    <cellStyle name="Comma 2 2 6 3 2 2 3" xfId="2342" xr:uid="{510D6A80-8C66-405F-8FDF-4A5561274A60}"/>
    <cellStyle name="Comma 2 2 6 3 2 2 3 2" xfId="5726" xr:uid="{DEEC3090-978A-414A-BDC4-C39A502EFEE5}"/>
    <cellStyle name="Comma 2 2 6 3 2 2 4" xfId="3234" xr:uid="{81D266D3-DFCF-4CD6-AC0F-883BB76042F0}"/>
    <cellStyle name="Comma 2 2 6 3 2 2 4 2" xfId="6618" xr:uid="{12065FCD-EACE-4364-8A65-DB33DBDA8AB3}"/>
    <cellStyle name="Comma 2 2 6 3 2 2 5" xfId="3696" xr:uid="{F819CF88-E39E-4439-9915-0724DA653FCE}"/>
    <cellStyle name="Comma 2 2 6 3 2 2 5 2" xfId="7068" xr:uid="{14DCC91A-B15B-469C-91D8-1C1F60FA09DE}"/>
    <cellStyle name="Comma 2 2 6 3 2 2 6" xfId="4701" xr:uid="{2377D5DE-96A3-477E-BB96-0E6735EF4B18}"/>
    <cellStyle name="Comma 2 2 6 3 2 2 7" xfId="1014" xr:uid="{300AB8AC-9B70-44C3-8C28-B154EB751690}"/>
    <cellStyle name="Comma 2 2 6 3 2 3" xfId="625" xr:uid="{899CE70A-5380-4078-A099-9597F1CB3186}"/>
    <cellStyle name="Comma 2 2 6 3 2 3 2" xfId="2027" xr:uid="{1A619CC1-0BD9-4FA8-AA25-604BCFB746B6}"/>
    <cellStyle name="Comma 2 2 6 3 2 3 2 2" xfId="5419" xr:uid="{95972E98-5822-4FB2-AEE1-26143118612B}"/>
    <cellStyle name="Comma 2 2 6 3 2 3 3" xfId="2872" xr:uid="{9C06C5FD-BD97-49F7-BE42-1E374E0F8392}"/>
    <cellStyle name="Comma 2 2 6 3 2 3 3 2" xfId="6256" xr:uid="{E5497E7E-B32D-4FDB-8023-A14956F3E997}"/>
    <cellStyle name="Comma 2 2 6 3 2 3 4" xfId="3376" xr:uid="{D2801FE0-765F-4B0E-932C-8BBAC60BD84A}"/>
    <cellStyle name="Comma 2 2 6 3 2 3 4 2" xfId="6760" xr:uid="{63C03C6C-37A9-4086-B851-629E21E0BDA4}"/>
    <cellStyle name="Comma 2 2 6 3 2 3 5" xfId="3991" xr:uid="{6890E8E7-59CB-4E54-9AF6-6451AE3CEC82}"/>
    <cellStyle name="Comma 2 2 6 3 2 3 5 2" xfId="7305" xr:uid="{C0D8745E-8A24-4F00-81A9-62B8651A2CFC}"/>
    <cellStyle name="Comma 2 2 6 3 2 3 6" xfId="4843" xr:uid="{56E47952-12E2-426B-BC6C-3909A9CFF5A4}"/>
    <cellStyle name="Comma 2 2 6 3 2 3 7" xfId="1157" xr:uid="{96F0F622-A150-461F-ACA8-810940C6C6B8}"/>
    <cellStyle name="Comma 2 2 6 3 2 4" xfId="1324" xr:uid="{316E4BEB-90FF-40A5-B7BD-26EF406AA905}"/>
    <cellStyle name="Comma 2 2 6 3 2 4 2" xfId="2562" xr:uid="{C8356352-84CE-490F-A11F-23E37F954FB3}"/>
    <cellStyle name="Comma 2 2 6 3 2 4 2 2" xfId="5946" xr:uid="{7A7D4461-C077-441F-B781-68B6807C3E3F}"/>
    <cellStyle name="Comma 2 2 6 3 2 4 3" xfId="5010" xr:uid="{C1F4806E-E926-438B-9688-0B119976067D}"/>
    <cellStyle name="Comma 2 2 6 3 2 5" xfId="2200" xr:uid="{A5B1822F-8F5C-4012-AC5C-E18286E21057}"/>
    <cellStyle name="Comma 2 2 6 3 2 5 2" xfId="5584" xr:uid="{04AAD9CA-E030-4A06-A04D-95C66921A212}"/>
    <cellStyle name="Comma 2 2 6 3 2 6" xfId="3070" xr:uid="{297C9E23-FD3E-4A6E-B49D-733A824A9BE6}"/>
    <cellStyle name="Comma 2 2 6 3 2 6 2" xfId="6454" xr:uid="{CC070FDA-BB8A-4C65-8FBB-F8C9B55E812A}"/>
    <cellStyle name="Comma 2 2 6 3 2 7" xfId="3554" xr:uid="{AB63D35F-971D-43DF-BEA0-7B58981F5F47}"/>
    <cellStyle name="Comma 2 2 6 3 2 7 2" xfId="6926" xr:uid="{A99C621E-C740-4121-8908-169B92F04F0B}"/>
    <cellStyle name="Comma 2 2 6 3 2 8" xfId="4537" xr:uid="{AAE466B6-74AA-416D-907D-73CA742944E1}"/>
    <cellStyle name="Comma 2 2 6 3 2 9" xfId="845" xr:uid="{2C3FA8D4-DBB4-4684-9A50-9EC06FC9E176}"/>
    <cellStyle name="Comma 2 2 6 3 3" xfId="327" xr:uid="{C2E35BE9-C9FD-4CEC-A68B-5F47DFACCBBB}"/>
    <cellStyle name="Comma 2 2 6 3 3 2" xfId="528" xr:uid="{85E76DDD-AEDF-44DE-954B-D7184625BD65}"/>
    <cellStyle name="Comma 2 2 6 3 3 2 2" xfId="1604" xr:uid="{1F4F5BCE-4C07-4E55-8C1A-1C167B21F011}"/>
    <cellStyle name="Comma 2 2 6 3 3 2 2 2" xfId="2775" xr:uid="{3E62E366-A79F-4CCD-A4DB-F15570DBA2AF}"/>
    <cellStyle name="Comma 2 2 6 3 3 2 2 2 2" xfId="6159" xr:uid="{12839586-C5F2-4431-8CAB-183943CDEA43}"/>
    <cellStyle name="Comma 2 2 6 3 3 2 2 3" xfId="4271" xr:uid="{E6E9F31B-9A62-4856-90B0-2B5C7967B5E4}"/>
    <cellStyle name="Comma 2 2 6 3 3 2 2 3 2" xfId="7494" xr:uid="{9B273002-90E2-4F6F-8294-0D37B0606B96}"/>
    <cellStyle name="Comma 2 2 6 3 3 2 2 4" xfId="5199" xr:uid="{DC9A786D-F3E9-4C53-8892-C0FF3BEEE2E3}"/>
    <cellStyle name="Comma 2 2 6 3 3 2 3" xfId="2388" xr:uid="{4DF2C6E1-74E7-4F07-876A-2B346BD9CA94}"/>
    <cellStyle name="Comma 2 2 6 3 3 2 3 2" xfId="5772" xr:uid="{BF4FF474-4DAA-4EC2-8B56-B68725C1883E}"/>
    <cellStyle name="Comma 2 2 6 3 3 2 4" xfId="3280" xr:uid="{9D428BE2-2C23-407B-A312-F6AF2148CE81}"/>
    <cellStyle name="Comma 2 2 6 3 3 2 4 2" xfId="6664" xr:uid="{DF0A2872-9B2D-4206-BE4F-C26155EBC8DB}"/>
    <cellStyle name="Comma 2 2 6 3 3 2 5" xfId="3742" xr:uid="{BDDC9649-8A79-4679-8D3E-759EB2FFAE3D}"/>
    <cellStyle name="Comma 2 2 6 3 3 2 5 2" xfId="7114" xr:uid="{D1F88ABD-09EE-4733-867B-6D240FB93B7E}"/>
    <cellStyle name="Comma 2 2 6 3 3 2 6" xfId="4747" xr:uid="{640A2671-581C-4135-BE35-F0C72F2C7DFA}"/>
    <cellStyle name="Comma 2 2 6 3 3 2 7" xfId="1060" xr:uid="{D300D03A-015C-41AA-A0C9-9C363DE648BC}"/>
    <cellStyle name="Comma 2 2 6 3 3 3" xfId="673" xr:uid="{E2B41688-B8A5-4A62-AC7D-373B724A729C}"/>
    <cellStyle name="Comma 2 2 6 3 3 3 2" xfId="2074" xr:uid="{927AC71A-3820-48E6-A5C1-D3B2D197E0AC}"/>
    <cellStyle name="Comma 2 2 6 3 3 3 2 2" xfId="5465" xr:uid="{5CE6BD32-680D-4305-8AEB-1DE790158D8B}"/>
    <cellStyle name="Comma 2 2 6 3 3 3 3" xfId="2919" xr:uid="{A2DC8CA9-3002-4709-8CCE-A547BB55E5F9}"/>
    <cellStyle name="Comma 2 2 6 3 3 3 3 2" xfId="6303" xr:uid="{08872054-1135-44CD-8245-B1EE92E698B4}"/>
    <cellStyle name="Comma 2 2 6 3 3 3 4" xfId="3423" xr:uid="{E980A912-FB3C-4A6E-A889-11A3662C4199}"/>
    <cellStyle name="Comma 2 2 6 3 3 3 4 2" xfId="6807" xr:uid="{07D721CF-FDAA-47FF-A37F-7BF19BD37844}"/>
    <cellStyle name="Comma 2 2 6 3 3 3 5" xfId="4040" xr:uid="{818881D1-2A10-431E-AE16-D41FA3E97300}"/>
    <cellStyle name="Comma 2 2 6 3 3 3 5 2" xfId="7351" xr:uid="{DD138A80-38CF-46C3-9484-545D07B5366D}"/>
    <cellStyle name="Comma 2 2 6 3 3 3 6" xfId="4890" xr:uid="{BCEA5DCE-DC3A-4D37-AEA3-7B8AA45882F0}"/>
    <cellStyle name="Comma 2 2 6 3 3 3 7" xfId="1204" xr:uid="{CCB88273-C229-442A-B077-31D99244C457}"/>
    <cellStyle name="Comma 2 2 6 3 3 4" xfId="1370" xr:uid="{02DDB9C1-B3A2-42B3-B713-BF61563E8941}"/>
    <cellStyle name="Comma 2 2 6 3 3 4 2" xfId="2608" xr:uid="{1AB96166-DB1D-422E-B602-A3604135496F}"/>
    <cellStyle name="Comma 2 2 6 3 3 4 2 2" xfId="5992" xr:uid="{72FDF586-ABCF-40ED-B795-EE2AA19BD245}"/>
    <cellStyle name="Comma 2 2 6 3 3 4 3" xfId="5056" xr:uid="{363171DC-2D28-4090-87F2-C3EF4DB4B1CB}"/>
    <cellStyle name="Comma 2 2 6 3 3 5" xfId="2246" xr:uid="{330E249C-E7D1-4C11-BFD7-16B679CD8CCF}"/>
    <cellStyle name="Comma 2 2 6 3 3 5 2" xfId="5630" xr:uid="{FC407F77-DB11-4734-96F4-DDE3EDDC41C7}"/>
    <cellStyle name="Comma 2 2 6 3 3 6" xfId="3116" xr:uid="{64E0EF07-FF20-46E2-B711-DA359036ADD6}"/>
    <cellStyle name="Comma 2 2 6 3 3 6 2" xfId="6500" xr:uid="{0806471D-09AE-4C46-BBE7-C45C1F38577D}"/>
    <cellStyle name="Comma 2 2 6 3 3 7" xfId="3600" xr:uid="{B32C1493-DF21-410A-AED1-DFB796D7A353}"/>
    <cellStyle name="Comma 2 2 6 3 3 7 2" xfId="6972" xr:uid="{5F73DF4D-C400-4A39-B516-6AA67CBFDE17}"/>
    <cellStyle name="Comma 2 2 6 3 3 8" xfId="4583" xr:uid="{EE0760E5-32AB-4443-BD93-1A4F5E777EA3}"/>
    <cellStyle name="Comma 2 2 6 3 3 9" xfId="891" xr:uid="{A411B474-480E-4A91-83CC-C478E307DE91}"/>
    <cellStyle name="Comma 2 2 6 3 4" xfId="433" xr:uid="{B1DE79FA-E346-4509-BDA8-ADE3D84C5FD0}"/>
    <cellStyle name="Comma 2 2 6 3 4 2" xfId="1439" xr:uid="{506168DB-DED8-4397-8B35-E2535AF986B7}"/>
    <cellStyle name="Comma 2 2 6 3 4 2 2" xfId="2680" xr:uid="{B2961239-83A2-425B-A786-DD798BA6651E}"/>
    <cellStyle name="Comma 2 2 6 3 4 2 2 2" xfId="6064" xr:uid="{E7D61ED4-A429-4C19-AEF6-DCECFD2EF302}"/>
    <cellStyle name="Comma 2 2 6 3 4 2 3" xfId="4110" xr:uid="{304734D4-AD02-4A71-A519-8D3A75E2AD1A}"/>
    <cellStyle name="Comma 2 2 6 3 4 2 3 2" xfId="7398" xr:uid="{818E4B24-45F3-414D-AC93-FD5DB2AC299C}"/>
    <cellStyle name="Comma 2 2 6 3 4 2 4" xfId="5103" xr:uid="{CD8D88F3-D6E7-4431-BB9C-A50DB56A2DD8}"/>
    <cellStyle name="Comma 2 2 6 3 4 3" xfId="2293" xr:uid="{7E98B087-F3A4-4E1E-BAF4-6C5CA8416932}"/>
    <cellStyle name="Comma 2 2 6 3 4 3 2" xfId="5677" xr:uid="{3B3B6196-99C5-4B5F-B383-65216002F143}"/>
    <cellStyle name="Comma 2 2 6 3 4 4" xfId="3185" xr:uid="{EE9001B2-F3E8-4100-A897-4A23D51C5649}"/>
    <cellStyle name="Comma 2 2 6 3 4 4 2" xfId="6569" xr:uid="{D2B9D101-F2C1-4A7F-85CF-3049D4C43E89}"/>
    <cellStyle name="Comma 2 2 6 3 4 5" xfId="3647" xr:uid="{2CA78BE3-38D2-4F9A-9F85-5D4B575C686C}"/>
    <cellStyle name="Comma 2 2 6 3 4 5 2" xfId="7019" xr:uid="{5FF27D3A-2FE4-42D2-9A82-47708678A6B5}"/>
    <cellStyle name="Comma 2 2 6 3 4 6" xfId="4652" xr:uid="{2CF867B8-6CB0-407F-86F4-1791EFF1F3BB}"/>
    <cellStyle name="Comma 2 2 6 3 4 7" xfId="965" xr:uid="{699EA6E4-303E-4D06-9D79-372548D04B20}"/>
    <cellStyle name="Comma 2 2 6 3 5" xfId="576" xr:uid="{B0FE046F-1840-459E-A1A7-B9DEB6198A26}"/>
    <cellStyle name="Comma 2 2 6 3 5 2" xfId="1978" xr:uid="{D171D526-8D23-4715-93B1-D9D6098328AC}"/>
    <cellStyle name="Comma 2 2 6 3 5 2 2" xfId="5370" xr:uid="{A8350CED-BA55-47FC-B4E5-4E6B4536441E}"/>
    <cellStyle name="Comma 2 2 6 3 5 3" xfId="2823" xr:uid="{E42725E5-3F51-4B35-86F5-8A9CFEF5F265}"/>
    <cellStyle name="Comma 2 2 6 3 5 3 2" xfId="6207" xr:uid="{69839452-AF83-4937-9762-AF0C9C972C61}"/>
    <cellStyle name="Comma 2 2 6 3 5 4" xfId="3327" xr:uid="{4595CC44-E567-4C47-A562-51C5F4EAFF4D}"/>
    <cellStyle name="Comma 2 2 6 3 5 4 2" xfId="6711" xr:uid="{F5BC7986-7918-465C-BA95-0E86FE94BE59}"/>
    <cellStyle name="Comma 2 2 6 3 5 5" xfId="3937" xr:uid="{0625D492-3982-484A-813A-BFF31A051959}"/>
    <cellStyle name="Comma 2 2 6 3 5 5 2" xfId="7256" xr:uid="{026E2DF7-A792-478B-BA2B-066DA9311BBB}"/>
    <cellStyle name="Comma 2 2 6 3 5 6" xfId="4794" xr:uid="{B7C6FE8E-44D9-4B35-8AE8-FFDB6C2DFEFA}"/>
    <cellStyle name="Comma 2 2 6 3 5 7" xfId="1108" xr:uid="{DD071871-E3BF-4D0B-8390-02D80B443086}"/>
    <cellStyle name="Comma 2 2 6 3 6" xfId="1275" xr:uid="{73110B49-DAEE-4EA6-8625-01A655093136}"/>
    <cellStyle name="Comma 2 2 6 3 6 2" xfId="2513" xr:uid="{AD19B5DC-AC64-45C9-8624-B69DB693CF70}"/>
    <cellStyle name="Comma 2 2 6 3 6 2 2" xfId="5897" xr:uid="{FED1D72F-70B1-434E-A2BD-5E39C688D568}"/>
    <cellStyle name="Comma 2 2 6 3 6 3" xfId="4961" xr:uid="{7B1351DD-EE88-4E18-9F32-0C6000E9C3D7}"/>
    <cellStyle name="Comma 2 2 6 3 7" xfId="2151" xr:uid="{B32A08E3-14A8-47F0-9BDC-14C45CD258B9}"/>
    <cellStyle name="Comma 2 2 6 3 7 2" xfId="5535" xr:uid="{623FCC9D-1F73-475C-9E0F-1661D5793CEC}"/>
    <cellStyle name="Comma 2 2 6 3 8" xfId="3021" xr:uid="{7414F478-0A7E-4964-91A4-0B0DF6D2C7AF}"/>
    <cellStyle name="Comma 2 2 6 3 8 2" xfId="6405" xr:uid="{D6F1B4E3-E76C-47D6-8F12-F3FE5F893F39}"/>
    <cellStyle name="Comma 2 2 6 3 9" xfId="3505" xr:uid="{BB8D16D1-DD3B-4C91-8020-0B883342371B}"/>
    <cellStyle name="Comma 2 2 6 3 9 2" xfId="6877" xr:uid="{36BFA96F-F62E-4B61-A8A6-7AA67627DB00}"/>
    <cellStyle name="Comma 2 2 6 4" xfId="201" xr:uid="{4A6AA084-8945-48B6-BD35-1BC89A66AB43}"/>
    <cellStyle name="Comma 2 2 6 4 2" xfId="458" xr:uid="{FA2EAAEC-9160-4484-974B-C0B90B592F18}"/>
    <cellStyle name="Comma 2 2 6 4 2 2" xfId="1480" xr:uid="{0F3A4045-0497-4E73-9BB8-6761EED30D70}"/>
    <cellStyle name="Comma 2 2 6 4 2 2 2" xfId="2705" xr:uid="{4AB930BF-402C-4F6B-B648-7D8FBEB4D9BE}"/>
    <cellStyle name="Comma 2 2 6 4 2 2 2 2" xfId="6089" xr:uid="{59148EC6-A28A-4B8E-B1A9-A0439BAFF5A8}"/>
    <cellStyle name="Comma 2 2 6 4 2 2 3" xfId="4150" xr:uid="{B11A396C-1DB0-4BCA-A734-31A52A5ED5E0}"/>
    <cellStyle name="Comma 2 2 6 4 2 2 3 2" xfId="7423" xr:uid="{A5ADC6D0-5030-46FA-AA76-FFFD5B11673F}"/>
    <cellStyle name="Comma 2 2 6 4 2 2 4" xfId="5128" xr:uid="{0BC54CDE-51B2-4A94-A766-F46AE2AF0A9B}"/>
    <cellStyle name="Comma 2 2 6 4 2 3" xfId="2318" xr:uid="{00024C76-7778-44F0-9E9B-1605F058BC9B}"/>
    <cellStyle name="Comma 2 2 6 4 2 3 2" xfId="5702" xr:uid="{4DA161E6-96B8-49CD-A925-A2B6EA962C3A}"/>
    <cellStyle name="Comma 2 2 6 4 2 4" xfId="3210" xr:uid="{0712EB05-A5CD-461C-95FB-E60835856956}"/>
    <cellStyle name="Comma 2 2 6 4 2 4 2" xfId="6594" xr:uid="{04C3A77D-9071-4930-95CA-F068F3B81F0A}"/>
    <cellStyle name="Comma 2 2 6 4 2 5" xfId="3672" xr:uid="{49DC4DD9-D715-4F92-A9FD-4EFC34FCBC48}"/>
    <cellStyle name="Comma 2 2 6 4 2 5 2" xfId="7044" xr:uid="{CB1938C2-634E-4AE2-9C51-367B0E9215E4}"/>
    <cellStyle name="Comma 2 2 6 4 2 6" xfId="4677" xr:uid="{BEBCEACD-C2A2-4B46-8C57-AA3DCEA33AB3}"/>
    <cellStyle name="Comma 2 2 6 4 2 7" xfId="990" xr:uid="{E2478DC9-C5B9-46C5-874C-172CA29F6043}"/>
    <cellStyle name="Comma 2 2 6 4 3" xfId="601" xr:uid="{1DB8108D-2482-43ED-A6EC-3FA958DB8BE6}"/>
    <cellStyle name="Comma 2 2 6 4 3 2" xfId="2003" xr:uid="{4A644ED9-42CC-47EE-B73A-8D41A28B816A}"/>
    <cellStyle name="Comma 2 2 6 4 3 2 2" xfId="5395" xr:uid="{6BF65F4A-657E-46D7-9EC2-F170C3137B2C}"/>
    <cellStyle name="Comma 2 2 6 4 3 3" xfId="2848" xr:uid="{59D1FE15-2CCA-44F6-A947-8BB666086D02}"/>
    <cellStyle name="Comma 2 2 6 4 3 3 2" xfId="6232" xr:uid="{C277EA8B-A699-4EDE-96DB-595258CFEA35}"/>
    <cellStyle name="Comma 2 2 6 4 3 4" xfId="3352" xr:uid="{1E9203B6-B419-4AA1-8BF6-E1321BFFF23C}"/>
    <cellStyle name="Comma 2 2 6 4 3 4 2" xfId="6736" xr:uid="{FD195E2A-6B2F-44E9-BCC4-B1FCF6A8473B}"/>
    <cellStyle name="Comma 2 2 6 4 3 5" xfId="3965" xr:uid="{6AC52850-BA4A-4D42-9CC9-40EE0A05EB8C}"/>
    <cellStyle name="Comma 2 2 6 4 3 5 2" xfId="7281" xr:uid="{1636040F-5A26-4184-821A-D7D2972D998F}"/>
    <cellStyle name="Comma 2 2 6 4 3 6" xfId="4819" xr:uid="{8868D8D3-1A4E-4C9F-A410-1D9316405336}"/>
    <cellStyle name="Comma 2 2 6 4 3 7" xfId="1133" xr:uid="{21F1D297-716C-4738-8F9A-930BF30E9EE5}"/>
    <cellStyle name="Comma 2 2 6 4 4" xfId="1300" xr:uid="{8F1A767B-F314-44AD-998E-B72D212288E7}"/>
    <cellStyle name="Comma 2 2 6 4 4 2" xfId="2538" xr:uid="{821197FF-A5B0-4EA6-8FA4-B407D1E70028}"/>
    <cellStyle name="Comma 2 2 6 4 4 2 2" xfId="5922" xr:uid="{381EE402-093F-4A9C-BE1C-DF36280AEDD4}"/>
    <cellStyle name="Comma 2 2 6 4 4 3" xfId="4986" xr:uid="{89843683-C82F-4F7A-ACF2-EEC07A1A03F2}"/>
    <cellStyle name="Comma 2 2 6 4 5" xfId="2176" xr:uid="{9DDEDF86-1DD7-4CD0-A3AD-1903A01AECDE}"/>
    <cellStyle name="Comma 2 2 6 4 5 2" xfId="5560" xr:uid="{4A203CF0-3ECF-4367-90A5-3A0573E1B2B4}"/>
    <cellStyle name="Comma 2 2 6 4 6" xfId="3046" xr:uid="{43FD7E0F-E962-400A-936C-33CD08D3CCE7}"/>
    <cellStyle name="Comma 2 2 6 4 6 2" xfId="6430" xr:uid="{0164B056-CC95-4C40-9B49-65E700C4E343}"/>
    <cellStyle name="Comma 2 2 6 4 7" xfId="3530" xr:uid="{8DE8F001-55DF-4F62-A573-06D544616650}"/>
    <cellStyle name="Comma 2 2 6 4 7 2" xfId="6902" xr:uid="{8E7F2F4B-3847-492C-ACFC-006F41700873}"/>
    <cellStyle name="Comma 2 2 6 4 8" xfId="4513" xr:uid="{100DF2F1-C8AE-428D-B3B8-BCC09F4F0726}"/>
    <cellStyle name="Comma 2 2 6 4 9" xfId="821" xr:uid="{07681A2D-B20F-420E-A741-FD8DBDA9D7B7}"/>
    <cellStyle name="Comma 2 2 6 5" xfId="284" xr:uid="{7655A799-F6F0-4EF0-9B6C-E6413717833D}"/>
    <cellStyle name="Comma 2 2 6 5 2" xfId="504" xr:uid="{B2DB56ED-5EB3-4CF3-A448-6410AAF18507}"/>
    <cellStyle name="Comma 2 2 6 5 2 2" xfId="1561" xr:uid="{B9C1418F-3EA4-4DA5-A79B-74E1B01E7A82}"/>
    <cellStyle name="Comma 2 2 6 5 2 2 2" xfId="2751" xr:uid="{F71F6EFE-4035-4831-956D-1A6B50563CCF}"/>
    <cellStyle name="Comma 2 2 6 5 2 2 2 2" xfId="6135" xr:uid="{02CAFCF8-7F3B-405A-90FF-A88117376547}"/>
    <cellStyle name="Comma 2 2 6 5 2 2 3" xfId="4229" xr:uid="{8A13EE6F-7073-4A6E-A77D-A50828A503FC}"/>
    <cellStyle name="Comma 2 2 6 5 2 2 3 2" xfId="7470" xr:uid="{7EB2C14E-2DED-44BF-A838-563582CC4940}"/>
    <cellStyle name="Comma 2 2 6 5 2 2 4" xfId="5175" xr:uid="{2E1F8FD5-DC07-4D76-B7B8-56F9EAF37CC0}"/>
    <cellStyle name="Comma 2 2 6 5 2 3" xfId="2364" xr:uid="{AA383C4D-D68B-45F0-864C-0E17239D9078}"/>
    <cellStyle name="Comma 2 2 6 5 2 3 2" xfId="5748" xr:uid="{34D3638A-31AC-4851-9CA3-0042DDBE69F6}"/>
    <cellStyle name="Comma 2 2 6 5 2 4" xfId="3256" xr:uid="{18D24D54-21ED-40B4-8789-6FD8345AB299}"/>
    <cellStyle name="Comma 2 2 6 5 2 4 2" xfId="6640" xr:uid="{BDDE5543-B3FB-4F66-845C-F623F2A784C7}"/>
    <cellStyle name="Comma 2 2 6 5 2 5" xfId="3718" xr:uid="{15BBF438-6748-4592-8E3F-C0ED6AA35580}"/>
    <cellStyle name="Comma 2 2 6 5 2 5 2" xfId="7090" xr:uid="{6AEF310D-E2C7-4519-9119-0FDC9DC9B86A}"/>
    <cellStyle name="Comma 2 2 6 5 2 6" xfId="4723" xr:uid="{A29F8203-019F-46BB-AB99-AA354972FA74}"/>
    <cellStyle name="Comma 2 2 6 5 2 7" xfId="1036" xr:uid="{B0A7D035-BA7E-421D-B8B0-797B1D0307F8}"/>
    <cellStyle name="Comma 2 2 6 5 3" xfId="648" xr:uid="{01F3D921-480B-4E97-AE8D-30AB9A56CF78}"/>
    <cellStyle name="Comma 2 2 6 5 3 2" xfId="2049" xr:uid="{245FBF8F-706C-4297-AD0D-9E753E70AA21}"/>
    <cellStyle name="Comma 2 2 6 5 3 2 2" xfId="5441" xr:uid="{B1E9F95C-DF9C-428D-87B0-E0D23E2C5A06}"/>
    <cellStyle name="Comma 2 2 6 5 3 3" xfId="2895" xr:uid="{B737D908-A69A-480C-B735-BF94702F7AAF}"/>
    <cellStyle name="Comma 2 2 6 5 3 3 2" xfId="6279" xr:uid="{1BD30A01-0C45-421E-9B28-4E4AEC4241C0}"/>
    <cellStyle name="Comma 2 2 6 5 3 4" xfId="3399" xr:uid="{41E01C03-00A8-418D-9D79-29879AF800CB}"/>
    <cellStyle name="Comma 2 2 6 5 3 4 2" xfId="6783" xr:uid="{7896C95D-773A-4F69-9F18-B1DA6AF6F082}"/>
    <cellStyle name="Comma 2 2 6 5 3 5" xfId="4014" xr:uid="{8C9FFE70-FCBF-446D-AA79-CB3884E7F932}"/>
    <cellStyle name="Comma 2 2 6 5 3 5 2" xfId="7327" xr:uid="{831E7865-FB4D-427A-A671-560C502CB296}"/>
    <cellStyle name="Comma 2 2 6 5 3 6" xfId="4866" xr:uid="{4703E615-FE8C-45CB-B39D-EEFFC5A81169}"/>
    <cellStyle name="Comma 2 2 6 5 3 7" xfId="1180" xr:uid="{18D3BE18-5E91-452A-A653-D09A3221951D}"/>
    <cellStyle name="Comma 2 2 6 5 4" xfId="1346" xr:uid="{9FEF1B5D-236C-43F9-8F60-6ED92AE39514}"/>
    <cellStyle name="Comma 2 2 6 5 4 2" xfId="2584" xr:uid="{0A8B58C9-D2E0-4B32-B25D-99D1F6398902}"/>
    <cellStyle name="Comma 2 2 6 5 4 2 2" xfId="5968" xr:uid="{C98C2A9A-E48A-476E-98E8-8804AC2C0C72}"/>
    <cellStyle name="Comma 2 2 6 5 4 3" xfId="5032" xr:uid="{FD2D5663-ED72-4B01-A55D-14F47CEA73B7}"/>
    <cellStyle name="Comma 2 2 6 5 5" xfId="2222" xr:uid="{3AB12677-F474-43C9-885A-B694B28CC49B}"/>
    <cellStyle name="Comma 2 2 6 5 5 2" xfId="5606" xr:uid="{6AAEB862-D6EF-4C2B-B72F-8CD29D718EA2}"/>
    <cellStyle name="Comma 2 2 6 5 6" xfId="3092" xr:uid="{62933701-27F1-4EF9-975D-A9C45B551F72}"/>
    <cellStyle name="Comma 2 2 6 5 6 2" xfId="6476" xr:uid="{80408208-7B89-4C8C-A942-041AF86D89A5}"/>
    <cellStyle name="Comma 2 2 6 5 7" xfId="3576" xr:uid="{49BB6ED9-0298-4365-9405-F6AF7805EBD5}"/>
    <cellStyle name="Comma 2 2 6 5 7 2" xfId="6948" xr:uid="{3BB2EE03-19D7-42E8-BCC1-ABF2BCE9A0F9}"/>
    <cellStyle name="Comma 2 2 6 5 8" xfId="4559" xr:uid="{01F7E59D-4866-48A3-B082-A5A736497500}"/>
    <cellStyle name="Comma 2 2 6 5 9" xfId="867" xr:uid="{6FF4AECF-6AA6-4656-9296-21CC4F3D4402}"/>
    <cellStyle name="Comma 2 2 6 6" xfId="409" xr:uid="{47D19EA4-AA47-4011-8A61-C60927FC70DE}"/>
    <cellStyle name="Comma 2 2 6 6 2" xfId="1400" xr:uid="{3807E166-BABE-4B32-8A6A-D2A60ADB7B0C}"/>
    <cellStyle name="Comma 2 2 6 6 2 2" xfId="2656" xr:uid="{857DAEEF-1A19-4DB5-A985-881955B15F0B}"/>
    <cellStyle name="Comma 2 2 6 6 2 2 2" xfId="6040" xr:uid="{63537067-59E9-4F31-8421-9C459EF3ECAB}"/>
    <cellStyle name="Comma 2 2 6 6 2 3" xfId="4071" xr:uid="{3DA1447B-7CF0-463C-A78A-A9BDF2B2E400}"/>
    <cellStyle name="Comma 2 2 6 6 2 3 2" xfId="7374" xr:uid="{0F1D7C26-7B50-4BE8-98CB-86E4845046F2}"/>
    <cellStyle name="Comma 2 2 6 6 2 4" xfId="5079" xr:uid="{09693AD3-F0B9-4678-BB26-972C038B6B2D}"/>
    <cellStyle name="Comma 2 2 6 6 3" xfId="2269" xr:uid="{79CAB52F-47D0-460C-AB19-BB3DD6F8D5E0}"/>
    <cellStyle name="Comma 2 2 6 6 3 2" xfId="5653" xr:uid="{F8268953-C17A-460E-9F9E-82BB20612665}"/>
    <cellStyle name="Comma 2 2 6 6 4" xfId="3161" xr:uid="{4AC43094-6A21-43FF-B187-5C7FA7C9B231}"/>
    <cellStyle name="Comma 2 2 6 6 4 2" xfId="6545" xr:uid="{A0AC30E7-365F-435E-9D74-74296FA54B71}"/>
    <cellStyle name="Comma 2 2 6 6 5" xfId="3623" xr:uid="{DFF7AEE2-2D64-43FB-8F80-70254A3E64FD}"/>
    <cellStyle name="Comma 2 2 6 6 5 2" xfId="6995" xr:uid="{E3B79CB7-1EB2-4C2A-91CB-DF5A621C3F8B}"/>
    <cellStyle name="Comma 2 2 6 6 6" xfId="4628" xr:uid="{D5CB5224-1EA4-4879-9C1C-47C47BB1822B}"/>
    <cellStyle name="Comma 2 2 6 6 7" xfId="941" xr:uid="{3D31FA11-729B-4099-A8B3-4C32E12D1439}"/>
    <cellStyle name="Comma 2 2 6 7" xfId="552" xr:uid="{0719ACDE-C623-4525-BC3D-2B44402D257C}"/>
    <cellStyle name="Comma 2 2 6 7 2" xfId="1956" xr:uid="{322C9EEB-C75E-4B63-A798-16BA4EA3FC46}"/>
    <cellStyle name="Comma 2 2 6 7 2 2" xfId="5348" xr:uid="{7B4533F2-A4F5-4063-95EE-08161B9D3C6B}"/>
    <cellStyle name="Comma 2 2 6 7 3" xfId="2799" xr:uid="{0B4A8242-A830-4C9C-983D-E10F411CA4EE}"/>
    <cellStyle name="Comma 2 2 6 7 3 2" xfId="6183" xr:uid="{99501CCF-D271-4214-82FC-071FF1FF93DD}"/>
    <cellStyle name="Comma 2 2 6 7 4" xfId="3303" xr:uid="{88F20D19-F468-4D34-BE60-0977455C1276}"/>
    <cellStyle name="Comma 2 2 6 7 4 2" xfId="6687" xr:uid="{26C8A46F-DF88-49E2-AB70-0DB42EDAF643}"/>
    <cellStyle name="Comma 2 2 6 7 5" xfId="3905" xr:uid="{04218E24-8946-46F1-A0A0-DB1D6B1F6C1D}"/>
    <cellStyle name="Comma 2 2 6 7 5 2" xfId="7232" xr:uid="{0A46917B-F830-42B3-903B-9D48C56D5702}"/>
    <cellStyle name="Comma 2 2 6 7 6" xfId="4770" xr:uid="{516D9D4C-1AD1-40F7-9B5E-6D0E8518A242}"/>
    <cellStyle name="Comma 2 2 6 7 7" xfId="1084" xr:uid="{CA6DE3E5-F12F-4370-9F3B-B4F2915BEFA9}"/>
    <cellStyle name="Comma 2 2 6 8" xfId="1250" xr:uid="{04B46BD4-A777-4054-A737-4802882C7A3E}"/>
    <cellStyle name="Comma 2 2 6 8 2" xfId="2489" xr:uid="{88700EC3-CCE5-4B93-88DE-1F6DE55DD140}"/>
    <cellStyle name="Comma 2 2 6 8 2 2" xfId="5873" xr:uid="{D1DE7D59-2B4A-40D1-9848-550DF4D17FC7}"/>
    <cellStyle name="Comma 2 2 6 8 3" xfId="4936" xr:uid="{B4C0F1DE-0B94-4D35-9160-115942FF1F86}"/>
    <cellStyle name="Comma 2 2 6 9" xfId="2127" xr:uid="{8062AB03-4F92-4F6E-A95B-29036FF2CBB1}"/>
    <cellStyle name="Comma 2 2 6 9 2" xfId="5511" xr:uid="{9D396245-1EED-4E8F-8F40-7BA353E83537}"/>
    <cellStyle name="Comma 2 2 7" xfId="388" xr:uid="{B9DD60E8-C099-4157-913C-7C909818F5DA}"/>
    <cellStyle name="Comma 2 2 7 2" xfId="690" xr:uid="{E43566C3-B8A5-48B6-A8EC-DAD02E221F51}"/>
    <cellStyle name="Comma 2 2 7 2 2" xfId="2091" xr:uid="{3E7A6355-CD48-4F33-9A7D-39B3BA697851}"/>
    <cellStyle name="Comma 2 2 7 2 2 2" xfId="5481" xr:uid="{F7C4ED98-AF85-4B8D-9267-140E60DA5490}"/>
    <cellStyle name="Comma 2 2 7 2 3" xfId="2935" xr:uid="{80509C1B-7020-4FBD-BD81-BACB768B263D}"/>
    <cellStyle name="Comma 2 2 7 2 3 2" xfId="6319" xr:uid="{0F841E4F-07BD-494E-AD1F-1DE89201768D}"/>
    <cellStyle name="Comma 2 2 7 2 4" xfId="3439" xr:uid="{85F1490A-1E37-4EB2-82E3-F4B045CAB2CA}"/>
    <cellStyle name="Comma 2 2 7 2 4 2" xfId="6823" xr:uid="{4F25BCA4-F8E1-4BBC-8E45-09CBB9CC7803}"/>
    <cellStyle name="Comma 2 2 7 2 5" xfId="4906" xr:uid="{61691F5F-D1BD-4113-BF81-DFC4040C98D5}"/>
    <cellStyle name="Comma 2 2 7 2 6" xfId="1220" xr:uid="{EDE4F95C-6AD3-4B06-913D-F7E2C736934E}"/>
    <cellStyle name="Comma 2 2 7 3" xfId="1913" xr:uid="{E66AA805-F5C3-41BB-A8F2-08E5180DC1E1}"/>
    <cellStyle name="Comma 2 2 7 3 2" xfId="5305" xr:uid="{EF4B4A6A-92EB-4F8A-B07E-98FE034D2263}"/>
    <cellStyle name="Comma 2 2 7 4" xfId="2639" xr:uid="{08286FAB-25D3-4514-AB03-5FA37F9E21B6}"/>
    <cellStyle name="Comma 2 2 7 4 2" xfId="6023" xr:uid="{0DCF4CDD-2CE5-4CCC-8441-1A3B7BEF5AC1}"/>
    <cellStyle name="Comma 2 2 7 5" xfId="3147" xr:uid="{9A0E5472-B418-4EDD-90C7-C9E678D5EEB2}"/>
    <cellStyle name="Comma 2 2 7 5 2" xfId="6531" xr:uid="{A4794735-93FB-4E13-B12B-C70DDBCFD62F}"/>
    <cellStyle name="Comma 2 2 7 6" xfId="3899" xr:uid="{46D8CF49-A927-469B-B902-5C1D8F7FC274}"/>
    <cellStyle name="Comma 2 2 7 6 2" xfId="7227" xr:uid="{869DF946-497F-41D7-BDB6-198F767D47CD}"/>
    <cellStyle name="Comma 2 2 7 7" xfId="4614" xr:uid="{12DC6526-9572-4E77-9992-7C4B0AD4221B}"/>
    <cellStyle name="Comma 2 2 7 8" xfId="922" xr:uid="{18FF4786-5757-40BC-9DA7-D618ACCB491E}"/>
    <cellStyle name="Comma 2 2 8" xfId="352" xr:uid="{A7EE6D79-E601-40F4-BF2A-26B299549B2C}"/>
    <cellStyle name="Comma 2 2 8 2" xfId="1890" xr:uid="{38C3A0BF-F38B-49CD-A5F2-8757C68FA4C1}"/>
    <cellStyle name="Comma 2 2 8 2 2" xfId="5290" xr:uid="{7548EF21-0C3A-46C0-A1B2-65EFAF807311}"/>
    <cellStyle name="Comma 2 2 8 3" xfId="2622" xr:uid="{46E34D3B-725A-4AF0-B484-CA5761F19BD8}"/>
    <cellStyle name="Comma 2 2 8 3 2" xfId="6006" xr:uid="{C1FCE9F7-5AEC-4CD6-A539-D01E3C6D9E77}"/>
    <cellStyle name="Comma 2 2 8 4" xfId="3130" xr:uid="{C080EC59-2743-4954-A8BF-32E3448C821B}"/>
    <cellStyle name="Comma 2 2 8 4 2" xfId="6514" xr:uid="{475D8C02-6FC0-49DA-8D3C-6081296169DA}"/>
    <cellStyle name="Comma 2 2 8 5" xfId="4597" xr:uid="{8EFB5DA8-7248-4067-9F46-E4A7F9F6BE8B}"/>
    <cellStyle name="Comma 2 2 8 6" xfId="905" xr:uid="{B12EFC37-FB99-4181-8F96-8F6A72F9D08C}"/>
    <cellStyle name="Comma 2 2 9" xfId="404" xr:uid="{07731B94-5AFC-4A7E-B64B-74D85976E78E}"/>
    <cellStyle name="Comma 2 2 9 2" xfId="1925" xr:uid="{CA1EC101-A5D7-49CE-B537-963C9078F860}"/>
    <cellStyle name="Comma 2 2 9 2 2" xfId="5317" xr:uid="{8CC0D4F7-741E-477F-9FF8-DECE81FC6EA1}"/>
    <cellStyle name="Comma 2 2 9 3" xfId="2651" xr:uid="{589B11A9-59ED-42FD-B50F-E0BFED081E14}"/>
    <cellStyle name="Comma 2 2 9 3 2" xfId="6035" xr:uid="{C5C5D186-91B8-424F-A22D-13132D35E6BA}"/>
    <cellStyle name="Comma 2 2 9 4" xfId="3156" xr:uid="{E204AD85-DAFF-4B96-8D17-A9C8A7B1AAC5}"/>
    <cellStyle name="Comma 2 2 9 4 2" xfId="6540" xr:uid="{9360C959-85A2-4F90-927A-841F62FE7EC4}"/>
    <cellStyle name="Comma 2 2 9 5" xfId="4623" xr:uid="{C6F2C86A-4581-4A31-B907-01ED788B1CEE}"/>
    <cellStyle name="Comma 2 2 9 6" xfId="936" xr:uid="{687991FE-6410-4CD0-B66E-3CB894BC8D68}"/>
    <cellStyle name="Comma 2 3" xfId="74" xr:uid="{97804E37-7077-4C37-BCE7-CEE99C93C513}"/>
    <cellStyle name="Comma 2 3 10" xfId="3486" xr:uid="{A24520B8-2B08-4AD2-AEF7-3469C1582608}"/>
    <cellStyle name="Comma 2 3 10 2" xfId="6858" xr:uid="{FB0D165F-B8F8-4FFF-9C15-1C6A539FB005}"/>
    <cellStyle name="Comma 2 3 2" xfId="167" xr:uid="{B90264B2-91B7-49B1-812A-C23F87361EC6}"/>
    <cellStyle name="Comma 2 3 2 10" xfId="3510" xr:uid="{346FF3FC-79D4-49B2-B4C2-4861DFF00C63}"/>
    <cellStyle name="Comma 2 3 2 10 2" xfId="6882" xr:uid="{4203BD4D-8719-4FCE-A051-8572E52EB238}"/>
    <cellStyle name="Comma 2 3 2 11" xfId="4493" xr:uid="{97CEA5CE-8E4A-4C8A-90BC-20B44C605C35}"/>
    <cellStyle name="Comma 2 3 2 12" xfId="801" xr:uid="{CB00B75A-EC5E-43BF-81A0-50572591119C}"/>
    <cellStyle name="Comma 2 3 2 2" xfId="254" xr:uid="{13D1BDA3-E8D8-4C7E-B7B6-B8ACA13C0A90}"/>
    <cellStyle name="Comma 2 3 2 2 2" xfId="487" xr:uid="{42599BA5-7CC6-4028-B701-E949AB25AF1A}"/>
    <cellStyle name="Comma 2 3 2 2 2 2" xfId="1531" xr:uid="{EA4C373F-E1BD-4D2A-8405-5E013C76179F}"/>
    <cellStyle name="Comma 2 3 2 2 2 2 2" xfId="2734" xr:uid="{207C3B5E-C26F-4064-93BB-50AF9F21D603}"/>
    <cellStyle name="Comma 2 3 2 2 2 2 2 2" xfId="6118" xr:uid="{AAE8DAF2-F6E8-41BD-943C-DF1E5701208E}"/>
    <cellStyle name="Comma 2 3 2 2 2 2 3" xfId="4200" xr:uid="{2D9E5E78-AFF5-4D5B-B136-6D0F1BA416EA}"/>
    <cellStyle name="Comma 2 3 2 2 2 2 3 2" xfId="7452" xr:uid="{DDCF9ECB-8E40-4BC8-8DC0-09F87689CAE6}"/>
    <cellStyle name="Comma 2 3 2 2 2 2 4" xfId="5158" xr:uid="{32D238B0-DDC0-4609-B615-7AB71E70D642}"/>
    <cellStyle name="Comma 2 3 2 2 2 3" xfId="2347" xr:uid="{40A7E898-70CE-4F1F-947F-E0697E7E9369}"/>
    <cellStyle name="Comma 2 3 2 2 2 3 2" xfId="5731" xr:uid="{08F3B919-0D16-4C60-B184-316353218755}"/>
    <cellStyle name="Comma 2 3 2 2 2 4" xfId="3239" xr:uid="{9243DA0B-B6F0-42C2-9C41-F832F32791C2}"/>
    <cellStyle name="Comma 2 3 2 2 2 4 2" xfId="6623" xr:uid="{B8DA49D3-4AEA-412B-A993-48E92BFC7ED9}"/>
    <cellStyle name="Comma 2 3 2 2 2 5" xfId="3701" xr:uid="{C593CFE2-26C4-47D5-8B29-05EC0D3AF273}"/>
    <cellStyle name="Comma 2 3 2 2 2 5 2" xfId="7073" xr:uid="{3C3B5B67-F6B7-4EE6-8EE1-F9E7F0F2E371}"/>
    <cellStyle name="Comma 2 3 2 2 2 6" xfId="4706" xr:uid="{4A722C9E-0078-4666-9332-D2C914823FE1}"/>
    <cellStyle name="Comma 2 3 2 2 2 7" xfId="1019" xr:uid="{A94BD407-DCED-408D-B41D-7870A3E1C92B}"/>
    <cellStyle name="Comma 2 3 2 2 3" xfId="630" xr:uid="{B87F158D-A98E-4281-9AF7-554A93BF9AED}"/>
    <cellStyle name="Comma 2 3 2 2 3 2" xfId="2032" xr:uid="{42ED93E6-6CE9-4E18-A54E-C680C07AA63F}"/>
    <cellStyle name="Comma 2 3 2 2 3 2 2" xfId="5424" xr:uid="{2AD125DC-E2F4-4E62-BA8C-644A0DC374C3}"/>
    <cellStyle name="Comma 2 3 2 2 3 3" xfId="2877" xr:uid="{918C9680-1EEA-4C40-89CA-3BA8ADC5B50B}"/>
    <cellStyle name="Comma 2 3 2 2 3 3 2" xfId="6261" xr:uid="{7D2FC86B-FB5B-42F0-9F86-138A63BF4707}"/>
    <cellStyle name="Comma 2 3 2 2 3 4" xfId="3381" xr:uid="{9C111872-0AF2-4F4A-997F-CC9E02521100}"/>
    <cellStyle name="Comma 2 3 2 2 3 4 2" xfId="6765" xr:uid="{4E9D73B4-14B7-4D78-8D44-217BD05D7E2D}"/>
    <cellStyle name="Comma 2 3 2 2 3 5" xfId="3996" xr:uid="{030B715B-59EF-4C18-A3AB-C53895B301BD}"/>
    <cellStyle name="Comma 2 3 2 2 3 5 2" xfId="7310" xr:uid="{5E9A85AE-A95E-4753-9D08-74222622B816}"/>
    <cellStyle name="Comma 2 3 2 2 3 6" xfId="4848" xr:uid="{557C81C2-08B7-4B6C-9E87-EACB8AE3F992}"/>
    <cellStyle name="Comma 2 3 2 2 3 7" xfId="1162" xr:uid="{A0B8D5A4-C283-46BD-8066-A19F44F7DC66}"/>
    <cellStyle name="Comma 2 3 2 2 4" xfId="1329" xr:uid="{4E205591-D5EC-4D90-A3CB-40034392181A}"/>
    <cellStyle name="Comma 2 3 2 2 4 2" xfId="2567" xr:uid="{11CB227A-BBA3-4B7C-9AE1-6762C6A93DB2}"/>
    <cellStyle name="Comma 2 3 2 2 4 2 2" xfId="5951" xr:uid="{443238F6-270B-4BAB-8729-97A77A5565CB}"/>
    <cellStyle name="Comma 2 3 2 2 4 3" xfId="5015" xr:uid="{33CC147D-0A9A-4499-B2B2-9D0414619CEC}"/>
    <cellStyle name="Comma 2 3 2 2 5" xfId="2205" xr:uid="{41E56285-1331-456C-AE3D-908B6F3AA924}"/>
    <cellStyle name="Comma 2 3 2 2 5 2" xfId="5589" xr:uid="{7A51A77E-14B2-431D-AE95-53880FD6A4C1}"/>
    <cellStyle name="Comma 2 3 2 2 6" xfId="3075" xr:uid="{99D22135-CB4D-462F-A799-838514E2C1B3}"/>
    <cellStyle name="Comma 2 3 2 2 6 2" xfId="6459" xr:uid="{E8A75B80-6564-4E35-A831-0994A5898C78}"/>
    <cellStyle name="Comma 2 3 2 2 7" xfId="3559" xr:uid="{3B85F6EF-6E08-4C17-9857-20F615EA173E}"/>
    <cellStyle name="Comma 2 3 2 2 7 2" xfId="6931" xr:uid="{E0C8AD8C-F9A1-4002-9E95-6F681B192AF9}"/>
    <cellStyle name="Comma 2 3 2 2 8" xfId="4542" xr:uid="{2F64416D-E482-4874-9044-040B5C4C4523}"/>
    <cellStyle name="Comma 2 3 2 2 9" xfId="850" xr:uid="{F8D4FFF1-76AF-4AA7-AC75-D6808A276270}"/>
    <cellStyle name="Comma 2 3 2 3" xfId="336" xr:uid="{46C1F146-5969-4AC2-BAD3-ECEE509A628F}"/>
    <cellStyle name="Comma 2 3 2 3 2" xfId="533" xr:uid="{C1E6320A-B07A-4921-BE93-BD4C9B0B0DA0}"/>
    <cellStyle name="Comma 2 3 2 3 2 2" xfId="1613" xr:uid="{156BE36F-C6B1-4D37-BBAF-C888C8825F58}"/>
    <cellStyle name="Comma 2 3 2 3 2 2 2" xfId="2780" xr:uid="{70500DD1-04A6-4B9F-B9E2-CD736D867680}"/>
    <cellStyle name="Comma 2 3 2 3 2 2 2 2" xfId="6164" xr:uid="{B6D821D5-AE80-4636-9F64-94164D586E94}"/>
    <cellStyle name="Comma 2 3 2 3 2 2 3" xfId="4280" xr:uid="{4B69360B-E699-498E-A0FF-7BC1E495B240}"/>
    <cellStyle name="Comma 2 3 2 3 2 2 3 2" xfId="7499" xr:uid="{A00D92D3-EF78-41BA-B5F0-FF7FA973D145}"/>
    <cellStyle name="Comma 2 3 2 3 2 2 4" xfId="5204" xr:uid="{D9244C26-B775-41E2-8D60-2469A38345F9}"/>
    <cellStyle name="Comma 2 3 2 3 2 3" xfId="2393" xr:uid="{2E73C92D-4B98-460C-9881-FCEA9713E85D}"/>
    <cellStyle name="Comma 2 3 2 3 2 3 2" xfId="5777" xr:uid="{3B9B2B4F-7980-4AD3-82FD-0920790FFAFA}"/>
    <cellStyle name="Comma 2 3 2 3 2 4" xfId="3285" xr:uid="{11E09A03-23E7-4BF3-A7F8-EC5352E84293}"/>
    <cellStyle name="Comma 2 3 2 3 2 4 2" xfId="6669" xr:uid="{246E4229-05CC-4DB9-933C-2FF5CB9BFB3A}"/>
    <cellStyle name="Comma 2 3 2 3 2 5" xfId="3747" xr:uid="{A0741CAD-1E1B-4C95-9797-682ADBDEC11C}"/>
    <cellStyle name="Comma 2 3 2 3 2 5 2" xfId="7119" xr:uid="{7891614B-9984-49F1-8E3D-AA35C7F4BDF4}"/>
    <cellStyle name="Comma 2 3 2 3 2 6" xfId="4752" xr:uid="{F31D3444-2424-42DB-9123-4E64535EEE78}"/>
    <cellStyle name="Comma 2 3 2 3 2 7" xfId="1065" xr:uid="{3186A2DE-42A6-4593-B562-1159071D12D0}"/>
    <cellStyle name="Comma 2 3 2 3 3" xfId="678" xr:uid="{EB65B984-AB0F-44B4-808F-99AEF7C5E909}"/>
    <cellStyle name="Comma 2 3 2 3 3 2" xfId="2079" xr:uid="{F05B0496-637A-4933-9FAC-87C938C9726A}"/>
    <cellStyle name="Comma 2 3 2 3 3 2 2" xfId="5470" xr:uid="{DF5B9266-F2BF-418C-AA9F-5B59658A341F}"/>
    <cellStyle name="Comma 2 3 2 3 3 3" xfId="2924" xr:uid="{6F23EA5D-0AA0-4897-B2DA-9C636B338C2B}"/>
    <cellStyle name="Comma 2 3 2 3 3 3 2" xfId="6308" xr:uid="{FF285786-623F-46D5-A1D4-1C17B5BE96D6}"/>
    <cellStyle name="Comma 2 3 2 3 3 4" xfId="3428" xr:uid="{AC8D591B-EE10-4422-BCA6-5A7E894B9730}"/>
    <cellStyle name="Comma 2 3 2 3 3 4 2" xfId="6812" xr:uid="{3F889A89-34C5-4F44-B6E1-6E464CEFCF97}"/>
    <cellStyle name="Comma 2 3 2 3 3 5" xfId="4045" xr:uid="{8B791C24-A9C0-4553-9301-968168A81386}"/>
    <cellStyle name="Comma 2 3 2 3 3 5 2" xfId="7356" xr:uid="{EFCFF6B1-4E85-44E1-BB22-968AEB6E7057}"/>
    <cellStyle name="Comma 2 3 2 3 3 6" xfId="4895" xr:uid="{1B37C046-2DBA-4F78-8D27-6D2B3ADA3C02}"/>
    <cellStyle name="Comma 2 3 2 3 3 7" xfId="1209" xr:uid="{523FCFC6-A1D9-4972-A567-41E7AE704D5C}"/>
    <cellStyle name="Comma 2 3 2 3 4" xfId="1375" xr:uid="{C63316DD-0998-4F04-A0B8-3E5512874A05}"/>
    <cellStyle name="Comma 2 3 2 3 4 2" xfId="2613" xr:uid="{7A534173-A635-41F8-8810-6B28D51E1BE0}"/>
    <cellStyle name="Comma 2 3 2 3 4 2 2" xfId="5997" xr:uid="{FF692E25-96EA-4762-81F8-824531D9F9C9}"/>
    <cellStyle name="Comma 2 3 2 3 4 3" xfId="5061" xr:uid="{B2FC44E5-9C97-41DB-8DA1-A9581C3B2ED1}"/>
    <cellStyle name="Comma 2 3 2 3 5" xfId="2251" xr:uid="{DB9B1FA9-C70E-40F8-A73D-B49AD98D76C0}"/>
    <cellStyle name="Comma 2 3 2 3 5 2" xfId="5635" xr:uid="{D912B33E-7FA9-4A89-A042-99D2FED9DB5E}"/>
    <cellStyle name="Comma 2 3 2 3 6" xfId="3121" xr:uid="{2711122C-70FC-49D7-8320-3EF1C6AD9B43}"/>
    <cellStyle name="Comma 2 3 2 3 6 2" xfId="6505" xr:uid="{260CADC1-5A75-4486-902D-FFDC2C3FFDAC}"/>
    <cellStyle name="Comma 2 3 2 3 7" xfId="3605" xr:uid="{CF665D3D-E6A7-43F0-9913-39159EFCE462}"/>
    <cellStyle name="Comma 2 3 2 3 7 2" xfId="6977" xr:uid="{4678C485-C971-43BB-A548-AC73AC411ADD}"/>
    <cellStyle name="Comma 2 3 2 3 8" xfId="4588" xr:uid="{5EB2B889-D268-4577-8046-8F42A5226400}"/>
    <cellStyle name="Comma 2 3 2 3 9" xfId="896" xr:uid="{99345A21-6AD8-4CCE-BD02-01E079DA6684}"/>
    <cellStyle name="Comma 2 3 2 4" xfId="362" xr:uid="{F534B66C-DEE2-49FD-B006-EE067E641A59}"/>
    <cellStyle name="Comma 2 3 2 4 2" xfId="581" xr:uid="{9193964E-C5A8-4A0A-B656-B5277B300327}"/>
    <cellStyle name="Comma 2 3 2 4 2 2" xfId="1983" xr:uid="{E8C76571-510D-442D-9A0A-4F9A9F3B233F}"/>
    <cellStyle name="Comma 2 3 2 4 2 2 2" xfId="5375" xr:uid="{989C9D20-0BD3-4960-8C60-BB8A4A94D51E}"/>
    <cellStyle name="Comma 2 3 2 4 2 3" xfId="2828" xr:uid="{D085BD55-223D-4364-B6C7-7809F02F85B1}"/>
    <cellStyle name="Comma 2 3 2 4 2 3 2" xfId="6212" xr:uid="{69229474-DA4E-495D-9CC4-2ECBFF31B4F7}"/>
    <cellStyle name="Comma 2 3 2 4 2 4" xfId="3332" xr:uid="{A1C4333C-1E33-4C59-82DF-F61F1F6527CA}"/>
    <cellStyle name="Comma 2 3 2 4 2 4 2" xfId="6716" xr:uid="{172A9EBC-2689-4B17-ACA4-C380A28166D9}"/>
    <cellStyle name="Comma 2 3 2 4 2 5" xfId="4119" xr:uid="{9FE92BA8-5E68-4A1B-8C3D-7551886C2B9D}"/>
    <cellStyle name="Comma 2 3 2 4 2 5 2" xfId="7403" xr:uid="{A56A5A84-19D7-4A7B-B4E5-EBFB69FFCEB1}"/>
    <cellStyle name="Comma 2 3 2 4 2 6" xfId="4799" xr:uid="{2D0026C2-3285-4678-82CF-BD670C8322D8}"/>
    <cellStyle name="Comma 2 3 2 4 2 7" xfId="1113" xr:uid="{9042D88E-FD3A-46A6-B446-F50AFE9AB77B}"/>
    <cellStyle name="Comma 2 3 2 4 3" xfId="1448" xr:uid="{8FB89889-58E3-4BC9-A286-CE8342DC6538}"/>
    <cellStyle name="Comma 2 3 2 4 3 2" xfId="2624" xr:uid="{DF138ABC-279A-4A4B-BC39-ED91C1696475}"/>
    <cellStyle name="Comma 2 3 2 4 3 2 2" xfId="6008" xr:uid="{D014DBA6-7B3E-483B-A9A1-0A648804B6FC}"/>
    <cellStyle name="Comma 2 3 2 4 3 3" xfId="5108" xr:uid="{5B3E3036-37B1-4878-A03E-128EE857B122}"/>
    <cellStyle name="Comma 2 3 2 4 4" xfId="2298" xr:uid="{F45289F8-4D3B-43C5-93EE-ECF52E3BCCD9}"/>
    <cellStyle name="Comma 2 3 2 4 4 2" xfId="5682" xr:uid="{8D395B3A-C5F7-4DB4-B74F-8180FE1EA1E4}"/>
    <cellStyle name="Comma 2 3 2 4 5" xfId="3132" xr:uid="{370CB2C6-6836-47B8-AD64-E8E6F729EB55}"/>
    <cellStyle name="Comma 2 3 2 4 5 2" xfId="6516" xr:uid="{ABBEB8FF-4021-43B7-ADDA-033D8856EE23}"/>
    <cellStyle name="Comma 2 3 2 4 6" xfId="3652" xr:uid="{16066D17-9431-4599-84A4-4ED57719CB4D}"/>
    <cellStyle name="Comma 2 3 2 4 6 2" xfId="7024" xr:uid="{288BF9B3-4D89-4536-81AE-F91A94E31D27}"/>
    <cellStyle name="Comma 2 3 2 4 7" xfId="4599" xr:uid="{FAD3F990-B3A1-4887-AADA-835F6329D9C6}"/>
    <cellStyle name="Comma 2 3 2 4 8" xfId="907" xr:uid="{008739FF-9691-4444-9C53-840496E8363B}"/>
    <cellStyle name="Comma 2 3 2 5" xfId="366" xr:uid="{09496B97-2F7A-4E54-9CC6-D4277B0E7979}"/>
    <cellStyle name="Comma 2 3 2 5 2" xfId="3942" xr:uid="{77ADE67B-30B3-4D46-BC0C-908CB6115414}"/>
    <cellStyle name="Comma 2 3 2 5 2 2" xfId="7261" xr:uid="{D35EDF7B-8A40-43DC-B8C9-2B639D8B115D}"/>
    <cellStyle name="Comma 2 3 2 6" xfId="438" xr:uid="{6739A792-0751-4C23-9FB9-8C056548AFD7}"/>
    <cellStyle name="Comma 2 3 2 6 2" xfId="1937" xr:uid="{9D032F6A-354E-4E1A-87CA-6DB9A3ABCCA6}"/>
    <cellStyle name="Comma 2 3 2 6 2 2" xfId="5329" xr:uid="{EFD0B6ED-C0BA-45DE-90D4-DEC887024710}"/>
    <cellStyle name="Comma 2 3 2 6 3" xfId="2685" xr:uid="{2A46C9BE-7DC4-4067-ACF7-DAA77323E68E}"/>
    <cellStyle name="Comma 2 3 2 6 3 2" xfId="6069" xr:uid="{1AD388DE-7AE2-41C2-A57D-33F0DFB9C6B9}"/>
    <cellStyle name="Comma 2 3 2 6 4" xfId="3190" xr:uid="{7C661C4C-B442-477A-9FDC-8231E9C3721E}"/>
    <cellStyle name="Comma 2 3 2 6 4 2" xfId="6574" xr:uid="{0E46B6C1-C536-457F-8019-373F8ED365F0}"/>
    <cellStyle name="Comma 2 3 2 6 5" xfId="4657" xr:uid="{96AD3428-AD6C-4B52-91EB-BF08F5151098}"/>
    <cellStyle name="Comma 2 3 2 6 6" xfId="970" xr:uid="{65FDCB9E-8D3A-4392-ABEA-5F66EEB4A7A5}"/>
    <cellStyle name="Comma 2 3 2 7" xfId="1280" xr:uid="{3DDEC582-79A1-4212-AEDE-89BF3DA1F642}"/>
    <cellStyle name="Comma 2 3 2 7 2" xfId="2518" xr:uid="{C6412CD6-1DF6-4DA0-845F-3A166D1BE34F}"/>
    <cellStyle name="Comma 2 3 2 7 2 2" xfId="5902" xr:uid="{094C4B5E-81A5-4471-9A47-79006215610F}"/>
    <cellStyle name="Comma 2 3 2 7 3" xfId="4966" xr:uid="{8F3CECD8-543D-4797-B06A-4F9D0C8A4D42}"/>
    <cellStyle name="Comma 2 3 2 8" xfId="2156" xr:uid="{D830D030-910A-4D64-9FB8-A9049A5F6644}"/>
    <cellStyle name="Comma 2 3 2 8 2" xfId="5540" xr:uid="{67F1D42B-502B-4C48-87C7-375445E7985B}"/>
    <cellStyle name="Comma 2 3 2 9" xfId="3026" xr:uid="{FFA5AED5-0734-4CE6-8E59-4AD0D123E1A9}"/>
    <cellStyle name="Comma 2 3 2 9 2" xfId="6410" xr:uid="{B9EB689A-F191-4A54-9835-6B4979C50621}"/>
    <cellStyle name="Comma 2 3 3" xfId="210" xr:uid="{3CE0C8B0-4728-4255-B217-0D734AE51ED2}"/>
    <cellStyle name="Comma 2 3 3 2" xfId="463" xr:uid="{130B8D0D-56A4-4658-ACB4-029873A99A3C}"/>
    <cellStyle name="Comma 2 3 3 2 2" xfId="1489" xr:uid="{9D272D47-5FBF-4EE9-A206-5C56A1701AE7}"/>
    <cellStyle name="Comma 2 3 3 2 2 2" xfId="2710" xr:uid="{BB6E4B2E-7A10-40BB-AA50-A95347309D18}"/>
    <cellStyle name="Comma 2 3 3 2 2 2 2" xfId="6094" xr:uid="{3282A4E6-449C-45C9-86B7-F898FC8AA367}"/>
    <cellStyle name="Comma 2 3 3 2 2 3" xfId="4159" xr:uid="{6ACF991B-D8AF-4EC5-8E03-340396034673}"/>
    <cellStyle name="Comma 2 3 3 2 2 3 2" xfId="7428" xr:uid="{D305F5FA-5FEC-4180-9A84-54B3495CB4EA}"/>
    <cellStyle name="Comma 2 3 3 2 2 4" xfId="5133" xr:uid="{6AD1F31E-F03E-4131-A915-8BAB698EF041}"/>
    <cellStyle name="Comma 2 3 3 2 3" xfId="2323" xr:uid="{A07C3F26-B1CB-43F0-A69C-D2EF379C0629}"/>
    <cellStyle name="Comma 2 3 3 2 3 2" xfId="5707" xr:uid="{82589E4A-FCD3-41EB-8247-0E173B0ED530}"/>
    <cellStyle name="Comma 2 3 3 2 4" xfId="3215" xr:uid="{F59EB160-5FA3-400F-A110-22F82776FC44}"/>
    <cellStyle name="Comma 2 3 3 2 4 2" xfId="6599" xr:uid="{9CCB7C13-1EFD-493A-9A47-7DF0A1E893CD}"/>
    <cellStyle name="Comma 2 3 3 2 5" xfId="3677" xr:uid="{68C41256-ACF2-4953-9356-46AE93120B8D}"/>
    <cellStyle name="Comma 2 3 3 2 5 2" xfId="7049" xr:uid="{B5800B8A-CD63-4396-B53E-CDC15E5E9725}"/>
    <cellStyle name="Comma 2 3 3 2 6" xfId="4682" xr:uid="{A1CB0063-F17A-4BF6-B821-E98C437EA96A}"/>
    <cellStyle name="Comma 2 3 3 2 7" xfId="995" xr:uid="{7AD545D0-85B5-47D0-9FBC-D12207952597}"/>
    <cellStyle name="Comma 2 3 3 3" xfId="606" xr:uid="{396434C3-8B38-4027-BE11-4F46955D93B0}"/>
    <cellStyle name="Comma 2 3 3 3 2" xfId="2008" xr:uid="{A7FDC7F9-E350-4B8F-9E4F-99020F10505F}"/>
    <cellStyle name="Comma 2 3 3 3 2 2" xfId="5400" xr:uid="{B182E2E6-AF7D-47BE-BA81-C3427543F84C}"/>
    <cellStyle name="Comma 2 3 3 3 3" xfId="2853" xr:uid="{7ADB1055-BC30-4E70-98CE-4D06AD6FB3E4}"/>
    <cellStyle name="Comma 2 3 3 3 3 2" xfId="6237" xr:uid="{823C1CAC-1460-407F-8B32-5FA7EA55C6EC}"/>
    <cellStyle name="Comma 2 3 3 3 4" xfId="3357" xr:uid="{74398FA5-4F7E-40A7-B702-077805E4AD79}"/>
    <cellStyle name="Comma 2 3 3 3 4 2" xfId="6741" xr:uid="{A4A5845D-0440-4A23-B6C6-4B5C50D02410}"/>
    <cellStyle name="Comma 2 3 3 3 5" xfId="3970" xr:uid="{83DF1538-E0C5-4993-AC4B-F2AACBA4B4A6}"/>
    <cellStyle name="Comma 2 3 3 3 5 2" xfId="7286" xr:uid="{767A3D5E-6904-4990-BD44-41583CAB1512}"/>
    <cellStyle name="Comma 2 3 3 3 6" xfId="4824" xr:uid="{54087AB3-B8D3-4366-B0BD-485BD5C7EB9A}"/>
    <cellStyle name="Comma 2 3 3 3 7" xfId="1138" xr:uid="{52556E49-EFE5-4F00-93B5-8D8CEE47923D}"/>
    <cellStyle name="Comma 2 3 3 4" xfId="1305" xr:uid="{8ABD0835-6890-4901-9083-B1EF378E0A90}"/>
    <cellStyle name="Comma 2 3 3 4 2" xfId="2543" xr:uid="{70F35CDA-8F97-49A1-8E7B-9679F9174DA3}"/>
    <cellStyle name="Comma 2 3 3 4 2 2" xfId="5927" xr:uid="{38264AEB-D2CA-4443-BCC9-9C90F12A00D8}"/>
    <cellStyle name="Comma 2 3 3 4 3" xfId="4991" xr:uid="{974E99D0-B479-4DD6-BBCE-C4DFDC3AAD65}"/>
    <cellStyle name="Comma 2 3 3 5" xfId="2181" xr:uid="{EC0B55BF-DC04-4C39-AC8A-2EDB55B83423}"/>
    <cellStyle name="Comma 2 3 3 5 2" xfId="5565" xr:uid="{DA202C36-01D2-49E2-B1EB-437DD64215C6}"/>
    <cellStyle name="Comma 2 3 3 6" xfId="3051" xr:uid="{37E904B4-B697-49A6-A93F-D269D9EACA0C}"/>
    <cellStyle name="Comma 2 3 3 6 2" xfId="6435" xr:uid="{80B9EE4E-E2C1-40C1-B789-BDFF2543E4BF}"/>
    <cellStyle name="Comma 2 3 3 7" xfId="3535" xr:uid="{F1E9BBE4-0C07-47D3-928A-62FCF49F42F5}"/>
    <cellStyle name="Comma 2 3 3 7 2" xfId="6907" xr:uid="{5AC6B8F8-984F-4CC1-A80F-917D64EB54EE}"/>
    <cellStyle name="Comma 2 3 3 8" xfId="4518" xr:uid="{D3BEBCAF-B5A9-4EBA-8352-09EA46AEDC21}"/>
    <cellStyle name="Comma 2 3 3 9" xfId="826" xr:uid="{AF823AD3-86C6-4B82-9A23-76A54AF46CF6}"/>
    <cellStyle name="Comma 2 3 4" xfId="293" xr:uid="{7FCA42CE-3964-44F5-B70F-EDD849F15BAF}"/>
    <cellStyle name="Comma 2 3 4 2" xfId="509" xr:uid="{359176A9-8C5C-43D7-9C81-1E9487781A45}"/>
    <cellStyle name="Comma 2 3 4 2 2" xfId="1570" xr:uid="{127DDF88-B943-4112-BBDD-85D17C713C06}"/>
    <cellStyle name="Comma 2 3 4 2 2 2" xfId="2756" xr:uid="{DDDC9660-1928-43FD-A4A5-F2133909FDB8}"/>
    <cellStyle name="Comma 2 3 4 2 2 2 2" xfId="6140" xr:uid="{91D52765-82DA-4D6A-9D57-0E6822E01288}"/>
    <cellStyle name="Comma 2 3 4 2 2 3" xfId="4238" xr:uid="{7B6395C2-41C0-48B5-8C89-800E1204080F}"/>
    <cellStyle name="Comma 2 3 4 2 2 3 2" xfId="7475" xr:uid="{BC52BEA6-C3D5-4CE9-9D17-5769A7D13AED}"/>
    <cellStyle name="Comma 2 3 4 2 2 4" xfId="5180" xr:uid="{E2561815-4135-44B1-835C-C89B2A1BBFB6}"/>
    <cellStyle name="Comma 2 3 4 2 3" xfId="2369" xr:uid="{1AFEFE37-48D0-4DD6-917C-4E41989B9D8C}"/>
    <cellStyle name="Comma 2 3 4 2 3 2" xfId="5753" xr:uid="{5ABCC7DB-50E6-4539-9716-56695F909FE6}"/>
    <cellStyle name="Comma 2 3 4 2 4" xfId="3261" xr:uid="{D2E1CADA-614C-4223-9294-1250D758F130}"/>
    <cellStyle name="Comma 2 3 4 2 4 2" xfId="6645" xr:uid="{9DD3D63B-92F8-4C1F-95DD-EBE4AD5E37D5}"/>
    <cellStyle name="Comma 2 3 4 2 5" xfId="3723" xr:uid="{27C38EBE-D76D-48C4-A6C8-DA16BF52FCCC}"/>
    <cellStyle name="Comma 2 3 4 2 5 2" xfId="7095" xr:uid="{B28E9C8B-ED84-4AD2-B4C7-8B98CCF35F9B}"/>
    <cellStyle name="Comma 2 3 4 2 6" xfId="4728" xr:uid="{C7024819-8F15-43E2-88F2-329E43A2CAD8}"/>
    <cellStyle name="Comma 2 3 4 2 7" xfId="1041" xr:uid="{B0DA6060-4379-45CE-9D37-F24A9F18999D}"/>
    <cellStyle name="Comma 2 3 4 3" xfId="653" xr:uid="{237A0C07-2FB4-4F4E-84D2-A9CD3F60E425}"/>
    <cellStyle name="Comma 2 3 4 3 2" xfId="2054" xr:uid="{FEB5CA45-B98A-4E77-998D-B7341E019422}"/>
    <cellStyle name="Comma 2 3 4 3 2 2" xfId="5446" xr:uid="{D552D4D0-26EA-4968-BCF0-B6BE401FAFDC}"/>
    <cellStyle name="Comma 2 3 4 3 3" xfId="2900" xr:uid="{3F70E113-63EB-410E-9EFA-6D6C5242F949}"/>
    <cellStyle name="Comma 2 3 4 3 3 2" xfId="6284" xr:uid="{39AA5D6F-5247-47F9-AB29-4ABF9F568EBF}"/>
    <cellStyle name="Comma 2 3 4 3 4" xfId="3404" xr:uid="{0E56E5AE-E6BA-4E30-8C2E-C6B7D905B138}"/>
    <cellStyle name="Comma 2 3 4 3 4 2" xfId="6788" xr:uid="{98C2E20F-519D-4064-98B9-A55BB970A85F}"/>
    <cellStyle name="Comma 2 3 4 3 5" xfId="4019" xr:uid="{AB0F5097-0679-4A83-A738-B3689076C434}"/>
    <cellStyle name="Comma 2 3 4 3 5 2" xfId="7332" xr:uid="{7531427C-A270-43D8-A92E-FA87B77CF220}"/>
    <cellStyle name="Comma 2 3 4 3 6" xfId="4871" xr:uid="{8597C43C-87D8-41D2-8FDB-453FDB3051D3}"/>
    <cellStyle name="Comma 2 3 4 3 7" xfId="1185" xr:uid="{0986CE97-5CC0-4EAC-939D-D927FC023282}"/>
    <cellStyle name="Comma 2 3 4 4" xfId="1351" xr:uid="{83E159CE-E8EF-4A1D-AAE5-47B3F5DC4B4F}"/>
    <cellStyle name="Comma 2 3 4 4 2" xfId="2589" xr:uid="{D4A69421-008D-4A57-86B7-54923ECA3D81}"/>
    <cellStyle name="Comma 2 3 4 4 2 2" xfId="5973" xr:uid="{A008E363-70F4-4B70-A704-CEB1EAEE054B}"/>
    <cellStyle name="Comma 2 3 4 4 3" xfId="5037" xr:uid="{76CF1718-D7C7-4D84-9C28-D0E20E4C02F7}"/>
    <cellStyle name="Comma 2 3 4 5" xfId="2227" xr:uid="{20447308-2B49-43FB-8787-07AF75CC46F2}"/>
    <cellStyle name="Comma 2 3 4 5 2" xfId="5611" xr:uid="{D62E8057-BA7B-4383-9EC0-B5E1FA43F348}"/>
    <cellStyle name="Comma 2 3 4 6" xfId="3097" xr:uid="{C6049B19-A98A-44C2-9E93-2DBE0B11A681}"/>
    <cellStyle name="Comma 2 3 4 6 2" xfId="6481" xr:uid="{3DA3FC35-7751-4A52-A7D2-54F8C0AEBAA4}"/>
    <cellStyle name="Comma 2 3 4 7" xfId="3581" xr:uid="{794798DB-0DE0-4DAE-B2C3-34CC1F5B97AD}"/>
    <cellStyle name="Comma 2 3 4 7 2" xfId="6953" xr:uid="{B07B3C76-DF11-4E37-BC75-65CA05C683A4}"/>
    <cellStyle name="Comma 2 3 4 8" xfId="4564" xr:uid="{0FA31CC3-821A-43A7-B343-8095AB5225DA}"/>
    <cellStyle name="Comma 2 3 4 9" xfId="872" xr:uid="{27F120C9-534C-44C2-AA37-CB85189DE1C1}"/>
    <cellStyle name="Comma 2 3 5" xfId="119" xr:uid="{1DFCBB18-66FC-472B-9A23-F9F139596257}"/>
    <cellStyle name="Comma 2 3 5 2" xfId="557" xr:uid="{4A1B406D-24BE-4458-9CA9-90E347EFCA87}"/>
    <cellStyle name="Comma 2 3 5 2 2" xfId="1961" xr:uid="{D48C2108-4309-4AAE-80B5-D3717DED9557}"/>
    <cellStyle name="Comma 2 3 5 2 2 2" xfId="5353" xr:uid="{642863E8-15A0-4EC0-A9AD-E18E2DAA9F46}"/>
    <cellStyle name="Comma 2 3 5 2 3" xfId="2804" xr:uid="{78B6005C-5D8B-4465-9212-65509779071D}"/>
    <cellStyle name="Comma 2 3 5 2 3 2" xfId="6188" xr:uid="{0D54E1B5-4609-45D4-BB12-2309692AA818}"/>
    <cellStyle name="Comma 2 3 5 2 4" xfId="3308" xr:uid="{5A08D781-4119-4B9A-B48F-B6453E02EA46}"/>
    <cellStyle name="Comma 2 3 5 2 4 2" xfId="6692" xr:uid="{874D66E2-3C96-454D-8FE8-5618B9CC2C77}"/>
    <cellStyle name="Comma 2 3 5 2 5" xfId="4080" xr:uid="{71418204-2FC8-4EE9-8DDD-78F5655F05FB}"/>
    <cellStyle name="Comma 2 3 5 2 5 2" xfId="7379" xr:uid="{1C1530EE-ED8C-4DAB-BF59-BCBA4031C614}"/>
    <cellStyle name="Comma 2 3 5 2 6" xfId="4775" xr:uid="{FB71EEA1-20A5-4C9C-99DB-55DA36B70C98}"/>
    <cellStyle name="Comma 2 3 5 2 7" xfId="1089" xr:uid="{5DF88C63-36C5-448C-A396-5CCDD352963C}"/>
    <cellStyle name="Comma 2 3 5 3" xfId="714" xr:uid="{DA4B2F1C-5FAB-4032-A907-851F17851376}"/>
    <cellStyle name="Comma 2 3 5 4" xfId="1409" xr:uid="{3D8AE030-8E3E-4094-B18C-53213081D76C}"/>
    <cellStyle name="Comma 2 3 5 4 2" xfId="2494" xr:uid="{1FD75483-B936-499A-948F-5003114A00B1}"/>
    <cellStyle name="Comma 2 3 5 4 2 2" xfId="5878" xr:uid="{31D7EC08-2803-474C-A548-CA274F8FF964}"/>
    <cellStyle name="Comma 2 3 5 4 3" xfId="5084" xr:uid="{C0290516-BFBF-4E37-AE92-D43F7379FC33}"/>
    <cellStyle name="Comma 2 3 5 5" xfId="2274" xr:uid="{DC335D3F-7BAF-4E60-9AF9-F5911A98044D}"/>
    <cellStyle name="Comma 2 3 5 5 2" xfId="5658" xr:uid="{8B6A42F9-F8D3-4C77-8CF6-989AC0151E43}"/>
    <cellStyle name="Comma 2 3 5 6" xfId="3002" xr:uid="{EF805C35-173D-4D43-9EDB-A7F3EF3C640C}"/>
    <cellStyle name="Comma 2 3 5 6 2" xfId="6386" xr:uid="{665278A7-63D6-4600-9FBE-4BE2320C2958}"/>
    <cellStyle name="Comma 2 3 5 7" xfId="3628" xr:uid="{628D8373-D7D8-4D72-A42F-064E2696D04C}"/>
    <cellStyle name="Comma 2 3 5 7 2" xfId="7000" xr:uid="{D09002C5-2F7F-4034-828D-186EC3AADF85}"/>
    <cellStyle name="Comma 2 3 5 8" xfId="4468" xr:uid="{C2FCDB95-43EC-4064-B861-A57027D711F4}"/>
    <cellStyle name="Comma 2 3 5 9" xfId="777" xr:uid="{04966F32-58DD-4755-99BB-C22785181E1C}"/>
    <cellStyle name="Comma 2 3 6" xfId="349" xr:uid="{43545615-5BA1-466C-B398-856F7D83FA66}"/>
    <cellStyle name="Comma 2 3 6 2" xfId="1889" xr:uid="{7358D745-8143-402E-A777-C7F6F9DA3587}"/>
    <cellStyle name="Comma 2 3 6 2 2" xfId="5289" xr:uid="{AE6796C0-66AB-4DFF-B029-5F7454646F63}"/>
    <cellStyle name="Comma 2 3 6 3" xfId="2620" xr:uid="{16FC0CF7-6B44-471F-980B-6555B5D086BA}"/>
    <cellStyle name="Comma 2 3 6 3 2" xfId="6004" xr:uid="{401C7E94-1887-4891-A78C-13CB520D58FC}"/>
    <cellStyle name="Comma 2 3 6 4" xfId="3128" xr:uid="{2854E8D5-9CDE-47D3-83DF-FC4949253777}"/>
    <cellStyle name="Comma 2 3 6 4 2" xfId="6512" xr:uid="{67A3D057-E558-4B7B-9C25-57A84E555414}"/>
    <cellStyle name="Comma 2 3 6 5" xfId="3910" xr:uid="{7AD376E1-8BAF-4A72-849F-DB53D3E703E6}"/>
    <cellStyle name="Comma 2 3 6 5 2" xfId="7237" xr:uid="{6651AC11-0775-4E69-868D-CEB55CFFF519}"/>
    <cellStyle name="Comma 2 3 6 6" xfId="4595" xr:uid="{3DD7091C-308A-45DC-AE9E-568678B49361}"/>
    <cellStyle name="Comma 2 3 6 7" xfId="903" xr:uid="{75F6B9CE-3629-4B0C-8FBC-71C1DC8E9859}"/>
    <cellStyle name="Comma 2 3 7" xfId="414" xr:uid="{6E55384C-05C3-4CFA-B4FC-280A65A67B83}"/>
    <cellStyle name="Comma 2 3 7 2" xfId="1930" xr:uid="{453F3799-8CF4-4A46-9504-CD1BAB5D07C2}"/>
    <cellStyle name="Comma 2 3 7 2 2" xfId="5322" xr:uid="{9C27DE7A-3DB8-42F3-8D7C-848A54CE6008}"/>
    <cellStyle name="Comma 2 3 7 3" xfId="2661" xr:uid="{4761578D-71A1-46CA-8CA7-D747EF439A4E}"/>
    <cellStyle name="Comma 2 3 7 3 2" xfId="6045" xr:uid="{6F467BF9-3E9B-4044-97F7-693B2A1D5C73}"/>
    <cellStyle name="Comma 2 3 7 4" xfId="3166" xr:uid="{3768C8A0-837F-4DF0-98B9-366F6E4EEB6C}"/>
    <cellStyle name="Comma 2 3 7 4 2" xfId="6550" xr:uid="{9854B390-E88F-4C4E-B4FF-D82F36CA404C}"/>
    <cellStyle name="Comma 2 3 7 5" xfId="4633" xr:uid="{3BB9CE81-D0D3-4F07-A493-8981847E9DC6}"/>
    <cellStyle name="Comma 2 3 7 6" xfId="946" xr:uid="{62600182-BEC7-4231-8F1A-6591BC929EB8}"/>
    <cellStyle name="Comma 2 3 8" xfId="1255" xr:uid="{4D81C33C-1E67-45BD-BB61-949DB6C8BB53}"/>
    <cellStyle name="Comma 2 3 8 2" xfId="1774" xr:uid="{F8BE76BA-4EFD-42A6-BF52-ABEE58E2A0F1}"/>
    <cellStyle name="Comma 2 3 8 3" xfId="4941" xr:uid="{FEB12B1D-0538-48D7-8515-BFA634D18DE8}"/>
    <cellStyle name="Comma 2 3 9" xfId="2132" xr:uid="{7B61944A-74B9-4562-B46D-262BB958D606}"/>
    <cellStyle name="Comma 2 3 9 2" xfId="5516" xr:uid="{07DEFF01-6D37-4CCA-8BFB-A3DF9C850D9F}"/>
    <cellStyle name="Comma 2 4" xfId="7" xr:uid="{366DCAB2-338C-413A-A782-412E2DA5DAD2}"/>
    <cellStyle name="Comma 2 4 10" xfId="3474" xr:uid="{0329BA48-7E15-4245-A900-15AE32A44B03}"/>
    <cellStyle name="Comma 2 4 10 2" xfId="6846" xr:uid="{5D10388C-0A44-43A7-9FF3-6DAB6A16082E}"/>
    <cellStyle name="Comma 2 4 11" xfId="4422" xr:uid="{7408B775-594A-418E-BCC1-A829B8378B66}"/>
    <cellStyle name="Comma 2 4 12" xfId="729" xr:uid="{65D7C7FF-1E5D-4183-92DD-E5BD2EA49178}"/>
    <cellStyle name="Comma 2 4 2" xfId="62" xr:uid="{728E3D48-38C5-4E2D-9BD4-514A20F3DA1A}"/>
    <cellStyle name="Comma 2 4 2 10" xfId="3498" xr:uid="{202DA483-8092-4D0C-92E0-D161598BEA1E}"/>
    <cellStyle name="Comma 2 4 2 10 2" xfId="6870" xr:uid="{BE969EB6-8524-46C4-A5B5-B7A2E2D2A9B2}"/>
    <cellStyle name="Comma 2 4 2 11" xfId="4436" xr:uid="{B33F19D6-6287-4A16-9D74-5A34137CE68C}"/>
    <cellStyle name="Comma 2 4 2 12" xfId="745" xr:uid="{6553F208-3E0A-42C2-9EBA-BCC0DA4AAC01}"/>
    <cellStyle name="Comma 2 4 2 2" xfId="235" xr:uid="{B047932C-342C-474B-9050-C9256DD3B4ED}"/>
    <cellStyle name="Comma 2 4 2 2 2" xfId="475" xr:uid="{1658EB1F-C507-4058-8FA1-EDC019B42FA1}"/>
    <cellStyle name="Comma 2 4 2 2 2 2" xfId="1512" xr:uid="{D76AD187-E89C-4BC8-9428-689B65BE3587}"/>
    <cellStyle name="Comma 2 4 2 2 2 2 2" xfId="2722" xr:uid="{8A81DCFB-7316-4B6F-A13A-5FB8FC6213B4}"/>
    <cellStyle name="Comma 2 4 2 2 2 2 2 2" xfId="6106" xr:uid="{FBDA5830-34CD-4EE3-835F-11E859FE48A1}"/>
    <cellStyle name="Comma 2 4 2 2 2 2 3" xfId="4181" xr:uid="{8985D561-77E0-402A-900E-9DCE83C2A6FA}"/>
    <cellStyle name="Comma 2 4 2 2 2 2 3 2" xfId="7440" xr:uid="{2187A50B-43E6-4CC4-AED2-A004DEACCBC4}"/>
    <cellStyle name="Comma 2 4 2 2 2 2 4" xfId="5146" xr:uid="{4CA74E88-0BE3-4086-96B6-CF1E15514D0E}"/>
    <cellStyle name="Comma 2 4 2 2 2 3" xfId="2335" xr:uid="{06A8E748-3044-4547-BC7A-5890C5428725}"/>
    <cellStyle name="Comma 2 4 2 2 2 3 2" xfId="5719" xr:uid="{7B952DCD-AB45-4163-B8FF-8BD566249945}"/>
    <cellStyle name="Comma 2 4 2 2 2 4" xfId="3227" xr:uid="{D9C7729A-76EA-4EC1-8ACB-0F99A0921DCB}"/>
    <cellStyle name="Comma 2 4 2 2 2 4 2" xfId="6611" xr:uid="{81C4C0B7-31A5-4199-B52C-4D758A7E2427}"/>
    <cellStyle name="Comma 2 4 2 2 2 5" xfId="3689" xr:uid="{DDD83C8B-5CD2-4EA8-A14D-BD10EA260749}"/>
    <cellStyle name="Comma 2 4 2 2 2 5 2" xfId="7061" xr:uid="{B456B028-FA46-4A83-908B-FFB6643A593C}"/>
    <cellStyle name="Comma 2 4 2 2 2 6" xfId="4694" xr:uid="{736F0C3D-2109-4338-A15A-22AC81F8ED9C}"/>
    <cellStyle name="Comma 2 4 2 2 2 7" xfId="1007" xr:uid="{23EC6EC1-D4E5-43BD-B531-915833743B08}"/>
    <cellStyle name="Comma 2 4 2 2 3" xfId="618" xr:uid="{DEBF78AC-1B8A-4D23-B458-A2BFCF704A09}"/>
    <cellStyle name="Comma 2 4 2 2 3 2" xfId="2020" xr:uid="{5F080E44-9440-4E9A-943A-FD6D505A4C8C}"/>
    <cellStyle name="Comma 2 4 2 2 3 2 2" xfId="5412" xr:uid="{44AD119C-A5F4-4D28-A405-1CD282F59B30}"/>
    <cellStyle name="Comma 2 4 2 2 3 3" xfId="2865" xr:uid="{7881B23F-4700-45A8-98B7-F38C21493206}"/>
    <cellStyle name="Comma 2 4 2 2 3 3 2" xfId="6249" xr:uid="{0113DDBA-FCD5-4BC2-8D9C-02CE6C49525A}"/>
    <cellStyle name="Comma 2 4 2 2 3 4" xfId="3369" xr:uid="{7EBC072D-58CE-48CA-9146-13FAC783D01F}"/>
    <cellStyle name="Comma 2 4 2 2 3 4 2" xfId="6753" xr:uid="{4F8043CC-0937-46FB-B8D7-79B19BC38881}"/>
    <cellStyle name="Comma 2 4 2 2 3 5" xfId="3984" xr:uid="{FD5C94F4-D399-4B55-ADD5-3E43F7B8D4B3}"/>
    <cellStyle name="Comma 2 4 2 2 3 5 2" xfId="7298" xr:uid="{33AFAFEE-9CA0-495C-A462-5E7AB5F6CC8E}"/>
    <cellStyle name="Comma 2 4 2 2 3 6" xfId="4836" xr:uid="{1288EA6D-AADE-4FCF-85F6-E360C589BF9A}"/>
    <cellStyle name="Comma 2 4 2 2 3 7" xfId="1150" xr:uid="{5CEBFCB9-D439-4CCE-9F95-66237AC83FBA}"/>
    <cellStyle name="Comma 2 4 2 2 4" xfId="1317" xr:uid="{2C51FD2F-6B95-4813-86A1-A6487679B0B6}"/>
    <cellStyle name="Comma 2 4 2 2 4 2" xfId="2555" xr:uid="{69F52BAA-51EF-48C4-9E28-AC67DC266EEA}"/>
    <cellStyle name="Comma 2 4 2 2 4 2 2" xfId="5939" xr:uid="{53206210-083E-4CE1-94BA-A315FE66DFC1}"/>
    <cellStyle name="Comma 2 4 2 2 4 3" xfId="5003" xr:uid="{A7A932C4-ED15-473A-94BB-FAAC15D2E8E9}"/>
    <cellStyle name="Comma 2 4 2 2 5" xfId="2193" xr:uid="{2EC5836B-B5C4-4F75-8FB5-259929C45281}"/>
    <cellStyle name="Comma 2 4 2 2 5 2" xfId="5577" xr:uid="{F0FFC6BF-D28E-4D2B-8964-E0FF9D5D70C8}"/>
    <cellStyle name="Comma 2 4 2 2 6" xfId="3063" xr:uid="{D30CF0D8-02C0-4D1E-BEA6-A592B8EAE4C1}"/>
    <cellStyle name="Comma 2 4 2 2 6 2" xfId="6447" xr:uid="{2D547E11-8B8C-4241-B144-CB0F5BC93AFF}"/>
    <cellStyle name="Comma 2 4 2 2 7" xfId="3547" xr:uid="{7BA1D7B2-B3A2-4924-BD1C-716AE6A134D6}"/>
    <cellStyle name="Comma 2 4 2 2 7 2" xfId="6919" xr:uid="{C1FE7A0E-F6A3-4358-A36C-AACD149EC867}"/>
    <cellStyle name="Comma 2 4 2 2 8" xfId="4530" xr:uid="{1D3A52A5-EAFF-470C-915A-F0D8F5F504D3}"/>
    <cellStyle name="Comma 2 4 2 2 9" xfId="838" xr:uid="{2DC6EC67-856D-426B-8CC2-DE8F65D07C02}"/>
    <cellStyle name="Comma 2 4 2 3" xfId="317" xr:uid="{6084DE85-EE81-4188-B390-13C849EC283F}"/>
    <cellStyle name="Comma 2 4 2 3 2" xfId="521" xr:uid="{3020FBB6-D8F1-4B1D-B811-D19F8C1462B4}"/>
    <cellStyle name="Comma 2 4 2 3 2 2" xfId="1594" xr:uid="{0F4E3154-E372-4DC6-9253-921810B1D42A}"/>
    <cellStyle name="Comma 2 4 2 3 2 2 2" xfId="2768" xr:uid="{7DD0C5A0-9157-4DCF-80E5-A48A6CDE46B8}"/>
    <cellStyle name="Comma 2 4 2 3 2 2 2 2" xfId="6152" xr:uid="{B0869F70-F135-4713-ABA8-5817077E5F15}"/>
    <cellStyle name="Comma 2 4 2 3 2 2 3" xfId="4261" xr:uid="{1E3C5D1B-90F0-4BA3-8768-219285C10341}"/>
    <cellStyle name="Comma 2 4 2 3 2 2 3 2" xfId="7487" xr:uid="{79E6DE52-CDE8-428A-8070-B11258948B58}"/>
    <cellStyle name="Comma 2 4 2 3 2 2 4" xfId="5192" xr:uid="{5CF86640-3D80-4A40-A418-9BB2E74A6E7B}"/>
    <cellStyle name="Comma 2 4 2 3 2 3" xfId="2381" xr:uid="{20477691-47A8-40A4-BCD9-6ECA8DE35D29}"/>
    <cellStyle name="Comma 2 4 2 3 2 3 2" xfId="5765" xr:uid="{80CB97CA-A52D-4589-AF5D-FEBC7321D8A8}"/>
    <cellStyle name="Comma 2 4 2 3 2 4" xfId="3273" xr:uid="{671C1664-F6A1-4595-A55E-CB57660F4BF3}"/>
    <cellStyle name="Comma 2 4 2 3 2 4 2" xfId="6657" xr:uid="{04B992A9-458C-49B0-87AE-2AB4E27A1B0C}"/>
    <cellStyle name="Comma 2 4 2 3 2 5" xfId="3735" xr:uid="{124BA749-27C1-4E0A-B0F5-343120E3DBA6}"/>
    <cellStyle name="Comma 2 4 2 3 2 5 2" xfId="7107" xr:uid="{634AB7C4-6304-41F6-876A-01B14B6E3F53}"/>
    <cellStyle name="Comma 2 4 2 3 2 6" xfId="4740" xr:uid="{2FE1C96A-3F02-4FBF-ACF0-3F7FCC536F16}"/>
    <cellStyle name="Comma 2 4 2 3 2 7" xfId="1053" xr:uid="{1047CE93-E626-4A92-8B3D-4056BFEFC2BB}"/>
    <cellStyle name="Comma 2 4 2 3 3" xfId="666" xr:uid="{12F8DEAE-4691-4D16-88A7-092BBCD3BB1D}"/>
    <cellStyle name="Comma 2 4 2 3 3 2" xfId="2067" xr:uid="{47B5D425-EE42-438B-8391-89E21265D8D7}"/>
    <cellStyle name="Comma 2 4 2 3 3 2 2" xfId="5458" xr:uid="{0336F7D5-EFF5-414D-A6ED-7E445313EBF4}"/>
    <cellStyle name="Comma 2 4 2 3 3 3" xfId="2912" xr:uid="{23121ADC-5901-425A-A1AF-AE3C9B70B38F}"/>
    <cellStyle name="Comma 2 4 2 3 3 3 2" xfId="6296" xr:uid="{C176F2E9-E466-461D-A2F0-16A115423D9F}"/>
    <cellStyle name="Comma 2 4 2 3 3 4" xfId="3416" xr:uid="{6B86B8EE-72E7-4335-AAD3-297BF6F9CC53}"/>
    <cellStyle name="Comma 2 4 2 3 3 4 2" xfId="6800" xr:uid="{6F3D4B55-3495-42E4-9F00-453E3A00F4A1}"/>
    <cellStyle name="Comma 2 4 2 3 3 5" xfId="4033" xr:uid="{AADAB12B-910D-4A74-936C-7E60B2D6CE82}"/>
    <cellStyle name="Comma 2 4 2 3 3 5 2" xfId="7344" xr:uid="{D33FE23C-EC0A-4A8F-A532-907C224FC055}"/>
    <cellStyle name="Comma 2 4 2 3 3 6" xfId="4883" xr:uid="{70D09AC6-C8D1-4E3E-94DD-CA08C0180925}"/>
    <cellStyle name="Comma 2 4 2 3 3 7" xfId="1197" xr:uid="{821EE896-F912-4E8C-BA0D-F5084DD26CEA}"/>
    <cellStyle name="Comma 2 4 2 3 4" xfId="1363" xr:uid="{8EDCAF69-6192-4BC7-BD4D-785736AA60BB}"/>
    <cellStyle name="Comma 2 4 2 3 4 2" xfId="2601" xr:uid="{9DD3CAE2-6FC3-45D6-8DC0-198763E6BC80}"/>
    <cellStyle name="Comma 2 4 2 3 4 2 2" xfId="5985" xr:uid="{833877DE-8D10-4D17-8044-7CB6171885A4}"/>
    <cellStyle name="Comma 2 4 2 3 4 3" xfId="5049" xr:uid="{E4D4EF50-4C3D-45FC-8D4E-13D2741256B3}"/>
    <cellStyle name="Comma 2 4 2 3 5" xfId="2239" xr:uid="{95CCB22B-D5AC-4970-8B3E-084EF9A56C5E}"/>
    <cellStyle name="Comma 2 4 2 3 5 2" xfId="5623" xr:uid="{D76A00FB-C0EA-4E43-A76C-CC1C689F2135}"/>
    <cellStyle name="Comma 2 4 2 3 6" xfId="3109" xr:uid="{7BCD2F47-0A1D-4BB8-A493-CC25FCE48B94}"/>
    <cellStyle name="Comma 2 4 2 3 6 2" xfId="6493" xr:uid="{F885099F-B6D9-4F7D-8A0A-01051EE30A62}"/>
    <cellStyle name="Comma 2 4 2 3 7" xfId="3593" xr:uid="{B5927254-B8B9-4331-84CA-720AA3108A17}"/>
    <cellStyle name="Comma 2 4 2 3 7 2" xfId="6965" xr:uid="{F971C330-F74F-4EA5-A49A-639E98E3FB33}"/>
    <cellStyle name="Comma 2 4 2 3 8" xfId="4576" xr:uid="{D809D37F-2801-48C3-B665-5DF14A58B6C5}"/>
    <cellStyle name="Comma 2 4 2 3 9" xfId="884" xr:uid="{2F957DD0-6CA4-4662-920F-95D7D5701EED}"/>
    <cellStyle name="Comma 2 4 2 4" xfId="148" xr:uid="{38BA1C38-26D3-4AED-9623-7BBA471C02C3}"/>
    <cellStyle name="Comma 2 4 2 4 2" xfId="1430" xr:uid="{E8BB0AC1-1535-414F-8CDF-B676D84FD23E}"/>
    <cellStyle name="Comma 2 4 2 4 2 2" xfId="2506" xr:uid="{92A16112-C3FB-4A98-A3C3-F8E6210E5C8A}"/>
    <cellStyle name="Comma 2 4 2 4 2 2 2" xfId="5890" xr:uid="{4DB249E5-3DB9-471F-A725-D9DA3E6963FD}"/>
    <cellStyle name="Comma 2 4 2 4 2 3" xfId="4101" xr:uid="{FCA0D0A5-4D3C-47FE-A7BE-17186B082A5B}"/>
    <cellStyle name="Comma 2 4 2 4 2 3 2" xfId="7391" xr:uid="{B0717E0C-AE92-49B4-8EC1-9027FA2F7209}"/>
    <cellStyle name="Comma 2 4 2 4 2 4" xfId="5096" xr:uid="{651033DE-D79E-4A9B-B9D5-D673122FF339}"/>
    <cellStyle name="Comma 2 4 2 4 3" xfId="2286" xr:uid="{4E325E04-53B3-4DC6-B606-3E8C8E303477}"/>
    <cellStyle name="Comma 2 4 2 4 3 2" xfId="5670" xr:uid="{F8CBEBA5-E4E3-4FF7-B8D8-DAC9BB51290A}"/>
    <cellStyle name="Comma 2 4 2 4 4" xfId="3014" xr:uid="{E7707295-7D41-4CA8-99B9-C594A015C472}"/>
    <cellStyle name="Comma 2 4 2 4 4 2" xfId="6398" xr:uid="{D5E9ECF2-50C1-4B14-B5D2-12A380EC4B6B}"/>
    <cellStyle name="Comma 2 4 2 4 5" xfId="3640" xr:uid="{B79637CA-DF8A-4BE4-9D8A-3795C625E6C6}"/>
    <cellStyle name="Comma 2 4 2 4 5 2" xfId="7012" xr:uid="{94475881-EBF3-4EC6-A18D-85AE0FBB6473}"/>
    <cellStyle name="Comma 2 4 2 4 6" xfId="4481" xr:uid="{85358761-4B17-4D88-BDF1-38F3F77CA95B}"/>
    <cellStyle name="Comma 2 4 2 4 7" xfId="789" xr:uid="{421F9AB8-B749-4A8E-8B88-68F82C5B212E}"/>
    <cellStyle name="Comma 2 4 2 5" xfId="426" xr:uid="{625FAB5A-13F3-413B-A556-C13870BC8076}"/>
    <cellStyle name="Comma 2 4 2 5 2" xfId="1933" xr:uid="{A6CCB22C-5449-49D4-BCC5-2B9BB78321E0}"/>
    <cellStyle name="Comma 2 4 2 5 2 2" xfId="5325" xr:uid="{16147E72-96F5-438E-AEA5-3F742024565E}"/>
    <cellStyle name="Comma 2 4 2 5 3" xfId="2673" xr:uid="{9CAE4EEB-1F86-48EC-B466-9C3389CAA030}"/>
    <cellStyle name="Comma 2 4 2 5 3 2" xfId="6057" xr:uid="{0213E384-26DC-4544-AE3C-E3E2D1DA1BC0}"/>
    <cellStyle name="Comma 2 4 2 5 4" xfId="3178" xr:uid="{A0F5DAAC-AAA3-4F4E-BBD7-EA2B1302630A}"/>
    <cellStyle name="Comma 2 4 2 5 4 2" xfId="6562" xr:uid="{C795C283-25EA-4FF1-8D62-5E3442441B2F}"/>
    <cellStyle name="Comma 2 4 2 5 5" xfId="3929" xr:uid="{AFA823E8-40B0-4836-8CA1-A9377ED0BABB}"/>
    <cellStyle name="Comma 2 4 2 5 5 2" xfId="7249" xr:uid="{70C77B3B-2ECA-421E-A6BB-8767B2FB2F22}"/>
    <cellStyle name="Comma 2 4 2 5 6" xfId="4645" xr:uid="{2FA0B11C-2E50-4DAD-AE2F-300E31827932}"/>
    <cellStyle name="Comma 2 4 2 5 7" xfId="958" xr:uid="{EF4943F3-1152-4611-877B-6DF42E0B787B}"/>
    <cellStyle name="Comma 2 4 2 6" xfId="569" xr:uid="{D9258282-C8CF-40FE-A572-338593711FBD}"/>
    <cellStyle name="Comma 2 4 2 6 2" xfId="1971" xr:uid="{75905ACC-2F1F-4A6D-BD7D-7D4647AFF7F5}"/>
    <cellStyle name="Comma 2 4 2 6 2 2" xfId="5363" xr:uid="{2A5F738D-CA4C-4094-8C7E-5FF33E2CEEC2}"/>
    <cellStyle name="Comma 2 4 2 6 3" xfId="2816" xr:uid="{2E306F8A-E80E-42DA-911B-CA01748984E9}"/>
    <cellStyle name="Comma 2 4 2 6 3 2" xfId="6200" xr:uid="{A685738B-D7BC-4F68-9989-BF3EDA4E76E0}"/>
    <cellStyle name="Comma 2 4 2 6 4" xfId="3320" xr:uid="{4F7E0CE3-06E8-4ED4-A1B6-0B90AADA886A}"/>
    <cellStyle name="Comma 2 4 2 6 4 2" xfId="6704" xr:uid="{CB706934-86E7-4CBC-8A81-322BAAE1C1A8}"/>
    <cellStyle name="Comma 2 4 2 6 5" xfId="4787" xr:uid="{A65532D4-D4F0-4577-9E38-B09320DD13A0}"/>
    <cellStyle name="Comma 2 4 2 6 6" xfId="1101" xr:uid="{714EB490-6B66-4CA4-B4B8-BCD29D583921}"/>
    <cellStyle name="Comma 2 4 2 7" xfId="1267" xr:uid="{4B48FA67-BA59-4EB0-BF8F-B74578549C69}"/>
    <cellStyle name="Comma 2 4 2 7 2" xfId="1768" xr:uid="{D1414744-EB19-4BC4-9387-99E6FD8C95A9}"/>
    <cellStyle name="Comma 2 4 2 7 2 2" xfId="5273" xr:uid="{8BA89308-5348-4A92-AA7C-513623AB2AD0}"/>
    <cellStyle name="Comma 2 4 2 7 3" xfId="2462" xr:uid="{86041184-3587-4714-8114-4E9585A39041}"/>
    <cellStyle name="Comma 2 4 2 7 3 2" xfId="5846" xr:uid="{72161DBA-DA85-4ED1-85F2-C7760B9BDB9C}"/>
    <cellStyle name="Comma 2 4 2 7 4" xfId="4953" xr:uid="{A09F6B46-D1E8-445B-BA1C-50924779B4CC}"/>
    <cellStyle name="Comma 2 4 2 8" xfId="2144" xr:uid="{5970655E-2AD2-4B90-B15C-6869A91FA852}"/>
    <cellStyle name="Comma 2 4 2 8 2" xfId="5528" xr:uid="{A399C7E3-393A-47EF-820F-C41466C12219}"/>
    <cellStyle name="Comma 2 4 2 9" xfId="2970" xr:uid="{7C7526A4-D6BD-43B7-8400-401AAC979976}"/>
    <cellStyle name="Comma 2 4 2 9 2" xfId="6354" xr:uid="{C40C8E19-36F0-4976-A994-4D382C761F81}"/>
    <cellStyle name="Comma 2 4 3" xfId="192" xr:uid="{C5A5978A-203B-4DE4-97D1-9D6CDDBD36BD}"/>
    <cellStyle name="Comma 2 4 3 2" xfId="451" xr:uid="{CEDF66BA-E8DB-41A4-88AA-C03E3CFB999F}"/>
    <cellStyle name="Comma 2 4 3 2 2" xfId="1470" xr:uid="{2D013300-AE0A-4F52-A58D-8319B4FBC2D1}"/>
    <cellStyle name="Comma 2 4 3 2 2 2" xfId="2698" xr:uid="{7AA64877-23EB-442F-86CE-E1F57381A3E4}"/>
    <cellStyle name="Comma 2 4 3 2 2 2 2" xfId="6082" xr:uid="{C4D5E19C-F325-4694-80A8-5D64C3139737}"/>
    <cellStyle name="Comma 2 4 3 2 2 3" xfId="4141" xr:uid="{7C689899-53BC-4AF9-A5FF-69EC56E0EF5E}"/>
    <cellStyle name="Comma 2 4 3 2 2 3 2" xfId="7416" xr:uid="{1BE98EA8-CAF9-49D4-9448-7C26F8CF3FA4}"/>
    <cellStyle name="Comma 2 4 3 2 2 4" xfId="5121" xr:uid="{25EF0B2F-BC46-4FD8-8610-8F476FE234FF}"/>
    <cellStyle name="Comma 2 4 3 2 3" xfId="2311" xr:uid="{CF5BA7B1-B520-4239-A6B9-8F58222F7C8E}"/>
    <cellStyle name="Comma 2 4 3 2 3 2" xfId="5695" xr:uid="{9884EA26-8046-4B3D-B39C-129C37B6792E}"/>
    <cellStyle name="Comma 2 4 3 2 4" xfId="3203" xr:uid="{4C0C9131-1DCB-4536-9276-E9CAB76D2CB7}"/>
    <cellStyle name="Comma 2 4 3 2 4 2" xfId="6587" xr:uid="{222A5A51-843E-4BEF-A0E9-D470F725BB79}"/>
    <cellStyle name="Comma 2 4 3 2 5" xfId="3665" xr:uid="{E9C5D967-C648-4E03-BA18-3D5EB1662939}"/>
    <cellStyle name="Comma 2 4 3 2 5 2" xfId="7037" xr:uid="{E3EDB4DE-CD65-4466-A1B8-21E65BF6041D}"/>
    <cellStyle name="Comma 2 4 3 2 6" xfId="4670" xr:uid="{23A71989-95A5-4794-992E-70F8327918B2}"/>
    <cellStyle name="Comma 2 4 3 2 7" xfId="983" xr:uid="{B84059B3-6FD2-49AE-974C-F074EEF9D948}"/>
    <cellStyle name="Comma 2 4 3 3" xfId="594" xr:uid="{1560DB99-987F-42FD-B500-B43F32055F0C}"/>
    <cellStyle name="Comma 2 4 3 3 2" xfId="1996" xr:uid="{A4039010-B569-4C82-85FF-0243A351DD00}"/>
    <cellStyle name="Comma 2 4 3 3 2 2" xfId="5388" xr:uid="{719F0680-46CF-426F-9E2D-C333DB19D7AB}"/>
    <cellStyle name="Comma 2 4 3 3 3" xfId="2841" xr:uid="{E94FA9A3-B61A-45B6-92AC-F97BE5201D54}"/>
    <cellStyle name="Comma 2 4 3 3 3 2" xfId="6225" xr:uid="{F7D38250-F780-4020-88F5-66EBC40B10D0}"/>
    <cellStyle name="Comma 2 4 3 3 4" xfId="3345" xr:uid="{E91E89FE-BD47-4241-9F9C-591A2C654551}"/>
    <cellStyle name="Comma 2 4 3 3 4 2" xfId="6729" xr:uid="{80009692-FAAA-480E-81F2-7EA9E620E305}"/>
    <cellStyle name="Comma 2 4 3 3 5" xfId="3958" xr:uid="{81BD4EBA-372E-4C9C-ACD7-BA8B9C16FBDA}"/>
    <cellStyle name="Comma 2 4 3 3 5 2" xfId="7274" xr:uid="{911C6D07-BAA8-4555-8A36-EE5CA1F07ACD}"/>
    <cellStyle name="Comma 2 4 3 3 6" xfId="4812" xr:uid="{9C990FBC-368D-421A-A617-CC33D05C8B1E}"/>
    <cellStyle name="Comma 2 4 3 3 7" xfId="1126" xr:uid="{E261D4CC-1E16-4046-B61A-FF419A4E5763}"/>
    <cellStyle name="Comma 2 4 3 4" xfId="1293" xr:uid="{C40CAA94-C6BE-4E5B-ACE4-94FE21A4C5B0}"/>
    <cellStyle name="Comma 2 4 3 4 2" xfId="2531" xr:uid="{206335F1-27D5-49A4-8036-708ECE2D5DC6}"/>
    <cellStyle name="Comma 2 4 3 4 2 2" xfId="5915" xr:uid="{38F9DA01-DCC1-4D8E-9591-3BC1267630BB}"/>
    <cellStyle name="Comma 2 4 3 4 3" xfId="4979" xr:uid="{78F29335-25D2-483F-9FE3-D39A95DAEFC0}"/>
    <cellStyle name="Comma 2 4 3 5" xfId="2169" xr:uid="{00433590-2FEB-4F8C-94BA-47471CD347FF}"/>
    <cellStyle name="Comma 2 4 3 5 2" xfId="5553" xr:uid="{C4E1C726-C494-4D04-B641-2C31AC9345B6}"/>
    <cellStyle name="Comma 2 4 3 6" xfId="3039" xr:uid="{F9243180-C5B1-403B-B836-C6C1BBCFB232}"/>
    <cellStyle name="Comma 2 4 3 6 2" xfId="6423" xr:uid="{EA577204-3ADB-47B4-ABE1-07CD2CE1EF24}"/>
    <cellStyle name="Comma 2 4 3 7" xfId="3523" xr:uid="{34DD2206-A3F6-41D5-93B7-A411EFE93B21}"/>
    <cellStyle name="Comma 2 4 3 7 2" xfId="6895" xr:uid="{7E44528F-2899-4DB4-8D5E-5F09C58062A3}"/>
    <cellStyle name="Comma 2 4 3 8" xfId="4506" xr:uid="{908264F2-4B9C-468A-89DC-C12377D0397E}"/>
    <cellStyle name="Comma 2 4 3 9" xfId="814" xr:uid="{998B718D-A7D6-418F-8C1D-1E715ECC4C9D}"/>
    <cellStyle name="Comma 2 4 4" xfId="274" xr:uid="{7E815BCA-3A0B-47EF-8420-AA01A392C7E7}"/>
    <cellStyle name="Comma 2 4 4 2" xfId="497" xr:uid="{74AA8099-9F30-414B-9E5E-0BA776708E7E}"/>
    <cellStyle name="Comma 2 4 4 2 2" xfId="1551" xr:uid="{D2B8FDD9-71D0-4853-8E21-FCC9DF78F043}"/>
    <cellStyle name="Comma 2 4 4 2 2 2" xfId="2744" xr:uid="{8F488E6A-3E0E-4BF0-A5E5-3F595BBAC5EB}"/>
    <cellStyle name="Comma 2 4 4 2 2 2 2" xfId="6128" xr:uid="{7124BAB3-4BBD-432C-90BD-EC25DAB80C42}"/>
    <cellStyle name="Comma 2 4 4 2 2 3" xfId="4219" xr:uid="{EFCDE53C-DA63-4488-AE9B-42B74FE6B80F}"/>
    <cellStyle name="Comma 2 4 4 2 2 3 2" xfId="7463" xr:uid="{31DE8557-FD6A-4DF0-87E3-984433D2BA94}"/>
    <cellStyle name="Comma 2 4 4 2 2 4" xfId="5168" xr:uid="{AFCD1962-82B7-42AA-87FC-E60CE8F9CAE6}"/>
    <cellStyle name="Comma 2 4 4 2 3" xfId="2357" xr:uid="{ABC4454A-58BB-4769-AAD8-69EC41287FA1}"/>
    <cellStyle name="Comma 2 4 4 2 3 2" xfId="5741" xr:uid="{5514998B-B22E-46B1-AD24-AC61653D5CDB}"/>
    <cellStyle name="Comma 2 4 4 2 4" xfId="3249" xr:uid="{52291BF8-209F-4401-8B1E-CFCA7F93B79E}"/>
    <cellStyle name="Comma 2 4 4 2 4 2" xfId="6633" xr:uid="{79928F12-F930-47BB-BC22-5180FC0EC853}"/>
    <cellStyle name="Comma 2 4 4 2 5" xfId="3711" xr:uid="{DA52BA10-83F0-41C2-89FB-8952B75F0ED3}"/>
    <cellStyle name="Comma 2 4 4 2 5 2" xfId="7083" xr:uid="{7274DA18-942D-4947-96D1-AA93F7243D2C}"/>
    <cellStyle name="Comma 2 4 4 2 6" xfId="4716" xr:uid="{CDC958F6-5D48-4CA2-BCE4-52DC3C1F2ABD}"/>
    <cellStyle name="Comma 2 4 4 2 7" xfId="1029" xr:uid="{C94121F9-C60E-41EB-A621-8FF8A4FC0047}"/>
    <cellStyle name="Comma 2 4 4 3" xfId="641" xr:uid="{9C8EBA1D-3DA9-4A58-AE06-57733B28B41D}"/>
    <cellStyle name="Comma 2 4 4 3 2" xfId="2043" xr:uid="{D0E456B9-C1AD-4B8E-977C-1B924B983811}"/>
    <cellStyle name="Comma 2 4 4 3 2 2" xfId="5435" xr:uid="{8DB1D779-E3A7-418D-9BC8-958C3C55BDA7}"/>
    <cellStyle name="Comma 2 4 4 3 3" xfId="2888" xr:uid="{FEFC4D1A-6B45-4D37-B4D1-A5A4A0A597BF}"/>
    <cellStyle name="Comma 2 4 4 3 3 2" xfId="6272" xr:uid="{19A42FF9-B427-4501-8E05-B984F34DAC81}"/>
    <cellStyle name="Comma 2 4 4 3 4" xfId="3392" xr:uid="{59B922C0-0195-4DF5-BE88-CF99483A6688}"/>
    <cellStyle name="Comma 2 4 4 3 4 2" xfId="6776" xr:uid="{41938B59-864E-450A-9CE0-113A2E59AC67}"/>
    <cellStyle name="Comma 2 4 4 3 5" xfId="4007" xr:uid="{F65265C9-7C0D-40B0-8FE8-15914337986C}"/>
    <cellStyle name="Comma 2 4 4 3 5 2" xfId="7320" xr:uid="{177885D1-6D4A-48EF-A85E-06D97361897E}"/>
    <cellStyle name="Comma 2 4 4 3 6" xfId="4859" xr:uid="{245D1F1B-49E9-479E-85DB-8FFBDA8C1D96}"/>
    <cellStyle name="Comma 2 4 4 3 7" xfId="1173" xr:uid="{19D0D940-D0E0-41BF-AE41-221B9F7D8A5A}"/>
    <cellStyle name="Comma 2 4 4 4" xfId="1339" xr:uid="{BEDEAA26-0FBD-45FC-81C0-D11E8F9CB67A}"/>
    <cellStyle name="Comma 2 4 4 4 2" xfId="2577" xr:uid="{CB35FD72-97CB-4A12-8F20-86E9688D4219}"/>
    <cellStyle name="Comma 2 4 4 4 2 2" xfId="5961" xr:uid="{260E8C92-48E6-4635-83E2-61BD812F8951}"/>
    <cellStyle name="Comma 2 4 4 4 3" xfId="5025" xr:uid="{C1ED5D4B-8482-4139-9465-7313B41326DF}"/>
    <cellStyle name="Comma 2 4 4 5" xfId="2215" xr:uid="{04DC4DFA-AD8E-4EFC-9610-2B9221A9E813}"/>
    <cellStyle name="Comma 2 4 4 5 2" xfId="5599" xr:uid="{34FF66FD-63A6-4896-82A8-2C4B44D3200C}"/>
    <cellStyle name="Comma 2 4 4 6" xfId="3085" xr:uid="{683A92B7-0949-4C07-8489-E53666CBCA02}"/>
    <cellStyle name="Comma 2 4 4 6 2" xfId="6469" xr:uid="{39F49FEA-71BC-4E52-996F-0B69AD33A9F1}"/>
    <cellStyle name="Comma 2 4 4 7" xfId="3569" xr:uid="{270A02A0-31DC-4115-9637-EE70CB6B008E}"/>
    <cellStyle name="Comma 2 4 4 7 2" xfId="6941" xr:uid="{7D8FAC98-1FAC-4E4C-B9F5-F332903252A8}"/>
    <cellStyle name="Comma 2 4 4 8" xfId="4552" xr:uid="{8473BF9B-CCBE-4928-B3BD-FDA845230389}"/>
    <cellStyle name="Comma 2 4 4 9" xfId="860" xr:uid="{7A74AAF5-ABE4-4237-9750-93FD93977421}"/>
    <cellStyle name="Comma 2 4 5" xfId="100" xr:uid="{FEE16BCB-059A-4702-89CB-AA74698F65D1}"/>
    <cellStyle name="Comma 2 4 5 2" xfId="545" xr:uid="{02326E83-6286-474B-9ABD-827B71E04167}"/>
    <cellStyle name="Comma 2 4 5 2 2" xfId="1950" xr:uid="{0AFB62E0-08CB-4D98-8369-E0752D8F4FD8}"/>
    <cellStyle name="Comma 2 4 5 2 2 2" xfId="5342" xr:uid="{C40114B7-73EA-4D29-95F6-A9677DFDC85E}"/>
    <cellStyle name="Comma 2 4 5 2 3" xfId="2792" xr:uid="{673A5C2A-8D21-4A8F-9B63-AC066BBC7C3F}"/>
    <cellStyle name="Comma 2 4 5 2 3 2" xfId="6176" xr:uid="{9BC4C083-D77D-4B37-8955-1E6F3F33B9F6}"/>
    <cellStyle name="Comma 2 4 5 2 4" xfId="3296" xr:uid="{AC048DC6-6ADA-49B2-9369-74E0F930CDF6}"/>
    <cellStyle name="Comma 2 4 5 2 4 2" xfId="6680" xr:uid="{72B69E61-D8AA-45F2-B227-7A0705D3679B}"/>
    <cellStyle name="Comma 2 4 5 2 5" xfId="4063" xr:uid="{ED003009-1D2D-4886-8438-2209C4C28A7D}"/>
    <cellStyle name="Comma 2 4 5 2 5 2" xfId="7367" xr:uid="{74C38014-F798-4015-BFD3-50AEF7A286F3}"/>
    <cellStyle name="Comma 2 4 5 2 6" xfId="4763" xr:uid="{D9CAAAC9-E675-41C1-B303-695B22849D13}"/>
    <cellStyle name="Comma 2 4 5 2 7" xfId="1077" xr:uid="{49D8CE0F-5FCE-4D4C-BD76-9A7E8E0065E8}"/>
    <cellStyle name="Comma 2 4 5 3" xfId="1392" xr:uid="{27FB4642-FC99-4569-A54B-FD61DC56892C}"/>
    <cellStyle name="Comma 2 4 5 3 2" xfId="2482" xr:uid="{7043C8AD-E29A-4E28-B6BB-F3F59CB34FC7}"/>
    <cellStyle name="Comma 2 4 5 3 2 2" xfId="5866" xr:uid="{CC0879DE-143E-4F42-B314-AD46DFDF2C49}"/>
    <cellStyle name="Comma 2 4 5 3 3" xfId="5072" xr:uid="{C1B2B1F6-51DF-46B0-A6E1-6AFF47544A0A}"/>
    <cellStyle name="Comma 2 4 5 4" xfId="2262" xr:uid="{6BFD3B99-3F77-4E4D-8EF6-B510E2E5A452}"/>
    <cellStyle name="Comma 2 4 5 4 2" xfId="5646" xr:uid="{DE5A487A-581F-4A23-9238-DF5E483CA4BA}"/>
    <cellStyle name="Comma 2 4 5 5" xfId="2990" xr:uid="{975EE4CF-98F4-4C15-9966-21406E46E86E}"/>
    <cellStyle name="Comma 2 4 5 5 2" xfId="6374" xr:uid="{4E6D9032-CA90-42D0-AD4C-3AFBB0087D71}"/>
    <cellStyle name="Comma 2 4 5 6" xfId="3616" xr:uid="{1AA568D1-A0EE-4B76-91BA-CC09A8899A01}"/>
    <cellStyle name="Comma 2 4 5 6 2" xfId="6988" xr:uid="{624AEA50-61BF-4556-AB96-546B087B4DAC}"/>
    <cellStyle name="Comma 2 4 5 7" xfId="4456" xr:uid="{C9642802-E277-45B3-B7B6-0885108D1D5B}"/>
    <cellStyle name="Comma 2 4 5 8" xfId="765" xr:uid="{DECB4657-BCCB-4E1F-9B97-8848B55CC093}"/>
    <cellStyle name="Comma 2 4 6" xfId="402" xr:uid="{40441747-A3EE-405D-9B97-871ED1590135}"/>
    <cellStyle name="Comma 2 4 6 2" xfId="1923" xr:uid="{1E493A02-20CD-4B00-89CD-80D7058D4714}"/>
    <cellStyle name="Comma 2 4 6 2 2" xfId="5315" xr:uid="{2554188D-9CA8-422F-95AD-CF46DDE82EAB}"/>
    <cellStyle name="Comma 2 4 6 3" xfId="2649" xr:uid="{4C2D7F1A-2F0E-4319-8572-565DDF19FACD}"/>
    <cellStyle name="Comma 2 4 6 3 2" xfId="6033" xr:uid="{A531A816-CBF4-428A-B436-39E8D1D19487}"/>
    <cellStyle name="Comma 2 4 6 4" xfId="3154" xr:uid="{88AA4A38-1417-4494-AFDE-1BB1F7177DC1}"/>
    <cellStyle name="Comma 2 4 6 4 2" xfId="6538" xr:uid="{BB5B5287-33C1-4177-AC50-F53A7F188A90}"/>
    <cellStyle name="Comma 2 4 6 5" xfId="3896" xr:uid="{30666A66-C543-4E67-B92C-3C1C5273A151}"/>
    <cellStyle name="Comma 2 4 6 5 2" xfId="7225" xr:uid="{EC973CAF-7871-409F-878D-0130F9EFA801}"/>
    <cellStyle name="Comma 2 4 6 6" xfId="4621" xr:uid="{FE95FFAE-E269-4D77-B715-8B068A1CFE04}"/>
    <cellStyle name="Comma 2 4 6 7" xfId="934" xr:uid="{EDC18F39-C8A0-4CC9-B6A0-1188AA3083D6}"/>
    <cellStyle name="Comma 2 4 7" xfId="1243" xr:uid="{611F1452-CF3F-486A-8D18-2FBA77D9345E}"/>
    <cellStyle name="Comma 2 4 7 2" xfId="1742" xr:uid="{C56A64D8-1776-4245-8E70-5F0B4BD705BF}"/>
    <cellStyle name="Comma 2 4 7 2 2" xfId="5262" xr:uid="{E2942D64-F10C-483D-8611-27FC972E48CE}"/>
    <cellStyle name="Comma 2 4 7 3" xfId="2447" xr:uid="{4C51F8E0-4BF2-4EEC-89E6-1DAF12E47CA3}"/>
    <cellStyle name="Comma 2 4 7 3 2" xfId="5831" xr:uid="{2737F197-98EC-4F9E-96F5-6ACBEE9C79C7}"/>
    <cellStyle name="Comma 2 4 7 4" xfId="4929" xr:uid="{F8AA6F71-CE4C-433B-9807-15876C8A88D6}"/>
    <cellStyle name="Comma 2 4 8" xfId="2120" xr:uid="{2D9C27BE-437D-49D7-A343-21F1D2F25ECC}"/>
    <cellStyle name="Comma 2 4 8 2" xfId="5504" xr:uid="{AD580580-B49F-4859-A3B9-638B8CB3A858}"/>
    <cellStyle name="Comma 2 4 9" xfId="2956" xr:uid="{8A3248D8-8B9D-458F-AC45-AA2FA3CD30F3}"/>
    <cellStyle name="Comma 2 4 9 2" xfId="6340" xr:uid="{0923D9F3-78DB-417A-866C-CE6F2D14E216}"/>
    <cellStyle name="Comma 2 5" xfId="124" xr:uid="{958A07B8-D3F4-443A-8450-57FB9A6E7204}"/>
    <cellStyle name="Comma 2 5 10" xfId="3004" xr:uid="{D041B0C8-499E-4D1F-84C8-4378DC782B41}"/>
    <cellStyle name="Comma 2 5 10 2" xfId="6388" xr:uid="{99161E6D-9420-472D-B537-4DC99784F6F0}"/>
    <cellStyle name="Comma 2 5 11" xfId="3488" xr:uid="{E9197577-77CD-4CBB-A7D5-C303E22007BD}"/>
    <cellStyle name="Comma 2 5 11 2" xfId="6860" xr:uid="{869B4480-B29E-425E-BB9D-D9EC7510CCB4}"/>
    <cellStyle name="Comma 2 5 12" xfId="4470" xr:uid="{BAD5C524-35C8-42BB-B443-BCB016A61710}"/>
    <cellStyle name="Comma 2 5 13" xfId="779" xr:uid="{35B25B29-B604-460E-887A-F83DEEDC0EA8}"/>
    <cellStyle name="Comma 2 5 2" xfId="171" xr:uid="{6583A6A9-876E-465D-800D-41ED55529F6E}"/>
    <cellStyle name="Comma 2 5 2 10" xfId="4495" xr:uid="{2548BA15-21D1-4EB3-9898-AD911B495658}"/>
    <cellStyle name="Comma 2 5 2 11" xfId="803" xr:uid="{9126EDA0-7170-4731-994B-F2215A370902}"/>
    <cellStyle name="Comma 2 5 2 2" xfId="258" xr:uid="{A3765782-AC7B-48B7-A10C-A200F77F36EA}"/>
    <cellStyle name="Comma 2 5 2 2 2" xfId="489" xr:uid="{70C388DC-7CD8-44B9-96B6-BC91750C9C99}"/>
    <cellStyle name="Comma 2 5 2 2 2 2" xfId="1535" xr:uid="{E14BA336-7E22-42A6-B370-AC80DAD896FF}"/>
    <cellStyle name="Comma 2 5 2 2 2 2 2" xfId="2736" xr:uid="{2BD7C109-82CF-46DB-92FD-171F9C418887}"/>
    <cellStyle name="Comma 2 5 2 2 2 2 2 2" xfId="6120" xr:uid="{A5699A39-9BBD-4E3E-9B25-FD43B6FCB088}"/>
    <cellStyle name="Comma 2 5 2 2 2 2 3" xfId="4204" xr:uid="{6AAB4F21-25EF-4F41-BE7F-BE04446673B6}"/>
    <cellStyle name="Comma 2 5 2 2 2 2 3 2" xfId="7454" xr:uid="{CA7C7C3F-E1DE-4F81-BEFE-8CBD65ABC83C}"/>
    <cellStyle name="Comma 2 5 2 2 2 2 4" xfId="5160" xr:uid="{B676D38C-4A6F-4D72-AB6C-64BB861F03C0}"/>
    <cellStyle name="Comma 2 5 2 2 2 3" xfId="2349" xr:uid="{18F8EB0D-7804-4875-B528-1DDB5AFC2E64}"/>
    <cellStyle name="Comma 2 5 2 2 2 3 2" xfId="5733" xr:uid="{1DFBA913-7BB8-43D1-98EF-9ABB3C416A1A}"/>
    <cellStyle name="Comma 2 5 2 2 2 4" xfId="3241" xr:uid="{005B8C83-6D6A-49F2-94C5-172CF10C40F9}"/>
    <cellStyle name="Comma 2 5 2 2 2 4 2" xfId="6625" xr:uid="{54F7288F-908C-41F7-BE68-13EE6469D340}"/>
    <cellStyle name="Comma 2 5 2 2 2 5" xfId="3703" xr:uid="{1C09D13B-CEC2-46D6-8764-DAD8042CC0F1}"/>
    <cellStyle name="Comma 2 5 2 2 2 5 2" xfId="7075" xr:uid="{EC57BBD8-3284-414D-B0A1-CE3FAB197390}"/>
    <cellStyle name="Comma 2 5 2 2 2 6" xfId="4708" xr:uid="{701D6138-263A-4E4D-89CE-1841446726C9}"/>
    <cellStyle name="Comma 2 5 2 2 2 7" xfId="1021" xr:uid="{78DB4ADA-7C67-47F9-9A91-5B6CC934865B}"/>
    <cellStyle name="Comma 2 5 2 2 3" xfId="632" xr:uid="{94B9C22E-9318-47F8-8092-9D26EF14420C}"/>
    <cellStyle name="Comma 2 5 2 2 3 2" xfId="2034" xr:uid="{303CDBFC-9409-42B2-B928-1B83F6EB8949}"/>
    <cellStyle name="Comma 2 5 2 2 3 2 2" xfId="5426" xr:uid="{D90FC6B6-1998-44F4-B0A7-9A4FA2B94DD3}"/>
    <cellStyle name="Comma 2 5 2 2 3 3" xfId="2879" xr:uid="{ABEA124F-3FBB-48DA-88B3-4AAE771B27BD}"/>
    <cellStyle name="Comma 2 5 2 2 3 3 2" xfId="6263" xr:uid="{2EE5F3CB-970D-4B52-83F2-EBE4F55CFE9A}"/>
    <cellStyle name="Comma 2 5 2 2 3 4" xfId="3383" xr:uid="{4CE57242-76EE-4608-B208-5D808F24AA00}"/>
    <cellStyle name="Comma 2 5 2 2 3 4 2" xfId="6767" xr:uid="{271A7BB9-4B87-431B-8783-46DD909ED5C6}"/>
    <cellStyle name="Comma 2 5 2 2 3 5" xfId="3998" xr:uid="{7CEAC455-7659-4102-B789-95B5844A0400}"/>
    <cellStyle name="Comma 2 5 2 2 3 5 2" xfId="7312" xr:uid="{1DD83C58-98F4-43A8-BD81-1B516F179104}"/>
    <cellStyle name="Comma 2 5 2 2 3 6" xfId="4850" xr:uid="{9B6DA93F-C4B7-48E2-8885-E5C933BA34EC}"/>
    <cellStyle name="Comma 2 5 2 2 3 7" xfId="1164" xr:uid="{2ED0BE43-0645-4B48-863F-27346BC3E78F}"/>
    <cellStyle name="Comma 2 5 2 2 4" xfId="1331" xr:uid="{33B1349E-5404-4925-BE57-F347573181B6}"/>
    <cellStyle name="Comma 2 5 2 2 4 2" xfId="2569" xr:uid="{BF6864AD-8DE9-4667-B781-4B110D2ADBC5}"/>
    <cellStyle name="Comma 2 5 2 2 4 2 2" xfId="5953" xr:uid="{1EEEF63D-F9B7-4BE5-BDF1-1A38C86E18CD}"/>
    <cellStyle name="Comma 2 5 2 2 4 3" xfId="5017" xr:uid="{7AE8AAE3-EC19-4843-BF2F-87DD89F6047D}"/>
    <cellStyle name="Comma 2 5 2 2 5" xfId="2207" xr:uid="{9AD30FFF-676F-47DD-B4E4-2C7103819668}"/>
    <cellStyle name="Comma 2 5 2 2 5 2" xfId="5591" xr:uid="{3665E7EB-500E-46B5-97D6-7D7E4CC71699}"/>
    <cellStyle name="Comma 2 5 2 2 6" xfId="3077" xr:uid="{FE211F96-F85D-4F50-8E04-F9C1048EB14A}"/>
    <cellStyle name="Comma 2 5 2 2 6 2" xfId="6461" xr:uid="{D83B4347-21A1-4A13-9DC8-91329C9080BC}"/>
    <cellStyle name="Comma 2 5 2 2 7" xfId="3561" xr:uid="{CD387867-3E03-46DA-A72F-B62CD9E67A4A}"/>
    <cellStyle name="Comma 2 5 2 2 7 2" xfId="6933" xr:uid="{015CBE91-51B9-40F5-B6D1-B269B6CB9DC0}"/>
    <cellStyle name="Comma 2 5 2 2 8" xfId="4544" xr:uid="{C0CBB01F-6A4E-4FBD-8B33-56C4F11B3072}"/>
    <cellStyle name="Comma 2 5 2 2 9" xfId="852" xr:uid="{F6C96808-5C54-4937-84D5-A63E171623E2}"/>
    <cellStyle name="Comma 2 5 2 3" xfId="340" xr:uid="{A471492D-079B-446E-947F-5C51DE8A8A76}"/>
    <cellStyle name="Comma 2 5 2 3 2" xfId="535" xr:uid="{2D9B1CEE-29DA-4CE3-8615-609FBBE0150C}"/>
    <cellStyle name="Comma 2 5 2 3 2 2" xfId="1617" xr:uid="{474DF19C-68B0-4FBA-AAFF-62F7F89BE7D2}"/>
    <cellStyle name="Comma 2 5 2 3 2 2 2" xfId="2782" xr:uid="{F681FE04-8700-47CB-83CF-0A93E729BCE4}"/>
    <cellStyle name="Comma 2 5 2 3 2 2 2 2" xfId="6166" xr:uid="{7EB995E0-BCC3-42CA-A884-2E370F5CB7B0}"/>
    <cellStyle name="Comma 2 5 2 3 2 2 3" xfId="4284" xr:uid="{88BF9B00-C8DC-43FD-B8DF-14405FC5A8DF}"/>
    <cellStyle name="Comma 2 5 2 3 2 2 3 2" xfId="7501" xr:uid="{4D25BE65-A1D4-4CC1-A7B0-9FE12B6E8BFC}"/>
    <cellStyle name="Comma 2 5 2 3 2 2 4" xfId="5206" xr:uid="{C3176385-C60A-47C4-94F1-95DF54926F6C}"/>
    <cellStyle name="Comma 2 5 2 3 2 3" xfId="2395" xr:uid="{3A1B17BB-4C3E-41AC-BB59-A78E97DE5399}"/>
    <cellStyle name="Comma 2 5 2 3 2 3 2" xfId="5779" xr:uid="{B5EDF83C-98A5-4DA6-BA5C-B34558CFCB96}"/>
    <cellStyle name="Comma 2 5 2 3 2 4" xfId="3287" xr:uid="{F3A8AFDF-B607-46FD-9715-616005ADBB48}"/>
    <cellStyle name="Comma 2 5 2 3 2 4 2" xfId="6671" xr:uid="{6DDE27D3-2045-4B7F-BC5F-344BC7576045}"/>
    <cellStyle name="Comma 2 5 2 3 2 5" xfId="3749" xr:uid="{83884475-2E6F-4B61-8304-356B131CEE3A}"/>
    <cellStyle name="Comma 2 5 2 3 2 5 2" xfId="7121" xr:uid="{0E7225E9-57B0-4129-8FB6-EDE2A74E588E}"/>
    <cellStyle name="Comma 2 5 2 3 2 6" xfId="4754" xr:uid="{1B235450-AAF1-44D2-9077-725D267B652C}"/>
    <cellStyle name="Comma 2 5 2 3 2 7" xfId="1067" xr:uid="{5095B7FC-054E-45B8-9CDC-DA6B5923F9C4}"/>
    <cellStyle name="Comma 2 5 2 3 3" xfId="680" xr:uid="{6135D4DE-A7FD-4CB2-8B25-6DDF27AC6CD4}"/>
    <cellStyle name="Comma 2 5 2 3 3 2" xfId="2081" xr:uid="{20E15910-DDDC-4BD2-845D-C40B4608990C}"/>
    <cellStyle name="Comma 2 5 2 3 3 2 2" xfId="5472" xr:uid="{25B8ED09-DDB1-44B3-BFF8-E4155F3CC8BF}"/>
    <cellStyle name="Comma 2 5 2 3 3 3" xfId="2926" xr:uid="{85C4C64D-0213-47BB-B7C6-243F0E56F49B}"/>
    <cellStyle name="Comma 2 5 2 3 3 3 2" xfId="6310" xr:uid="{9ADC0918-0AE4-4322-85DD-0D9585ADADCF}"/>
    <cellStyle name="Comma 2 5 2 3 3 4" xfId="3430" xr:uid="{DAFE44D9-317C-4064-9921-3190B5214BEB}"/>
    <cellStyle name="Comma 2 5 2 3 3 4 2" xfId="6814" xr:uid="{2823B73B-DAD4-45A2-A9B8-E8B707ABB654}"/>
    <cellStyle name="Comma 2 5 2 3 3 5" xfId="4047" xr:uid="{BF084D2D-E104-4B6E-B818-D0B77229BD36}"/>
    <cellStyle name="Comma 2 5 2 3 3 5 2" xfId="7358" xr:uid="{11501AB0-5428-4716-A49B-E64E3F5FA916}"/>
    <cellStyle name="Comma 2 5 2 3 3 6" xfId="4897" xr:uid="{E1EC4FFF-1480-4A98-B786-C7791BB765BD}"/>
    <cellStyle name="Comma 2 5 2 3 3 7" xfId="1211" xr:uid="{D344F322-4700-414C-BEBB-2DDCB4B89218}"/>
    <cellStyle name="Comma 2 5 2 3 4" xfId="1377" xr:uid="{941A0A5B-F3ED-4D7D-80AB-C15DF40936C8}"/>
    <cellStyle name="Comma 2 5 2 3 4 2" xfId="2615" xr:uid="{95C256F1-CAF1-4CDC-B8B2-3E6C53F3F4AB}"/>
    <cellStyle name="Comma 2 5 2 3 4 2 2" xfId="5999" xr:uid="{A568ED6D-903F-4ADD-81A2-393335F9431F}"/>
    <cellStyle name="Comma 2 5 2 3 4 3" xfId="5063" xr:uid="{CAB43C0A-594E-4293-8020-92D342CFBA5D}"/>
    <cellStyle name="Comma 2 5 2 3 5" xfId="2253" xr:uid="{27308B7D-E487-4FF2-87A7-AB3941463856}"/>
    <cellStyle name="Comma 2 5 2 3 5 2" xfId="5637" xr:uid="{C4C6B677-472B-436C-BD81-D1B15ACFE263}"/>
    <cellStyle name="Comma 2 5 2 3 6" xfId="3123" xr:uid="{E8EDB47D-87F7-4BAD-9D6A-E40E21DA8B16}"/>
    <cellStyle name="Comma 2 5 2 3 6 2" xfId="6507" xr:uid="{B0265804-2604-432C-9300-B08E44979914}"/>
    <cellStyle name="Comma 2 5 2 3 7" xfId="3607" xr:uid="{3972FE22-F972-415F-A2BC-A984D70C2995}"/>
    <cellStyle name="Comma 2 5 2 3 7 2" xfId="6979" xr:uid="{46F83CB8-EEA4-4937-AD56-B5DA0C38EAC9}"/>
    <cellStyle name="Comma 2 5 2 3 8" xfId="4590" xr:uid="{CEFD5866-1B5F-4173-A75A-FD5716B4681D}"/>
    <cellStyle name="Comma 2 5 2 3 9" xfId="898" xr:uid="{1A4C6988-A6E1-4692-823E-72C87026C1A2}"/>
    <cellStyle name="Comma 2 5 2 4" xfId="440" xr:uid="{F172DEFF-BE4A-409F-8266-8330E686EF11}"/>
    <cellStyle name="Comma 2 5 2 4 2" xfId="1452" xr:uid="{39333239-7368-462F-B7F1-A8C55AEF3DEF}"/>
    <cellStyle name="Comma 2 5 2 4 2 2" xfId="2687" xr:uid="{04D5FE9C-581F-41E1-810F-96BC00F32B47}"/>
    <cellStyle name="Comma 2 5 2 4 2 2 2" xfId="6071" xr:uid="{4EE23A08-1502-4846-91C0-4A60697831E1}"/>
    <cellStyle name="Comma 2 5 2 4 2 3" xfId="4123" xr:uid="{D6169B10-5C32-49A6-8B68-41319B4A7FA0}"/>
    <cellStyle name="Comma 2 5 2 4 2 3 2" xfId="7405" xr:uid="{749560CC-0BCB-469C-9B82-4E96D20DDFC5}"/>
    <cellStyle name="Comma 2 5 2 4 2 4" xfId="5110" xr:uid="{73791A07-4C5C-4267-A46C-82B7C3CE10A7}"/>
    <cellStyle name="Comma 2 5 2 4 3" xfId="2300" xr:uid="{013E4B10-61DF-4197-AF2F-103CF8D429BA}"/>
    <cellStyle name="Comma 2 5 2 4 3 2" xfId="5684" xr:uid="{3925912D-4040-41F4-B69C-3339C46E1335}"/>
    <cellStyle name="Comma 2 5 2 4 4" xfId="3192" xr:uid="{4CCD6386-A1A1-4A04-9FAC-C9E90181CCFA}"/>
    <cellStyle name="Comma 2 5 2 4 4 2" xfId="6576" xr:uid="{65117968-B702-4D19-BB06-8CFC6C0F0EE7}"/>
    <cellStyle name="Comma 2 5 2 4 5" xfId="3654" xr:uid="{DD0BF578-70E0-4161-9F2D-90F9AAF302BB}"/>
    <cellStyle name="Comma 2 5 2 4 5 2" xfId="7026" xr:uid="{DF5F9D2B-5966-4D12-8758-4F7EF75B25E1}"/>
    <cellStyle name="Comma 2 5 2 4 6" xfId="4659" xr:uid="{9648DAF6-9943-42E7-AFFA-84415097BE91}"/>
    <cellStyle name="Comma 2 5 2 4 7" xfId="972" xr:uid="{EFB9C5EA-5D60-4384-A118-FC53BB8E2C11}"/>
    <cellStyle name="Comma 2 5 2 5" xfId="583" xr:uid="{E749AC65-368B-4485-A3FC-C91B584228C3}"/>
    <cellStyle name="Comma 2 5 2 5 2" xfId="1985" xr:uid="{9B8B1851-453F-4173-98CF-296642A8F2BF}"/>
    <cellStyle name="Comma 2 5 2 5 2 2" xfId="5377" xr:uid="{685DA75D-7C8F-4BB4-99B0-F41179E3CCDA}"/>
    <cellStyle name="Comma 2 5 2 5 3" xfId="2830" xr:uid="{B2BD600F-8C5D-49E3-9DA3-37AE94F17F0C}"/>
    <cellStyle name="Comma 2 5 2 5 3 2" xfId="6214" xr:uid="{82C2A09D-7461-4C17-9D5B-392666216853}"/>
    <cellStyle name="Comma 2 5 2 5 4" xfId="3334" xr:uid="{F4AAAB73-6AB2-466A-A577-84617C1DAA7C}"/>
    <cellStyle name="Comma 2 5 2 5 4 2" xfId="6718" xr:uid="{F018443E-69F6-4C22-A683-47B3202195FA}"/>
    <cellStyle name="Comma 2 5 2 5 5" xfId="3944" xr:uid="{FF56593E-8A4C-4E64-83D0-C232039D526B}"/>
    <cellStyle name="Comma 2 5 2 5 5 2" xfId="7263" xr:uid="{1B0B130D-02F5-4135-AB96-926E1DBDA1FB}"/>
    <cellStyle name="Comma 2 5 2 5 6" xfId="4801" xr:uid="{BC69B6A4-5790-4712-AF6C-178D27337DF1}"/>
    <cellStyle name="Comma 2 5 2 5 7" xfId="1115" xr:uid="{B48331EF-70D4-43EE-AC84-BF767F2C98D2}"/>
    <cellStyle name="Comma 2 5 2 6" xfId="1282" xr:uid="{E93DB8AE-D226-447D-99B1-BF2DF1FBC733}"/>
    <cellStyle name="Comma 2 5 2 6 2" xfId="2520" xr:uid="{82B4B533-F047-4EB5-B62A-EA2DA7727270}"/>
    <cellStyle name="Comma 2 5 2 6 2 2" xfId="5904" xr:uid="{0AE7B2D0-B3FF-4B13-803F-1180C76F31AA}"/>
    <cellStyle name="Comma 2 5 2 6 3" xfId="4968" xr:uid="{002FB543-F257-47F7-BA37-E5C965DD73B7}"/>
    <cellStyle name="Comma 2 5 2 7" xfId="2158" xr:uid="{91B63E8D-CE40-45A9-8EA3-13FFECEA3090}"/>
    <cellStyle name="Comma 2 5 2 7 2" xfId="5542" xr:uid="{8FB0A094-187F-4EFA-BBAE-06F36A37005A}"/>
    <cellStyle name="Comma 2 5 2 8" xfId="3028" xr:uid="{28F4AA45-9119-4D53-ACE6-8FAB6D379D1E}"/>
    <cellStyle name="Comma 2 5 2 8 2" xfId="6412" xr:uid="{3FFD9F92-C959-400E-B60B-3460E2923072}"/>
    <cellStyle name="Comma 2 5 2 9" xfId="3512" xr:uid="{6D2D052D-32ED-4DAA-8CC9-B124AA39C906}"/>
    <cellStyle name="Comma 2 5 2 9 2" xfId="6884" xr:uid="{8535769A-D03A-44BB-8ABD-4E05557F3C7E}"/>
    <cellStyle name="Comma 2 5 3" xfId="46" xr:uid="{AAAEE783-720F-4B64-99E6-9EF93F889082}"/>
    <cellStyle name="Comma 2 5 3 10" xfId="1248" xr:uid="{6E096619-97C8-4B9E-8152-10A7DD5FC52F}"/>
    <cellStyle name="Comma 2 5 3 10 2" xfId="2457" xr:uid="{1A3B71FA-79A9-4A84-A295-F2C3DE50D8F3}"/>
    <cellStyle name="Comma 2 5 3 10 2 2" xfId="5841" xr:uid="{F0E099FF-C113-40C0-8F7D-53E26FB767B2}"/>
    <cellStyle name="Comma 2 5 3 10 3" xfId="4934" xr:uid="{5D4CF244-0D82-4EEB-B646-1F9F476356B9}"/>
    <cellStyle name="Comma 2 5 3 11" xfId="2125" xr:uid="{562122D5-0852-433A-8317-A268DBD47300}"/>
    <cellStyle name="Comma 2 5 3 11 2" xfId="5509" xr:uid="{8768AC54-A78C-4779-96D8-9BE3A5FA5924}"/>
    <cellStyle name="Comma 2 5 3 12" xfId="2965" xr:uid="{D1E77FD6-D3AB-4EA0-8D68-A974C55D25FF}"/>
    <cellStyle name="Comma 2 5 3 12 2" xfId="6349" xr:uid="{1A10A2D6-70EA-44B6-AAE8-78921E29DAE6}"/>
    <cellStyle name="Comma 2 5 3 13" xfId="3479" xr:uid="{87D5E334-32A0-48F8-9865-3590CBA92E38}"/>
    <cellStyle name="Comma 2 5 3 13 2" xfId="6851" xr:uid="{0B30814D-3C59-4F88-BF37-A0A975362C22}"/>
    <cellStyle name="Comma 2 5 3 14" xfId="4431" xr:uid="{B868CA9C-7534-45B4-B189-38DBEF07F772}"/>
    <cellStyle name="Comma 2 5 3 15" xfId="740" xr:uid="{857336D2-8FE4-4EF2-9FA9-13F76D7C402F}"/>
    <cellStyle name="Comma 2 5 3 2" xfId="67" xr:uid="{53CE6D22-7E44-4591-BE72-EC288DA51B4F}"/>
    <cellStyle name="Comma 2 5 3 2 10" xfId="2972" xr:uid="{0BE8EAF6-9D79-4A6B-A545-DEF9FF606D1A}"/>
    <cellStyle name="Comma 2 5 3 2 10 2" xfId="6356" xr:uid="{9F2E77B5-5FE1-4F09-878D-F3F890CC8968}"/>
    <cellStyle name="Comma 2 5 3 2 11" xfId="3483" xr:uid="{E27202AA-92E8-480A-B40A-5046BB5B0AD1}"/>
    <cellStyle name="Comma 2 5 3 2 11 2" xfId="6855" xr:uid="{64ACEE46-A9FB-4FB2-AD69-14CE61F28B0A}"/>
    <cellStyle name="Comma 2 5 3 2 12" xfId="4438" xr:uid="{89A13D7D-9AEC-45F4-BC2A-DAB9CA90F500}"/>
    <cellStyle name="Comma 2 5 3 2 13" xfId="747" xr:uid="{853F9BCF-678B-4B08-A82E-F1A4881285DA}"/>
    <cellStyle name="Comma 2 5 3 2 2" xfId="162" xr:uid="{B0560578-C438-49FE-90F8-A6134C2FD99C}"/>
    <cellStyle name="Comma 2 5 3 2 2 10" xfId="4490" xr:uid="{3A7082A4-744A-48BC-8266-220444DDFBE5}"/>
    <cellStyle name="Comma 2 5 3 2 2 11" xfId="798" xr:uid="{10409459-0498-4FE6-95FE-F809829A00F2}"/>
    <cellStyle name="Comma 2 5 3 2 2 2" xfId="249" xr:uid="{6B27E8F6-2CE3-4E2A-9B31-6A9BF56059B7}"/>
    <cellStyle name="Comma 2 5 3 2 2 2 2" xfId="484" xr:uid="{5F4FCD05-F792-4C26-91F4-8BDDCD218792}"/>
    <cellStyle name="Comma 2 5 3 2 2 2 2 2" xfId="1526" xr:uid="{C71A5918-8D74-4E74-B32A-931971C33888}"/>
    <cellStyle name="Comma 2 5 3 2 2 2 2 2 2" xfId="2731" xr:uid="{53281759-72BB-4286-A786-B2ECD420151F}"/>
    <cellStyle name="Comma 2 5 3 2 2 2 2 2 2 2" xfId="6115" xr:uid="{4F4CD5D2-E05A-41EE-8DC7-63782BB300A8}"/>
    <cellStyle name="Comma 2 5 3 2 2 2 2 2 3" xfId="4195" xr:uid="{1B6AFA3C-E94C-46D7-B09A-F60CEFF2369F}"/>
    <cellStyle name="Comma 2 5 3 2 2 2 2 2 3 2" xfId="7449" xr:uid="{52DCAB80-13C9-41B6-BF31-FBE860F35FDA}"/>
    <cellStyle name="Comma 2 5 3 2 2 2 2 2 4" xfId="5155" xr:uid="{EC1E55A6-6AFD-4509-8D28-8F090B21C468}"/>
    <cellStyle name="Comma 2 5 3 2 2 2 2 3" xfId="2344" xr:uid="{02FDD53A-C972-4B44-95A0-9EABB21F798C}"/>
    <cellStyle name="Comma 2 5 3 2 2 2 2 3 2" xfId="5728" xr:uid="{EE98A510-0469-4973-B1F2-F3BF60457C84}"/>
    <cellStyle name="Comma 2 5 3 2 2 2 2 4" xfId="3236" xr:uid="{6A13860B-B467-423B-B3F3-97BEB3CA319E}"/>
    <cellStyle name="Comma 2 5 3 2 2 2 2 4 2" xfId="6620" xr:uid="{2BA1CD2E-0216-42C7-9E7B-735016BEE248}"/>
    <cellStyle name="Comma 2 5 3 2 2 2 2 5" xfId="3698" xr:uid="{C2C0D45D-DE06-4CA2-8C2B-B3E81CDCE433}"/>
    <cellStyle name="Comma 2 5 3 2 2 2 2 5 2" xfId="7070" xr:uid="{06D6FF80-59F4-45A7-8C3A-0605AE79DC58}"/>
    <cellStyle name="Comma 2 5 3 2 2 2 2 6" xfId="4703" xr:uid="{FE6C4488-02B5-4576-8FDD-9BBE82912661}"/>
    <cellStyle name="Comma 2 5 3 2 2 2 2 7" xfId="1016" xr:uid="{AA92E79F-06A2-48F7-8E05-E294F0B74665}"/>
    <cellStyle name="Comma 2 5 3 2 2 2 3" xfId="627" xr:uid="{6B43B4BF-77D9-48B1-8948-B6972BC04598}"/>
    <cellStyle name="Comma 2 5 3 2 2 2 3 2" xfId="2029" xr:uid="{EDDCD678-E324-497F-9C4B-2B3D9EC2D0A2}"/>
    <cellStyle name="Comma 2 5 3 2 2 2 3 2 2" xfId="5421" xr:uid="{0A85D209-245A-4C1E-A263-B4B22F4D7823}"/>
    <cellStyle name="Comma 2 5 3 2 2 2 3 3" xfId="2874" xr:uid="{A5486D6C-E31F-45BE-A84B-7F516A503D2C}"/>
    <cellStyle name="Comma 2 5 3 2 2 2 3 3 2" xfId="6258" xr:uid="{8C762223-2E19-4E53-A814-A2B8338360F2}"/>
    <cellStyle name="Comma 2 5 3 2 2 2 3 4" xfId="3378" xr:uid="{2AA54460-ABEB-471D-B706-CC895A590FE6}"/>
    <cellStyle name="Comma 2 5 3 2 2 2 3 4 2" xfId="6762" xr:uid="{1EAB83FA-8632-4C9E-AE91-0EB0B5B014E7}"/>
    <cellStyle name="Comma 2 5 3 2 2 2 3 5" xfId="3993" xr:uid="{E8CC055D-7D0C-49CB-87A0-0CA7CF7A4D1C}"/>
    <cellStyle name="Comma 2 5 3 2 2 2 3 5 2" xfId="7307" xr:uid="{0D6CEFC7-2F32-4BB7-B763-A9407D2BE857}"/>
    <cellStyle name="Comma 2 5 3 2 2 2 3 6" xfId="4845" xr:uid="{951283BB-0EF3-4BC6-9F8A-C62AC400605D}"/>
    <cellStyle name="Comma 2 5 3 2 2 2 3 7" xfId="1159" xr:uid="{77BB2987-5753-4ED5-B272-D5FC746F2355}"/>
    <cellStyle name="Comma 2 5 3 2 2 2 4" xfId="1326" xr:uid="{142964A7-123D-4F15-B66A-D000A70882E4}"/>
    <cellStyle name="Comma 2 5 3 2 2 2 4 2" xfId="2564" xr:uid="{51C79BBE-E3BB-4291-9DE6-7B04218D50BE}"/>
    <cellStyle name="Comma 2 5 3 2 2 2 4 2 2" xfId="5948" xr:uid="{89830F8F-4EB9-4FAE-B753-E6DB80C00730}"/>
    <cellStyle name="Comma 2 5 3 2 2 2 4 3" xfId="5012" xr:uid="{A210F1B3-A8FA-49CA-8FF6-68D09B551237}"/>
    <cellStyle name="Comma 2 5 3 2 2 2 5" xfId="2202" xr:uid="{0C6CF9E2-7E43-4F75-B158-3B123D2102F0}"/>
    <cellStyle name="Comma 2 5 3 2 2 2 5 2" xfId="5586" xr:uid="{AAA9E632-76C8-4AE9-A194-9BCDF628394F}"/>
    <cellStyle name="Comma 2 5 3 2 2 2 6" xfId="3072" xr:uid="{B1C75545-08D4-426F-8CC0-37D391819B61}"/>
    <cellStyle name="Comma 2 5 3 2 2 2 6 2" xfId="6456" xr:uid="{3FFF6E38-BA20-49AC-B3D9-E84B0AF2F656}"/>
    <cellStyle name="Comma 2 5 3 2 2 2 7" xfId="3556" xr:uid="{6D8CFE4C-FCAF-4496-A536-3BAE063003A4}"/>
    <cellStyle name="Comma 2 5 3 2 2 2 7 2" xfId="6928" xr:uid="{0F53AE7B-A35B-427F-B7B3-4E711FDE9102}"/>
    <cellStyle name="Comma 2 5 3 2 2 2 8" xfId="4539" xr:uid="{308BEFCC-F39E-4903-9F6F-02161C2D9698}"/>
    <cellStyle name="Comma 2 5 3 2 2 2 9" xfId="847" xr:uid="{C4AC4FAC-7182-4A09-9074-4B5E116C2EC8}"/>
    <cellStyle name="Comma 2 5 3 2 2 3" xfId="331" xr:uid="{3D356EBA-E557-4E9E-ADDF-57B41407A94A}"/>
    <cellStyle name="Comma 2 5 3 2 2 3 2" xfId="530" xr:uid="{D0CFB42D-0E54-45A3-9B56-F565ADC8D720}"/>
    <cellStyle name="Comma 2 5 3 2 2 3 2 2" xfId="1608" xr:uid="{46985AB4-D058-4F5E-802A-27B5F9636724}"/>
    <cellStyle name="Comma 2 5 3 2 2 3 2 2 2" xfId="2777" xr:uid="{DB15EAA3-2CDD-4E7E-9EED-E9995E35DD3D}"/>
    <cellStyle name="Comma 2 5 3 2 2 3 2 2 2 2" xfId="6161" xr:uid="{6EB5531B-B4BB-4959-ADFD-90C96264946C}"/>
    <cellStyle name="Comma 2 5 3 2 2 3 2 2 3" xfId="4275" xr:uid="{31B074FE-E1A1-4A6C-9F6A-8A83B9814848}"/>
    <cellStyle name="Comma 2 5 3 2 2 3 2 2 3 2" xfId="7496" xr:uid="{08B8DB32-E491-484C-BD9E-89C17948CA56}"/>
    <cellStyle name="Comma 2 5 3 2 2 3 2 2 4" xfId="5201" xr:uid="{255DF5B4-1B23-4084-BDA0-83EA79E662DD}"/>
    <cellStyle name="Comma 2 5 3 2 2 3 2 3" xfId="2390" xr:uid="{EA9414DE-DB1B-4B48-B737-395AD1CCC52C}"/>
    <cellStyle name="Comma 2 5 3 2 2 3 2 3 2" xfId="5774" xr:uid="{B509EBBE-C9EC-4CA7-B173-6091590A90C8}"/>
    <cellStyle name="Comma 2 5 3 2 2 3 2 4" xfId="3282" xr:uid="{358680D2-2404-41BE-90CD-08BBB56FA608}"/>
    <cellStyle name="Comma 2 5 3 2 2 3 2 4 2" xfId="6666" xr:uid="{83FD2880-C7BD-44C0-9B28-41C10E5CFB30}"/>
    <cellStyle name="Comma 2 5 3 2 2 3 2 5" xfId="3744" xr:uid="{FBCEF872-791A-4457-88E9-001F46C3947C}"/>
    <cellStyle name="Comma 2 5 3 2 2 3 2 5 2" xfId="7116" xr:uid="{566BD854-333A-40BA-B01D-C9F3A86A9D9D}"/>
    <cellStyle name="Comma 2 5 3 2 2 3 2 6" xfId="4749" xr:uid="{D35D6EF2-5A01-44F7-B143-7C11E09F0613}"/>
    <cellStyle name="Comma 2 5 3 2 2 3 2 7" xfId="1062" xr:uid="{143776A4-03EC-4281-8CF9-7B60C94DFEC6}"/>
    <cellStyle name="Comma 2 5 3 2 2 3 3" xfId="675" xr:uid="{AC1649F4-5B65-4C83-BBD0-449AFA2A55A6}"/>
    <cellStyle name="Comma 2 5 3 2 2 3 3 2" xfId="2076" xr:uid="{88AA5CA5-FE12-4D25-B8F5-36EE81DDED4D}"/>
    <cellStyle name="Comma 2 5 3 2 2 3 3 2 2" xfId="5467" xr:uid="{3E863CD0-CF59-42BD-9A8E-4B835EBF2066}"/>
    <cellStyle name="Comma 2 5 3 2 2 3 3 3" xfId="2921" xr:uid="{878538D0-1750-414C-890E-BBB86D0D47C5}"/>
    <cellStyle name="Comma 2 5 3 2 2 3 3 3 2" xfId="6305" xr:uid="{7D48049C-5BC0-44B2-8C0A-2E8F227E9AC5}"/>
    <cellStyle name="Comma 2 5 3 2 2 3 3 4" xfId="3425" xr:uid="{61F03BB0-2B27-42AA-80AB-E63729C97D13}"/>
    <cellStyle name="Comma 2 5 3 2 2 3 3 4 2" xfId="6809" xr:uid="{22D0EBD2-E259-4583-A44E-27B248C7E691}"/>
    <cellStyle name="Comma 2 5 3 2 2 3 3 5" xfId="4042" xr:uid="{3DC874EF-3379-44B1-AB7D-6672DCA6F6C4}"/>
    <cellStyle name="Comma 2 5 3 2 2 3 3 5 2" xfId="7353" xr:uid="{DB0156F0-FCB5-4117-AE8C-474599263931}"/>
    <cellStyle name="Comma 2 5 3 2 2 3 3 6" xfId="4892" xr:uid="{78E0F3EA-C340-42DC-BBF1-CF20BBF9956A}"/>
    <cellStyle name="Comma 2 5 3 2 2 3 3 7" xfId="1206" xr:uid="{668CB752-2BB9-4258-AA3A-396A373ACA7C}"/>
    <cellStyle name="Comma 2 5 3 2 2 3 4" xfId="1372" xr:uid="{06C0766B-F7D0-4DA5-BAAF-360C3A250EFE}"/>
    <cellStyle name="Comma 2 5 3 2 2 3 4 2" xfId="2610" xr:uid="{9D32F995-96AD-4C09-9806-32B43882DCB5}"/>
    <cellStyle name="Comma 2 5 3 2 2 3 4 2 2" xfId="5994" xr:uid="{6D17C96D-2347-4341-9482-26F1EB264BA4}"/>
    <cellStyle name="Comma 2 5 3 2 2 3 4 3" xfId="5058" xr:uid="{065D6552-FB24-42FC-8292-896AF6CEF535}"/>
    <cellStyle name="Comma 2 5 3 2 2 3 5" xfId="2248" xr:uid="{FDCDD924-C9CB-4C8A-8E13-D2769E4ECC40}"/>
    <cellStyle name="Comma 2 5 3 2 2 3 5 2" xfId="5632" xr:uid="{9AC0438C-4E67-494F-9D37-D3A3C276D20B}"/>
    <cellStyle name="Comma 2 5 3 2 2 3 6" xfId="3118" xr:uid="{59A706DA-28A4-4C53-8489-A54891DC5F63}"/>
    <cellStyle name="Comma 2 5 3 2 2 3 6 2" xfId="6502" xr:uid="{A79BB05F-6CB8-411B-AAB2-780913185B39}"/>
    <cellStyle name="Comma 2 5 3 2 2 3 7" xfId="3602" xr:uid="{2317C77B-EA5F-4079-90A9-718D70E7EEE2}"/>
    <cellStyle name="Comma 2 5 3 2 2 3 7 2" xfId="6974" xr:uid="{4BEC0EC9-F594-4BA8-A63D-3B6B53E7F351}"/>
    <cellStyle name="Comma 2 5 3 2 2 3 8" xfId="4585" xr:uid="{588A30C1-42D3-43F0-9ACD-069541562F31}"/>
    <cellStyle name="Comma 2 5 3 2 2 3 9" xfId="893" xr:uid="{37C86B0D-96F6-4139-AC2D-FF863FCFEF96}"/>
    <cellStyle name="Comma 2 5 3 2 2 4" xfId="435" xr:uid="{B85825DF-A0B4-4E48-B022-B9DFA6F1E979}"/>
    <cellStyle name="Comma 2 5 3 2 2 4 2" xfId="1443" xr:uid="{513CE104-4A6C-415C-BBDC-8433C2167D74}"/>
    <cellStyle name="Comma 2 5 3 2 2 4 2 2" xfId="2682" xr:uid="{A1AE1997-4EE9-4D88-B7C4-293C49565D96}"/>
    <cellStyle name="Comma 2 5 3 2 2 4 2 2 2" xfId="6066" xr:uid="{4CCBBB67-E5EC-4CA4-9178-F849F67F6504}"/>
    <cellStyle name="Comma 2 5 3 2 2 4 2 3" xfId="4114" xr:uid="{CEE543F9-E795-47EE-BE3F-2521C7551379}"/>
    <cellStyle name="Comma 2 5 3 2 2 4 2 3 2" xfId="7400" xr:uid="{924146A6-7528-4861-BF3D-08769BA43648}"/>
    <cellStyle name="Comma 2 5 3 2 2 4 2 4" xfId="5105" xr:uid="{B9C2BD8A-8A71-45CD-BE29-1D8C5668C96A}"/>
    <cellStyle name="Comma 2 5 3 2 2 4 3" xfId="2295" xr:uid="{20679686-1AD8-4B3D-9D37-BDDF94E1CD88}"/>
    <cellStyle name="Comma 2 5 3 2 2 4 3 2" xfId="5679" xr:uid="{70EF4B27-B4E3-49BC-9A42-12E650FB3FBD}"/>
    <cellStyle name="Comma 2 5 3 2 2 4 4" xfId="3187" xr:uid="{3B94272C-095D-4947-9B00-F97C0674E233}"/>
    <cellStyle name="Comma 2 5 3 2 2 4 4 2" xfId="6571" xr:uid="{679D381E-D779-4099-8D5B-B08EEC5383C8}"/>
    <cellStyle name="Comma 2 5 3 2 2 4 5" xfId="3649" xr:uid="{16304CBA-C3BB-4C2E-B0C8-164F7CAE83F6}"/>
    <cellStyle name="Comma 2 5 3 2 2 4 5 2" xfId="7021" xr:uid="{0F78F2AB-A2A5-4474-9208-68E6B447E0F3}"/>
    <cellStyle name="Comma 2 5 3 2 2 4 6" xfId="4654" xr:uid="{96E4F0E0-7E8E-4933-8902-65D215577064}"/>
    <cellStyle name="Comma 2 5 3 2 2 4 7" xfId="967" xr:uid="{BB05EB8D-0EDA-4FBB-BF1B-1096979B079D}"/>
    <cellStyle name="Comma 2 5 3 2 2 5" xfId="578" xr:uid="{E02F4B62-3656-436A-815A-5C9194E62C2B}"/>
    <cellStyle name="Comma 2 5 3 2 2 5 2" xfId="1980" xr:uid="{DC67883D-870B-4156-B9CD-F52A6F7DE06F}"/>
    <cellStyle name="Comma 2 5 3 2 2 5 2 2" xfId="5372" xr:uid="{6C5F82CF-4894-4A87-B6F2-60B14AD095D4}"/>
    <cellStyle name="Comma 2 5 3 2 2 5 3" xfId="2825" xr:uid="{11E23600-AF7B-46DA-849A-DB2BE46BE074}"/>
    <cellStyle name="Comma 2 5 3 2 2 5 3 2" xfId="6209" xr:uid="{D97FEC1F-CFDA-4693-A947-A112376D71CC}"/>
    <cellStyle name="Comma 2 5 3 2 2 5 4" xfId="3329" xr:uid="{054858FD-4F14-49D1-8732-E2170D6322A2}"/>
    <cellStyle name="Comma 2 5 3 2 2 5 4 2" xfId="6713" xr:uid="{7CBE633B-1281-497B-8EC1-8C4D5FC933CB}"/>
    <cellStyle name="Comma 2 5 3 2 2 5 5" xfId="3939" xr:uid="{710A37B9-1B83-4C39-9C29-97D45A93EDE7}"/>
    <cellStyle name="Comma 2 5 3 2 2 5 5 2" xfId="7258" xr:uid="{D50CD4A2-E131-41F4-878B-2FA59993E480}"/>
    <cellStyle name="Comma 2 5 3 2 2 5 6" xfId="4796" xr:uid="{A60859FC-1854-464A-9003-0FA5072F9A9F}"/>
    <cellStyle name="Comma 2 5 3 2 2 5 7" xfId="1110" xr:uid="{11ED4681-5A64-450B-811E-208B4A31E1C2}"/>
    <cellStyle name="Comma 2 5 3 2 2 6" xfId="1277" xr:uid="{88AF5F33-EFA6-4844-9135-065EA34FB05C}"/>
    <cellStyle name="Comma 2 5 3 2 2 6 2" xfId="2515" xr:uid="{6C0AB34D-708B-48B9-AF2A-6B2B1B9AA61C}"/>
    <cellStyle name="Comma 2 5 3 2 2 6 2 2" xfId="5899" xr:uid="{98BD81B7-E905-4D94-8C45-3FC12DCF2F80}"/>
    <cellStyle name="Comma 2 5 3 2 2 6 3" xfId="4963" xr:uid="{287A0437-C03E-446E-9610-6C9FEF3DE50F}"/>
    <cellStyle name="Comma 2 5 3 2 2 7" xfId="2153" xr:uid="{1CDD0CB3-ABDB-452D-9D5E-2BB4492C2F7D}"/>
    <cellStyle name="Comma 2 5 3 2 2 7 2" xfId="5537" xr:uid="{06DE8FAB-41A9-4595-B0FF-2D85D63DFDEF}"/>
    <cellStyle name="Comma 2 5 3 2 2 8" xfId="3023" xr:uid="{F0C97145-4BB8-42CD-9E73-5128F0AC32C8}"/>
    <cellStyle name="Comma 2 5 3 2 2 8 2" xfId="6407" xr:uid="{C8726414-8063-4F3C-9A98-1E820C6D6CF3}"/>
    <cellStyle name="Comma 2 5 3 2 2 9" xfId="3507" xr:uid="{722F2BD6-E48A-4B9A-8ABF-895506572835}"/>
    <cellStyle name="Comma 2 5 3 2 2 9 2" xfId="6879" xr:uid="{85AB59A2-B9CD-45F4-B32A-780DF955343F}"/>
    <cellStyle name="Comma 2 5 3 2 3" xfId="205" xr:uid="{2E1D3A21-240E-478F-B72C-B1456C16FF42}"/>
    <cellStyle name="Comma 2 5 3 2 3 2" xfId="460" xr:uid="{7397F77A-C2E3-4F06-8F13-326D851427E0}"/>
    <cellStyle name="Comma 2 5 3 2 3 2 2" xfId="1484" xr:uid="{41D8BB02-FE69-4481-B3D7-1B31B44CDC06}"/>
    <cellStyle name="Comma 2 5 3 2 3 2 2 2" xfId="2707" xr:uid="{F151F6FC-F058-4634-B1C3-72BCAC28979F}"/>
    <cellStyle name="Comma 2 5 3 2 3 2 2 2 2" xfId="6091" xr:uid="{35D1E910-1763-4220-8566-FCFB986A0D34}"/>
    <cellStyle name="Comma 2 5 3 2 3 2 2 3" xfId="4154" xr:uid="{AEE681A6-5379-4C9C-B29D-9AC6465B2DA7}"/>
    <cellStyle name="Comma 2 5 3 2 3 2 2 3 2" xfId="7425" xr:uid="{AB59B346-2EF9-4636-A095-3B0C45C671DF}"/>
    <cellStyle name="Comma 2 5 3 2 3 2 2 4" xfId="5130" xr:uid="{D18F8806-F46A-4AE5-80E4-C70C237AF168}"/>
    <cellStyle name="Comma 2 5 3 2 3 2 3" xfId="2320" xr:uid="{EEEBAEF9-AE86-482F-8B2E-25E6A037075D}"/>
    <cellStyle name="Comma 2 5 3 2 3 2 3 2" xfId="5704" xr:uid="{151C0DD9-EBA1-4739-AB4A-5274D0A172DA}"/>
    <cellStyle name="Comma 2 5 3 2 3 2 4" xfId="3212" xr:uid="{D3F5C450-8217-465F-B78B-053F0E7726F4}"/>
    <cellStyle name="Comma 2 5 3 2 3 2 4 2" xfId="6596" xr:uid="{84FB97AE-A6B3-4641-B586-A05EC53BCB6F}"/>
    <cellStyle name="Comma 2 5 3 2 3 2 5" xfId="3674" xr:uid="{5D6D12A7-54DD-4D0F-92E7-51A021280A0E}"/>
    <cellStyle name="Comma 2 5 3 2 3 2 5 2" xfId="7046" xr:uid="{5C04F5D3-4F4E-48FF-B85D-A9AE5E3DC7F1}"/>
    <cellStyle name="Comma 2 5 3 2 3 2 6" xfId="4679" xr:uid="{8F50E177-2D61-4234-9093-D82CFD18A33E}"/>
    <cellStyle name="Comma 2 5 3 2 3 2 7" xfId="992" xr:uid="{E1ECB57C-3C21-4A89-8387-18887CDFBD51}"/>
    <cellStyle name="Comma 2 5 3 2 3 3" xfId="603" xr:uid="{44282857-7D53-40BA-9F62-6D650479B96D}"/>
    <cellStyle name="Comma 2 5 3 2 3 3 2" xfId="2005" xr:uid="{8A1E846C-478C-416C-AEDE-F5FBCA61E6D8}"/>
    <cellStyle name="Comma 2 5 3 2 3 3 2 2" xfId="5397" xr:uid="{491BEAF2-0F70-4585-828B-15C1EA733DEF}"/>
    <cellStyle name="Comma 2 5 3 2 3 3 3" xfId="2850" xr:uid="{58ABD04D-1FB2-4E9E-B85B-99F4D5B01AB7}"/>
    <cellStyle name="Comma 2 5 3 2 3 3 3 2" xfId="6234" xr:uid="{B12735C9-E623-462D-B5FA-5F9A095A23E6}"/>
    <cellStyle name="Comma 2 5 3 2 3 3 4" xfId="3354" xr:uid="{D34956CE-A9BF-423B-A3C4-42C8DE91B108}"/>
    <cellStyle name="Comma 2 5 3 2 3 3 4 2" xfId="6738" xr:uid="{F8554CF8-806B-4CB8-A531-E5C79465DD27}"/>
    <cellStyle name="Comma 2 5 3 2 3 3 5" xfId="3967" xr:uid="{BA9F77E9-7532-4D17-B095-E08EA4643EBE}"/>
    <cellStyle name="Comma 2 5 3 2 3 3 5 2" xfId="7283" xr:uid="{BFEEFD82-3DBF-43AF-B78F-EDD497C26215}"/>
    <cellStyle name="Comma 2 5 3 2 3 3 6" xfId="4821" xr:uid="{B38F3147-8B89-4250-B768-A22CF0943EE4}"/>
    <cellStyle name="Comma 2 5 3 2 3 3 7" xfId="1135" xr:uid="{259215D7-2E15-439A-BEBF-554834C3249D}"/>
    <cellStyle name="Comma 2 5 3 2 3 4" xfId="1302" xr:uid="{26649C1E-EBF3-4379-9C22-A69A74F23BF6}"/>
    <cellStyle name="Comma 2 5 3 2 3 4 2" xfId="2540" xr:uid="{4E8E8C50-6890-4501-B944-A3C0B0C6B814}"/>
    <cellStyle name="Comma 2 5 3 2 3 4 2 2" xfId="5924" xr:uid="{DBB5A364-39A7-4EB8-84E6-D7B067001D0B}"/>
    <cellStyle name="Comma 2 5 3 2 3 4 3" xfId="4988" xr:uid="{49CEE9DC-9031-4A19-8FAF-38F5F8A25F58}"/>
    <cellStyle name="Comma 2 5 3 2 3 5" xfId="2178" xr:uid="{2DDFBBEA-0542-4844-B3FA-43ECD0D0071D}"/>
    <cellStyle name="Comma 2 5 3 2 3 5 2" xfId="5562" xr:uid="{6335A14A-5ED6-4226-AB72-488BB8EDB747}"/>
    <cellStyle name="Comma 2 5 3 2 3 6" xfId="3048" xr:uid="{B6F0C590-CF2D-43E0-A917-BBAECA28BBB4}"/>
    <cellStyle name="Comma 2 5 3 2 3 6 2" xfId="6432" xr:uid="{8AE82D04-4C82-4368-88CF-9A73576E64C2}"/>
    <cellStyle name="Comma 2 5 3 2 3 7" xfId="3532" xr:uid="{E849FD54-64A9-4DA4-A770-45C6A7054802}"/>
    <cellStyle name="Comma 2 5 3 2 3 7 2" xfId="6904" xr:uid="{EB2D833F-2214-4956-A958-6EBC2B9BF6A4}"/>
    <cellStyle name="Comma 2 5 3 2 3 8" xfId="4515" xr:uid="{D2DC96AA-4C5D-48F2-B553-50976F93EFD8}"/>
    <cellStyle name="Comma 2 5 3 2 3 9" xfId="823" xr:uid="{0C517189-B3FA-4381-B37F-D9EC75FBF296}"/>
    <cellStyle name="Comma 2 5 3 2 4" xfId="288" xr:uid="{0849C72A-EAE9-45A1-BD6B-70939730ABD3}"/>
    <cellStyle name="Comma 2 5 3 2 4 2" xfId="506" xr:uid="{E52D8AC0-C85C-4280-A2ED-4584DFDEC2C9}"/>
    <cellStyle name="Comma 2 5 3 2 4 2 2" xfId="1565" xr:uid="{ADD1281D-02F7-4A62-8482-47BBB74550D8}"/>
    <cellStyle name="Comma 2 5 3 2 4 2 2 2" xfId="2753" xr:uid="{C2A08335-F7E0-41D9-B1B6-A1C77982C8AC}"/>
    <cellStyle name="Comma 2 5 3 2 4 2 2 2 2" xfId="6137" xr:uid="{E9A569BB-F9C2-4F13-A2F6-0EDB101A7B7A}"/>
    <cellStyle name="Comma 2 5 3 2 4 2 2 3" xfId="4233" xr:uid="{A43E883C-FB73-465D-9A0B-F29591BEBA5E}"/>
    <cellStyle name="Comma 2 5 3 2 4 2 2 3 2" xfId="7472" xr:uid="{32BFF3C1-94EF-4802-8556-304E470CABEF}"/>
    <cellStyle name="Comma 2 5 3 2 4 2 2 4" xfId="5177" xr:uid="{8845F672-E1BF-4EB8-A4A4-7162B4863825}"/>
    <cellStyle name="Comma 2 5 3 2 4 2 3" xfId="2366" xr:uid="{DE1E4BF6-B02B-44EA-97CB-92B7FD150892}"/>
    <cellStyle name="Comma 2 5 3 2 4 2 3 2" xfId="5750" xr:uid="{8E13FD11-B21C-40FA-A358-BB26C26F2DC5}"/>
    <cellStyle name="Comma 2 5 3 2 4 2 4" xfId="3258" xr:uid="{1AB1D32E-4A83-407B-B988-41A3619F6508}"/>
    <cellStyle name="Comma 2 5 3 2 4 2 4 2" xfId="6642" xr:uid="{934C9D22-F859-4664-8C48-BC915635D0F3}"/>
    <cellStyle name="Comma 2 5 3 2 4 2 5" xfId="3720" xr:uid="{36455E15-E538-475B-AFBD-A56612B115C9}"/>
    <cellStyle name="Comma 2 5 3 2 4 2 5 2" xfId="7092" xr:uid="{FC8FDCA5-5920-4449-B153-C72EC87B3FE1}"/>
    <cellStyle name="Comma 2 5 3 2 4 2 6" xfId="4725" xr:uid="{0B34F057-F3A3-49F4-AB4F-885992D075BD}"/>
    <cellStyle name="Comma 2 5 3 2 4 2 7" xfId="1038" xr:uid="{7717D4B9-020F-413E-82BD-B03ED98B08AA}"/>
    <cellStyle name="Comma 2 5 3 2 4 3" xfId="650" xr:uid="{A31B9061-7118-45C8-836F-B08A05C8CAF1}"/>
    <cellStyle name="Comma 2 5 3 2 4 3 2" xfId="2051" xr:uid="{A55B614F-B7B7-4DB5-854C-8453DD4FD655}"/>
    <cellStyle name="Comma 2 5 3 2 4 3 2 2" xfId="5443" xr:uid="{F92777BC-5BD7-43C6-9D20-10BDE029264A}"/>
    <cellStyle name="Comma 2 5 3 2 4 3 3" xfId="2897" xr:uid="{432F9756-EDB4-4D83-A9C0-3F4065BE5667}"/>
    <cellStyle name="Comma 2 5 3 2 4 3 3 2" xfId="6281" xr:uid="{65E616BD-657D-439F-8726-A8AEBE26BE80}"/>
    <cellStyle name="Comma 2 5 3 2 4 3 4" xfId="3401" xr:uid="{DE046188-99BE-447D-970F-E6B30EC45371}"/>
    <cellStyle name="Comma 2 5 3 2 4 3 4 2" xfId="6785" xr:uid="{0134BD80-3DB0-429E-98BA-8D22230FBC51}"/>
    <cellStyle name="Comma 2 5 3 2 4 3 5" xfId="4016" xr:uid="{30FE3BB4-2E6A-4450-BF35-933BA9AE5079}"/>
    <cellStyle name="Comma 2 5 3 2 4 3 5 2" xfId="7329" xr:uid="{03AD186C-B169-4047-A741-42A8CB6A2450}"/>
    <cellStyle name="Comma 2 5 3 2 4 3 6" xfId="4868" xr:uid="{C55432D2-843E-44D6-B37A-074E63C37BA8}"/>
    <cellStyle name="Comma 2 5 3 2 4 3 7" xfId="1182" xr:uid="{08970FCD-444C-4369-9F17-CDD4A8A7B75D}"/>
    <cellStyle name="Comma 2 5 3 2 4 4" xfId="1348" xr:uid="{8B5BE4AC-77FD-45E2-9B4F-3269FF992ACC}"/>
    <cellStyle name="Comma 2 5 3 2 4 4 2" xfId="2586" xr:uid="{D0B2E185-2854-4829-81D2-F3F955EBC869}"/>
    <cellStyle name="Comma 2 5 3 2 4 4 2 2" xfId="5970" xr:uid="{EF61E2AE-72B9-4745-9802-24A88CC69C5D}"/>
    <cellStyle name="Comma 2 5 3 2 4 4 3" xfId="5034" xr:uid="{9A0145DE-358F-4455-9D77-4A14B532A685}"/>
    <cellStyle name="Comma 2 5 3 2 4 5" xfId="2224" xr:uid="{2197DD1D-DEDE-407E-B419-B67334D8F676}"/>
    <cellStyle name="Comma 2 5 3 2 4 5 2" xfId="5608" xr:uid="{01C97197-AA8E-40A8-A718-2E2725611B2A}"/>
    <cellStyle name="Comma 2 5 3 2 4 6" xfId="3094" xr:uid="{0D400CE8-9B65-41E1-A4B0-8302C502BD8C}"/>
    <cellStyle name="Comma 2 5 3 2 4 6 2" xfId="6478" xr:uid="{07B77CE8-E08F-472D-9619-4D459EAE5810}"/>
    <cellStyle name="Comma 2 5 3 2 4 7" xfId="3578" xr:uid="{5E92D39A-3C45-4F71-8C84-20EB03386D54}"/>
    <cellStyle name="Comma 2 5 3 2 4 7 2" xfId="6950" xr:uid="{B7A9A54D-49C4-4350-8761-1C7B7BD0555B}"/>
    <cellStyle name="Comma 2 5 3 2 4 8" xfId="4561" xr:uid="{77EF3B65-4275-4E21-BBE6-9A5A26B91645}"/>
    <cellStyle name="Comma 2 5 3 2 4 9" xfId="869" xr:uid="{BB5A0CBE-FD53-490C-92E9-44B1284BF2ED}"/>
    <cellStyle name="Comma 2 5 3 2 5" xfId="114" xr:uid="{0F0841AB-373F-421B-AD94-5F0700C6E4F3}"/>
    <cellStyle name="Comma 2 5 3 2 5 2" xfId="1404" xr:uid="{89DA1FB8-2AB9-4767-9AC6-F7A06F91BC9E}"/>
    <cellStyle name="Comma 2 5 3 2 5 2 2" xfId="2491" xr:uid="{35C67BFB-35BF-4A88-AA60-FAC71351D4CB}"/>
    <cellStyle name="Comma 2 5 3 2 5 2 2 2" xfId="5875" xr:uid="{656975F9-D687-4492-8521-550855E3671A}"/>
    <cellStyle name="Comma 2 5 3 2 5 2 3" xfId="4075" xr:uid="{6955BDA2-5E0E-4EA7-ABA0-982611528A2B}"/>
    <cellStyle name="Comma 2 5 3 2 5 2 3 2" xfId="7376" xr:uid="{82F7CBB9-AADF-4096-BC14-5D329B8EA11D}"/>
    <cellStyle name="Comma 2 5 3 2 5 2 4" xfId="5081" xr:uid="{0F5D5B60-5521-42BB-A2CB-9617908A8901}"/>
    <cellStyle name="Comma 2 5 3 2 5 3" xfId="2271" xr:uid="{32AB2AE1-1CE2-40EF-97E0-C64936702935}"/>
    <cellStyle name="Comma 2 5 3 2 5 3 2" xfId="5655" xr:uid="{E3C28DD8-BDE7-4F64-A1D3-C3045CC963D3}"/>
    <cellStyle name="Comma 2 5 3 2 5 4" xfId="2999" xr:uid="{218CA194-3BAF-4517-A54E-E862867059E3}"/>
    <cellStyle name="Comma 2 5 3 2 5 4 2" xfId="6383" xr:uid="{4845786E-DEBE-44FF-A357-E723258D2C0D}"/>
    <cellStyle name="Comma 2 5 3 2 5 5" xfId="3625" xr:uid="{1F109270-500E-4884-8099-D9E74EE5AC94}"/>
    <cellStyle name="Comma 2 5 3 2 5 5 2" xfId="6997" xr:uid="{9B4F9CED-CD43-4795-AF87-240E0A5251AD}"/>
    <cellStyle name="Comma 2 5 3 2 5 6" xfId="4465" xr:uid="{D5A9CAB2-A208-45FB-A50E-D9DC91932476}"/>
    <cellStyle name="Comma 2 5 3 2 5 7" xfId="774" xr:uid="{F4C1942C-997F-48AC-B2BA-21A50F278F30}"/>
    <cellStyle name="Comma 2 5 3 2 6" xfId="411" xr:uid="{A1BC21D8-7176-4F09-A251-DFF9FA4BD362}"/>
    <cellStyle name="Comma 2 5 3 2 6 2" xfId="1929" xr:uid="{EC4A517D-972B-4AF4-AE3B-F87FD1A633E8}"/>
    <cellStyle name="Comma 2 5 3 2 6 2 2" xfId="5321" xr:uid="{910C5F93-2AFF-4FB5-8989-902A24DBAFE2}"/>
    <cellStyle name="Comma 2 5 3 2 6 3" xfId="2658" xr:uid="{6CD3DA5C-A073-4FE0-BEFB-26CE3C9309B7}"/>
    <cellStyle name="Comma 2 5 3 2 6 3 2" xfId="6042" xr:uid="{90938218-E9E3-4BFC-BA76-C32C7A7979AD}"/>
    <cellStyle name="Comma 2 5 3 2 6 4" xfId="3163" xr:uid="{BF99E9A0-7FE0-47AE-B134-0E1239DC0DA2}"/>
    <cellStyle name="Comma 2 5 3 2 6 4 2" xfId="6547" xr:uid="{A2B79817-63C7-4044-A35D-BFB1909FD285}"/>
    <cellStyle name="Comma 2 5 3 2 6 5" xfId="3907" xr:uid="{3DEF37C4-94C1-47D1-850A-BABF9471F180}"/>
    <cellStyle name="Comma 2 5 3 2 6 5 2" xfId="7234" xr:uid="{B1ABD6F0-D82A-4D9D-B2F7-82A306C97408}"/>
    <cellStyle name="Comma 2 5 3 2 6 6" xfId="4630" xr:uid="{0F9231FD-F533-4865-A90D-8DA110EA1104}"/>
    <cellStyle name="Comma 2 5 3 2 6 7" xfId="943" xr:uid="{BE2EE1BA-55CE-4545-8AE5-6725EF2F1CB6}"/>
    <cellStyle name="Comma 2 5 3 2 7" xfId="554" xr:uid="{006462DC-3255-4D3D-AECF-247B1BB9A16C}"/>
    <cellStyle name="Comma 2 5 3 2 7 2" xfId="1958" xr:uid="{47AAAFD1-B985-4172-9E5A-D5DC2EBDEBB2}"/>
    <cellStyle name="Comma 2 5 3 2 7 2 2" xfId="5350" xr:uid="{FC3FEC9A-0576-458D-8CA2-1EC781EFF845}"/>
    <cellStyle name="Comma 2 5 3 2 7 3" xfId="2801" xr:uid="{9476EE39-3D1D-490F-9D35-FCEB5D5EF4B4}"/>
    <cellStyle name="Comma 2 5 3 2 7 3 2" xfId="6185" xr:uid="{71572AD0-15C7-462A-AECA-213727B689B5}"/>
    <cellStyle name="Comma 2 5 3 2 7 4" xfId="3305" xr:uid="{5430B7DF-8F5C-4A7F-B7F6-9A7B1B9C2080}"/>
    <cellStyle name="Comma 2 5 3 2 7 4 2" xfId="6689" xr:uid="{48B2786A-C258-4AE5-80CE-7F57F001824F}"/>
    <cellStyle name="Comma 2 5 3 2 7 5" xfId="4772" xr:uid="{575EA704-F2DB-408C-BFD6-7789F127D30B}"/>
    <cellStyle name="Comma 2 5 3 2 7 6" xfId="1086" xr:uid="{9DC12899-98BF-49B3-ADAD-116B622D73BF}"/>
    <cellStyle name="Comma 2 5 3 2 8" xfId="1252" xr:uid="{5A3A9DEF-B67C-4200-B9D5-E5F7181C9F6D}"/>
    <cellStyle name="Comma 2 5 3 2 8 2" xfId="2464" xr:uid="{D6D907AA-99E0-40DA-A510-75B4D95F554E}"/>
    <cellStyle name="Comma 2 5 3 2 8 2 2" xfId="5848" xr:uid="{1A37B57D-26AF-413D-B375-B45E3FB1E3D3}"/>
    <cellStyle name="Comma 2 5 3 2 8 3" xfId="4938" xr:uid="{9050FB2A-CAF4-4C78-ADB3-E53CFE62DBD0}"/>
    <cellStyle name="Comma 2 5 3 2 9" xfId="2129" xr:uid="{5D846D82-312C-4918-8E10-15CBA497A2D6}"/>
    <cellStyle name="Comma 2 5 3 2 9 2" xfId="5513" xr:uid="{6E8B2EBF-2D44-4551-A94E-0372944530CA}"/>
    <cellStyle name="Comma 2 5 3 3" xfId="155" xr:uid="{C7356AF5-8225-4328-B0C5-8A062DC81ED4}"/>
    <cellStyle name="Comma 2 5 3 3 10" xfId="4486" xr:uid="{645D08A7-AB87-4F5B-BB46-E60ABBEE5FE7}"/>
    <cellStyle name="Comma 2 5 3 3 11" xfId="794" xr:uid="{61C3C586-54C3-425F-80A1-AD9FD2908A5E}"/>
    <cellStyle name="Comma 2 5 3 3 2" xfId="242" xr:uid="{AFBC8E51-9618-45B5-8E17-3D51FCB2A706}"/>
    <cellStyle name="Comma 2 5 3 3 2 2" xfId="480" xr:uid="{787C9FB0-63E6-48E4-8178-5592CF9CB161}"/>
    <cellStyle name="Comma 2 5 3 3 2 2 2" xfId="1519" xr:uid="{C6CB9EBC-988F-429B-BCF4-62C2853D8BCA}"/>
    <cellStyle name="Comma 2 5 3 3 2 2 2 2" xfId="2727" xr:uid="{41C3319D-C459-4A3F-86A8-BD928578834B}"/>
    <cellStyle name="Comma 2 5 3 3 2 2 2 2 2" xfId="6111" xr:uid="{4CD7C7F0-5187-43B0-9F71-A98186D4EF91}"/>
    <cellStyle name="Comma 2 5 3 3 2 2 2 3" xfId="4188" xr:uid="{1BC823C2-ACBE-4CC0-9D3F-5A45837CBAC5}"/>
    <cellStyle name="Comma 2 5 3 3 2 2 2 3 2" xfId="7445" xr:uid="{CE2D3CB5-4E59-4ADF-8B15-44C7AB41FCF4}"/>
    <cellStyle name="Comma 2 5 3 3 2 2 2 4" xfId="5151" xr:uid="{E9D86C12-E536-4559-8B26-8F14C0F13C21}"/>
    <cellStyle name="Comma 2 5 3 3 2 2 3" xfId="2340" xr:uid="{B5EEFB9A-64A8-429B-A644-5D833F8855C7}"/>
    <cellStyle name="Comma 2 5 3 3 2 2 3 2" xfId="5724" xr:uid="{BA727A53-E393-4022-8B52-00FFE28022B0}"/>
    <cellStyle name="Comma 2 5 3 3 2 2 4" xfId="3232" xr:uid="{BDD00892-C5AB-4DA1-A6FD-D6787AB4916B}"/>
    <cellStyle name="Comma 2 5 3 3 2 2 4 2" xfId="6616" xr:uid="{51E51DD2-F67B-4D2F-98F6-33123DC3894B}"/>
    <cellStyle name="Comma 2 5 3 3 2 2 5" xfId="3694" xr:uid="{27495811-472B-4A0E-836B-F9C301F6A656}"/>
    <cellStyle name="Comma 2 5 3 3 2 2 5 2" xfId="7066" xr:uid="{112F634A-F0E1-4641-8ED0-D57491F7EF34}"/>
    <cellStyle name="Comma 2 5 3 3 2 2 6" xfId="4699" xr:uid="{13B8B69B-B30C-4857-BB4E-8221BB941E26}"/>
    <cellStyle name="Comma 2 5 3 3 2 2 7" xfId="1012" xr:uid="{F1A4F41F-4D1A-4F49-84CF-7C79276ABEDA}"/>
    <cellStyle name="Comma 2 5 3 3 2 3" xfId="623" xr:uid="{80C7C471-0EC2-4C49-BEDC-01CE40E6259E}"/>
    <cellStyle name="Comma 2 5 3 3 2 3 2" xfId="2025" xr:uid="{AB02936F-ACBF-4921-8D0C-E905B757D331}"/>
    <cellStyle name="Comma 2 5 3 3 2 3 2 2" xfId="5417" xr:uid="{39608B82-6FFA-4E24-BBE7-7B833732D922}"/>
    <cellStyle name="Comma 2 5 3 3 2 3 3" xfId="2870" xr:uid="{F5DA0988-1F6B-4F9C-BA3C-6B1C1FF84035}"/>
    <cellStyle name="Comma 2 5 3 3 2 3 3 2" xfId="6254" xr:uid="{142EFE54-B913-4FA2-8287-17A4B325ABF2}"/>
    <cellStyle name="Comma 2 5 3 3 2 3 4" xfId="3374" xr:uid="{F8BE346D-7907-4159-AFD2-092BFF9932E0}"/>
    <cellStyle name="Comma 2 5 3 3 2 3 4 2" xfId="6758" xr:uid="{9898B509-FA7C-4CEB-8226-AA41B824A57F}"/>
    <cellStyle name="Comma 2 5 3 3 2 3 5" xfId="3989" xr:uid="{C00D0DB4-DA2A-4443-83DA-2AE44E2593BA}"/>
    <cellStyle name="Comma 2 5 3 3 2 3 5 2" xfId="7303" xr:uid="{497AD2AB-6FFD-4246-B2ED-2947BBA78451}"/>
    <cellStyle name="Comma 2 5 3 3 2 3 6" xfId="4841" xr:uid="{CB65A3E0-8476-403C-96F1-D81793D2281E}"/>
    <cellStyle name="Comma 2 5 3 3 2 3 7" xfId="1155" xr:uid="{EF2E9D30-AB68-4EF1-AF9C-54CA4F96076E}"/>
    <cellStyle name="Comma 2 5 3 3 2 4" xfId="1322" xr:uid="{342DD835-35A5-4901-9ABC-B7C0D0E7D846}"/>
    <cellStyle name="Comma 2 5 3 3 2 4 2" xfId="2560" xr:uid="{EEC4FC44-8939-4158-A2F7-D01B30E17306}"/>
    <cellStyle name="Comma 2 5 3 3 2 4 2 2" xfId="5944" xr:uid="{C95E2E70-71D5-401C-8763-FFC0F5BD1866}"/>
    <cellStyle name="Comma 2 5 3 3 2 4 3" xfId="5008" xr:uid="{8B3F58DD-82EB-4AEB-9711-EBADED08858D}"/>
    <cellStyle name="Comma 2 5 3 3 2 5" xfId="2198" xr:uid="{088A8F62-FD72-41FA-91A5-8E591C0F7EA3}"/>
    <cellStyle name="Comma 2 5 3 3 2 5 2" xfId="5582" xr:uid="{81419437-B25B-4CE4-B091-FE75E29D7527}"/>
    <cellStyle name="Comma 2 5 3 3 2 6" xfId="3068" xr:uid="{6263A3B4-B27A-49B5-AFE2-8E761A1E501D}"/>
    <cellStyle name="Comma 2 5 3 3 2 6 2" xfId="6452" xr:uid="{8932A3AC-FADC-41A6-B5E5-4DA54C8683A4}"/>
    <cellStyle name="Comma 2 5 3 3 2 7" xfId="3552" xr:uid="{BAFC0A6B-7424-4B08-B827-514C5FBCE0FB}"/>
    <cellStyle name="Comma 2 5 3 3 2 7 2" xfId="6924" xr:uid="{56B800F3-F1FF-405A-84F9-3104935B9885}"/>
    <cellStyle name="Comma 2 5 3 3 2 8" xfId="4535" xr:uid="{F32E78E8-E85A-4362-AB39-EA425CF8D1A0}"/>
    <cellStyle name="Comma 2 5 3 3 2 9" xfId="843" xr:uid="{A0D78AEE-FF97-4510-9B80-774BBB3CB77A}"/>
    <cellStyle name="Comma 2 5 3 3 3" xfId="324" xr:uid="{B17665C0-7B09-446B-B51D-AD381CF3F365}"/>
    <cellStyle name="Comma 2 5 3 3 3 2" xfId="526" xr:uid="{E068F94F-E1A5-4CD7-9EDE-80343FA5B313}"/>
    <cellStyle name="Comma 2 5 3 3 3 2 2" xfId="1601" xr:uid="{E791B20F-1812-403F-820E-F1408F65C168}"/>
    <cellStyle name="Comma 2 5 3 3 3 2 2 2" xfId="2773" xr:uid="{572D1F8D-A273-4FF0-83EB-CA115B91F0D7}"/>
    <cellStyle name="Comma 2 5 3 3 3 2 2 2 2" xfId="6157" xr:uid="{31111DB6-5918-41F8-899D-3667D6269797}"/>
    <cellStyle name="Comma 2 5 3 3 3 2 2 3" xfId="4268" xr:uid="{AB03A1F5-7145-4981-8D18-C5BE2237A518}"/>
    <cellStyle name="Comma 2 5 3 3 3 2 2 3 2" xfId="7492" xr:uid="{54304DB8-4626-4CFE-8E87-C882DFA541C6}"/>
    <cellStyle name="Comma 2 5 3 3 3 2 2 4" xfId="5197" xr:uid="{D55B14E3-3868-45EB-A10B-6E57AAF500BD}"/>
    <cellStyle name="Comma 2 5 3 3 3 2 3" xfId="2386" xr:uid="{167B7171-3751-41A1-96F5-6A6F06FBF053}"/>
    <cellStyle name="Comma 2 5 3 3 3 2 3 2" xfId="5770" xr:uid="{0E73676A-4D1D-4279-B0AC-B20A3194ACC3}"/>
    <cellStyle name="Comma 2 5 3 3 3 2 4" xfId="3278" xr:uid="{1B793D6E-6E80-47F9-A88B-B729AAB8DFC1}"/>
    <cellStyle name="Comma 2 5 3 3 3 2 4 2" xfId="6662" xr:uid="{4A70DF0B-1266-4C87-B349-8F9D1B030A89}"/>
    <cellStyle name="Comma 2 5 3 3 3 2 5" xfId="3740" xr:uid="{DD4B10AF-AA0C-4DE4-B928-C81DAAFF5D8D}"/>
    <cellStyle name="Comma 2 5 3 3 3 2 5 2" xfId="7112" xr:uid="{DD9BB282-A0C9-42BD-9DD6-038A74E791E1}"/>
    <cellStyle name="Comma 2 5 3 3 3 2 6" xfId="4745" xr:uid="{847AAA33-4F00-4624-A085-1BEE32F446B6}"/>
    <cellStyle name="Comma 2 5 3 3 3 2 7" xfId="1058" xr:uid="{C7329A30-2FC6-47B8-B839-81C6256AF767}"/>
    <cellStyle name="Comma 2 5 3 3 3 3" xfId="671" xr:uid="{0E1A4B49-A747-46A1-A484-AE97D988048C}"/>
    <cellStyle name="Comma 2 5 3 3 3 3 2" xfId="2072" xr:uid="{4DAC6B92-4D9E-4FB7-87CC-7111D3C9B529}"/>
    <cellStyle name="Comma 2 5 3 3 3 3 2 2" xfId="5463" xr:uid="{1F3B1A90-5DAD-4E13-BC4E-81E47A8919EC}"/>
    <cellStyle name="Comma 2 5 3 3 3 3 3" xfId="2917" xr:uid="{29D52493-F2B7-45A1-81C4-2D4D993DF9AA}"/>
    <cellStyle name="Comma 2 5 3 3 3 3 3 2" xfId="6301" xr:uid="{16E62C3D-CEBC-439C-B7B3-E6573DD48DB9}"/>
    <cellStyle name="Comma 2 5 3 3 3 3 4" xfId="3421" xr:uid="{4651E52F-4C18-4790-AC94-77F17FD982D1}"/>
    <cellStyle name="Comma 2 5 3 3 3 3 4 2" xfId="6805" xr:uid="{0B247D25-3DEF-4923-BEB0-E0CB7413A473}"/>
    <cellStyle name="Comma 2 5 3 3 3 3 5" xfId="4038" xr:uid="{DF563DD9-6769-4C5E-A90D-0F987EF95AA7}"/>
    <cellStyle name="Comma 2 5 3 3 3 3 5 2" xfId="7349" xr:uid="{727DDF79-C476-4B4A-A20A-2C40183734A0}"/>
    <cellStyle name="Comma 2 5 3 3 3 3 6" xfId="4888" xr:uid="{D15F9362-01E6-4BFB-A506-A9FD1E7E4C57}"/>
    <cellStyle name="Comma 2 5 3 3 3 3 7" xfId="1202" xr:uid="{6FBFBFF2-5D3C-4711-9D1E-D5BA04169F8C}"/>
    <cellStyle name="Comma 2 5 3 3 3 4" xfId="1368" xr:uid="{E1BDCB26-C57F-40FD-9A6B-F1D9250EB0B1}"/>
    <cellStyle name="Comma 2 5 3 3 3 4 2" xfId="2606" xr:uid="{A80FD31B-FFF7-4182-A3AC-37B98128C8FF}"/>
    <cellStyle name="Comma 2 5 3 3 3 4 2 2" xfId="5990" xr:uid="{38FBD9AD-C85E-455C-AB97-E575CEF7A8F6}"/>
    <cellStyle name="Comma 2 5 3 3 3 4 3" xfId="5054" xr:uid="{DAF1B95F-AD19-4A1B-900C-1545CCD03706}"/>
    <cellStyle name="Comma 2 5 3 3 3 5" xfId="2244" xr:uid="{1885EEDC-CE97-4618-93B5-CB24CB96159A}"/>
    <cellStyle name="Comma 2 5 3 3 3 5 2" xfId="5628" xr:uid="{46F9BE22-3DCC-4E3D-BD81-3A22CAF43EC1}"/>
    <cellStyle name="Comma 2 5 3 3 3 6" xfId="3114" xr:uid="{EE6B595B-5907-4BE9-B84B-FB947FFF66BA}"/>
    <cellStyle name="Comma 2 5 3 3 3 6 2" xfId="6498" xr:uid="{D4E2667B-3B3B-49D0-A595-57AA7A9454BC}"/>
    <cellStyle name="Comma 2 5 3 3 3 7" xfId="3598" xr:uid="{EFEBAF0D-D1C1-48FB-A669-573F48A727A2}"/>
    <cellStyle name="Comma 2 5 3 3 3 7 2" xfId="6970" xr:uid="{722E3D8E-0C5F-477D-A645-DA73DE4DD072}"/>
    <cellStyle name="Comma 2 5 3 3 3 8" xfId="4581" xr:uid="{5A359C3B-1408-444E-8952-44A7FBD7AABF}"/>
    <cellStyle name="Comma 2 5 3 3 3 9" xfId="889" xr:uid="{DACDC323-9E1C-4236-A249-DC22D55086EC}"/>
    <cellStyle name="Comma 2 5 3 3 4" xfId="431" xr:uid="{F5C946DC-5A08-48DF-AB65-876F24CB29F8}"/>
    <cellStyle name="Comma 2 5 3 3 4 2" xfId="1436" xr:uid="{DF712793-7604-41C4-A16D-8737C16A71D2}"/>
    <cellStyle name="Comma 2 5 3 3 4 2 2" xfId="2678" xr:uid="{C7028848-98B1-4603-B727-3AED584425B9}"/>
    <cellStyle name="Comma 2 5 3 3 4 2 2 2" xfId="6062" xr:uid="{66BC6820-C0B6-4BD3-9606-EE8E9AE7CB81}"/>
    <cellStyle name="Comma 2 5 3 3 4 2 3" xfId="4107" xr:uid="{6B6578F4-5816-4A1B-A723-2BF52637FF88}"/>
    <cellStyle name="Comma 2 5 3 3 4 2 3 2" xfId="7396" xr:uid="{461995E5-6CCF-4FA6-933D-CA6C25FB4B55}"/>
    <cellStyle name="Comma 2 5 3 3 4 2 4" xfId="5101" xr:uid="{5627BEA3-BCBC-4054-9B26-6B416EE9F39A}"/>
    <cellStyle name="Comma 2 5 3 3 4 3" xfId="2291" xr:uid="{B1A6CF3F-FE27-4C7D-94DD-66EBCBC97953}"/>
    <cellStyle name="Comma 2 5 3 3 4 3 2" xfId="5675" xr:uid="{015B7B90-9EC0-4693-BB4E-ABB966AF6A96}"/>
    <cellStyle name="Comma 2 5 3 3 4 4" xfId="3183" xr:uid="{FC8A13D9-AB20-49D3-94C0-372D9B9AB659}"/>
    <cellStyle name="Comma 2 5 3 3 4 4 2" xfId="6567" xr:uid="{1BBB457A-3764-4496-85DF-9A2042314A1E}"/>
    <cellStyle name="Comma 2 5 3 3 4 5" xfId="3645" xr:uid="{21751AAD-D136-4C96-8E1B-F014C6F95871}"/>
    <cellStyle name="Comma 2 5 3 3 4 5 2" xfId="7017" xr:uid="{1D48B63B-ECA9-4BAE-A7B3-A14971F0B610}"/>
    <cellStyle name="Comma 2 5 3 3 4 6" xfId="4650" xr:uid="{681D1EC9-DD48-48F5-993B-85DEC7954699}"/>
    <cellStyle name="Comma 2 5 3 3 4 7" xfId="963" xr:uid="{CE8D07D9-7A71-403B-A393-ABAA160CEECA}"/>
    <cellStyle name="Comma 2 5 3 3 5" xfId="574" xr:uid="{0B0F121A-2D3B-45BB-B116-C796D2253255}"/>
    <cellStyle name="Comma 2 5 3 3 5 2" xfId="1976" xr:uid="{2AC812CE-1E33-49C6-84C4-0EABE9FD0FF1}"/>
    <cellStyle name="Comma 2 5 3 3 5 2 2" xfId="5368" xr:uid="{3ADB787E-8A36-40F8-AD36-614286A8E5BE}"/>
    <cellStyle name="Comma 2 5 3 3 5 3" xfId="2821" xr:uid="{F0636721-DBC3-431D-85B4-038A1506838A}"/>
    <cellStyle name="Comma 2 5 3 3 5 3 2" xfId="6205" xr:uid="{F8E65E90-E8B8-4F7D-ACEF-6B113200D677}"/>
    <cellStyle name="Comma 2 5 3 3 5 4" xfId="3325" xr:uid="{4B97F68E-E79E-404E-B325-53246F85652C}"/>
    <cellStyle name="Comma 2 5 3 3 5 4 2" xfId="6709" xr:uid="{3AAB0E2F-F9B6-4D16-B04B-1BC3A701F2ED}"/>
    <cellStyle name="Comma 2 5 3 3 5 5" xfId="3935" xr:uid="{70DA2438-E1C7-4E18-A001-041389470901}"/>
    <cellStyle name="Comma 2 5 3 3 5 5 2" xfId="7254" xr:uid="{65DD4C54-E479-4113-A024-AE6FEAD62065}"/>
    <cellStyle name="Comma 2 5 3 3 5 6" xfId="4792" xr:uid="{D5CEDEC0-58DB-4FE4-9073-21BEE239B31D}"/>
    <cellStyle name="Comma 2 5 3 3 5 7" xfId="1106" xr:uid="{B6288E1A-14FD-40EA-B71B-3AE7D1359EDE}"/>
    <cellStyle name="Comma 2 5 3 3 6" xfId="1273" xr:uid="{72AA304C-1C4B-40E1-AE13-08DF8FBAC7A3}"/>
    <cellStyle name="Comma 2 5 3 3 6 2" xfId="2511" xr:uid="{EEEEC0F3-61DD-4B32-BA6D-C4036D150458}"/>
    <cellStyle name="Comma 2 5 3 3 6 2 2" xfId="5895" xr:uid="{09BA4262-481B-4D43-962B-2E5C98A2386F}"/>
    <cellStyle name="Comma 2 5 3 3 6 3" xfId="4959" xr:uid="{740E430A-4BB8-4118-9052-FE3E8BE98A74}"/>
    <cellStyle name="Comma 2 5 3 3 7" xfId="2149" xr:uid="{542D59F8-A08B-4D67-B610-77C1B395F3D0}"/>
    <cellStyle name="Comma 2 5 3 3 7 2" xfId="5533" xr:uid="{9C650FF7-8E27-45C7-A06C-414816F5E269}"/>
    <cellStyle name="Comma 2 5 3 3 8" xfId="3019" xr:uid="{E284FC49-18F9-4F69-AB17-D6AF2BC64466}"/>
    <cellStyle name="Comma 2 5 3 3 8 2" xfId="6403" xr:uid="{CF5ECFB3-AF72-4870-9FD2-AF87C34CEFF8}"/>
    <cellStyle name="Comma 2 5 3 3 9" xfId="3503" xr:uid="{34033D17-FC71-4C19-B692-FEA4D76101E4}"/>
    <cellStyle name="Comma 2 5 3 3 9 2" xfId="6875" xr:uid="{4904352F-2105-4D26-B982-4490B68B8F6C}"/>
    <cellStyle name="Comma 2 5 3 4" xfId="198" xr:uid="{29EC24A5-984D-41FA-B727-2FE0017943C9}"/>
    <cellStyle name="Comma 2 5 3 4 2" xfId="456" xr:uid="{3C43B0EF-313E-4D17-9AE7-2D7AF0C32F5A}"/>
    <cellStyle name="Comma 2 5 3 4 2 2" xfId="1477" xr:uid="{766046BD-89C4-4DCD-8F45-1DB5050BEEE9}"/>
    <cellStyle name="Comma 2 5 3 4 2 2 2" xfId="2703" xr:uid="{75F8547F-CF33-4875-874B-4B39F99AA390}"/>
    <cellStyle name="Comma 2 5 3 4 2 2 2 2" xfId="6087" xr:uid="{00AA3251-F2D5-49D1-A03C-E134F1A024F3}"/>
    <cellStyle name="Comma 2 5 3 4 2 2 3" xfId="4147" xr:uid="{A01B41EE-0377-4D27-913A-E4F398721061}"/>
    <cellStyle name="Comma 2 5 3 4 2 2 3 2" xfId="7421" xr:uid="{F2C10D79-7703-4766-8B09-57F0978FE68F}"/>
    <cellStyle name="Comma 2 5 3 4 2 2 4" xfId="5126" xr:uid="{2E8A3D00-EAA8-4C82-A26F-ED3E10450601}"/>
    <cellStyle name="Comma 2 5 3 4 2 3" xfId="2316" xr:uid="{882EC004-6AF8-4241-9A39-EB3AEF01A1A9}"/>
    <cellStyle name="Comma 2 5 3 4 2 3 2" xfId="5700" xr:uid="{E052F24D-0FE8-4FE1-8913-8D8972B712D2}"/>
    <cellStyle name="Comma 2 5 3 4 2 4" xfId="3208" xr:uid="{48C52309-C7E2-440E-BB7F-9528E040881A}"/>
    <cellStyle name="Comma 2 5 3 4 2 4 2" xfId="6592" xr:uid="{3BD6EF40-319A-4E72-816C-228AF2EDE622}"/>
    <cellStyle name="Comma 2 5 3 4 2 5" xfId="3670" xr:uid="{4E50428F-701D-436E-8805-88E3650FF34E}"/>
    <cellStyle name="Comma 2 5 3 4 2 5 2" xfId="7042" xr:uid="{66E37FDA-08B1-467A-B259-E65339DAEB79}"/>
    <cellStyle name="Comma 2 5 3 4 2 6" xfId="4675" xr:uid="{AC32D118-9BD7-4B8D-A0B8-B0447931F3A5}"/>
    <cellStyle name="Comma 2 5 3 4 2 7" xfId="988" xr:uid="{F5390778-AD92-40CA-A1CE-FE43829A35BD}"/>
    <cellStyle name="Comma 2 5 3 4 3" xfId="599" xr:uid="{E46D912C-EF2E-4B28-BAEF-A8681034536E}"/>
    <cellStyle name="Comma 2 5 3 4 3 2" xfId="2001" xr:uid="{60AEBDC2-F5F1-4EF3-8EE2-37D89F944044}"/>
    <cellStyle name="Comma 2 5 3 4 3 2 2" xfId="5393" xr:uid="{A70BFA45-9BC9-4E97-90C2-1EFBD00EF2D6}"/>
    <cellStyle name="Comma 2 5 3 4 3 3" xfId="2846" xr:uid="{D84F7AE2-719B-4CC8-89D2-A6AB62DB8A5B}"/>
    <cellStyle name="Comma 2 5 3 4 3 3 2" xfId="6230" xr:uid="{FB2A68C7-A793-4BC5-9013-9A691F06FA2E}"/>
    <cellStyle name="Comma 2 5 3 4 3 4" xfId="3350" xr:uid="{405332C2-5EFD-47AB-B125-FBC71D7D9D31}"/>
    <cellStyle name="Comma 2 5 3 4 3 4 2" xfId="6734" xr:uid="{81F63115-82AC-41A1-9F9F-F707418AE880}"/>
    <cellStyle name="Comma 2 5 3 4 3 5" xfId="3963" xr:uid="{349B625F-41CF-4043-9D15-0F6F0051B9AE}"/>
    <cellStyle name="Comma 2 5 3 4 3 5 2" xfId="7279" xr:uid="{1A494CD2-B384-4156-B80D-714FC7498200}"/>
    <cellStyle name="Comma 2 5 3 4 3 6" xfId="4817" xr:uid="{D61DB090-1120-4049-87CA-C9160FC60981}"/>
    <cellStyle name="Comma 2 5 3 4 3 7" xfId="1131" xr:uid="{A96024AA-5D3B-4E13-9D42-C1990A4571B5}"/>
    <cellStyle name="Comma 2 5 3 4 4" xfId="1298" xr:uid="{567B972B-67BA-455F-8D64-27410E62CFAF}"/>
    <cellStyle name="Comma 2 5 3 4 4 2" xfId="2536" xr:uid="{05493859-5CC4-4D3D-8850-849EE22A9322}"/>
    <cellStyle name="Comma 2 5 3 4 4 2 2" xfId="5920" xr:uid="{C3A69070-81B8-4A33-B02A-9116886BC512}"/>
    <cellStyle name="Comma 2 5 3 4 4 3" xfId="4984" xr:uid="{BCE7280A-97AC-4299-95A8-5D1501E43D54}"/>
    <cellStyle name="Comma 2 5 3 4 5" xfId="2174" xr:uid="{EF7A9397-90C3-4D44-92E5-43E4E7FAA9FE}"/>
    <cellStyle name="Comma 2 5 3 4 5 2" xfId="5558" xr:uid="{12F63294-ACFA-4323-806C-2357887B20D2}"/>
    <cellStyle name="Comma 2 5 3 4 6" xfId="3044" xr:uid="{DCDAC500-E737-46CF-9008-18178D59883B}"/>
    <cellStyle name="Comma 2 5 3 4 6 2" xfId="6428" xr:uid="{9E2B558B-E489-4EA2-9E3C-C9B558BB60CB}"/>
    <cellStyle name="Comma 2 5 3 4 7" xfId="3528" xr:uid="{7DC9EC40-32E4-4E3A-B1E3-25E328063413}"/>
    <cellStyle name="Comma 2 5 3 4 7 2" xfId="6900" xr:uid="{D3FEB941-C90D-47A7-96AB-7B0FE0B81576}"/>
    <cellStyle name="Comma 2 5 3 4 8" xfId="4511" xr:uid="{BD665E7C-BEDB-488D-8EA3-ED8F03886388}"/>
    <cellStyle name="Comma 2 5 3 4 9" xfId="819" xr:uid="{B50CC0CF-57EC-4118-B0E2-6C1D2CFA24DF}"/>
    <cellStyle name="Comma 2 5 3 5" xfId="281" xr:uid="{586B9D3A-A5D6-4BE7-A76D-C3BC97FEFF40}"/>
    <cellStyle name="Comma 2 5 3 5 2" xfId="502" xr:uid="{677C5BDF-89ED-446A-9F91-F4072DB2AF3E}"/>
    <cellStyle name="Comma 2 5 3 5 2 2" xfId="1558" xr:uid="{FCAF7CB5-3B88-4163-83A2-08D14E6BD0FA}"/>
    <cellStyle name="Comma 2 5 3 5 2 2 2" xfId="2749" xr:uid="{1FE0A60D-18BC-491A-A4F3-E1D67B5E0ABF}"/>
    <cellStyle name="Comma 2 5 3 5 2 2 2 2" xfId="6133" xr:uid="{F2911E61-F1DC-4359-9645-66B0B7F05480}"/>
    <cellStyle name="Comma 2 5 3 5 2 2 3" xfId="4226" xr:uid="{D99C9326-F85F-4E34-A2FB-6371CD7E727D}"/>
    <cellStyle name="Comma 2 5 3 5 2 2 3 2" xfId="7468" xr:uid="{BA46673C-57A8-4E9E-809A-E98CAFD37442}"/>
    <cellStyle name="Comma 2 5 3 5 2 2 4" xfId="5173" xr:uid="{28B00214-1D59-4FF4-B6D1-04B44AE0ACE1}"/>
    <cellStyle name="Comma 2 5 3 5 2 3" xfId="2362" xr:uid="{0C25CD1C-8C0D-4C49-BB09-3D71AD2C2D52}"/>
    <cellStyle name="Comma 2 5 3 5 2 3 2" xfId="5746" xr:uid="{6AD2863B-AC78-4CB8-B80D-E6BBD457B03F}"/>
    <cellStyle name="Comma 2 5 3 5 2 4" xfId="3254" xr:uid="{02A0B4EB-B450-4A0A-A010-E02EB52985EF}"/>
    <cellStyle name="Comma 2 5 3 5 2 4 2" xfId="6638" xr:uid="{5D6E885B-CE4C-4E93-B7E8-BDCC091CA763}"/>
    <cellStyle name="Comma 2 5 3 5 2 5" xfId="3716" xr:uid="{092A4B8A-9E40-432C-9AEB-E405E6207DE8}"/>
    <cellStyle name="Comma 2 5 3 5 2 5 2" xfId="7088" xr:uid="{DEEF7425-E203-4867-939A-5DC25C9A9F80}"/>
    <cellStyle name="Comma 2 5 3 5 2 6" xfId="4721" xr:uid="{B54789CB-C1ED-4342-8286-8DFCD7B0CB1C}"/>
    <cellStyle name="Comma 2 5 3 5 2 7" xfId="1034" xr:uid="{AAAD115E-2616-432A-8697-9D4898ABDAC5}"/>
    <cellStyle name="Comma 2 5 3 5 3" xfId="646" xr:uid="{46C04537-DA42-443A-8C4A-17F2EB116713}"/>
    <cellStyle name="Comma 2 5 3 5 3 2" xfId="2047" xr:uid="{1D75346D-1ED9-4C81-AE20-3CCC5EAC7588}"/>
    <cellStyle name="Comma 2 5 3 5 3 2 2" xfId="5439" xr:uid="{F4773A2B-11AE-4D5A-89CB-0745AD5837FD}"/>
    <cellStyle name="Comma 2 5 3 5 3 3" xfId="2893" xr:uid="{5A217873-E33F-4464-A7A9-41112D293039}"/>
    <cellStyle name="Comma 2 5 3 5 3 3 2" xfId="6277" xr:uid="{DC2C8224-87FC-49E2-8E59-2B6AB4FB754B}"/>
    <cellStyle name="Comma 2 5 3 5 3 4" xfId="3397" xr:uid="{397BF4F4-08FD-47FB-9371-C25941A32B80}"/>
    <cellStyle name="Comma 2 5 3 5 3 4 2" xfId="6781" xr:uid="{47756699-7720-4011-8FA8-A21C7D6489EF}"/>
    <cellStyle name="Comma 2 5 3 5 3 5" xfId="4012" xr:uid="{6D628CAE-A0C4-491D-AF83-4ADC1C7E17C9}"/>
    <cellStyle name="Comma 2 5 3 5 3 5 2" xfId="7325" xr:uid="{4F30B888-BA1C-4824-8A70-9ED79435DD16}"/>
    <cellStyle name="Comma 2 5 3 5 3 6" xfId="4864" xr:uid="{41AE48CA-1463-4532-8B4B-B71C6973A305}"/>
    <cellStyle name="Comma 2 5 3 5 3 7" xfId="1178" xr:uid="{78DCFCCF-F565-4948-B381-D5ADC240D788}"/>
    <cellStyle name="Comma 2 5 3 5 4" xfId="1344" xr:uid="{CAF7D7C2-8FBC-4E76-A1F5-D819C90E2E4D}"/>
    <cellStyle name="Comma 2 5 3 5 4 2" xfId="2582" xr:uid="{095F19EE-E23D-4CC5-90C2-0AAAB3D8C0C7}"/>
    <cellStyle name="Comma 2 5 3 5 4 2 2" xfId="5966" xr:uid="{A7AECAED-0B71-4811-B67D-8A011E55E46F}"/>
    <cellStyle name="Comma 2 5 3 5 4 3" xfId="5030" xr:uid="{B3A59AF7-5199-4B13-9EEC-8D4D8DB5D1DD}"/>
    <cellStyle name="Comma 2 5 3 5 5" xfId="2220" xr:uid="{ADBAA734-8F7E-4ED0-8428-FD055AA88689}"/>
    <cellStyle name="Comma 2 5 3 5 5 2" xfId="5604" xr:uid="{37B69F4C-9D6D-4ADB-A66C-FC7DC3C638F4}"/>
    <cellStyle name="Comma 2 5 3 5 6" xfId="3090" xr:uid="{7F592FAB-3BE0-467E-B1D7-AB48A3389A87}"/>
    <cellStyle name="Comma 2 5 3 5 6 2" xfId="6474" xr:uid="{F9E2E7EC-902C-445D-A5E2-75A5E854AD66}"/>
    <cellStyle name="Comma 2 5 3 5 7" xfId="3574" xr:uid="{D91ED763-EF3E-463F-8949-B80DF917892F}"/>
    <cellStyle name="Comma 2 5 3 5 7 2" xfId="6946" xr:uid="{C7AAC601-FCA9-4FFC-ABFF-5B6D0EE69E11}"/>
    <cellStyle name="Comma 2 5 3 5 8" xfId="4557" xr:uid="{2B409EF9-E279-426C-AB6F-9D6B96D9D603}"/>
    <cellStyle name="Comma 2 5 3 5 9" xfId="865" xr:uid="{7C328C2F-A7C7-4578-AF85-8D538DA5806E}"/>
    <cellStyle name="Comma 2 5 3 6" xfId="106" xr:uid="{87FB9DB6-4AA6-47E6-9EED-4EF00C19D942}"/>
    <cellStyle name="Comma 2 5 3 6 2" xfId="550" xr:uid="{25518A3A-C05D-4895-99DC-79AC9B172D87}"/>
    <cellStyle name="Comma 2 5 3 6 2 2" xfId="1954" xr:uid="{20D88E6A-0FEE-4089-8E3A-11776C4C86E0}"/>
    <cellStyle name="Comma 2 5 3 6 2 2 2" xfId="5346" xr:uid="{DF87DB64-F38E-423C-846B-BC830ED0836E}"/>
    <cellStyle name="Comma 2 5 3 6 2 3" xfId="2797" xr:uid="{44D9084C-3601-4D36-ABE6-6E93B2B46616}"/>
    <cellStyle name="Comma 2 5 3 6 2 3 2" xfId="6181" xr:uid="{26E2CEB0-211F-48BC-BC68-725AA151D9C9}"/>
    <cellStyle name="Comma 2 5 3 6 2 4" xfId="3301" xr:uid="{136A2545-444F-46E2-9E04-7C6A8BCF184E}"/>
    <cellStyle name="Comma 2 5 3 6 2 4 2" xfId="6685" xr:uid="{191EDAC5-AC95-4927-9497-37EEDD3FDEE3}"/>
    <cellStyle name="Comma 2 5 3 6 2 5" xfId="4068" xr:uid="{C831F88E-9300-4CFB-97D1-5CAD202A326B}"/>
    <cellStyle name="Comma 2 5 3 6 2 5 2" xfId="7372" xr:uid="{0CD00BE1-03B8-429C-BCBB-2315B99980C5}"/>
    <cellStyle name="Comma 2 5 3 6 2 6" xfId="4768" xr:uid="{0B2F8128-3F70-4844-A922-27901D82B43B}"/>
    <cellStyle name="Comma 2 5 3 6 2 7" xfId="1082" xr:uid="{5D5641C6-5ACE-45BF-8B4D-2874BCEAF077}"/>
    <cellStyle name="Comma 2 5 3 6 3" xfId="1397" xr:uid="{F59FB87A-360F-4034-A7D8-FF48C6EC6F3C}"/>
    <cellStyle name="Comma 2 5 3 6 3 2" xfId="2487" xr:uid="{DE7A98E9-37D1-4564-8572-B4DCA9127AAD}"/>
    <cellStyle name="Comma 2 5 3 6 3 2 2" xfId="5871" xr:uid="{17834B25-8216-461D-8E76-A51AC7D74276}"/>
    <cellStyle name="Comma 2 5 3 6 3 3" xfId="5077" xr:uid="{E21F0C8B-88D4-4FB8-B15D-90712E5CF3D6}"/>
    <cellStyle name="Comma 2 5 3 6 4" xfId="2267" xr:uid="{9D65A1D8-DA94-4EF2-B1EA-5E5A3904BA32}"/>
    <cellStyle name="Comma 2 5 3 6 4 2" xfId="5651" xr:uid="{7C33D63D-6659-4D6C-A32F-B9EEE983B617}"/>
    <cellStyle name="Comma 2 5 3 6 5" xfId="2995" xr:uid="{94E0340D-3232-40DA-AE70-C0994475F2D3}"/>
    <cellStyle name="Comma 2 5 3 6 5 2" xfId="6379" xr:uid="{FFD7F0D5-DDF8-4DBA-84AF-EA1965BF6CD1}"/>
    <cellStyle name="Comma 2 5 3 6 6" xfId="3621" xr:uid="{E1733027-E4D5-478C-B9CA-F60FA263351B}"/>
    <cellStyle name="Comma 2 5 3 6 6 2" xfId="6993" xr:uid="{8B547AA7-A9B2-477E-BE12-E75824391E89}"/>
    <cellStyle name="Comma 2 5 3 6 7" xfId="4461" xr:uid="{B0C8008A-E0B8-4003-ABA5-7214A8B99036}"/>
    <cellStyle name="Comma 2 5 3 6 8" xfId="770" xr:uid="{9202082A-AF53-488E-93C5-D8C0DA0D0907}"/>
    <cellStyle name="Comma 2 5 3 7" xfId="383" xr:uid="{A6AFB414-EB2D-4163-8290-C8A111F3489E}"/>
    <cellStyle name="Comma 2 5 3 7 2" xfId="1908" xr:uid="{D0055E2D-900D-4025-A050-3DF8FB0910D1}"/>
    <cellStyle name="Comma 2 5 3 7 2 2" xfId="5300" xr:uid="{2296D83F-2F07-4BB9-8F4D-C3314AC01E0F}"/>
    <cellStyle name="Comma 2 5 3 7 3" xfId="2634" xr:uid="{00E002F9-09C9-4AD5-8788-4660C3DB8B7B}"/>
    <cellStyle name="Comma 2 5 3 7 3 2" xfId="6018" xr:uid="{FFB09D87-1090-47AA-9133-C888674CE643}"/>
    <cellStyle name="Comma 2 5 3 7 4" xfId="3142" xr:uid="{4303B801-03D9-440B-9117-FD35441FF549}"/>
    <cellStyle name="Comma 2 5 3 7 4 2" xfId="6526" xr:uid="{E68C2152-EF87-4F55-8844-FD1D7DE33148}"/>
    <cellStyle name="Comma 2 5 3 7 5" xfId="3903" xr:uid="{961A5E68-2E2A-44B4-9371-10A9DE6BFBFF}"/>
    <cellStyle name="Comma 2 5 3 7 5 2" xfId="7230" xr:uid="{B95A0A09-298F-4063-8132-BC862A43AB0E}"/>
    <cellStyle name="Comma 2 5 3 7 6" xfId="4609" xr:uid="{5EF8B9E7-B179-468F-9CAA-9807557488A5}"/>
    <cellStyle name="Comma 2 5 3 7 7" xfId="917" xr:uid="{47F10FAA-C461-46C6-905D-9ED311804275}"/>
    <cellStyle name="Comma 2 5 3 8" xfId="396" xr:uid="{740D248F-E71D-4106-860D-22467370D890}"/>
    <cellStyle name="Comma 2 5 3 8 2" xfId="1919" xr:uid="{34058513-0873-4638-8254-40F0495C847F}"/>
    <cellStyle name="Comma 2 5 3 8 2 2" xfId="5311" xr:uid="{B980640F-63B6-4FD7-9CEA-E99CB1E7DF59}"/>
    <cellStyle name="Comma 2 5 3 8 3" xfId="1759" xr:uid="{41A00390-4D03-4FB0-A263-80F3D8497078}"/>
    <cellStyle name="Comma 2 5 3 8 3 2" xfId="5268" xr:uid="{B2E669D1-AA07-4C41-AA0C-B726125FAB85}"/>
    <cellStyle name="Comma 2 5 3 8 4" xfId="2645" xr:uid="{BE192D8B-AAF2-46B2-9FB0-BC78E850FC25}"/>
    <cellStyle name="Comma 2 5 3 8 4 2" xfId="6029" xr:uid="{E5EBE9DC-4B91-4B86-8571-D093E72FDE1C}"/>
    <cellStyle name="Comma 2 5 3 8 5" xfId="928" xr:uid="{8391985A-CB10-420F-A2C4-AEC6D798F7B6}"/>
    <cellStyle name="Comma 2 5 3 9" xfId="407" xr:uid="{BDE4786F-DC6C-45F7-9391-C081629DA453}"/>
    <cellStyle name="Comma 2 5 3 9 2" xfId="1926" xr:uid="{69A2FF36-B850-48BD-9EB8-3A9E7A0D7C9C}"/>
    <cellStyle name="Comma 2 5 3 9 2 2" xfId="5318" xr:uid="{264C69BB-797F-4748-8AE0-5D841A574147}"/>
    <cellStyle name="Comma 2 5 3 9 3" xfId="2654" xr:uid="{406AB6FF-3331-4ED5-8387-A0665A56F631}"/>
    <cellStyle name="Comma 2 5 3 9 3 2" xfId="6038" xr:uid="{54F76D9D-1359-41A4-93EA-71654B05DFD7}"/>
    <cellStyle name="Comma 2 5 3 9 4" xfId="3159" xr:uid="{EA87C70E-9127-47FC-AA5C-87AF9B4687B4}"/>
    <cellStyle name="Comma 2 5 3 9 4 2" xfId="6543" xr:uid="{3AEFD490-849E-4C31-A2F6-1F9770EBA350}"/>
    <cellStyle name="Comma 2 5 3 9 5" xfId="4626" xr:uid="{FDAF38F0-72C9-4533-8F03-22EC6736EC37}"/>
    <cellStyle name="Comma 2 5 3 9 6" xfId="939" xr:uid="{30EDB193-F970-4EDA-B710-5642EF732E5F}"/>
    <cellStyle name="Comma 2 5 4" xfId="214" xr:uid="{D3F464DD-21BA-4EF3-AF20-33750FBCB9F1}"/>
    <cellStyle name="Comma 2 5 4 2" xfId="465" xr:uid="{5A5F991F-3287-443A-8630-BA1EAEAD80DA}"/>
    <cellStyle name="Comma 2 5 4 2 2" xfId="1493" xr:uid="{87526E68-0A4B-41E1-9262-2E23408B512C}"/>
    <cellStyle name="Comma 2 5 4 2 2 2" xfId="2712" xr:uid="{71A07F08-9AC9-467D-B3E4-D517A9D04458}"/>
    <cellStyle name="Comma 2 5 4 2 2 2 2" xfId="6096" xr:uid="{B5F9C209-52F0-4F01-9966-90E92533282A}"/>
    <cellStyle name="Comma 2 5 4 2 2 3" xfId="4163" xr:uid="{BB62E59C-2441-4B5E-B015-71DA664985C0}"/>
    <cellStyle name="Comma 2 5 4 2 2 3 2" xfId="7430" xr:uid="{9AFD45BD-8F0F-4CB3-BAD9-47C964B4FBAC}"/>
    <cellStyle name="Comma 2 5 4 2 2 4" xfId="5135" xr:uid="{D3C7E01F-93BD-47C5-A7E5-67D6C1E190AB}"/>
    <cellStyle name="Comma 2 5 4 2 3" xfId="2325" xr:uid="{B81CCF40-8153-4CF7-BE47-5DCB61B21450}"/>
    <cellStyle name="Comma 2 5 4 2 3 2" xfId="5709" xr:uid="{93393AAF-DEB5-4BFD-9929-68B89DF9D30C}"/>
    <cellStyle name="Comma 2 5 4 2 4" xfId="3217" xr:uid="{19EB30FE-3575-4672-A54D-D59D09EBE674}"/>
    <cellStyle name="Comma 2 5 4 2 4 2" xfId="6601" xr:uid="{557FE0FE-29DB-44F1-8D6A-CD6E7B584C76}"/>
    <cellStyle name="Comma 2 5 4 2 5" xfId="3679" xr:uid="{55FA8FB6-432F-4847-BCAB-A2E7DD2E7F97}"/>
    <cellStyle name="Comma 2 5 4 2 5 2" xfId="7051" xr:uid="{968A54A6-AB59-46EC-A868-50C2B3908892}"/>
    <cellStyle name="Comma 2 5 4 2 6" xfId="4684" xr:uid="{FACDAD10-5272-46AC-A024-808E477FD7E1}"/>
    <cellStyle name="Comma 2 5 4 2 7" xfId="997" xr:uid="{ACE89DD7-78BB-4D05-B56D-2DC23758E2CA}"/>
    <cellStyle name="Comma 2 5 4 3" xfId="608" xr:uid="{F4613F81-20B9-4C46-8E6E-065499CCE163}"/>
    <cellStyle name="Comma 2 5 4 3 2" xfId="2010" xr:uid="{9A052B78-D28C-4563-8B9C-639B334EF476}"/>
    <cellStyle name="Comma 2 5 4 3 2 2" xfId="5402" xr:uid="{F107DD9E-194F-4D6B-A613-71B251F6CFAA}"/>
    <cellStyle name="Comma 2 5 4 3 3" xfId="2855" xr:uid="{66572061-FD19-479B-9032-9E2900BA0F78}"/>
    <cellStyle name="Comma 2 5 4 3 3 2" xfId="6239" xr:uid="{3A738F41-1F3A-4C02-AC92-D266C0A88F86}"/>
    <cellStyle name="Comma 2 5 4 3 4" xfId="3359" xr:uid="{9C171C49-4906-47C6-A0BF-38A7F62F609F}"/>
    <cellStyle name="Comma 2 5 4 3 4 2" xfId="6743" xr:uid="{6F2CEF50-93F8-4123-9EC3-F24A1869A61B}"/>
    <cellStyle name="Comma 2 5 4 3 5" xfId="3972" xr:uid="{999EFA37-301A-4B09-8DAC-682972D2F6A0}"/>
    <cellStyle name="Comma 2 5 4 3 5 2" xfId="7288" xr:uid="{AC151543-0874-4AA3-AD88-E1E1F31E68D0}"/>
    <cellStyle name="Comma 2 5 4 3 6" xfId="4826" xr:uid="{E97A15D8-0B36-4B70-95A2-B8C05F03A883}"/>
    <cellStyle name="Comma 2 5 4 3 7" xfId="1140" xr:uid="{9735C00B-2CDE-4E2A-98DA-C452AB5170C4}"/>
    <cellStyle name="Comma 2 5 4 4" xfId="1307" xr:uid="{DDBA6E62-8083-4E8D-81C4-BD28C85D83AA}"/>
    <cellStyle name="Comma 2 5 4 4 2" xfId="2545" xr:uid="{C2FCF58B-E7B7-4B75-98AB-22CEEF9E7284}"/>
    <cellStyle name="Comma 2 5 4 4 2 2" xfId="5929" xr:uid="{0AE81701-FE78-4802-A60C-485B9756944F}"/>
    <cellStyle name="Comma 2 5 4 4 3" xfId="4993" xr:uid="{88C65BDB-9BA7-4A4F-A477-92704041B751}"/>
    <cellStyle name="Comma 2 5 4 5" xfId="2183" xr:uid="{B430C1A4-1750-4A57-A31F-3C81636D553D}"/>
    <cellStyle name="Comma 2 5 4 5 2" xfId="5567" xr:uid="{EAE78B51-4B95-4D06-A752-CCB9B90BED45}"/>
    <cellStyle name="Comma 2 5 4 6" xfId="3053" xr:uid="{3E58B5E1-81CA-47C3-9D5A-598011EA3CD8}"/>
    <cellStyle name="Comma 2 5 4 6 2" xfId="6437" xr:uid="{70B38B49-683A-4643-98F6-5CE9A7B11D10}"/>
    <cellStyle name="Comma 2 5 4 7" xfId="3537" xr:uid="{B0D62F2D-5418-462B-9581-BCC459D54A01}"/>
    <cellStyle name="Comma 2 5 4 7 2" xfId="6909" xr:uid="{17D4BC04-B077-43A8-900A-8F6C09FD7620}"/>
    <cellStyle name="Comma 2 5 4 8" xfId="4520" xr:uid="{20551B26-0E45-4CB2-98E1-FDBED55342F2}"/>
    <cellStyle name="Comma 2 5 4 9" xfId="828" xr:uid="{7B2FB7D1-1733-4367-8F12-586F4DF33C20}"/>
    <cellStyle name="Comma 2 5 5" xfId="297" xr:uid="{6A76C22B-6175-4073-92F0-254E0F5B6944}"/>
    <cellStyle name="Comma 2 5 5 2" xfId="511" xr:uid="{B4527F64-DA16-484C-B361-92B982E9FD85}"/>
    <cellStyle name="Comma 2 5 5 2 2" xfId="1574" xr:uid="{0CE1084A-B4E7-4D5C-886F-8963B1024285}"/>
    <cellStyle name="Comma 2 5 5 2 2 2" xfId="2758" xr:uid="{0EEE0468-1A1E-4877-AC01-53D1CDC8EE71}"/>
    <cellStyle name="Comma 2 5 5 2 2 2 2" xfId="6142" xr:uid="{8EF40CF0-E61C-453C-A81F-FE45870B06E7}"/>
    <cellStyle name="Comma 2 5 5 2 2 3" xfId="4242" xr:uid="{3FF6A83D-C07D-4821-A490-74E013839BA8}"/>
    <cellStyle name="Comma 2 5 5 2 2 3 2" xfId="7477" xr:uid="{E555362C-187F-4591-B11F-9F72F42F7921}"/>
    <cellStyle name="Comma 2 5 5 2 2 4" xfId="5182" xr:uid="{750FA5A0-E520-421E-A7BC-ACCAC4DE1D12}"/>
    <cellStyle name="Comma 2 5 5 2 3" xfId="2371" xr:uid="{9ADE84D3-6165-4E90-9CF5-B02A1D6BAD6C}"/>
    <cellStyle name="Comma 2 5 5 2 3 2" xfId="5755" xr:uid="{C6B6931E-2856-434D-889C-43BBAEC6CACB}"/>
    <cellStyle name="Comma 2 5 5 2 4" xfId="3263" xr:uid="{39CBCB9A-5DD9-4371-BC4A-64082AE33AA5}"/>
    <cellStyle name="Comma 2 5 5 2 4 2" xfId="6647" xr:uid="{6397678C-AD8E-4AB5-ABBE-381C59A5A7EC}"/>
    <cellStyle name="Comma 2 5 5 2 5" xfId="3725" xr:uid="{E9A9C613-2F74-4B24-B966-F8F517F65B25}"/>
    <cellStyle name="Comma 2 5 5 2 5 2" xfId="7097" xr:uid="{EF1D2715-3F88-488E-A7F4-DB6CF96BBEEE}"/>
    <cellStyle name="Comma 2 5 5 2 6" xfId="4730" xr:uid="{CC41210A-537D-4F61-9E37-F7ECE6283D9B}"/>
    <cellStyle name="Comma 2 5 5 2 7" xfId="1043" xr:uid="{EA8B870E-D37C-4CE8-927E-395F158EE10B}"/>
    <cellStyle name="Comma 2 5 5 3" xfId="655" xr:uid="{A171DAFC-6D7C-4923-97ED-D54B244E1A83}"/>
    <cellStyle name="Comma 2 5 5 3 2" xfId="2056" xr:uid="{35ABAD94-5A46-40E4-B950-352F3B24E149}"/>
    <cellStyle name="Comma 2 5 5 3 2 2" xfId="5448" xr:uid="{6EC7F953-0716-45E9-B6D4-7E60EC094BE2}"/>
    <cellStyle name="Comma 2 5 5 3 3" xfId="2902" xr:uid="{194B6806-9366-4BA4-89B0-C2EA16BF8901}"/>
    <cellStyle name="Comma 2 5 5 3 3 2" xfId="6286" xr:uid="{91F90027-A803-495C-A306-FDD34EDFC450}"/>
    <cellStyle name="Comma 2 5 5 3 4" xfId="3406" xr:uid="{4194CA1E-318A-4BF4-81C8-2598A2CFFBBE}"/>
    <cellStyle name="Comma 2 5 5 3 4 2" xfId="6790" xr:uid="{70D32FEF-CD3B-4D2D-8E89-0987F358DC93}"/>
    <cellStyle name="Comma 2 5 5 3 5" xfId="4021" xr:uid="{4B611E7F-37DB-4F78-9BA3-87DAA58D5655}"/>
    <cellStyle name="Comma 2 5 5 3 5 2" xfId="7334" xr:uid="{36CDB755-961C-434B-B856-4AF93129CFF3}"/>
    <cellStyle name="Comma 2 5 5 3 6" xfId="4873" xr:uid="{86625779-40E4-416A-ABC0-42791AE2058B}"/>
    <cellStyle name="Comma 2 5 5 3 7" xfId="1187" xr:uid="{6191D680-DC64-4CAA-9D0C-094F5C759ABE}"/>
    <cellStyle name="Comma 2 5 5 4" xfId="1353" xr:uid="{7549CED8-9FF9-4154-B457-E12DEFA48374}"/>
    <cellStyle name="Comma 2 5 5 4 2" xfId="2591" xr:uid="{791C168F-9F18-4873-BFC5-28CDDF8E42EE}"/>
    <cellStyle name="Comma 2 5 5 4 2 2" xfId="5975" xr:uid="{F2C9622D-8DED-4033-9774-005BE69F5885}"/>
    <cellStyle name="Comma 2 5 5 4 3" xfId="5039" xr:uid="{DAEE2251-588E-4D14-994F-D4BBF81BE857}"/>
    <cellStyle name="Comma 2 5 5 5" xfId="2229" xr:uid="{621617D1-9376-4885-BFE6-9B0F191E8C4E}"/>
    <cellStyle name="Comma 2 5 5 5 2" xfId="5613" xr:uid="{4FE1A622-4C59-4504-8E22-0DC789789F3E}"/>
    <cellStyle name="Comma 2 5 5 6" xfId="3099" xr:uid="{FE5AAE26-2D67-44B6-BD99-04E9F65D38F3}"/>
    <cellStyle name="Comma 2 5 5 6 2" xfId="6483" xr:uid="{BF63DA81-BEA3-4F9D-AE65-509B3122C3CB}"/>
    <cellStyle name="Comma 2 5 5 7" xfId="3583" xr:uid="{3616FB16-41B7-42CF-851B-ACED4777DF8A}"/>
    <cellStyle name="Comma 2 5 5 7 2" xfId="6955" xr:uid="{B9CBFE1B-B02A-4A4E-988A-93668DAA49CC}"/>
    <cellStyle name="Comma 2 5 5 8" xfId="4566" xr:uid="{7C9C2715-3265-44E9-98FB-9FC4B72A53C1}"/>
    <cellStyle name="Comma 2 5 5 9" xfId="874" xr:uid="{803375F0-01E3-421B-8689-48854F77D8CC}"/>
    <cellStyle name="Comma 2 5 6" xfId="416" xr:uid="{36142E94-66B2-41F1-8C09-AA004D8DE741}"/>
    <cellStyle name="Comma 2 5 6 2" xfId="1413" xr:uid="{8E154D2B-332B-4421-94CF-94AB563F7225}"/>
    <cellStyle name="Comma 2 5 6 2 2" xfId="2663" xr:uid="{8E032A67-F7F9-4AB8-A105-9F5AF37B9D7B}"/>
    <cellStyle name="Comma 2 5 6 2 2 2" xfId="6047" xr:uid="{2255E4E6-8654-4886-BF7B-ACD7BD1FA168}"/>
    <cellStyle name="Comma 2 5 6 2 3" xfId="4084" xr:uid="{25028370-BFF6-4A18-9D0F-72B1704643C1}"/>
    <cellStyle name="Comma 2 5 6 2 3 2" xfId="7381" xr:uid="{CA3556BA-7D4C-444E-B874-85D4F6B93BF8}"/>
    <cellStyle name="Comma 2 5 6 2 4" xfId="5086" xr:uid="{5BE02787-9982-48D7-852F-B8E93B333814}"/>
    <cellStyle name="Comma 2 5 6 3" xfId="2276" xr:uid="{1149DFDD-449C-4869-A565-9B66DE94DF8A}"/>
    <cellStyle name="Comma 2 5 6 3 2" xfId="5660" xr:uid="{60117CB3-D90C-4311-A9C1-B5D1172ED388}"/>
    <cellStyle name="Comma 2 5 6 4" xfId="3168" xr:uid="{CF257CBA-19A5-4AB8-9566-1083A48C697D}"/>
    <cellStyle name="Comma 2 5 6 4 2" xfId="6552" xr:uid="{278D0EF0-4AEB-421E-A3BB-0D9A6D822EEB}"/>
    <cellStyle name="Comma 2 5 6 5" xfId="3630" xr:uid="{10D3F0D1-B346-40C8-8830-DF5A813538E0}"/>
    <cellStyle name="Comma 2 5 6 5 2" xfId="7002" xr:uid="{1B67B7A8-4BC0-4921-8CFD-E0A98751802B}"/>
    <cellStyle name="Comma 2 5 6 6" xfId="4635" xr:uid="{EB3F43B2-C4FF-4839-A222-A1833E452CE1}"/>
    <cellStyle name="Comma 2 5 6 7" xfId="948" xr:uid="{CE5796DD-DFF8-442F-90D3-2F4467B22B5C}"/>
    <cellStyle name="Comma 2 5 7" xfId="559" xr:uid="{EEB0F189-D3E7-481D-B04B-FE2E41128999}"/>
    <cellStyle name="Comma 2 5 7 2" xfId="1963" xr:uid="{B805C74C-097C-4299-8C15-5D2A3B4535E3}"/>
    <cellStyle name="Comma 2 5 7 2 2" xfId="5355" xr:uid="{903B309F-3F9E-40B2-B59D-D06F3C33631E}"/>
    <cellStyle name="Comma 2 5 7 3" xfId="2806" xr:uid="{183F63E1-DA8C-4EA0-9EC4-61F44FC374F8}"/>
    <cellStyle name="Comma 2 5 7 3 2" xfId="6190" xr:uid="{04C0BC2A-728C-4C75-AE10-107EA72F1D55}"/>
    <cellStyle name="Comma 2 5 7 4" xfId="3310" xr:uid="{68B6C391-A3A5-49CB-9924-67E600618030}"/>
    <cellStyle name="Comma 2 5 7 4 2" xfId="6694" xr:uid="{739F0500-3123-4EA0-AC33-C6AD5A7395C8}"/>
    <cellStyle name="Comma 2 5 7 5" xfId="3913" xr:uid="{3361E976-EEC8-42DA-A689-D825F8E27ADA}"/>
    <cellStyle name="Comma 2 5 7 5 2" xfId="7239" xr:uid="{78587A83-1BBF-430F-AD32-BC5E591AABCD}"/>
    <cellStyle name="Comma 2 5 7 6" xfId="4777" xr:uid="{5AC34706-CA9C-4F45-96A7-8E8293FEFFDC}"/>
    <cellStyle name="Comma 2 5 7 7" xfId="1091" xr:uid="{7028B52D-27D2-4E40-852F-FEED6A802197}"/>
    <cellStyle name="Comma 2 5 8" xfId="1257" xr:uid="{EE88CD66-3CB0-4197-8DB3-00E7C24DDBFC}"/>
    <cellStyle name="Comma 2 5 8 2" xfId="2496" xr:uid="{40C6C41A-2102-4349-A363-D49F8C161B15}"/>
    <cellStyle name="Comma 2 5 8 2 2" xfId="5880" xr:uid="{76D10882-3868-4E2C-97BB-FE894E352ED5}"/>
    <cellStyle name="Comma 2 5 8 3" xfId="4943" xr:uid="{FCB1B88F-1B48-42B6-AD93-C5758D21C66E}"/>
    <cellStyle name="Comma 2 5 9" xfId="2134" xr:uid="{3FDE6B87-AC18-43FC-886B-70288ADDDCAD}"/>
    <cellStyle name="Comma 2 5 9 2" xfId="5518" xr:uid="{5EA8C0C6-37B4-4F47-B6A9-B4C14DBF5ABF}"/>
    <cellStyle name="Comma 2 6" xfId="135" xr:uid="{0B5BFE52-90F6-452D-8909-669ABDF68350}"/>
    <cellStyle name="Comma 2 6 10" xfId="3008" xr:uid="{1DC1C9EF-374B-453E-86B7-49A353E534C7}"/>
    <cellStyle name="Comma 2 6 10 2" xfId="6392" xr:uid="{571D146F-343F-4AE5-B59B-4925FDE7300C}"/>
    <cellStyle name="Comma 2 6 11" xfId="3492" xr:uid="{2CD56ADD-2E63-4FD0-93F5-55E0E696B4E9}"/>
    <cellStyle name="Comma 2 6 11 2" xfId="6864" xr:uid="{198A3E90-2D58-41D8-AA07-9FD726FAB17F}"/>
    <cellStyle name="Comma 2 6 12" xfId="4475" xr:uid="{E70245EA-EAE1-4C9B-A466-05D8DA1F8DFF}"/>
    <cellStyle name="Comma 2 6 13" xfId="783" xr:uid="{27C392F3-4DC1-4EE8-B35A-691B32669C5C}"/>
    <cellStyle name="Comma 2 6 2" xfId="178" xr:uid="{72D1CD87-C786-44EA-80CB-C309F8CBD45F}"/>
    <cellStyle name="Comma 2 6 2 10" xfId="4499" xr:uid="{444B8C6E-B83F-48A4-AEB3-D5F71C52AC1B}"/>
    <cellStyle name="Comma 2 6 2 11" xfId="807" xr:uid="{3CA7B9B1-87DE-443F-9F25-C6C7E7191D50}"/>
    <cellStyle name="Comma 2 6 2 2" xfId="265" xr:uid="{78580044-4A5A-42A5-933B-B7A3E6E32B12}"/>
    <cellStyle name="Comma 2 6 2 2 2" xfId="493" xr:uid="{7D12CABA-EA48-4672-89A2-FAF85B1F1F89}"/>
    <cellStyle name="Comma 2 6 2 2 2 2" xfId="1542" xr:uid="{4CA43086-EEEE-4A21-A1E4-3EE83B03D2FF}"/>
    <cellStyle name="Comma 2 6 2 2 2 2 2" xfId="2740" xr:uid="{B0C926B0-8E70-467D-9B18-7EED7CFDA87E}"/>
    <cellStyle name="Comma 2 6 2 2 2 2 2 2" xfId="6124" xr:uid="{4411D9CC-DB02-44AD-935E-75934D6BF904}"/>
    <cellStyle name="Comma 2 6 2 2 2 2 3" xfId="4210" xr:uid="{4648F1BE-B3B0-4CE0-A4D0-85165F94DD27}"/>
    <cellStyle name="Comma 2 6 2 2 2 2 3 2" xfId="7458" xr:uid="{3F8D4973-4A5A-49C4-82A2-8154E6FCD2EE}"/>
    <cellStyle name="Comma 2 6 2 2 2 2 4" xfId="5164" xr:uid="{A7A1A56B-6932-4303-9BDA-C24B0FAE55C2}"/>
    <cellStyle name="Comma 2 6 2 2 2 3" xfId="2353" xr:uid="{59802F9C-089D-4F5C-B91E-30C056999A4E}"/>
    <cellStyle name="Comma 2 6 2 2 2 3 2" xfId="5737" xr:uid="{378C4934-9135-4E70-B9E9-CAF6AB4BDE47}"/>
    <cellStyle name="Comma 2 6 2 2 2 4" xfId="3245" xr:uid="{0A4C918B-3922-4995-BF7D-158390BB5A39}"/>
    <cellStyle name="Comma 2 6 2 2 2 4 2" xfId="6629" xr:uid="{490F3843-AE47-4C34-AF0E-4375C28D5E0D}"/>
    <cellStyle name="Comma 2 6 2 2 2 5" xfId="3707" xr:uid="{13188126-537A-4FD9-A727-C8027982F77A}"/>
    <cellStyle name="Comma 2 6 2 2 2 5 2" xfId="7079" xr:uid="{C1FF9423-432F-4F33-A293-F0E8A3168C76}"/>
    <cellStyle name="Comma 2 6 2 2 2 6" xfId="4712" xr:uid="{74EEDCEA-CC68-416A-9176-E4FC275DEBE6}"/>
    <cellStyle name="Comma 2 6 2 2 2 7" xfId="1025" xr:uid="{11A7D627-2E08-4A3E-B2F5-E11336EDD874}"/>
    <cellStyle name="Comma 2 6 2 2 3" xfId="636" xr:uid="{AEDB2DF4-BFF8-41C4-9E2F-706A739691DB}"/>
    <cellStyle name="Comma 2 6 2 2 3 2" xfId="2038" xr:uid="{DA2AC3A8-F724-469D-9AE4-BFF682D5EA74}"/>
    <cellStyle name="Comma 2 6 2 2 3 2 2" xfId="5430" xr:uid="{B4264414-150B-4F7A-863D-6E16C8139FC6}"/>
    <cellStyle name="Comma 2 6 2 2 3 3" xfId="2883" xr:uid="{E016F995-870B-4317-918B-C68B14D79CB0}"/>
    <cellStyle name="Comma 2 6 2 2 3 3 2" xfId="6267" xr:uid="{4A955EBC-4FE9-4228-A3B2-C97B26984CA3}"/>
    <cellStyle name="Comma 2 6 2 2 3 4" xfId="3387" xr:uid="{37B57BF2-8CE1-45ED-8E93-D0E8893C0C70}"/>
    <cellStyle name="Comma 2 6 2 2 3 4 2" xfId="6771" xr:uid="{5F48C772-FAC0-4E66-B4A1-48EE35FF8770}"/>
    <cellStyle name="Comma 2 6 2 2 3 5" xfId="4002" xr:uid="{531FB288-30E0-4872-9320-991E536D825B}"/>
    <cellStyle name="Comma 2 6 2 2 3 5 2" xfId="7316" xr:uid="{530E7925-01E3-4C2D-89C9-29F0EC71B50E}"/>
    <cellStyle name="Comma 2 6 2 2 3 6" xfId="4854" xr:uid="{0986BB69-8D06-4E60-9C6C-2C709BA9F55C}"/>
    <cellStyle name="Comma 2 6 2 2 3 7" xfId="1168" xr:uid="{26FB97D4-2F33-4139-9F7A-E88A3654E946}"/>
    <cellStyle name="Comma 2 6 2 2 4" xfId="1335" xr:uid="{1BFFFB05-E452-43F1-895D-006941FEC24E}"/>
    <cellStyle name="Comma 2 6 2 2 4 2" xfId="2573" xr:uid="{D18D22C3-E8CE-42C5-ADCF-92E339F850DD}"/>
    <cellStyle name="Comma 2 6 2 2 4 2 2" xfId="5957" xr:uid="{5112E561-BFFD-4137-A3B7-2B6130B07444}"/>
    <cellStyle name="Comma 2 6 2 2 4 3" xfId="5021" xr:uid="{6852D44E-234B-4024-956B-9C0C5F97A319}"/>
    <cellStyle name="Comma 2 6 2 2 5" xfId="2211" xr:uid="{D4ED5165-AA88-47F9-820B-4377DDDDEC09}"/>
    <cellStyle name="Comma 2 6 2 2 5 2" xfId="5595" xr:uid="{1998B935-BBE5-42A0-B2ED-5CB5A6BB1659}"/>
    <cellStyle name="Comma 2 6 2 2 6" xfId="3081" xr:uid="{C02D6A1F-5922-457D-83B4-FDF35D30F2E3}"/>
    <cellStyle name="Comma 2 6 2 2 6 2" xfId="6465" xr:uid="{59E482F7-A79E-4B01-A14A-9ADFCC4077E4}"/>
    <cellStyle name="Comma 2 6 2 2 7" xfId="3565" xr:uid="{C284173B-2B5A-419F-AF55-585297BD5776}"/>
    <cellStyle name="Comma 2 6 2 2 7 2" xfId="6937" xr:uid="{D9EF5D93-5571-4998-880B-AF405FCAC151}"/>
    <cellStyle name="Comma 2 6 2 2 8" xfId="4548" xr:uid="{83CD781B-92EE-4EA6-8091-A27454F3C4E5}"/>
    <cellStyle name="Comma 2 6 2 2 9" xfId="856" xr:uid="{4744B049-B099-478C-B810-2F5AF37B1CC0}"/>
    <cellStyle name="Comma 2 6 2 3" xfId="347" xr:uid="{F868C8C1-F1A2-40EB-9BC2-28ED57149A89}"/>
    <cellStyle name="Comma 2 6 2 3 2" xfId="539" xr:uid="{C1AA4C6B-877E-4679-A914-1AC823D76E3E}"/>
    <cellStyle name="Comma 2 6 2 3 2 2" xfId="1624" xr:uid="{207A01B4-4015-45EB-BDF6-BA7A06115DDA}"/>
    <cellStyle name="Comma 2 6 2 3 2 2 2" xfId="2786" xr:uid="{939843CC-764A-4EC8-A7C6-DC93570E0C63}"/>
    <cellStyle name="Comma 2 6 2 3 2 2 2 2" xfId="6170" xr:uid="{1BA90BA6-C0F8-4020-B388-203977D57AE0}"/>
    <cellStyle name="Comma 2 6 2 3 2 2 3" xfId="4291" xr:uid="{2DC92FD2-E892-4BF2-AD48-F4159C568E08}"/>
    <cellStyle name="Comma 2 6 2 3 2 2 3 2" xfId="7505" xr:uid="{DF211993-4893-4F7E-9186-9CD128E9B059}"/>
    <cellStyle name="Comma 2 6 2 3 2 2 4" xfId="5210" xr:uid="{C9DE7DA1-F5E7-42F1-9EC2-39810C4C6548}"/>
    <cellStyle name="Comma 2 6 2 3 2 3" xfId="2399" xr:uid="{2F40F02F-2A9A-4DF7-B458-A443407BD323}"/>
    <cellStyle name="Comma 2 6 2 3 2 3 2" xfId="5783" xr:uid="{063F4E65-AE51-48DD-990D-50459D75CCB4}"/>
    <cellStyle name="Comma 2 6 2 3 2 4" xfId="3291" xr:uid="{AF491732-330B-4B2D-9CB0-0831A83CDCBA}"/>
    <cellStyle name="Comma 2 6 2 3 2 4 2" xfId="6675" xr:uid="{29B79DF1-A1AC-4730-9383-180FFEB3BAA8}"/>
    <cellStyle name="Comma 2 6 2 3 2 5" xfId="3753" xr:uid="{3845D42C-5BAC-46A0-9CA2-E4386D5BDF01}"/>
    <cellStyle name="Comma 2 6 2 3 2 5 2" xfId="7125" xr:uid="{DE09BD82-EBB4-48B2-93B8-1F9CE7C6779D}"/>
    <cellStyle name="Comma 2 6 2 3 2 6" xfId="4758" xr:uid="{80083850-F6C1-42AE-97EC-89BD8E48C334}"/>
    <cellStyle name="Comma 2 6 2 3 2 7" xfId="1071" xr:uid="{D793A5BA-345C-496D-8FCD-3DAE0D4D3FAC}"/>
    <cellStyle name="Comma 2 6 2 3 3" xfId="685" xr:uid="{636666E2-413D-4253-82F1-B11184B4606B}"/>
    <cellStyle name="Comma 2 6 2 3 3 2" xfId="2086" xr:uid="{E58BB459-625D-464B-9A29-7A0194365C27}"/>
    <cellStyle name="Comma 2 6 2 3 3 2 2" xfId="5476" xr:uid="{9CE4529A-AEC7-48CE-A8A3-6A5C8A6E1123}"/>
    <cellStyle name="Comma 2 6 2 3 3 3" xfId="2930" xr:uid="{CDE5041A-79A5-4AD0-AC34-EF81A509305B}"/>
    <cellStyle name="Comma 2 6 2 3 3 3 2" xfId="6314" xr:uid="{218D60B4-F78E-4089-90F1-E376DA3F8BC3}"/>
    <cellStyle name="Comma 2 6 2 3 3 4" xfId="3434" xr:uid="{4F973A34-5B61-42EA-A2B0-DEB508F371C9}"/>
    <cellStyle name="Comma 2 6 2 3 3 4 2" xfId="6818" xr:uid="{2C342AF0-633C-43B5-828A-C8168EB222EE}"/>
    <cellStyle name="Comma 2 6 2 3 3 5" xfId="4051" xr:uid="{A94900FF-FBA3-417F-8F95-80BAA6120E43}"/>
    <cellStyle name="Comma 2 6 2 3 3 5 2" xfId="7362" xr:uid="{FF0ECF00-AEA8-42DB-AA62-F63FB7A1C30D}"/>
    <cellStyle name="Comma 2 6 2 3 3 6" xfId="4901" xr:uid="{64BA7627-EA5D-4723-AEF7-7B42691ED960}"/>
    <cellStyle name="Comma 2 6 2 3 3 7" xfId="1215" xr:uid="{EEEFD2A8-0C09-4F03-9BF4-8F882967B69F}"/>
    <cellStyle name="Comma 2 6 2 3 4" xfId="1381" xr:uid="{730606E9-BEFC-4150-9D8E-7EB7E1B35084}"/>
    <cellStyle name="Comma 2 6 2 3 4 2" xfId="2619" xr:uid="{34631B3E-919E-46C6-9043-40352FC15979}"/>
    <cellStyle name="Comma 2 6 2 3 4 2 2" xfId="6003" xr:uid="{F34FBC8A-A7FE-458F-9A0F-23A750F38954}"/>
    <cellStyle name="Comma 2 6 2 3 4 3" xfId="5067" xr:uid="{156D486F-EF56-4C8C-B7B7-18B09733285A}"/>
    <cellStyle name="Comma 2 6 2 3 5" xfId="2257" xr:uid="{77BAB5C6-97AA-4476-BA92-703FD12A68F5}"/>
    <cellStyle name="Comma 2 6 2 3 5 2" xfId="5641" xr:uid="{74E6F5C1-F585-4421-98EB-4E07A2B35DCA}"/>
    <cellStyle name="Comma 2 6 2 3 6" xfId="3127" xr:uid="{450EA57B-F586-4053-BAFB-0B2B31424368}"/>
    <cellStyle name="Comma 2 6 2 3 6 2" xfId="6511" xr:uid="{B9D86C04-E880-429A-B7EE-6D208E6A9518}"/>
    <cellStyle name="Comma 2 6 2 3 7" xfId="3611" xr:uid="{65EA4F2A-45DC-406E-8ED5-E74DEE207432}"/>
    <cellStyle name="Comma 2 6 2 3 7 2" xfId="6983" xr:uid="{87F5EB85-647B-4C94-9BE1-C9EDA1DC775A}"/>
    <cellStyle name="Comma 2 6 2 3 8" xfId="4594" xr:uid="{75B8B3B3-CF96-44F1-92D3-9CC3265D306F}"/>
    <cellStyle name="Comma 2 6 2 3 9" xfId="902" xr:uid="{F5372444-F278-47F8-B1B1-FB94BE02E4CC}"/>
    <cellStyle name="Comma 2 6 2 4" xfId="444" xr:uid="{C3860CC9-4EA5-461D-8870-6CB0AC82BAD2}"/>
    <cellStyle name="Comma 2 6 2 4 2" xfId="1458" xr:uid="{0C5B86DB-3619-4D2C-A1B4-6E060A728C94}"/>
    <cellStyle name="Comma 2 6 2 4 2 2" xfId="2691" xr:uid="{0A4F7C15-4877-43E9-8B3B-B577A4B18AA3}"/>
    <cellStyle name="Comma 2 6 2 4 2 2 2" xfId="6075" xr:uid="{92C1B085-6947-48DB-9A72-8C322B172C5F}"/>
    <cellStyle name="Comma 2 6 2 4 2 3" xfId="4129" xr:uid="{C252F2E5-0A60-4B5D-9006-1F69DB88D269}"/>
    <cellStyle name="Comma 2 6 2 4 2 3 2" xfId="7409" xr:uid="{3CFD36A2-C8A7-4404-8BDC-6EA2620E6AED}"/>
    <cellStyle name="Comma 2 6 2 4 2 4" xfId="5114" xr:uid="{822D6ED2-1928-4B89-B959-078532264C9D}"/>
    <cellStyle name="Comma 2 6 2 4 3" xfId="2304" xr:uid="{9A3F02CD-FD81-4127-886B-5E30D4C4743D}"/>
    <cellStyle name="Comma 2 6 2 4 3 2" xfId="5688" xr:uid="{B3D40EC1-117B-4A1C-9FC7-840BCD525135}"/>
    <cellStyle name="Comma 2 6 2 4 4" xfId="3196" xr:uid="{E173C75A-CE38-485A-8441-BB719C69B1D6}"/>
    <cellStyle name="Comma 2 6 2 4 4 2" xfId="6580" xr:uid="{BEA87331-77F7-4E2F-81FA-DFFABA5847F0}"/>
    <cellStyle name="Comma 2 6 2 4 5" xfId="3658" xr:uid="{FFAC1C44-4845-4461-BF09-84990705185F}"/>
    <cellStyle name="Comma 2 6 2 4 5 2" xfId="7030" xr:uid="{CF39B87B-DFE4-4FBF-A70C-2486276A630D}"/>
    <cellStyle name="Comma 2 6 2 4 6" xfId="4663" xr:uid="{ED8E1602-DBA8-45EA-AAFD-BB463AB1A7A4}"/>
    <cellStyle name="Comma 2 6 2 4 7" xfId="976" xr:uid="{7E3D1474-8E52-4004-9F63-1049E92EB7CD}"/>
    <cellStyle name="Comma 2 6 2 5" xfId="587" xr:uid="{3E0CAB1E-7C63-4420-9EE9-3F1C3470F047}"/>
    <cellStyle name="Comma 2 6 2 5 2" xfId="1989" xr:uid="{0DE8FBA9-025F-4E9A-8DD7-4FC19A83938D}"/>
    <cellStyle name="Comma 2 6 2 5 2 2" xfId="5381" xr:uid="{FE955353-D17E-4493-94C6-E2376BA7190E}"/>
    <cellStyle name="Comma 2 6 2 5 3" xfId="2834" xr:uid="{2591E550-D4C5-4958-A924-DC5E59A40FB8}"/>
    <cellStyle name="Comma 2 6 2 5 3 2" xfId="6218" xr:uid="{C76B80DB-9D61-4891-A9D3-83B8B907CC4F}"/>
    <cellStyle name="Comma 2 6 2 5 4" xfId="3338" xr:uid="{CADBB493-0E06-4B53-BBE3-4E6C389ED52E}"/>
    <cellStyle name="Comma 2 6 2 5 4 2" xfId="6722" xr:uid="{66861839-9F8B-460E-9726-6999BCE4D34F}"/>
    <cellStyle name="Comma 2 6 2 5 5" xfId="3949" xr:uid="{560EDBCB-9CCB-48F8-8E08-FE14B975768A}"/>
    <cellStyle name="Comma 2 6 2 5 5 2" xfId="7267" xr:uid="{B939C02C-CD13-4E35-BB29-231D155A71B5}"/>
    <cellStyle name="Comma 2 6 2 5 6" xfId="4805" xr:uid="{6DF977CE-F782-4E62-80F2-0A09DDBD94B9}"/>
    <cellStyle name="Comma 2 6 2 5 7" xfId="1119" xr:uid="{272C0628-6C8A-4AEB-9465-62081EF5AF9B}"/>
    <cellStyle name="Comma 2 6 2 6" xfId="1286" xr:uid="{8B9D60B9-45C6-42AC-9029-EB32B4745162}"/>
    <cellStyle name="Comma 2 6 2 6 2" xfId="2524" xr:uid="{4FC3CA01-9CB5-4491-B7CB-8001FC09DD06}"/>
    <cellStyle name="Comma 2 6 2 6 2 2" xfId="5908" xr:uid="{75EB1B1F-1D75-4905-8EFD-1FC9950D2D10}"/>
    <cellStyle name="Comma 2 6 2 6 3" xfId="4972" xr:uid="{A953EF23-DA2C-4CCF-A372-1B46F6F8AB51}"/>
    <cellStyle name="Comma 2 6 2 7" xfId="2162" xr:uid="{06E01959-F41A-4B0C-BA55-37217ABDD60C}"/>
    <cellStyle name="Comma 2 6 2 7 2" xfId="5546" xr:uid="{378633B1-2629-4C50-98C6-6C5BDB4DC9D9}"/>
    <cellStyle name="Comma 2 6 2 8" xfId="3032" xr:uid="{047310CA-EE02-485E-95C0-680C2CCE75E8}"/>
    <cellStyle name="Comma 2 6 2 8 2" xfId="6416" xr:uid="{54608C72-D101-4CB8-9B25-F716F9D0F624}"/>
    <cellStyle name="Comma 2 6 2 9" xfId="3516" xr:uid="{FDEF70D3-0477-4D0F-82AE-1AABD365542D}"/>
    <cellStyle name="Comma 2 6 2 9 2" xfId="6888" xr:uid="{A0A3E2C4-C9AE-4F0D-927D-2E8BCEA7804F}"/>
    <cellStyle name="Comma 2 6 3" xfId="222" xr:uid="{2B0548AC-C29D-4267-817B-24B978511CCB}"/>
    <cellStyle name="Comma 2 6 3 2" xfId="469" xr:uid="{C4EB405F-46B3-4B7B-AF17-CE8F4888F784}"/>
    <cellStyle name="Comma 2 6 3 2 2" xfId="1499" xr:uid="{2313BDC9-A550-4A6B-A7FB-82FDC9A231E7}"/>
    <cellStyle name="Comma 2 6 3 2 2 2" xfId="2716" xr:uid="{DF5C80FF-67BD-4657-B8C7-4A8FE0F99C2B}"/>
    <cellStyle name="Comma 2 6 3 2 2 2 2" xfId="6100" xr:uid="{7605D10E-DF0B-49F0-8921-A80C1EA0D6E5}"/>
    <cellStyle name="Comma 2 6 3 2 2 3" xfId="4169" xr:uid="{084994DF-C4B3-4744-8887-FFFFF8719BB0}"/>
    <cellStyle name="Comma 2 6 3 2 2 3 2" xfId="7434" xr:uid="{068BB5D9-EB66-42CE-B0C5-765AD8BB61C0}"/>
    <cellStyle name="Comma 2 6 3 2 2 4" xfId="5139" xr:uid="{1FB3D50F-C93F-436B-9777-F1C8D6B1042F}"/>
    <cellStyle name="Comma 2 6 3 2 3" xfId="2329" xr:uid="{4B8486E7-5365-4B09-A9AD-8C3491F1A813}"/>
    <cellStyle name="Comma 2 6 3 2 3 2" xfId="5713" xr:uid="{057FA464-7850-4F16-B1AC-5D9E5BC6F4A0}"/>
    <cellStyle name="Comma 2 6 3 2 4" xfId="3221" xr:uid="{D4C4B35A-D955-4E62-88A7-B19607110ADD}"/>
    <cellStyle name="Comma 2 6 3 2 4 2" xfId="6605" xr:uid="{6B4297E2-E570-4AB2-BED7-681158BC7C50}"/>
    <cellStyle name="Comma 2 6 3 2 5" xfId="3683" xr:uid="{966EF3D4-D086-43C9-B6D6-DFF652FEA72F}"/>
    <cellStyle name="Comma 2 6 3 2 5 2" xfId="7055" xr:uid="{F3C67550-7B29-410C-8FF5-5C1008AF7604}"/>
    <cellStyle name="Comma 2 6 3 2 6" xfId="4688" xr:uid="{E29905D7-9C3A-44EF-9F2E-FD62B5C24CB4}"/>
    <cellStyle name="Comma 2 6 3 2 7" xfId="1001" xr:uid="{D4031097-22E8-4A01-89A8-11E01C2CB7D2}"/>
    <cellStyle name="Comma 2 6 3 3" xfId="612" xr:uid="{C3B22CB6-F699-4719-8A93-367E40445957}"/>
    <cellStyle name="Comma 2 6 3 3 2" xfId="2014" xr:uid="{89CE72A0-E602-4C6C-A514-EE849AAF577C}"/>
    <cellStyle name="Comma 2 6 3 3 2 2" xfId="5406" xr:uid="{0C703A1B-1112-4A41-B219-3B8910873C51}"/>
    <cellStyle name="Comma 2 6 3 3 3" xfId="2859" xr:uid="{7BE63C0B-2AEB-4219-8B74-C8179CF374E7}"/>
    <cellStyle name="Comma 2 6 3 3 3 2" xfId="6243" xr:uid="{1FA5FA50-D1EA-4688-B2BF-998541B0FDA2}"/>
    <cellStyle name="Comma 2 6 3 3 4" xfId="3363" xr:uid="{2167571A-77B2-4458-877A-39411241EF83}"/>
    <cellStyle name="Comma 2 6 3 3 4 2" xfId="6747" xr:uid="{6146618F-F46C-491E-8B96-EDE9B5225F14}"/>
    <cellStyle name="Comma 2 6 3 3 5" xfId="3977" xr:uid="{E568BC37-19D0-4994-95A9-C07BD99EE2DA}"/>
    <cellStyle name="Comma 2 6 3 3 5 2" xfId="7292" xr:uid="{28F309A7-DD13-49F3-8C07-1BB9ECAC1998}"/>
    <cellStyle name="Comma 2 6 3 3 6" xfId="4830" xr:uid="{B2602337-422C-452D-8D47-B75856F33F95}"/>
    <cellStyle name="Comma 2 6 3 3 7" xfId="1144" xr:uid="{3031ACCB-EE25-42DD-9DDE-3483BABD6015}"/>
    <cellStyle name="Comma 2 6 3 4" xfId="1311" xr:uid="{5DF0930D-EEB2-4F98-991B-39B9C633DF90}"/>
    <cellStyle name="Comma 2 6 3 4 2" xfId="2549" xr:uid="{403DA02E-9AD9-468A-9B46-4C7EDF794437}"/>
    <cellStyle name="Comma 2 6 3 4 2 2" xfId="5933" xr:uid="{D35E4C96-8643-4DC2-A930-6C4801DCD605}"/>
    <cellStyle name="Comma 2 6 3 4 3" xfId="4997" xr:uid="{49F5EAD2-722C-4AEC-965C-9B87D40033C1}"/>
    <cellStyle name="Comma 2 6 3 5" xfId="2187" xr:uid="{F5D4B58A-E9E9-483E-A664-35304448F442}"/>
    <cellStyle name="Comma 2 6 3 5 2" xfId="5571" xr:uid="{B3F30177-676D-4F84-999A-B0099D3B2619}"/>
    <cellStyle name="Comma 2 6 3 6" xfId="3057" xr:uid="{85A4F2E1-B1BA-4629-8430-3647C52CBB38}"/>
    <cellStyle name="Comma 2 6 3 6 2" xfId="6441" xr:uid="{11E89ECA-BCBC-492D-A645-3096D0FD38D7}"/>
    <cellStyle name="Comma 2 6 3 7" xfId="3541" xr:uid="{54FEE12B-84A5-4AC9-8A2A-4F8B3B561FB7}"/>
    <cellStyle name="Comma 2 6 3 7 2" xfId="6913" xr:uid="{A5F5109A-0A45-4A32-8EFB-71690AB1A3B7}"/>
    <cellStyle name="Comma 2 6 3 8" xfId="4524" xr:uid="{7AC605E6-B0BD-42DD-B223-691F8DAC8B42}"/>
    <cellStyle name="Comma 2 6 3 9" xfId="832" xr:uid="{52D793C7-5EA7-4AD0-9DD3-30503BA28273}"/>
    <cellStyle name="Comma 2 6 4" xfId="304" xr:uid="{7C7B71C2-2C59-4B64-9B48-39734B0DE8A2}"/>
    <cellStyle name="Comma 2 6 4 2" xfId="515" xr:uid="{5907662C-5F92-468E-9BF4-1B7818C84204}"/>
    <cellStyle name="Comma 2 6 4 2 2" xfId="1581" xr:uid="{9E3430C2-26CB-4C2C-BA8A-33B3F2CE712E}"/>
    <cellStyle name="Comma 2 6 4 2 2 2" xfId="2762" xr:uid="{C975F76D-BD33-4495-A0FC-D05556DE75BE}"/>
    <cellStyle name="Comma 2 6 4 2 2 2 2" xfId="6146" xr:uid="{E023C758-1D1D-4AB7-B5D0-D8582497A917}"/>
    <cellStyle name="Comma 2 6 4 2 2 3" xfId="4248" xr:uid="{546C7813-100F-47BA-9E23-68DB36A42FC7}"/>
    <cellStyle name="Comma 2 6 4 2 2 3 2" xfId="7481" xr:uid="{4727F19F-CF63-480E-AE33-E46C348675D1}"/>
    <cellStyle name="Comma 2 6 4 2 2 4" xfId="5186" xr:uid="{BFAD3F91-E7C2-4550-A69E-F1B512CCC892}"/>
    <cellStyle name="Comma 2 6 4 2 3" xfId="2375" xr:uid="{97DB71B9-E2E8-488A-81CE-A3FDD0A56E57}"/>
    <cellStyle name="Comma 2 6 4 2 3 2" xfId="5759" xr:uid="{523325C7-0D11-44F6-86D3-B189986F9F15}"/>
    <cellStyle name="Comma 2 6 4 2 4" xfId="3267" xr:uid="{7949DFD7-A4B7-4916-8653-AF7FB576228B}"/>
    <cellStyle name="Comma 2 6 4 2 4 2" xfId="6651" xr:uid="{2ADA2495-0430-42BE-B424-2B29FD679BD0}"/>
    <cellStyle name="Comma 2 6 4 2 5" xfId="3729" xr:uid="{5794C32C-4ACA-448E-8E61-C9C89E91C365}"/>
    <cellStyle name="Comma 2 6 4 2 5 2" xfId="7101" xr:uid="{1261779C-06D9-4D9C-8172-EFB699FCB9EC}"/>
    <cellStyle name="Comma 2 6 4 2 6" xfId="4734" xr:uid="{7761FD5A-7D93-41AE-B4B2-65FB465B3C19}"/>
    <cellStyle name="Comma 2 6 4 2 7" xfId="1047" xr:uid="{560566BB-F56A-499A-B061-C920EEC22509}"/>
    <cellStyle name="Comma 2 6 4 3" xfId="659" xr:uid="{9A32E3B5-E917-4F16-986A-732BD9D0DF8C}"/>
    <cellStyle name="Comma 2 6 4 3 2" xfId="2060" xr:uid="{87834EE3-728F-4B10-B53B-BA5A08D72572}"/>
    <cellStyle name="Comma 2 6 4 3 2 2" xfId="5452" xr:uid="{ADB52D07-1C7B-471B-BE5D-F09DF63F4178}"/>
    <cellStyle name="Comma 2 6 4 3 3" xfId="2906" xr:uid="{40AB4AE6-0246-4DFF-A52D-1F859C5B02A4}"/>
    <cellStyle name="Comma 2 6 4 3 3 2" xfId="6290" xr:uid="{F63E4605-BAC5-41C0-AFBB-98E427360929}"/>
    <cellStyle name="Comma 2 6 4 3 4" xfId="3410" xr:uid="{FF7A7797-2E18-4199-BC3C-A4ABBA7284FA}"/>
    <cellStyle name="Comma 2 6 4 3 4 2" xfId="6794" xr:uid="{D287B723-B6C0-404F-AD40-6E9B3517BE2E}"/>
    <cellStyle name="Comma 2 6 4 3 5" xfId="4026" xr:uid="{8166BF29-6EED-4004-B379-09BBBD0FBA83}"/>
    <cellStyle name="Comma 2 6 4 3 5 2" xfId="7338" xr:uid="{DE8E853A-5776-4F0F-9334-78AFA0D5D419}"/>
    <cellStyle name="Comma 2 6 4 3 6" xfId="4877" xr:uid="{0F62397A-0BDA-48C9-A7ED-9627896AA65B}"/>
    <cellStyle name="Comma 2 6 4 3 7" xfId="1191" xr:uid="{976CE97C-4EB0-49D0-9E1F-79C7D4519BAD}"/>
    <cellStyle name="Comma 2 6 4 4" xfId="1357" xr:uid="{BF99935B-1AB4-4E3A-982E-233411FBDF64}"/>
    <cellStyle name="Comma 2 6 4 4 2" xfId="2595" xr:uid="{8131B1A0-DE46-49D1-A81E-9A7C3C829A45}"/>
    <cellStyle name="Comma 2 6 4 4 2 2" xfId="5979" xr:uid="{8B09CB8C-5629-4AFD-A77B-F5088A668A43}"/>
    <cellStyle name="Comma 2 6 4 4 3" xfId="5043" xr:uid="{3377DCD1-6167-461C-9CA3-C31D72DAC4AE}"/>
    <cellStyle name="Comma 2 6 4 5" xfId="2233" xr:uid="{F831570B-9918-4D60-991F-BB73F85F98A3}"/>
    <cellStyle name="Comma 2 6 4 5 2" xfId="5617" xr:uid="{169B4C9B-9C14-4884-85C7-C227545D2535}"/>
    <cellStyle name="Comma 2 6 4 6" xfId="3103" xr:uid="{E588B0F5-11D3-4FA1-AFC9-275E170FA178}"/>
    <cellStyle name="Comma 2 6 4 6 2" xfId="6487" xr:uid="{AFA1FF65-7C1F-4CD0-B559-79749510C7E7}"/>
    <cellStyle name="Comma 2 6 4 7" xfId="3587" xr:uid="{E94B624C-7117-4CEA-8C0F-A41B0C6B9C91}"/>
    <cellStyle name="Comma 2 6 4 7 2" xfId="6959" xr:uid="{8F1BE586-BB0D-416B-A6EB-564C0538FA74}"/>
    <cellStyle name="Comma 2 6 4 8" xfId="4570" xr:uid="{C706DD0A-6970-4EB6-8DC2-A64A71BCCC14}"/>
    <cellStyle name="Comma 2 6 4 9" xfId="878" xr:uid="{B3FD7873-6402-428E-8721-B2831F7F6105}"/>
    <cellStyle name="Comma 2 6 5" xfId="420" xr:uid="{04D0A110-23AA-417A-8179-E0577EA07F70}"/>
    <cellStyle name="Comma 2 6 5 2" xfId="1419" xr:uid="{C22B3C3A-6632-455D-AAD8-8A28920BCB47}"/>
    <cellStyle name="Comma 2 6 5 2 2" xfId="2667" xr:uid="{93F5B51D-A110-4D7A-9B1F-D372CC7BB427}"/>
    <cellStyle name="Comma 2 6 5 2 2 2" xfId="6051" xr:uid="{BA2633F1-A0C3-445F-BE4E-3ADA662BE2C6}"/>
    <cellStyle name="Comma 2 6 5 2 3" xfId="4090" xr:uid="{0A4F4003-5FB6-47B0-B32C-CBC4B9122C70}"/>
    <cellStyle name="Comma 2 6 5 2 3 2" xfId="7385" xr:uid="{6E396FE7-9167-4279-9C5E-1FC7164F61EC}"/>
    <cellStyle name="Comma 2 6 5 2 4" xfId="5090" xr:uid="{47373D33-CFD2-40CD-9ED8-7253D9D4F9CA}"/>
    <cellStyle name="Comma 2 6 5 3" xfId="2280" xr:uid="{522612B2-912D-4592-A8A3-3EA36EBDA364}"/>
    <cellStyle name="Comma 2 6 5 3 2" xfId="5664" xr:uid="{61F77EE3-DBC7-46AA-8C92-FE00771C21A7}"/>
    <cellStyle name="Comma 2 6 5 4" xfId="3172" xr:uid="{2B3248E2-1D9D-4C17-8B9E-56786344956C}"/>
    <cellStyle name="Comma 2 6 5 4 2" xfId="6556" xr:uid="{62D92A60-A9CD-4575-8A50-4C1A8C4503D4}"/>
    <cellStyle name="Comma 2 6 5 5" xfId="3634" xr:uid="{C3BA77B7-32A0-4971-93A3-4697CFDF9B0E}"/>
    <cellStyle name="Comma 2 6 5 5 2" xfId="7006" xr:uid="{2C905955-00AB-4B6F-A116-3DEFDFB46688}"/>
    <cellStyle name="Comma 2 6 5 6" xfId="4639" xr:uid="{3C3B8BC5-8202-4757-A9E2-3F15466864E4}"/>
    <cellStyle name="Comma 2 6 5 7" xfId="952" xr:uid="{3E6B425B-939E-4EDA-B32C-6E4C20233B05}"/>
    <cellStyle name="Comma 2 6 6" xfId="563" xr:uid="{95622191-3079-4D23-A01A-A8C989A5A99F}"/>
    <cellStyle name="Comma 2 6 6 2" xfId="1965" xr:uid="{1C46B522-17A9-4976-9DEC-E81D0EE2E0BE}"/>
    <cellStyle name="Comma 2 6 6 2 2" xfId="5357" xr:uid="{495B2045-C313-4A6D-B903-081FCBAFFD41}"/>
    <cellStyle name="Comma 2 6 6 3" xfId="2810" xr:uid="{18EB0004-C937-4E94-ABAF-EE89D6D2B6EC}"/>
    <cellStyle name="Comma 2 6 6 3 2" xfId="6194" xr:uid="{135B9116-760F-4D54-87DD-1BA03528C358}"/>
    <cellStyle name="Comma 2 6 6 4" xfId="3314" xr:uid="{909FB39E-C32C-4F6B-A223-72D3E4753B49}"/>
    <cellStyle name="Comma 2 6 6 4 2" xfId="6698" xr:uid="{AE591AFC-9B7A-4EC7-99E0-8B0832FB5162}"/>
    <cellStyle name="Comma 2 6 6 5" xfId="3920" xr:uid="{38FE08A6-D0D9-49C3-A59A-9EDD48390FD0}"/>
    <cellStyle name="Comma 2 6 6 5 2" xfId="7243" xr:uid="{EAB40BC0-8C08-478F-B164-F3A994AFC076}"/>
    <cellStyle name="Comma 2 6 6 6" xfId="4781" xr:uid="{11BAF59A-AC46-4B0D-9C64-6A687A977B50}"/>
    <cellStyle name="Comma 2 6 6 7" xfId="1095" xr:uid="{8D90CE7C-1089-4660-BE82-824412F93FFF}"/>
    <cellStyle name="Comma 2 6 7" xfId="697" xr:uid="{D428ED5E-6A41-4C97-BA4C-BC09166CC06E}"/>
    <cellStyle name="Comma 2 6 7 2" xfId="2096" xr:uid="{12B34F51-D205-4E59-AD9A-92B91EC49A4F}"/>
    <cellStyle name="Comma 2 6 7 2 2" xfId="5486" xr:uid="{C8438D05-BB7F-4B70-853E-D9FCF5166751}"/>
    <cellStyle name="Comma 2 6 7 3" xfId="2940" xr:uid="{8A02C5E1-BBB4-425E-888D-74FBFE780056}"/>
    <cellStyle name="Comma 2 6 7 3 2" xfId="6324" xr:uid="{4B41D059-A7FC-4A79-BC48-3C5884D40393}"/>
    <cellStyle name="Comma 2 6 7 4" xfId="3444" xr:uid="{E50AAF81-A27A-4BA8-AAA2-719F6454AA87}"/>
    <cellStyle name="Comma 2 6 7 4 2" xfId="6828" xr:uid="{5B7C70ED-FA2B-4202-BBCF-3A55340F936B}"/>
    <cellStyle name="Comma 2 6 7 5" xfId="4911" xr:uid="{3FC5A7F2-A722-4894-B7D6-FCA937C685CA}"/>
    <cellStyle name="Comma 2 6 7 6" xfId="1225" xr:uid="{2F2346BE-CE26-4C61-B15A-6D7829D5658B}"/>
    <cellStyle name="Comma 2 6 8" xfId="1261" xr:uid="{8313B294-01E6-4CA2-A172-57B3F204510F}"/>
    <cellStyle name="Comma 2 6 8 2" xfId="2500" xr:uid="{F99342F1-1F83-4423-90AB-087C0E87CEB7}"/>
    <cellStyle name="Comma 2 6 8 2 2" xfId="5884" xr:uid="{818DB275-7D25-424D-8762-CF6CC3D80846}"/>
    <cellStyle name="Comma 2 6 8 3" xfId="4947" xr:uid="{86CEEC07-96FB-48A0-9F3C-4DA9D92E0D8C}"/>
    <cellStyle name="Comma 2 6 9" xfId="2138" xr:uid="{7DAFF10F-E389-44CC-9397-4FB82712F16E}"/>
    <cellStyle name="Comma 2 6 9 2" xfId="5522" xr:uid="{1FC0EC07-0AE7-47CD-950B-5A8CBDF722B0}"/>
    <cellStyle name="Comma 2 7" xfId="144" xr:uid="{A07C780A-903C-47E5-BAEC-64BA413D7278}"/>
    <cellStyle name="Comma 2 7 10" xfId="4479" xr:uid="{F27979CB-2A6B-42AA-8CA0-C7AA602F1D63}"/>
    <cellStyle name="Comma 2 7 11" xfId="787" xr:uid="{61DBFF7B-A251-4F6A-B58E-6385EFD5CF35}"/>
    <cellStyle name="Comma 2 7 2" xfId="230" xr:uid="{C281DEBB-2F72-4A1B-9EA8-31D91F2112D1}"/>
    <cellStyle name="Comma 2 7 2 2" xfId="473" xr:uid="{7FD89016-C734-4B1E-BA7F-16988224C1C2}"/>
    <cellStyle name="Comma 2 7 2 2 2" xfId="1507" xr:uid="{5066BBC1-AAF3-409D-A322-233045D46B35}"/>
    <cellStyle name="Comma 2 7 2 2 2 2" xfId="2720" xr:uid="{C0A981A7-6CE7-4069-B10E-A73BB2D8AA01}"/>
    <cellStyle name="Comma 2 7 2 2 2 2 2" xfId="6104" xr:uid="{87860ED1-1EE3-4E4C-9F27-ADBD83FE2AB5}"/>
    <cellStyle name="Comma 2 7 2 2 2 3" xfId="4176" xr:uid="{188EEBEA-F439-4A9B-84C6-19E0005FBCF9}"/>
    <cellStyle name="Comma 2 7 2 2 2 3 2" xfId="7438" xr:uid="{229F7B28-8E2B-49AB-8DC6-25407BAD031C}"/>
    <cellStyle name="Comma 2 7 2 2 2 4" xfId="5143" xr:uid="{6DC2E92A-8C91-463B-82B3-177C2E11645B}"/>
    <cellStyle name="Comma 2 7 2 2 3" xfId="2333" xr:uid="{C80ED2FA-6794-428D-B830-C756C32E0543}"/>
    <cellStyle name="Comma 2 7 2 2 3 2" xfId="5717" xr:uid="{1C3398A5-72C3-4F75-B54C-46C0801E5387}"/>
    <cellStyle name="Comma 2 7 2 2 4" xfId="3225" xr:uid="{79D5D5FE-1280-4954-B9FD-3A8C042C5548}"/>
    <cellStyle name="Comma 2 7 2 2 4 2" xfId="6609" xr:uid="{98095880-2D9E-44F2-9134-2D67F5CF9265}"/>
    <cellStyle name="Comma 2 7 2 2 5" xfId="3687" xr:uid="{DEDB512D-4E56-476C-90F6-ED129C0487FE}"/>
    <cellStyle name="Comma 2 7 2 2 5 2" xfId="7059" xr:uid="{1E943A03-B109-42B6-8F69-3B9BB6C72F56}"/>
    <cellStyle name="Comma 2 7 2 2 6" xfId="4692" xr:uid="{EA3F09FC-71C4-4C60-A7B2-A00E8D91D054}"/>
    <cellStyle name="Comma 2 7 2 2 7" xfId="1005" xr:uid="{55BD661A-2C71-41AA-B5F0-711A1FB3FD22}"/>
    <cellStyle name="Comma 2 7 2 3" xfId="616" xr:uid="{2D128D67-513B-400B-9CE1-B13BDADB8369}"/>
    <cellStyle name="Comma 2 7 2 3 2" xfId="2018" xr:uid="{5BE7B532-C8D0-4F44-8BC8-F8C71F3DF26D}"/>
    <cellStyle name="Comma 2 7 2 3 2 2" xfId="5410" xr:uid="{59453278-EE76-4399-8A1A-192EEC7F5F91}"/>
    <cellStyle name="Comma 2 7 2 3 3" xfId="2863" xr:uid="{D108C46F-EE29-41C0-9655-B9C353A06375}"/>
    <cellStyle name="Comma 2 7 2 3 3 2" xfId="6247" xr:uid="{7528272B-E544-45CB-81DF-E0EACE6EEF2F}"/>
    <cellStyle name="Comma 2 7 2 3 4" xfId="3367" xr:uid="{9D133BE6-2637-4344-9461-0195C8EE0A71}"/>
    <cellStyle name="Comma 2 7 2 3 4 2" xfId="6751" xr:uid="{E4650516-4E08-4D5F-A1D8-CC42D3441D1C}"/>
    <cellStyle name="Comma 2 7 2 3 5" xfId="3982" xr:uid="{3A1708E2-AE1E-4FE0-B9A7-CB4DE1244714}"/>
    <cellStyle name="Comma 2 7 2 3 5 2" xfId="7296" xr:uid="{524EC365-F599-4073-8174-407559B04ECE}"/>
    <cellStyle name="Comma 2 7 2 3 6" xfId="4834" xr:uid="{C61442DA-5D77-4898-AD41-0B2D2789AE11}"/>
    <cellStyle name="Comma 2 7 2 3 7" xfId="1148" xr:uid="{B29DD332-FB80-41B9-BDD3-52AAAF3AC89B}"/>
    <cellStyle name="Comma 2 7 2 4" xfId="1315" xr:uid="{3761C1F3-589F-4F37-80B4-FBAE13C3A087}"/>
    <cellStyle name="Comma 2 7 2 4 2" xfId="2553" xr:uid="{207EF745-9E30-477D-80AE-3AD94F4B535F}"/>
    <cellStyle name="Comma 2 7 2 4 2 2" xfId="5937" xr:uid="{6CC4C82D-1F76-4870-A93D-B773E681C8A4}"/>
    <cellStyle name="Comma 2 7 2 4 3" xfId="5001" xr:uid="{6FF5849B-37C6-4D80-905C-10E02C9F7791}"/>
    <cellStyle name="Comma 2 7 2 5" xfId="2191" xr:uid="{1F080B5D-235B-40E6-84DF-B36CAC940C25}"/>
    <cellStyle name="Comma 2 7 2 5 2" xfId="5575" xr:uid="{EE597A08-9871-47F7-8DA3-BED3D675E02E}"/>
    <cellStyle name="Comma 2 7 2 6" xfId="3061" xr:uid="{14EBCBF8-836E-4C9C-BBCB-5A20FA81531A}"/>
    <cellStyle name="Comma 2 7 2 6 2" xfId="6445" xr:uid="{54F7DC12-734D-4E65-8487-9E06A1B5B36F}"/>
    <cellStyle name="Comma 2 7 2 7" xfId="3545" xr:uid="{847C1D0E-8791-4254-801F-A450BB9F5678}"/>
    <cellStyle name="Comma 2 7 2 7 2" xfId="6917" xr:uid="{D33F9045-52C4-40B5-908C-F1FCC5D10057}"/>
    <cellStyle name="Comma 2 7 2 8" xfId="4528" xr:uid="{36873FAE-8702-42FD-A8BB-37AB77C4C786}"/>
    <cellStyle name="Comma 2 7 2 9" xfId="836" xr:uid="{1CC4B132-4933-4A16-9767-83CE80DF2811}"/>
    <cellStyle name="Comma 2 7 3" xfId="312" xr:uid="{0F62601F-8278-4E4C-ACFE-4A1370F526E0}"/>
    <cellStyle name="Comma 2 7 3 2" xfId="519" xr:uid="{F04FEAC5-6375-43E4-9B63-E464C6C0FFEC}"/>
    <cellStyle name="Comma 2 7 3 2 2" xfId="1589" xr:uid="{E4166594-DF20-4DFE-8CB4-2BC295A5E90F}"/>
    <cellStyle name="Comma 2 7 3 2 2 2" xfId="2766" xr:uid="{FDE6F479-EA83-4EDA-8C40-DE7824F861A6}"/>
    <cellStyle name="Comma 2 7 3 2 2 2 2" xfId="6150" xr:uid="{139ED119-8498-4F6E-9E69-AFBC80930693}"/>
    <cellStyle name="Comma 2 7 3 2 2 3" xfId="4256" xr:uid="{20D8ED50-A74C-4081-A6E7-45AF1149FB6C}"/>
    <cellStyle name="Comma 2 7 3 2 2 3 2" xfId="7485" xr:uid="{0BDB9DB5-6A04-4E06-B7E9-BF818C5FF7BB}"/>
    <cellStyle name="Comma 2 7 3 2 2 4" xfId="5190" xr:uid="{E65F6F6F-E1A5-450D-A869-9E56932E052C}"/>
    <cellStyle name="Comma 2 7 3 2 3" xfId="2379" xr:uid="{C3E56140-AA02-4DD4-A7C3-586215FB68E9}"/>
    <cellStyle name="Comma 2 7 3 2 3 2" xfId="5763" xr:uid="{05C77D7C-4959-4955-BB46-093993801792}"/>
    <cellStyle name="Comma 2 7 3 2 4" xfId="3271" xr:uid="{ABD0B3FE-CA84-4DAE-98C1-11F74BB91509}"/>
    <cellStyle name="Comma 2 7 3 2 4 2" xfId="6655" xr:uid="{8C89BA34-AE71-4D73-B5EE-84CC189DD50A}"/>
    <cellStyle name="Comma 2 7 3 2 5" xfId="3733" xr:uid="{0D5B4951-3FDF-45FA-B252-2294670736E6}"/>
    <cellStyle name="Comma 2 7 3 2 5 2" xfId="7105" xr:uid="{4406B33E-7BFC-44EA-91F1-1CBBA45B6D59}"/>
    <cellStyle name="Comma 2 7 3 2 6" xfId="4738" xr:uid="{2D733C96-02C7-44AF-A596-F8D967A13B51}"/>
    <cellStyle name="Comma 2 7 3 2 7" xfId="1051" xr:uid="{CDC1A2AB-CCE5-4828-9A10-DEF97BDC1C46}"/>
    <cellStyle name="Comma 2 7 3 3" xfId="664" xr:uid="{55D77901-68AA-4885-BF2D-4DB9D5CB970C}"/>
    <cellStyle name="Comma 2 7 3 3 2" xfId="2065" xr:uid="{319A36F2-1616-4632-8A46-48830E809318}"/>
    <cellStyle name="Comma 2 7 3 3 2 2" xfId="5456" xr:uid="{A370A25D-679F-4C6D-8C7A-42E7D18B52AC}"/>
    <cellStyle name="Comma 2 7 3 3 3" xfId="2910" xr:uid="{9A4700E7-F7D8-4771-AA4F-36A3150B4392}"/>
    <cellStyle name="Comma 2 7 3 3 3 2" xfId="6294" xr:uid="{9F3081B4-4D78-44A6-845B-F24171E95CC0}"/>
    <cellStyle name="Comma 2 7 3 3 4" xfId="3414" xr:uid="{C1AE1E3B-8A97-4727-B9AB-E2BB208CBA6F}"/>
    <cellStyle name="Comma 2 7 3 3 4 2" xfId="6798" xr:uid="{D2FFFA60-9C29-4432-BFBD-F1A511CA2646}"/>
    <cellStyle name="Comma 2 7 3 3 5" xfId="4031" xr:uid="{3E48AD98-D0B1-4097-8AA6-8499434B491C}"/>
    <cellStyle name="Comma 2 7 3 3 5 2" xfId="7342" xr:uid="{B132C75C-AE69-4BE9-A9FF-5D0114343711}"/>
    <cellStyle name="Comma 2 7 3 3 6" xfId="4881" xr:uid="{669D8F2E-065A-45C1-A9FD-7EB4F1117DF3}"/>
    <cellStyle name="Comma 2 7 3 3 7" xfId="1195" xr:uid="{3A52F2BF-99C7-474D-B413-D8EDB37627B8}"/>
    <cellStyle name="Comma 2 7 3 4" xfId="1361" xr:uid="{197F1F9E-FBCE-48BA-B31A-FFE86B733B47}"/>
    <cellStyle name="Comma 2 7 3 4 2" xfId="2599" xr:uid="{1A67FF2B-27C9-4FF7-86F6-5575079B6685}"/>
    <cellStyle name="Comma 2 7 3 4 2 2" xfId="5983" xr:uid="{11D85398-981B-4AC9-B332-EBAC6633F239}"/>
    <cellStyle name="Comma 2 7 3 4 3" xfId="5047" xr:uid="{B54A84CD-ED63-46F9-A973-1D0D9E6240EA}"/>
    <cellStyle name="Comma 2 7 3 5" xfId="2237" xr:uid="{D2AD95DA-D3ED-434F-A5CC-98ABC8B55BBB}"/>
    <cellStyle name="Comma 2 7 3 5 2" xfId="5621" xr:uid="{9D9A8EE3-A10C-4395-8404-9AFF4B1252B2}"/>
    <cellStyle name="Comma 2 7 3 6" xfId="3107" xr:uid="{67A54E37-5E50-4617-85FD-82580955CC80}"/>
    <cellStyle name="Comma 2 7 3 6 2" xfId="6491" xr:uid="{2A7A5EEE-A5F9-49E8-BFCB-044CF54AF1FE}"/>
    <cellStyle name="Comma 2 7 3 7" xfId="3591" xr:uid="{9BB1C671-8E03-4C5C-BB03-F19DEF859DEC}"/>
    <cellStyle name="Comma 2 7 3 7 2" xfId="6963" xr:uid="{CD45722A-5791-4B31-B7BC-D1FBFAB01F42}"/>
    <cellStyle name="Comma 2 7 3 8" xfId="4574" xr:uid="{429BAF35-169A-4AF8-934B-5CA69DF1D649}"/>
    <cellStyle name="Comma 2 7 3 9" xfId="882" xr:uid="{5795E3C3-7A71-48CA-AB67-F696EB60FA04}"/>
    <cellStyle name="Comma 2 7 4" xfId="424" xr:uid="{64CBFA8C-B4DD-4D95-B8E8-98D8FBD98F24}"/>
    <cellStyle name="Comma 2 7 4 2" xfId="1425" xr:uid="{81BADDDC-6D35-42BC-B487-4716FB64CDB7}"/>
    <cellStyle name="Comma 2 7 4 2 2" xfId="2671" xr:uid="{D373FC5F-4165-439C-ADBC-2842E4F9FE06}"/>
    <cellStyle name="Comma 2 7 4 2 2 2" xfId="6055" xr:uid="{4183B1FC-74C2-4F38-966E-9FCEDE3F3A0E}"/>
    <cellStyle name="Comma 2 7 4 2 3" xfId="4096" xr:uid="{7D75C7C8-06EA-4D94-ADF8-72FF87C62602}"/>
    <cellStyle name="Comma 2 7 4 2 3 2" xfId="7389" xr:uid="{4EFE86AB-5281-4E4F-88FF-6A693A24889A}"/>
    <cellStyle name="Comma 2 7 4 2 4" xfId="5094" xr:uid="{8B1E74F5-FF5D-431B-9E8D-BCECC7E977E0}"/>
    <cellStyle name="Comma 2 7 4 3" xfId="2284" xr:uid="{6C6F9BC5-DD4E-42F2-B58C-F01CDD461C6F}"/>
    <cellStyle name="Comma 2 7 4 3 2" xfId="5668" xr:uid="{CB1200C6-A6B1-41EE-B6FE-778FA4C982FF}"/>
    <cellStyle name="Comma 2 7 4 4" xfId="3176" xr:uid="{FD702EBF-4BF5-43A9-AA2C-0A997A6F6480}"/>
    <cellStyle name="Comma 2 7 4 4 2" xfId="6560" xr:uid="{D3FEBB99-4EE8-4434-A5EF-26F3428DAD70}"/>
    <cellStyle name="Comma 2 7 4 5" xfId="3638" xr:uid="{0FFD672E-D3DA-4978-AE65-BC841133D25C}"/>
    <cellStyle name="Comma 2 7 4 5 2" xfId="7010" xr:uid="{33E11F1A-9E37-4D6A-9ADC-E854F99678B7}"/>
    <cellStyle name="Comma 2 7 4 6" xfId="4643" xr:uid="{B63A34BC-DB3C-4AF4-9A79-C7C5C5A7F7E2}"/>
    <cellStyle name="Comma 2 7 4 7" xfId="956" xr:uid="{106C119C-071C-467B-8437-11D508E95BAC}"/>
    <cellStyle name="Comma 2 7 5" xfId="567" xr:uid="{801F3400-42D4-4AE8-98CA-E8F5C2FFD5C2}"/>
    <cellStyle name="Comma 2 7 5 2" xfId="1969" xr:uid="{CA24A974-5F74-4D30-9413-44D0CD04944A}"/>
    <cellStyle name="Comma 2 7 5 2 2" xfId="5361" xr:uid="{484BAFDE-8D5F-4778-BBCF-771D2F5F13AE}"/>
    <cellStyle name="Comma 2 7 5 3" xfId="2814" xr:uid="{F21E36ED-B8EF-436A-8A49-BFF958076FE3}"/>
    <cellStyle name="Comma 2 7 5 3 2" xfId="6198" xr:uid="{E6E5F856-5D82-4371-99B6-671D218BEACA}"/>
    <cellStyle name="Comma 2 7 5 4" xfId="3318" xr:uid="{36633B23-EA63-4014-AB63-F31B3E156F19}"/>
    <cellStyle name="Comma 2 7 5 4 2" xfId="6702" xr:uid="{E0D99A62-E5ED-4258-937D-CB9C4BB33556}"/>
    <cellStyle name="Comma 2 7 5 5" xfId="3927" xr:uid="{56BAED34-B6E3-49E2-BEAD-24630684EC30}"/>
    <cellStyle name="Comma 2 7 5 5 2" xfId="7247" xr:uid="{5EBA7483-378A-4CDA-8B52-E9A5A87F159B}"/>
    <cellStyle name="Comma 2 7 5 6" xfId="4785" xr:uid="{82F92DA4-9065-4198-8D77-0D81A58CEDC6}"/>
    <cellStyle name="Comma 2 7 5 7" xfId="1099" xr:uid="{BBF9F5CD-370B-4F86-A516-0872F512334B}"/>
    <cellStyle name="Comma 2 7 6" xfId="1265" xr:uid="{C6053F81-AD94-4CAD-918B-EFE41D9514FB}"/>
    <cellStyle name="Comma 2 7 6 2" xfId="2504" xr:uid="{4BAB9638-2B71-4736-94D2-0C729E5AADD6}"/>
    <cellStyle name="Comma 2 7 6 2 2" xfId="5888" xr:uid="{DCAA3A35-917B-4B6E-9BF9-18C5F9499F3D}"/>
    <cellStyle name="Comma 2 7 6 3" xfId="4951" xr:uid="{B3A5C0C2-C1B8-4C12-AE6A-0D094AEC78FA}"/>
    <cellStyle name="Comma 2 7 7" xfId="2142" xr:uid="{EA376528-A32A-4653-B9F1-F6DCCDECF52F}"/>
    <cellStyle name="Comma 2 7 7 2" xfId="5526" xr:uid="{B3686247-C8E9-4E97-92C4-F5F4F84C99E1}"/>
    <cellStyle name="Comma 2 7 8" xfId="3012" xr:uid="{2625A154-6AE5-4713-BF8D-DED6F2895FC6}"/>
    <cellStyle name="Comma 2 7 8 2" xfId="6396" xr:uid="{32382235-5CF8-4709-AFB7-815115DFE7B9}"/>
    <cellStyle name="Comma 2 7 9" xfId="3496" xr:uid="{020B3CAB-D40D-4E69-B2CE-3C4EBBECB742}"/>
    <cellStyle name="Comma 2 7 9 2" xfId="6868" xr:uid="{4F8AE04F-0159-4C6A-A8F2-D58E5F4F346E}"/>
    <cellStyle name="Comma 2 8" xfId="187" xr:uid="{91355CF5-AC5D-442E-AFE5-5AF0FCA41F00}"/>
    <cellStyle name="Comma 2 8 2" xfId="449" xr:uid="{A66485CA-720A-4681-87CE-772DD762A795}"/>
    <cellStyle name="Comma 2 8 2 2" xfId="1465" xr:uid="{D0420939-94B1-4B69-B51E-7D2807B20A14}"/>
    <cellStyle name="Comma 2 8 2 2 2" xfId="2696" xr:uid="{67DE870B-4B21-47B8-AA94-DAC8D237EA41}"/>
    <cellStyle name="Comma 2 8 2 2 2 2" xfId="6080" xr:uid="{0A4AE7B8-FCBC-42EB-B0B5-43F72DC2C821}"/>
    <cellStyle name="Comma 2 8 2 2 3" xfId="4136" xr:uid="{EC43F13D-C217-465E-9A7C-10B236C54994}"/>
    <cellStyle name="Comma 2 8 2 2 3 2" xfId="7414" xr:uid="{5E7E226E-FC0F-489A-91B1-E036D6D5D245}"/>
    <cellStyle name="Comma 2 8 2 2 4" xfId="5119" xr:uid="{2D688310-9B01-47CA-8C05-3862FE930DE3}"/>
    <cellStyle name="Comma 2 8 2 3" xfId="2309" xr:uid="{0DF9F654-E3FC-474E-A527-00DD56659F61}"/>
    <cellStyle name="Comma 2 8 2 3 2" xfId="5693" xr:uid="{64327E74-3FBF-49EC-94CD-E3A20DD73773}"/>
    <cellStyle name="Comma 2 8 2 4" xfId="3201" xr:uid="{9B143D6A-11CF-4E50-8D3B-50CC546AA4D3}"/>
    <cellStyle name="Comma 2 8 2 4 2" xfId="6585" xr:uid="{AFCBA5D7-21CE-4F26-95E1-C38F1A92CA59}"/>
    <cellStyle name="Comma 2 8 2 5" xfId="3663" xr:uid="{3A791D0E-E2D7-436E-8D65-A9225C915525}"/>
    <cellStyle name="Comma 2 8 2 5 2" xfId="7035" xr:uid="{4ABA3F8B-F7EB-42C4-BA5B-E6BFCF7F1890}"/>
    <cellStyle name="Comma 2 8 2 6" xfId="4668" xr:uid="{42D50ADC-1B0B-403F-BA41-94A11D240684}"/>
    <cellStyle name="Comma 2 8 2 7" xfId="981" xr:uid="{8F7CA77C-20E3-434F-BF09-B232B5BF455E}"/>
    <cellStyle name="Comma 2 8 3" xfId="592" xr:uid="{5531E9C7-F8A3-476E-A6D3-F602C2C639DA}"/>
    <cellStyle name="Comma 2 8 3 2" xfId="1994" xr:uid="{669C2989-F545-4823-A65D-080EA4BA85EF}"/>
    <cellStyle name="Comma 2 8 3 2 2" xfId="5386" xr:uid="{3215B788-ABC5-45C7-8093-8B496512257C}"/>
    <cellStyle name="Comma 2 8 3 3" xfId="2839" xr:uid="{669F183E-CBCC-4171-926A-E97B39B20E32}"/>
    <cellStyle name="Comma 2 8 3 3 2" xfId="6223" xr:uid="{5AD35D71-14F9-46B2-9442-7F2F0B837280}"/>
    <cellStyle name="Comma 2 8 3 4" xfId="3343" xr:uid="{AF017984-D626-461B-9B27-8D9BE74370EB}"/>
    <cellStyle name="Comma 2 8 3 4 2" xfId="6727" xr:uid="{16C39F59-CD2C-46EC-B023-9C670CB5A788}"/>
    <cellStyle name="Comma 2 8 3 5" xfId="3956" xr:uid="{439294D9-A373-4BE9-B3BE-FE36D963D64E}"/>
    <cellStyle name="Comma 2 8 3 5 2" xfId="7272" xr:uid="{FCB5B195-7CF0-456C-9CAB-F41E10299468}"/>
    <cellStyle name="Comma 2 8 3 6" xfId="4810" xr:uid="{04C4D3DC-E71C-4F03-BEFD-01A803AC47ED}"/>
    <cellStyle name="Comma 2 8 3 7" xfId="1124" xr:uid="{F7A3BE2D-7B75-4FFE-8BB0-F2E8B5D0E3F5}"/>
    <cellStyle name="Comma 2 8 4" xfId="1291" xr:uid="{AE3BB23D-A2FB-47F5-BF93-0C053451314C}"/>
    <cellStyle name="Comma 2 8 4 2" xfId="2529" xr:uid="{8CDF7E44-A696-46CC-BF34-8894123B9361}"/>
    <cellStyle name="Comma 2 8 4 2 2" xfId="5913" xr:uid="{602EFE11-9732-47CA-A653-FBB1FA8B90AF}"/>
    <cellStyle name="Comma 2 8 4 3" xfId="4977" xr:uid="{66225B68-8957-4FD5-A671-08FB4A0742D1}"/>
    <cellStyle name="Comma 2 8 5" xfId="2167" xr:uid="{43011AC1-5B2E-4E1B-8BDE-58CC49FCF931}"/>
    <cellStyle name="Comma 2 8 5 2" xfId="5551" xr:uid="{5F4AC1D6-1270-4745-96A4-389B3B8C6459}"/>
    <cellStyle name="Comma 2 8 6" xfId="3037" xr:uid="{3F3C686D-5361-4004-9A2C-C51A94492372}"/>
    <cellStyle name="Comma 2 8 6 2" xfId="6421" xr:uid="{514E670E-8004-484E-A221-6C32B14A7755}"/>
    <cellStyle name="Comma 2 8 7" xfId="3521" xr:uid="{22557617-4152-47FC-A052-BB898BF25F3F}"/>
    <cellStyle name="Comma 2 8 7 2" xfId="6893" xr:uid="{4C61C896-0AED-45FA-9323-5E6F7966E027}"/>
    <cellStyle name="Comma 2 8 8" xfId="4504" xr:uid="{C13B7796-8BB8-4C3A-A193-E664BEB4D788}"/>
    <cellStyle name="Comma 2 8 9" xfId="812" xr:uid="{7F4F0743-AEC6-437E-92F2-9C38B119154D}"/>
    <cellStyle name="Comma 2 9" xfId="184" xr:uid="{BC02C8F0-654D-4559-826D-9994E26A5198}"/>
    <cellStyle name="Comma 2 9 2" xfId="448" xr:uid="{1B6D7BA1-73C2-4473-AC23-946C9450ECD7}"/>
    <cellStyle name="Comma 2 9 2 2" xfId="1463" xr:uid="{E6056540-7153-44EE-8C5D-4B12FCCC656E}"/>
    <cellStyle name="Comma 2 9 2 2 2" xfId="2695" xr:uid="{4C67630B-A869-4EE4-B44B-C6412A8DEF02}"/>
    <cellStyle name="Comma 2 9 2 2 2 2" xfId="6079" xr:uid="{8EABA45A-19B1-4B09-9B88-9023ED3E7C28}"/>
    <cellStyle name="Comma 2 9 2 2 3" xfId="4134" xr:uid="{8FFBBB3C-3A5A-4005-898B-5B2764E49648}"/>
    <cellStyle name="Comma 2 9 2 2 3 2" xfId="7413" xr:uid="{AD126F8C-0F43-4223-ABA3-1DBEEFCCFD2F}"/>
    <cellStyle name="Comma 2 9 2 2 4" xfId="5118" xr:uid="{FA4F49D4-D968-45A3-AE81-569D75B68E5C}"/>
    <cellStyle name="Comma 2 9 2 3" xfId="2308" xr:uid="{A56A7317-A562-4946-B2E1-57D0F9CCB2EC}"/>
    <cellStyle name="Comma 2 9 2 3 2" xfId="5692" xr:uid="{15B81C62-EDE2-4BCA-9DFD-FF669234500A}"/>
    <cellStyle name="Comma 2 9 2 4" xfId="3200" xr:uid="{21BDE5D3-F370-4AEC-9461-530BFAC61977}"/>
    <cellStyle name="Comma 2 9 2 4 2" xfId="6584" xr:uid="{E93B97E1-0288-41B9-8813-E792C616121D}"/>
    <cellStyle name="Comma 2 9 2 5" xfId="3662" xr:uid="{1A351ECF-745E-442A-BAF1-743D0E1AE4AD}"/>
    <cellStyle name="Comma 2 9 2 5 2" xfId="7034" xr:uid="{EA37ED7E-865E-4D7F-91A9-1F6F5E74C34C}"/>
    <cellStyle name="Comma 2 9 2 6" xfId="4667" xr:uid="{15AC05CC-FB04-44E7-BD86-B4985A93276F}"/>
    <cellStyle name="Comma 2 9 2 7" xfId="980" xr:uid="{3AA5B81E-D36B-4534-8D61-1F2DB8C175DB}"/>
    <cellStyle name="Comma 2 9 3" xfId="591" xr:uid="{DA51E95A-965C-43CB-92B9-1481825E0651}"/>
    <cellStyle name="Comma 2 9 3 2" xfId="1993" xr:uid="{B42A2DE6-0466-4782-9C07-AD68AC123D71}"/>
    <cellStyle name="Comma 2 9 3 2 2" xfId="5385" xr:uid="{2815ADE3-83FB-4162-BC0C-43E661E9073E}"/>
    <cellStyle name="Comma 2 9 3 3" xfId="2838" xr:uid="{8018BA86-DC4E-46A6-8C08-A1FD10B436FC}"/>
    <cellStyle name="Comma 2 9 3 3 2" xfId="6222" xr:uid="{81F0CC07-205C-40CD-ADC3-2225443F98E7}"/>
    <cellStyle name="Comma 2 9 3 4" xfId="3342" xr:uid="{E53D257B-92EC-4104-B54B-3E35BF89D530}"/>
    <cellStyle name="Comma 2 9 3 4 2" xfId="6726" xr:uid="{8722B785-726C-4DC2-A29C-9594FD14D87E}"/>
    <cellStyle name="Comma 2 9 3 5" xfId="3954" xr:uid="{67D6DCF7-A007-402D-B0C0-E918F7408D15}"/>
    <cellStyle name="Comma 2 9 3 5 2" xfId="7271" xr:uid="{BBD0810A-6F56-4F57-A895-09C007137F51}"/>
    <cellStyle name="Comma 2 9 3 6" xfId="4809" xr:uid="{047D2FBE-2371-4CA6-9F9F-FB784E7B2670}"/>
    <cellStyle name="Comma 2 9 3 7" xfId="1123" xr:uid="{F9A464BA-182F-40A8-B59F-3A9EFDEE12C4}"/>
    <cellStyle name="Comma 2 9 4" xfId="1290" xr:uid="{F94CCF03-40D6-4B2A-81F3-AF472F78F492}"/>
    <cellStyle name="Comma 2 9 4 2" xfId="2528" xr:uid="{7A99A9CF-9FF1-446C-835D-C243A43106F8}"/>
    <cellStyle name="Comma 2 9 4 2 2" xfId="5912" xr:uid="{C166632A-636E-4714-B6D2-306235641182}"/>
    <cellStyle name="Comma 2 9 4 3" xfId="4976" xr:uid="{D1B7E22B-C3BC-44FA-96EE-C78781770481}"/>
    <cellStyle name="Comma 2 9 5" xfId="2166" xr:uid="{0B55F6B2-C673-4D7F-A740-2640A5C4806E}"/>
    <cellStyle name="Comma 2 9 5 2" xfId="5550" xr:uid="{10D08DF9-BCE3-434B-AB6A-6FD3487DE881}"/>
    <cellStyle name="Comma 2 9 6" xfId="3036" xr:uid="{CE659CFC-1E09-4002-A91B-BA8758695ACA}"/>
    <cellStyle name="Comma 2 9 6 2" xfId="6420" xr:uid="{96D24614-0496-4322-B1DF-A6CFE18CA3D8}"/>
    <cellStyle name="Comma 2 9 7" xfId="3520" xr:uid="{C158F54C-114B-4991-B587-BBBDC222957B}"/>
    <cellStyle name="Comma 2 9 7 2" xfId="6892" xr:uid="{7004F687-A02C-4B98-AF74-320F1A53A1DD}"/>
    <cellStyle name="Comma 2 9 8" xfId="4503" xr:uid="{D71E4B11-3031-4A33-837E-4E41831C1DBC}"/>
    <cellStyle name="Comma 2 9 9" xfId="811" xr:uid="{0195A2DA-9465-4644-852B-59941F86AF19}"/>
    <cellStyle name="Comma 20" xfId="5" xr:uid="{61B91156-33AB-45F7-BA95-1817EBF78BD1}"/>
    <cellStyle name="Comma 20 2" xfId="2444" xr:uid="{DC7FA068-EE1C-4EDA-9EC9-FD9F43044FD3}"/>
    <cellStyle name="Comma 20 2 2" xfId="3866" xr:uid="{DB168B5A-FB25-4506-8331-6747EAC203BC}"/>
    <cellStyle name="Comma 20 2 2 2" xfId="7208" xr:uid="{2489C65B-739A-48B5-877E-0A0F2861C0D4}"/>
    <cellStyle name="Comma 20 2 3" xfId="5828" xr:uid="{4774E935-55AB-425A-A4AD-53EAB7D30B3B}"/>
    <cellStyle name="Comma 20 3" xfId="4385" xr:uid="{F9FF052B-2AAD-4C7D-9394-C9EF6980301F}"/>
    <cellStyle name="Comma 20 3 2" xfId="7550" xr:uid="{ECAA510F-0D3F-4239-99D8-BDCE24485140}"/>
    <cellStyle name="Comma 20 4" xfId="3798" xr:uid="{94C70251-E26C-40B2-8417-C9CED9501EB8}"/>
    <cellStyle name="Comma 20 4 2" xfId="7170" xr:uid="{FCB590FE-5AD3-4A64-95F3-BBFF25691E3F}"/>
    <cellStyle name="Comma 20 5" xfId="5255" xr:uid="{64AB60E5-0117-4A78-B78F-5138B2FF9218}"/>
    <cellStyle name="Comma 20 6" xfId="1732" xr:uid="{B4671D20-C1F2-449D-B782-8A28B71D5F67}"/>
    <cellStyle name="Comma 21" xfId="1725" xr:uid="{E710A155-DEBA-4F41-8AD2-67164726F4EF}"/>
    <cellStyle name="Comma 21 2" xfId="2441" xr:uid="{CE58E871-13DF-40EE-97D8-217931B903FB}"/>
    <cellStyle name="Comma 21 2 2" xfId="3869" xr:uid="{589E5029-6D38-4C58-860A-AC848B84FC61}"/>
    <cellStyle name="Comma 21 2 2 2" xfId="7210" xr:uid="{3BD2D8D9-9A74-4EFF-9E7D-359A263EAE11}"/>
    <cellStyle name="Comma 21 2 3" xfId="5825" xr:uid="{B48DFAEB-B855-4C90-8C57-94FC0E94DCDF}"/>
    <cellStyle name="Comma 21 3" xfId="4379" xr:uid="{523EA57A-BB99-4084-B5E7-4F7DF4A16FB1}"/>
    <cellStyle name="Comma 21 3 2" xfId="7547" xr:uid="{D0BD96BE-8E1D-456E-A70F-47E9041844A7}"/>
    <cellStyle name="Comma 21 4" xfId="3795" xr:uid="{274DD128-18E0-4F86-88C4-079BCE85C01F}"/>
    <cellStyle name="Comma 21 4 2" xfId="7167" xr:uid="{C766EA0D-7360-4C86-9AA2-0ED06C2072ED}"/>
    <cellStyle name="Comma 21 5" xfId="5252" xr:uid="{E5D2AC37-EEA7-4BCA-BC4A-FF63EA1975E6}"/>
    <cellStyle name="Comma 22" xfId="1240" xr:uid="{A60FEAD0-A62B-45A1-9B48-FEB4BF044316}"/>
    <cellStyle name="Comma 22 2" xfId="2446" xr:uid="{6579A716-8F5E-41E4-B8B7-8E529131B66E}"/>
    <cellStyle name="Comma 22 2 2" xfId="5830" xr:uid="{B3BE464C-3485-4FF1-B32E-9425416062B3}"/>
    <cellStyle name="Comma 22 3" xfId="3873" xr:uid="{8C1515C3-2347-46F6-94E8-41AC850ECE36}"/>
    <cellStyle name="Comma 22 3 2" xfId="7212" xr:uid="{36B0F088-4B95-48EE-A1EF-6A8683214B16}"/>
    <cellStyle name="Comma 22 4" xfId="4926" xr:uid="{0570938E-CDF2-41F7-94B4-7D08E5F14E57}"/>
    <cellStyle name="Comma 23" xfId="2117" xr:uid="{D8456D54-F100-4F1B-A0DA-9954356EF872}"/>
    <cellStyle name="Comma 23 2" xfId="3878" xr:uid="{179EDE59-5636-4E7D-A4BA-4D87ED14E795}"/>
    <cellStyle name="Comma 23 2 2" xfId="7214" xr:uid="{7A4FBD39-3465-4B98-A67C-E83EE96D4237}"/>
    <cellStyle name="Comma 23 3" xfId="5501" xr:uid="{3CE59A72-2C99-4AC5-9E9D-871FBC05F6E4}"/>
    <cellStyle name="Comma 24" xfId="2955" xr:uid="{F8D3A7C0-7F4E-4A3A-838A-CB5F81ADAFF2}"/>
    <cellStyle name="Comma 24 2" xfId="3881" xr:uid="{FBF7C29A-57FC-49E2-8A23-0959DC4B681F}"/>
    <cellStyle name="Comma 24 2 2" xfId="7216" xr:uid="{38CAA294-730B-4E5C-8A0C-BA75667EED64}"/>
    <cellStyle name="Comma 24 3" xfId="6339" xr:uid="{E5B2720F-70E4-47D4-BC15-DA2512161914}"/>
    <cellStyle name="Comma 25" xfId="3884" xr:uid="{3B4CA520-2513-4570-B026-A5EBBC815692}"/>
    <cellStyle name="Comma 25 2" xfId="7218" xr:uid="{7EB85DBA-157E-4DDB-A004-5C6765780E76}"/>
    <cellStyle name="Comma 26" xfId="3887" xr:uid="{13FE3E0D-6A6F-4F9A-87DB-76F33D152C3C}"/>
    <cellStyle name="Comma 26 2" xfId="7220" xr:uid="{2F15E5DA-98C7-4A7B-9246-F92F14D1BC39}"/>
    <cellStyle name="Comma 27" xfId="3860" xr:uid="{266A5469-A053-4D44-B81A-57D68B0ACE03}"/>
    <cellStyle name="Comma 27 2" xfId="7205" xr:uid="{9DBF6431-CCF3-4605-8BDB-C46713C0C702}"/>
    <cellStyle name="Comma 28" xfId="3889" xr:uid="{010FC808-1D8C-49AA-8588-6CB12D9E6CA8}"/>
    <cellStyle name="Comma 28 2" xfId="7222" xr:uid="{EE9BE5AF-9C66-4548-9E52-A9B7DBB6D70B}"/>
    <cellStyle name="Comma 29" xfId="3471" xr:uid="{9C73FFA1-174D-4D2A-9997-AF8CE2FD660C}"/>
    <cellStyle name="Comma 29 2" xfId="6843" xr:uid="{028C3487-20F7-4407-9F29-1115E481B94A}"/>
    <cellStyle name="Comma 3" xfId="23" xr:uid="{FE696BBD-66FB-4195-960D-0BD94FD02551}"/>
    <cellStyle name="Comma 3 10" xfId="2123" xr:uid="{C74B9E2F-B587-4162-B234-9965685B71A4}"/>
    <cellStyle name="Comma 3 10 2" xfId="3900" xr:uid="{B7754F64-3464-43D9-A449-525AE5570299}"/>
    <cellStyle name="Comma 3 10 2 2" xfId="7228" xr:uid="{0E8C4D40-6245-4637-AC5A-9FBEE4BA28DA}"/>
    <cellStyle name="Comma 3 10 3" xfId="5507" xr:uid="{4BC7ACBB-13A3-4522-A38C-C7D5FE830D3A}"/>
    <cellStyle name="Comma 3 11" xfId="2960" xr:uid="{0B2551F3-910F-4EFA-B19E-55A7D0C2CB7F}"/>
    <cellStyle name="Comma 3 11 2" xfId="6344" xr:uid="{94E15CBA-5833-4894-A6F5-C31D50A68EDE}"/>
    <cellStyle name="Comma 3 12" xfId="3477" xr:uid="{EE6B14E5-0DF7-4DFC-B8EB-39256D41732E}"/>
    <cellStyle name="Comma 3 12 2" xfId="6849" xr:uid="{D9C6BBD2-6CBE-4798-897A-E4D240EF0BD3}"/>
    <cellStyle name="Comma 3 13" xfId="4426" xr:uid="{192831A1-E88F-4493-BE44-CCBB5E40E218}"/>
    <cellStyle name="Comma 3 14" xfId="735" xr:uid="{F110B9CB-67ED-43DF-BD60-BCD32E41B4C7}"/>
    <cellStyle name="Comma 3 2" xfId="73" xr:uid="{8CAB1559-C4A8-4C1C-8106-9C9423B7555D}"/>
    <cellStyle name="Comma 3 2 10" xfId="3501" xr:uid="{8D428CBB-3F3A-43C9-BA75-EDF30AABCCE0}"/>
    <cellStyle name="Comma 3 2 10 2" xfId="6873" xr:uid="{6C64AADB-54F5-4C4F-87B8-3210B8DE2EC5}"/>
    <cellStyle name="Comma 3 2 11" xfId="4443" xr:uid="{F7F25E8C-82F4-48C3-805F-AECF5551B28D}"/>
    <cellStyle name="Comma 3 2 12" xfId="752" xr:uid="{22256107-C9FE-4778-8323-B9096E6FE656}"/>
    <cellStyle name="Comma 3 2 2" xfId="239" xr:uid="{2D3151C0-8A72-481E-85FD-59E9D5D2BE0C}"/>
    <cellStyle name="Comma 3 2 2 10" xfId="841" xr:uid="{E3FDD656-F45F-400A-A173-8A5555C743B9}"/>
    <cellStyle name="Comma 3 2 2 2" xfId="478" xr:uid="{FFC7664C-4DC3-4DBF-A2F4-612210235F47}"/>
    <cellStyle name="Comma 3 2 2 2 2" xfId="1516" xr:uid="{2532079B-DAC2-4D17-8833-9CA96DDB1DC5}"/>
    <cellStyle name="Comma 3 2 2 2 2 2" xfId="2725" xr:uid="{8DD56B25-DBC3-42B8-8ADB-407999C361E1}"/>
    <cellStyle name="Comma 3 2 2 2 2 2 2" xfId="6109" xr:uid="{D1CD18FD-E320-4D3C-A66F-51DAFEC1F985}"/>
    <cellStyle name="Comma 3 2 2 2 2 3" xfId="4185" xr:uid="{3792A6E0-E1A8-435F-A0B1-680BD113E25B}"/>
    <cellStyle name="Comma 3 2 2 2 2 3 2" xfId="7443" xr:uid="{A9D0CFE8-2B97-443B-A7CB-AE0AE4DE93EC}"/>
    <cellStyle name="Comma 3 2 2 2 2 4" xfId="5149" xr:uid="{2C43D12A-866E-433C-91F0-97203AEC7F17}"/>
    <cellStyle name="Comma 3 2 2 2 3" xfId="2338" xr:uid="{FCFD1A4C-C9A3-401E-B056-6F730A6044D5}"/>
    <cellStyle name="Comma 3 2 2 2 3 2" xfId="5722" xr:uid="{A76C6C6C-2CFE-4C14-A1D8-C3C5858072D4}"/>
    <cellStyle name="Comma 3 2 2 2 4" xfId="3230" xr:uid="{651FC1FB-540A-4884-81FB-C63F6DA5C715}"/>
    <cellStyle name="Comma 3 2 2 2 4 2" xfId="6614" xr:uid="{94732D9A-6A64-473D-82EC-56C91B786D99}"/>
    <cellStyle name="Comma 3 2 2 2 5" xfId="3692" xr:uid="{28060083-B497-4B2D-B193-11A09F19D9D6}"/>
    <cellStyle name="Comma 3 2 2 2 5 2" xfId="7064" xr:uid="{EB246B81-E9E0-4554-9C33-E69AEE15A98F}"/>
    <cellStyle name="Comma 3 2 2 2 6" xfId="4697" xr:uid="{6A45FCD1-A355-4F4E-A2DD-18732B441A40}"/>
    <cellStyle name="Comma 3 2 2 2 7" xfId="1010" xr:uid="{6731A8E3-E817-4BAE-8655-33C08DEC0550}"/>
    <cellStyle name="Comma 3 2 2 3" xfId="621" xr:uid="{1139C1E5-7679-45BB-9AD5-09870E8B67BF}"/>
    <cellStyle name="Comma 3 2 2 3 2" xfId="2023" xr:uid="{A6CCD378-6132-44FF-96F6-7D31EE59C0A1}"/>
    <cellStyle name="Comma 3 2 2 3 2 2" xfId="5415" xr:uid="{70D8F320-5CAD-4585-90D5-88BB790C9D34}"/>
    <cellStyle name="Comma 3 2 2 3 3" xfId="2868" xr:uid="{427A3C66-E7F0-4B4F-9DCD-6CE3AE1ED690}"/>
    <cellStyle name="Comma 3 2 2 3 3 2" xfId="6252" xr:uid="{52D72847-B2B9-454A-B4D3-5438C27EDEB7}"/>
    <cellStyle name="Comma 3 2 2 3 4" xfId="3372" xr:uid="{CE2732B6-D611-4F36-807F-7A5202A510F4}"/>
    <cellStyle name="Comma 3 2 2 3 4 2" xfId="6756" xr:uid="{9A05582B-0ED2-4E48-BD6A-9A56EFCE354D}"/>
    <cellStyle name="Comma 3 2 2 3 5" xfId="3987" xr:uid="{8F011444-3BEE-470E-AC36-054CAE1C2A6D}"/>
    <cellStyle name="Comma 3 2 2 3 5 2" xfId="7301" xr:uid="{4A970ABA-5059-4F9D-958A-185E7D3EB443}"/>
    <cellStyle name="Comma 3 2 2 3 6" xfId="4839" xr:uid="{F9FD345A-9D86-404B-A8CE-4A381F0E12B4}"/>
    <cellStyle name="Comma 3 2 2 3 7" xfId="1153" xr:uid="{E0FBB2D4-EEC3-40C0-ABBB-BF2D9ED6A24E}"/>
    <cellStyle name="Comma 3 2 2 4" xfId="726" xr:uid="{6D733708-737F-4E63-A43D-930D9D2E362F}"/>
    <cellStyle name="Comma 3 2 2 4 2" xfId="2116" xr:uid="{44DACCD6-0599-4556-990B-EC4402EC1B1A}"/>
    <cellStyle name="Comma 3 2 2 4 2 2" xfId="5500" xr:uid="{D3B747E8-91DA-4350-8307-0DB895F6660B}"/>
    <cellStyle name="Comma 3 2 2 4 3" xfId="2954" xr:uid="{4DF6FEBF-33BB-4072-971C-BA7200AB05AA}"/>
    <cellStyle name="Comma 3 2 2 4 3 2" xfId="6338" xr:uid="{BDF01752-9DC6-4B42-A425-9406F277D7FE}"/>
    <cellStyle name="Comma 3 2 2 4 4" xfId="3458" xr:uid="{7BDD00E1-7535-429D-A080-0A786B6EB1CD}"/>
    <cellStyle name="Comma 3 2 2 4 4 2" xfId="6842" xr:uid="{A0FD8445-2690-4300-AEF1-A0C7BC9C7AD7}"/>
    <cellStyle name="Comma 3 2 2 4 5" xfId="4925" xr:uid="{6971A9FD-7AB9-49DB-9582-EA6701C7F144}"/>
    <cellStyle name="Comma 3 2 2 4 6" xfId="1239" xr:uid="{205A8D8D-4E34-435B-834F-804AAFD59AAC}"/>
    <cellStyle name="Comma 3 2 2 5" xfId="1320" xr:uid="{3BB28294-505C-4397-9CCB-5750F4E8F737}"/>
    <cellStyle name="Comma 3 2 2 5 2" xfId="2558" xr:uid="{E690BB8C-D901-4B0C-AEF8-1887FCA795C1}"/>
    <cellStyle name="Comma 3 2 2 5 2 2" xfId="5942" xr:uid="{AC114063-D92B-44C1-BFD0-3BF60C0C31F2}"/>
    <cellStyle name="Comma 3 2 2 5 3" xfId="5006" xr:uid="{9C7F9224-6983-422C-A29F-9819859B838C}"/>
    <cellStyle name="Comma 3 2 2 6" xfId="2196" xr:uid="{353A4982-99CB-4286-87EE-D2D3B49B7804}"/>
    <cellStyle name="Comma 3 2 2 6 2" xfId="5580" xr:uid="{042274BE-A2F8-4119-B2D2-13F581DD8A0C}"/>
    <cellStyle name="Comma 3 2 2 7" xfId="3066" xr:uid="{F2697E7A-1808-4DA9-8012-981A4B25D80B}"/>
    <cellStyle name="Comma 3 2 2 7 2" xfId="6450" xr:uid="{B818A99B-A411-44BE-B990-CEA547DB2BA5}"/>
    <cellStyle name="Comma 3 2 2 8" xfId="3550" xr:uid="{93FF092B-446E-4480-B028-C2232840FD7B}"/>
    <cellStyle name="Comma 3 2 2 8 2" xfId="6922" xr:uid="{B5621483-6A45-4750-B3DD-AAAD89BEBFCC}"/>
    <cellStyle name="Comma 3 2 2 9" xfId="4533" xr:uid="{78594A97-0014-4863-8458-AEA3FD1443B9}"/>
    <cellStyle name="Comma 3 2 3" xfId="321" xr:uid="{7A691BD7-5A63-4053-8E6C-486A372EFFD5}"/>
    <cellStyle name="Comma 3 2 3 2" xfId="524" xr:uid="{EAA4381D-7406-431C-922D-BC93C150C7D9}"/>
    <cellStyle name="Comma 3 2 3 2 2" xfId="1598" xr:uid="{1A83C5E3-3561-4A7D-B397-052669F1C5FA}"/>
    <cellStyle name="Comma 3 2 3 2 2 2" xfId="2771" xr:uid="{A33BAEFE-711F-446B-9B6D-F2AA9BFAAAAB}"/>
    <cellStyle name="Comma 3 2 3 2 2 2 2" xfId="6155" xr:uid="{F58B8A65-B706-4C72-85C1-3F4CBF1E749B}"/>
    <cellStyle name="Comma 3 2 3 2 2 3" xfId="4265" xr:uid="{D2B312E2-921B-4FD0-8766-9DCB00C44FEB}"/>
    <cellStyle name="Comma 3 2 3 2 2 3 2" xfId="7490" xr:uid="{BF33D788-BC11-49FB-9474-354131BBB6FC}"/>
    <cellStyle name="Comma 3 2 3 2 2 4" xfId="5195" xr:uid="{143F3571-F889-4BF2-B815-A09268FF4B16}"/>
    <cellStyle name="Comma 3 2 3 2 3" xfId="2384" xr:uid="{0A922915-762E-4840-BDDB-DBB5A94F98B9}"/>
    <cellStyle name="Comma 3 2 3 2 3 2" xfId="5768" xr:uid="{85440F4B-5073-421F-9283-B2E9CF2F69BD}"/>
    <cellStyle name="Comma 3 2 3 2 4" xfId="3276" xr:uid="{8828853B-FC07-480D-8E10-34B6B033F7E5}"/>
    <cellStyle name="Comma 3 2 3 2 4 2" xfId="6660" xr:uid="{E8B471F3-83AC-4102-9A20-CD3725B35B0F}"/>
    <cellStyle name="Comma 3 2 3 2 5" xfId="3738" xr:uid="{59CBC8D2-4943-409D-A33C-EBA4FDDF408B}"/>
    <cellStyle name="Comma 3 2 3 2 5 2" xfId="7110" xr:uid="{4139DE03-3FA8-4144-808F-5A13AE75F97C}"/>
    <cellStyle name="Comma 3 2 3 2 6" xfId="4743" xr:uid="{0DD5C5B2-F5AD-4329-8507-3C431FAC994B}"/>
    <cellStyle name="Comma 3 2 3 2 7" xfId="1056" xr:uid="{0035E4E6-35C1-4C87-8F86-7E6EA3644E89}"/>
    <cellStyle name="Comma 3 2 3 3" xfId="669" xr:uid="{44021A95-3036-454C-A6E6-871A015192AE}"/>
    <cellStyle name="Comma 3 2 3 3 2" xfId="2070" xr:uid="{1F503977-8230-42F5-AF5D-7FE15ECFDFE9}"/>
    <cellStyle name="Comma 3 2 3 3 2 2" xfId="5461" xr:uid="{7F4EFC0B-6C7B-405A-84C9-782E5111BF05}"/>
    <cellStyle name="Comma 3 2 3 3 3" xfId="2915" xr:uid="{1D9D837D-EDD5-43C9-BDD8-6468818EE797}"/>
    <cellStyle name="Comma 3 2 3 3 3 2" xfId="6299" xr:uid="{0BA3A0C9-5CBC-4BA6-989B-AA49D989A851}"/>
    <cellStyle name="Comma 3 2 3 3 4" xfId="3419" xr:uid="{21F313A7-0948-49DF-BADF-F716A4F228C2}"/>
    <cellStyle name="Comma 3 2 3 3 4 2" xfId="6803" xr:uid="{E71B66BF-287A-41E0-90FB-70A05F467A01}"/>
    <cellStyle name="Comma 3 2 3 3 5" xfId="4036" xr:uid="{9111D5A5-75ED-4824-8766-1F7D058748C9}"/>
    <cellStyle name="Comma 3 2 3 3 5 2" xfId="7347" xr:uid="{0C128D8D-2878-4948-9E7C-97B8D7DE70E5}"/>
    <cellStyle name="Comma 3 2 3 3 6" xfId="4886" xr:uid="{4FB4BC2C-D295-46DC-B816-668ECD339491}"/>
    <cellStyle name="Comma 3 2 3 3 7" xfId="1200" xr:uid="{A80F9B04-6EEF-479E-9B3E-E2D8B374A99D}"/>
    <cellStyle name="Comma 3 2 3 4" xfId="1366" xr:uid="{CF345179-5535-4B80-A49D-2E61D7067F05}"/>
    <cellStyle name="Comma 3 2 3 4 2" xfId="2604" xr:uid="{8AFD92C3-7EAF-4D6B-A942-87171F66D580}"/>
    <cellStyle name="Comma 3 2 3 4 2 2" xfId="5988" xr:uid="{4E3759A8-6573-419C-B071-AA98B5D47DE8}"/>
    <cellStyle name="Comma 3 2 3 4 3" xfId="5052" xr:uid="{E3BCF8B2-8664-4FF6-A7F7-EAA73807B3FD}"/>
    <cellStyle name="Comma 3 2 3 5" xfId="2242" xr:uid="{770D7297-1AE7-402A-B3E3-B164A2C2E1D1}"/>
    <cellStyle name="Comma 3 2 3 5 2" xfId="5626" xr:uid="{064A3782-A843-41BB-99A6-CDCDBA38BF6F}"/>
    <cellStyle name="Comma 3 2 3 6" xfId="3112" xr:uid="{042A1AA3-EC5E-4918-83A3-6CC26D1CC4AF}"/>
    <cellStyle name="Comma 3 2 3 6 2" xfId="6496" xr:uid="{927E75C4-05C0-4FEA-B496-68122135FE8E}"/>
    <cellStyle name="Comma 3 2 3 7" xfId="3596" xr:uid="{B79D0A4B-8B12-4681-99FE-02C345F61A2B}"/>
    <cellStyle name="Comma 3 2 3 7 2" xfId="6968" xr:uid="{E0E12BC2-8334-4AB8-9C07-643A73C58218}"/>
    <cellStyle name="Comma 3 2 3 8" xfId="4579" xr:uid="{DD99734B-E215-4B4E-80CD-7C664B7FE0D1}"/>
    <cellStyle name="Comma 3 2 3 9" xfId="887" xr:uid="{0A1D2BCD-E0B7-4998-BF69-94D62ABFC803}"/>
    <cellStyle name="Comma 3 2 4" xfId="152" xr:uid="{32CED21B-FA1C-4248-BDD6-2B9A1D4215CA}"/>
    <cellStyle name="Comma 3 2 4 2" xfId="572" xr:uid="{AD5A4F1F-92B1-4CAB-AB32-E04BCCA6498E}"/>
    <cellStyle name="Comma 3 2 4 2 2" xfId="1974" xr:uid="{8FEEC2E3-791D-4B0A-A411-58B8563159C9}"/>
    <cellStyle name="Comma 3 2 4 2 2 2" xfId="5366" xr:uid="{29F03935-C205-480F-9B13-6E37354ED220}"/>
    <cellStyle name="Comma 3 2 4 2 3" xfId="2819" xr:uid="{861BC60D-C260-44C8-BC6A-E5A84E97C45D}"/>
    <cellStyle name="Comma 3 2 4 2 3 2" xfId="6203" xr:uid="{FFF0C611-F2AC-4519-9A77-EFD264E97FE9}"/>
    <cellStyle name="Comma 3 2 4 2 4" xfId="3323" xr:uid="{F0E35309-AADB-4E71-A9C6-5E5326FD53BA}"/>
    <cellStyle name="Comma 3 2 4 2 4 2" xfId="6707" xr:uid="{4C5B0198-3E0E-46F5-BEF6-3FDF809A8FF8}"/>
    <cellStyle name="Comma 3 2 4 2 5" xfId="4104" xr:uid="{4A3DCCB5-58E9-46FB-A21F-159BB2B7C4CC}"/>
    <cellStyle name="Comma 3 2 4 2 5 2" xfId="7394" xr:uid="{51825884-AF37-4AE6-800C-1AB7C16E8018}"/>
    <cellStyle name="Comma 3 2 4 2 6" xfId="4790" xr:uid="{20F12B76-C413-4EB3-8CFA-E564B2AF01F8}"/>
    <cellStyle name="Comma 3 2 4 2 7" xfId="1104" xr:uid="{EBFAFDDE-6A01-47C1-AF1B-7FC9920A379E}"/>
    <cellStyle name="Comma 3 2 4 3" xfId="1433" xr:uid="{33C6AAD8-10F4-47AA-9F76-E91A763C885E}"/>
    <cellStyle name="Comma 3 2 4 3 2" xfId="2509" xr:uid="{46F49DC6-CF35-4DED-89D5-8EABA8D8AFC1}"/>
    <cellStyle name="Comma 3 2 4 3 2 2" xfId="5893" xr:uid="{825717F9-6B19-4112-BCB7-0B64B231553E}"/>
    <cellStyle name="Comma 3 2 4 3 3" xfId="5099" xr:uid="{4E4001B9-8225-43BB-AC39-32B7B5838D5C}"/>
    <cellStyle name="Comma 3 2 4 4" xfId="2289" xr:uid="{922F0D25-4679-4035-B61A-81EE025713F0}"/>
    <cellStyle name="Comma 3 2 4 4 2" xfId="5673" xr:uid="{389F40DA-69C5-4EBD-8C16-B79B406E6144}"/>
    <cellStyle name="Comma 3 2 4 5" xfId="3017" xr:uid="{F759AEFB-C913-4AF2-B78A-C89C532C8E11}"/>
    <cellStyle name="Comma 3 2 4 5 2" xfId="6401" xr:uid="{3800811A-4C89-4861-9EA3-B20C67214E41}"/>
    <cellStyle name="Comma 3 2 4 6" xfId="3643" xr:uid="{2145EDAC-E5C4-4D5E-BC39-0B6F32A6F05A}"/>
    <cellStyle name="Comma 3 2 4 6 2" xfId="7015" xr:uid="{D0529EE8-5CE6-41ED-B914-473A3A5B7CD1}"/>
    <cellStyle name="Comma 3 2 4 7" xfId="4484" xr:uid="{41D7EE37-75F6-4345-849D-5404D2BE6384}"/>
    <cellStyle name="Comma 3 2 4 8" xfId="792" xr:uid="{E2505A0B-5515-4B65-B285-92ACE613CEEE}"/>
    <cellStyle name="Comma 3 2 5" xfId="429" xr:uid="{4610D840-3C2E-4328-9089-7F60A648A0D2}"/>
    <cellStyle name="Comma 3 2 5 2" xfId="1935" xr:uid="{FFD699C0-CA3E-46F1-9400-3C33A510F7C1}"/>
    <cellStyle name="Comma 3 2 5 2 2" xfId="5327" xr:uid="{3C8FE5A3-FC33-4090-BB85-7798121D56EE}"/>
    <cellStyle name="Comma 3 2 5 3" xfId="2676" xr:uid="{FF67E68E-42F4-47F0-804C-6174BE8C29C0}"/>
    <cellStyle name="Comma 3 2 5 3 2" xfId="6060" xr:uid="{66A387F6-AF9C-4CF9-A87B-B5A0E262BCC9}"/>
    <cellStyle name="Comma 3 2 5 4" xfId="3181" xr:uid="{7A044309-6453-44CF-AE46-2B7CB44606CC}"/>
    <cellStyle name="Comma 3 2 5 4 2" xfId="6565" xr:uid="{46A0EA17-330C-4161-AF67-11678DDBF9D7}"/>
    <cellStyle name="Comma 3 2 5 5" xfId="3933" xr:uid="{B21B6E17-6B3D-450B-8635-6CC3200BCF44}"/>
    <cellStyle name="Comma 3 2 5 5 2" xfId="7252" xr:uid="{ECAFED96-1ADE-4638-A23B-78A460EC54B9}"/>
    <cellStyle name="Comma 3 2 5 6" xfId="4648" xr:uid="{96434BC6-DF23-488E-9D27-298C8A7A6A3C}"/>
    <cellStyle name="Comma 3 2 5 7" xfId="961" xr:uid="{9989816F-E01C-4225-A36C-D78B17963C60}"/>
    <cellStyle name="Comma 3 2 6" xfId="1270" xr:uid="{AA6CC544-EC36-43B7-8051-51CE5C9C9D6A}"/>
    <cellStyle name="Comma 3 2 6 2" xfId="1773" xr:uid="{4B9FD9DD-8460-4F81-9C56-90E88FE983F8}"/>
    <cellStyle name="Comma 3 2 6 2 2" xfId="5278" xr:uid="{CB8BCB67-2232-4BC8-8188-FE1C90986CF3}"/>
    <cellStyle name="Comma 3 2 6 3" xfId="2469" xr:uid="{E8AC60D3-F74F-4DB9-8837-D1271CF3C763}"/>
    <cellStyle name="Comma 3 2 6 3 2" xfId="5853" xr:uid="{DA6F267A-1381-4E5E-8030-4FE17E153F7E}"/>
    <cellStyle name="Comma 3 2 6 4" xfId="4956" xr:uid="{F7643779-94BD-47D2-AD35-7B08261ED41D}"/>
    <cellStyle name="Comma 3 2 7" xfId="1736" xr:uid="{C15BDF90-9A58-49AF-B493-7359A24FE880}"/>
    <cellStyle name="Comma 3 2 7 2" xfId="5258" xr:uid="{AF71E54F-D197-4FBE-B32B-758ABCF4AA7F}"/>
    <cellStyle name="Comma 3 2 8" xfId="2147" xr:uid="{AFAD2665-3B17-4FAD-842F-C1B8E13AEC37}"/>
    <cellStyle name="Comma 3 2 8 2" xfId="5531" xr:uid="{746ED2C5-3582-4731-9085-C2E41BE8E2AC}"/>
    <cellStyle name="Comma 3 2 9" xfId="2977" xr:uid="{A54AAE82-8E26-4F3D-94D7-2FA32E95200C}"/>
    <cellStyle name="Comma 3 2 9 2" xfId="6361" xr:uid="{900101C5-20A8-4726-9E50-0520367B848B}"/>
    <cellStyle name="Comma 3 3" xfId="195" xr:uid="{9A517C5F-0F08-4A6A-A718-DB435383F08E}"/>
    <cellStyle name="Comma 3 3 10" xfId="817" xr:uid="{0387D178-8556-42B3-BEE8-701EC07F030D}"/>
    <cellStyle name="Comma 3 3 2" xfId="454" xr:uid="{15BD628E-0BB6-419A-BF77-FF3656F8235C}"/>
    <cellStyle name="Comma 3 3 2 2" xfId="1474" xr:uid="{CDC2E1CB-726E-4961-AC66-33980AE4C346}"/>
    <cellStyle name="Comma 3 3 2 2 2" xfId="2701" xr:uid="{F107F99D-CF4B-40AF-A8EB-60736848A865}"/>
    <cellStyle name="Comma 3 3 2 2 2 2" xfId="6085" xr:uid="{33DFC8AD-6BE5-4F3E-9B96-D02592D3535B}"/>
    <cellStyle name="Comma 3 3 2 2 3" xfId="4144" xr:uid="{6137C17E-E123-4C84-9842-76346D5B8220}"/>
    <cellStyle name="Comma 3 3 2 2 3 2" xfId="7419" xr:uid="{6AEFC0A7-C2D8-41F9-BAC7-727DB5CDA483}"/>
    <cellStyle name="Comma 3 3 2 2 4" xfId="5124" xr:uid="{28F58245-3A0B-4A9A-84EB-311FD4C67DEE}"/>
    <cellStyle name="Comma 3 3 2 3" xfId="2314" xr:uid="{F03A56D1-1D6F-45CD-A567-A5605D20DBE3}"/>
    <cellStyle name="Comma 3 3 2 3 2" xfId="5698" xr:uid="{B377248B-6B49-4F34-AC90-ED7F997DA96E}"/>
    <cellStyle name="Comma 3 3 2 4" xfId="3206" xr:uid="{B7337D05-B2BC-4556-B91B-574D6F22E3D7}"/>
    <cellStyle name="Comma 3 3 2 4 2" xfId="6590" xr:uid="{F7D3281C-742A-4E4F-AD17-64FF232FBE24}"/>
    <cellStyle name="Comma 3 3 2 5" xfId="3668" xr:uid="{FA18C4AA-DB55-4CC2-A01D-D119E1B068EB}"/>
    <cellStyle name="Comma 3 3 2 5 2" xfId="7040" xr:uid="{A540A796-E905-46B3-BB8E-B77F7B1913DA}"/>
    <cellStyle name="Comma 3 3 2 6" xfId="4673" xr:uid="{131AD268-B7A5-4CD1-8F74-0B9927A02F0F}"/>
    <cellStyle name="Comma 3 3 2 7" xfId="986" xr:uid="{DD6EB723-A755-4208-8E7D-AF383BEB2B7F}"/>
    <cellStyle name="Comma 3 3 3" xfId="597" xr:uid="{CB4555A7-D93E-417C-8C27-3785B6E75DD5}"/>
    <cellStyle name="Comma 3 3 3 2" xfId="1999" xr:uid="{84134D62-827F-48C1-BAF0-BCEEDA817620}"/>
    <cellStyle name="Comma 3 3 3 2 2" xfId="5391" xr:uid="{8F62E845-6CE9-4BCF-86D7-91CFF6C6847C}"/>
    <cellStyle name="Comma 3 3 3 3" xfId="2844" xr:uid="{C6467BBF-A133-4DF2-B7DD-80C47BB4DE81}"/>
    <cellStyle name="Comma 3 3 3 3 2" xfId="6228" xr:uid="{210F8C97-CA8C-434E-8E15-D21138626766}"/>
    <cellStyle name="Comma 3 3 3 4" xfId="3348" xr:uid="{123986D1-8EC7-45C4-80EA-C31D32841DE6}"/>
    <cellStyle name="Comma 3 3 3 4 2" xfId="6732" xr:uid="{AF71446C-D34B-4620-9528-A8C82BD8A52C}"/>
    <cellStyle name="Comma 3 3 3 5" xfId="3961" xr:uid="{41E73204-22F9-4424-B3D1-6FD9103B3634}"/>
    <cellStyle name="Comma 3 3 3 5 2" xfId="7277" xr:uid="{BBA8EF51-076D-42DE-8494-C9698F7DBF8B}"/>
    <cellStyle name="Comma 3 3 3 6" xfId="4815" xr:uid="{75D95825-BAF0-4327-8633-32549F0D4038}"/>
    <cellStyle name="Comma 3 3 3 7" xfId="1129" xr:uid="{9E407503-B9E4-4A4B-9E52-C72F79835113}"/>
    <cellStyle name="Comma 3 3 4" xfId="724" xr:uid="{060C1E4C-F8E0-4ECF-A817-9E0B60E13EF0}"/>
    <cellStyle name="Comma 3 3 4 2" xfId="2114" xr:uid="{5CF77061-BDC2-49F0-9890-08561FFE17AC}"/>
    <cellStyle name="Comma 3 3 4 2 2" xfId="5498" xr:uid="{584EDC65-D747-4AC1-AC3D-85AFE59B3356}"/>
    <cellStyle name="Comma 3 3 4 3" xfId="2952" xr:uid="{DAC916D6-5C57-447A-8E54-51615CCFE0BA}"/>
    <cellStyle name="Comma 3 3 4 3 2" xfId="6336" xr:uid="{91306454-8165-4F39-87D4-82A8829F1B1B}"/>
    <cellStyle name="Comma 3 3 4 4" xfId="3456" xr:uid="{ED8C7266-94F4-481A-96D2-2C6FE474FF22}"/>
    <cellStyle name="Comma 3 3 4 4 2" xfId="6840" xr:uid="{81512AD2-3F0A-4DDC-8101-56D3F95AFEE7}"/>
    <cellStyle name="Comma 3 3 4 5" xfId="4923" xr:uid="{724508DB-AB3A-4F00-A80A-9377D0EDA6EA}"/>
    <cellStyle name="Comma 3 3 4 6" xfId="1237" xr:uid="{3E553A8A-5080-44E8-8846-D3F367675796}"/>
    <cellStyle name="Comma 3 3 5" xfId="1296" xr:uid="{4C709BBA-9044-4E73-BC3D-E8CC60A92F5B}"/>
    <cellStyle name="Comma 3 3 5 2" xfId="2534" xr:uid="{6FF193A0-5DA9-4F58-9889-60B11CC6DD21}"/>
    <cellStyle name="Comma 3 3 5 2 2" xfId="5918" xr:uid="{42E55268-EE3F-4B6A-BB8D-BCDFA14352CE}"/>
    <cellStyle name="Comma 3 3 5 3" xfId="4982" xr:uid="{3C44CB9C-53FC-4844-B3CE-4966BB68A9F9}"/>
    <cellStyle name="Comma 3 3 6" xfId="2172" xr:uid="{E23535A4-E41D-4E88-97CD-C75BD02D584E}"/>
    <cellStyle name="Comma 3 3 6 2" xfId="5556" xr:uid="{C7B931A1-97CC-42B0-83E5-2570D824B779}"/>
    <cellStyle name="Comma 3 3 7" xfId="3042" xr:uid="{E9C36656-DF31-447E-8AEE-C9E9554C8E60}"/>
    <cellStyle name="Comma 3 3 7 2" xfId="6426" xr:uid="{9A89E9EC-3E78-47B1-9CAD-B032C59AED6D}"/>
    <cellStyle name="Comma 3 3 8" xfId="3526" xr:uid="{62C9F860-6E1F-4CC7-8322-65A8E1119F58}"/>
    <cellStyle name="Comma 3 3 8 2" xfId="6898" xr:uid="{A1E60711-9870-41F1-915E-7425A809A29D}"/>
    <cellStyle name="Comma 3 3 9" xfId="4509" xr:uid="{2077CEC8-E7AF-40EF-935F-1E4B84F2DFCB}"/>
    <cellStyle name="Comma 3 4" xfId="278" xr:uid="{47F017A4-C872-4C48-B1CF-CE0DDE493A2F}"/>
    <cellStyle name="Comma 3 4 10" xfId="863" xr:uid="{FC580F65-3437-401A-BDFC-8000A498F827}"/>
    <cellStyle name="Comma 3 4 2" xfId="500" xr:uid="{C0F15B0E-945D-4DFB-9E07-67FBAE014DDE}"/>
    <cellStyle name="Comma 3 4 2 2" xfId="1555" xr:uid="{D33DB853-AEA8-4926-86EA-07BE9D80D5CF}"/>
    <cellStyle name="Comma 3 4 2 2 2" xfId="2747" xr:uid="{BC3A8186-CD0D-44DF-ADE8-A6F03153C43E}"/>
    <cellStyle name="Comma 3 4 2 2 2 2" xfId="6131" xr:uid="{24C396C8-C461-4C76-A548-00B9F3859BF2}"/>
    <cellStyle name="Comma 3 4 2 2 3" xfId="4223" xr:uid="{B70E538B-AF05-4382-A565-0220D5796E2E}"/>
    <cellStyle name="Comma 3 4 2 2 3 2" xfId="7466" xr:uid="{FF5443AC-FE0C-4111-8C8F-E51DE93E9F9E}"/>
    <cellStyle name="Comma 3 4 2 2 4" xfId="5171" xr:uid="{501D0170-5EDC-4D62-8279-6B4990765233}"/>
    <cellStyle name="Comma 3 4 2 3" xfId="2360" xr:uid="{50DE4598-ABCC-40F4-B753-82025DC0B725}"/>
    <cellStyle name="Comma 3 4 2 3 2" xfId="5744" xr:uid="{84E6DB7E-6FA5-44B2-89D1-06398A8D30F5}"/>
    <cellStyle name="Comma 3 4 2 4" xfId="3252" xr:uid="{2DBCE08C-B558-4E4E-A1E9-7A17E5A3AD2A}"/>
    <cellStyle name="Comma 3 4 2 4 2" xfId="6636" xr:uid="{BFD1B256-8C44-447D-B1DA-29BD89A5432F}"/>
    <cellStyle name="Comma 3 4 2 5" xfId="3714" xr:uid="{6D76AAFF-0C0C-4A64-A2F1-297A0B905125}"/>
    <cellStyle name="Comma 3 4 2 5 2" xfId="7086" xr:uid="{61CCAD1C-6728-4B31-9594-B0926F6FDF08}"/>
    <cellStyle name="Comma 3 4 2 6" xfId="4719" xr:uid="{8CB67710-F0E5-434F-91F8-EDC52F325FAF}"/>
    <cellStyle name="Comma 3 4 2 7" xfId="1032" xr:uid="{B6757FC7-992D-4D29-9559-3C9B79E9DB9F}"/>
    <cellStyle name="Comma 3 4 3" xfId="644" xr:uid="{6A0543E2-F1B6-49D7-BF66-5B039DB4F8B4}"/>
    <cellStyle name="Comma 3 4 3 2" xfId="2046" xr:uid="{38AF83C4-71BD-4EF8-908F-3749F84C86DA}"/>
    <cellStyle name="Comma 3 4 3 2 2" xfId="5438" xr:uid="{A61CF6BA-70CB-4118-908C-9F371D8FA7A9}"/>
    <cellStyle name="Comma 3 4 3 3" xfId="2891" xr:uid="{C9E9CA81-1912-4FD1-B313-B3D5E128FA86}"/>
    <cellStyle name="Comma 3 4 3 3 2" xfId="6275" xr:uid="{B7E13F0B-F083-4936-BC9F-08DFC9610902}"/>
    <cellStyle name="Comma 3 4 3 4" xfId="3395" xr:uid="{CBA9315C-97C4-457E-94C9-C00BBBF7F2E3}"/>
    <cellStyle name="Comma 3 4 3 4 2" xfId="6779" xr:uid="{6A787E94-9549-4549-8715-8173456A362B}"/>
    <cellStyle name="Comma 3 4 3 5" xfId="4010" xr:uid="{C73E8CAA-9356-42F1-B4EA-C51B6F374B88}"/>
    <cellStyle name="Comma 3 4 3 5 2" xfId="7323" xr:uid="{13DE92C2-1B05-4DBF-8F61-B5D8D8F7F207}"/>
    <cellStyle name="Comma 3 4 3 6" xfId="4862" xr:uid="{B1F7A4EB-542B-4FF4-8E6A-7E5F335DED32}"/>
    <cellStyle name="Comma 3 4 3 7" xfId="1176" xr:uid="{5C7804D4-BD67-47B4-B9D7-B64630A76F74}"/>
    <cellStyle name="Comma 3 4 4" xfId="725" xr:uid="{3EA479F7-8576-4F47-94AC-33BEE038E45A}"/>
    <cellStyle name="Comma 3 4 4 2" xfId="2115" xr:uid="{E902D5E6-E8D2-4605-98F2-4525D7D4D06F}"/>
    <cellStyle name="Comma 3 4 4 2 2" xfId="5499" xr:uid="{FC26BD4A-91CF-4129-85E3-45C5CC7C726F}"/>
    <cellStyle name="Comma 3 4 4 3" xfId="2953" xr:uid="{F4586A73-7D2F-43FC-8F65-3B8DE3AB26AE}"/>
    <cellStyle name="Comma 3 4 4 3 2" xfId="6337" xr:uid="{48AC4411-90FB-41FE-B60A-6865F9336207}"/>
    <cellStyle name="Comma 3 4 4 4" xfId="3457" xr:uid="{03C19A6E-DAF0-48F9-A4D8-CC702AD9866E}"/>
    <cellStyle name="Comma 3 4 4 4 2" xfId="6841" xr:uid="{125F32D2-798B-44BE-8831-5B1EC36F17E3}"/>
    <cellStyle name="Comma 3 4 4 5" xfId="4924" xr:uid="{1DF0F9DC-3E3B-472F-8A59-D6C3DB8DC4DE}"/>
    <cellStyle name="Comma 3 4 4 6" xfId="1238" xr:uid="{7B381EB8-6D0C-4E4F-B1AB-4216000C473A}"/>
    <cellStyle name="Comma 3 4 5" xfId="1342" xr:uid="{F37E9E43-E817-4089-AFD4-FE3ED1328689}"/>
    <cellStyle name="Comma 3 4 5 2" xfId="2580" xr:uid="{EB34292D-4FD9-4ADC-BFB6-ED753828A7C3}"/>
    <cellStyle name="Comma 3 4 5 2 2" xfId="5964" xr:uid="{AD804C19-C530-46FF-B4F2-E46AB90B17D7}"/>
    <cellStyle name="Comma 3 4 5 3" xfId="5028" xr:uid="{76478FB4-8BF0-4AC5-AD5C-6E3DCDF9416E}"/>
    <cellStyle name="Comma 3 4 6" xfId="2218" xr:uid="{C48C3B51-30D6-4D78-98EA-C817F128F1BE}"/>
    <cellStyle name="Comma 3 4 6 2" xfId="5602" xr:uid="{DA8F518F-0BA3-4F43-A48E-BFD06FFFA227}"/>
    <cellStyle name="Comma 3 4 7" xfId="3088" xr:uid="{0E101771-E921-49EB-92B6-D58417A2D93F}"/>
    <cellStyle name="Comma 3 4 7 2" xfId="6472" xr:uid="{0CBD871D-4A58-4FDC-A9DE-135BB0EE1B4D}"/>
    <cellStyle name="Comma 3 4 8" xfId="3572" xr:uid="{58851271-6CCF-4242-8D1E-234F3FF18902}"/>
    <cellStyle name="Comma 3 4 8 2" xfId="6944" xr:uid="{4CB1DC50-4A66-463B-9D2F-9FA0D48553ED}"/>
    <cellStyle name="Comma 3 4 9" xfId="4555" xr:uid="{F30479AB-083A-4094-906C-972118D06C5E}"/>
    <cellStyle name="Comma 3 5" xfId="103" xr:uid="{D96FAD67-BE78-4ACA-BB6F-E8CE7DEA21FD}"/>
    <cellStyle name="Comma 3 5 2" xfId="548" xr:uid="{3EBD44F0-D9ED-4975-AD47-0F2BAE9D4243}"/>
    <cellStyle name="Comma 3 5 2 2" xfId="1953" xr:uid="{FFD3B3ED-A4AF-45E4-ACF4-69B6F2E8A5FB}"/>
    <cellStyle name="Comma 3 5 2 2 2" xfId="5345" xr:uid="{92C977C1-5166-4EF1-BA71-8BA447F7B2A2}"/>
    <cellStyle name="Comma 3 5 2 3" xfId="2795" xr:uid="{9E3A4910-D93B-4D1F-985F-C2A7D66DDE5C}"/>
    <cellStyle name="Comma 3 5 2 3 2" xfId="6179" xr:uid="{19614338-28D8-4913-B336-2166FE384C95}"/>
    <cellStyle name="Comma 3 5 2 4" xfId="3299" xr:uid="{C027A6C5-C702-4759-91A4-29311F046503}"/>
    <cellStyle name="Comma 3 5 2 4 2" xfId="6683" xr:uid="{DC280F01-4038-4AE2-A774-FAB2EAA6AD6F}"/>
    <cellStyle name="Comma 3 5 2 5" xfId="4066" xr:uid="{7A06F5FE-029C-43AB-806B-4AD7B97ABC32}"/>
    <cellStyle name="Comma 3 5 2 5 2" xfId="7370" xr:uid="{3F4D4716-B2CA-4A70-BF45-38ECE6B8BDBB}"/>
    <cellStyle name="Comma 3 5 2 6" xfId="4766" xr:uid="{D0A62F3D-8587-486B-8AE0-334E7ED20098}"/>
    <cellStyle name="Comma 3 5 2 7" xfId="1080" xr:uid="{0680947A-0B2E-4C07-90EA-61CF4CA82225}"/>
    <cellStyle name="Comma 3 5 3" xfId="1395" xr:uid="{0E4E22C4-3A08-485C-A2D4-F7534F71E01E}"/>
    <cellStyle name="Comma 3 5 3 2" xfId="2485" xr:uid="{B14BD886-5E4B-4490-AC9E-EECAF18C4A35}"/>
    <cellStyle name="Comma 3 5 3 2 2" xfId="5869" xr:uid="{0A62FC7D-29CC-4BA1-84F0-BE095A1C864D}"/>
    <cellStyle name="Comma 3 5 3 3" xfId="5075" xr:uid="{56A11177-128A-4511-8990-4E02A9DCCC99}"/>
    <cellStyle name="Comma 3 5 4" xfId="2265" xr:uid="{5677C88D-BF92-4368-9175-44224D97597C}"/>
    <cellStyle name="Comma 3 5 4 2" xfId="5649" xr:uid="{3636A8F0-BAF4-4E87-8BDC-C1C8C8C695D4}"/>
    <cellStyle name="Comma 3 5 5" xfId="2993" xr:uid="{6B0386BB-E0E4-4CD4-8B91-B4FD26E8B7CC}"/>
    <cellStyle name="Comma 3 5 5 2" xfId="6377" xr:uid="{2049911A-7898-4395-BC84-AF90535A41FC}"/>
    <cellStyle name="Comma 3 5 6" xfId="3619" xr:uid="{B0B1C53F-CC0E-4B9C-A4E0-E34E21F021EE}"/>
    <cellStyle name="Comma 3 5 6 2" xfId="6991" xr:uid="{975DBDDE-AEBF-4DE2-8BBC-857F47822B89}"/>
    <cellStyle name="Comma 3 5 7" xfId="4459" xr:uid="{903A91B5-D900-4BD4-B043-6675DF61FCBB}"/>
    <cellStyle name="Comma 3 5 8" xfId="768" xr:uid="{EC196186-39A4-4C42-B794-CAD3E7183865}"/>
    <cellStyle name="Comma 3 6" xfId="380" xr:uid="{8C26731E-B89C-4620-A47D-C6D540EC1247}"/>
    <cellStyle name="Comma 3 6 2" xfId="703" xr:uid="{6C1C2FA6-D9D8-4356-AC9F-6C18783B24ED}"/>
    <cellStyle name="Comma 3 6 2 2" xfId="2101" xr:uid="{187C1BEE-7F50-47FE-98D4-F51B95259D57}"/>
    <cellStyle name="Comma 3 6 2 2 2" xfId="5488" xr:uid="{CF8DEEC8-0711-4001-9967-AAA0F810D1A1}"/>
    <cellStyle name="Comma 3 6 2 3" xfId="2942" xr:uid="{292ABF93-8986-4078-B132-74E87E0C31C2}"/>
    <cellStyle name="Comma 3 6 2 3 2" xfId="6326" xr:uid="{2B1BCEE2-9AD9-4F93-BAD1-04C15E790E5C}"/>
    <cellStyle name="Comma 3 6 2 4" xfId="3446" xr:uid="{57C3ADD1-55F8-4724-AA49-AD480C116F0D}"/>
    <cellStyle name="Comma 3 6 2 4 2" xfId="6830" xr:uid="{0D10DA65-A242-42DF-B448-7D47BB010338}"/>
    <cellStyle name="Comma 3 6 2 5" xfId="4298" xr:uid="{94D39347-1436-4F65-8826-DA827BE8B745}"/>
    <cellStyle name="Comma 3 6 2 5 2" xfId="7508" xr:uid="{0B106A64-2558-42DB-B507-A7BC14C27022}"/>
    <cellStyle name="Comma 3 6 2 6" xfId="4913" xr:uid="{CE161E55-614D-4588-8C46-07D1929F767B}"/>
    <cellStyle name="Comma 3 6 2 7" xfId="1227" xr:uid="{9D4AECA0-0F69-4B4B-A237-9F8AD4B5DBC9}"/>
    <cellStyle name="Comma 3 6 3" xfId="1631" xr:uid="{B3F8722B-4A79-47C5-BDFE-B9CA5D2AE653}"/>
    <cellStyle name="Comma 3 6 3 2" xfId="2631" xr:uid="{A1E5B57D-5F33-4675-9BD3-EA5ADC8065BF}"/>
    <cellStyle name="Comma 3 6 3 2 2" xfId="6015" xr:uid="{86ECA579-A4E4-4CCA-941D-5532517446CB}"/>
    <cellStyle name="Comma 3 6 3 3" xfId="5213" xr:uid="{BBDF9524-271B-442D-84B1-AD311E4FA727}"/>
    <cellStyle name="Comma 3 6 4" xfId="2402" xr:uid="{D79DE3E4-DC6D-4918-9622-A441788A18E0}"/>
    <cellStyle name="Comma 3 6 4 2" xfId="5786" xr:uid="{94FC6811-EA4C-4C0A-BF60-8536BA845277}"/>
    <cellStyle name="Comma 3 6 5" xfId="3139" xr:uid="{96D2AD01-F7C4-4AE5-85D8-1C3ACEDC9FA7}"/>
    <cellStyle name="Comma 3 6 5 2" xfId="6523" xr:uid="{56578BC6-9DE7-49A8-8E15-ACCF9C53E53F}"/>
    <cellStyle name="Comma 3 6 6" xfId="3756" xr:uid="{FDE1D9AD-721B-4990-9554-9187AAB2BF9D}"/>
    <cellStyle name="Comma 3 6 6 2" xfId="7128" xr:uid="{3CCC6A7D-808B-4C62-8201-075AD6CAE56A}"/>
    <cellStyle name="Comma 3 6 7" xfId="4606" xr:uid="{8262D406-4042-4E3D-949A-7D073C62CA70}"/>
    <cellStyle name="Comma 3 6 8" xfId="914" xr:uid="{B45F0B82-1FFA-4384-90F4-0E403F72A9B4}"/>
    <cellStyle name="Comma 3 7" xfId="384" xr:uid="{359433A5-43FE-4915-96CE-496E918587E4}"/>
    <cellStyle name="Comma 3 7 2" xfId="686" xr:uid="{350DB4D3-7BB6-40F0-BF9C-3E48BA6D720D}"/>
    <cellStyle name="Comma 3 7 2 2" xfId="2087" xr:uid="{183EBADA-3248-410C-BA8A-7BA77C6A0BCD}"/>
    <cellStyle name="Comma 3 7 2 2 2" xfId="5477" xr:uid="{E9CD4BB6-7236-40FD-B44B-85B945E8FB76}"/>
    <cellStyle name="Comma 3 7 2 3" xfId="2931" xr:uid="{93879F09-7A73-4D19-BF56-7D48197E69C3}"/>
    <cellStyle name="Comma 3 7 2 3 2" xfId="6315" xr:uid="{006F7650-20DE-410F-A44F-F2DB5D11D723}"/>
    <cellStyle name="Comma 3 7 2 4" xfId="3435" xr:uid="{709D84A4-C7A0-445D-8DC7-4F4B147631B4}"/>
    <cellStyle name="Comma 3 7 2 4 2" xfId="6819" xr:uid="{EADA8930-9220-42D9-BC2E-0CD03061858C}"/>
    <cellStyle name="Comma 3 7 2 5" xfId="4304" xr:uid="{67712090-F950-4E6E-A0AD-498D88698AA4}"/>
    <cellStyle name="Comma 3 7 2 5 2" xfId="7511" xr:uid="{4584D3B3-2ADC-441A-A4F5-856F32977E1F}"/>
    <cellStyle name="Comma 3 7 2 6" xfId="4902" xr:uid="{80B8BCB9-5B3E-4092-A433-B02D8197181D}"/>
    <cellStyle name="Comma 3 7 2 7" xfId="1216" xr:uid="{D401439A-0CFC-4723-BC0E-27017AA7D9E0}"/>
    <cellStyle name="Comma 3 7 3" xfId="1644" xr:uid="{6E096358-D9FC-441D-9F3F-DCC0C050E4AF}"/>
    <cellStyle name="Comma 3 7 3 2" xfId="1909" xr:uid="{E11EB8F5-2DDB-4590-921D-907C9D2914BE}"/>
    <cellStyle name="Comma 3 7 3 2 2" xfId="5301" xr:uid="{EAC9B704-DB38-448D-95BE-948F8E3EB858}"/>
    <cellStyle name="Comma 3 7 3 3" xfId="2635" xr:uid="{4196BBE8-F02B-4BFC-9EE8-23900611BE73}"/>
    <cellStyle name="Comma 3 7 3 3 2" xfId="6019" xr:uid="{74CE82BC-73F7-4B55-8B3E-0095649E3131}"/>
    <cellStyle name="Comma 3 7 3 4" xfId="5216" xr:uid="{6D15B0A4-BC57-4995-BDE1-615F26BDDC19}"/>
    <cellStyle name="Comma 3 7 4" xfId="2405" xr:uid="{7FB7DBB7-1662-4D51-8B6F-D508A38E824F}"/>
    <cellStyle name="Comma 3 7 4 2" xfId="5789" xr:uid="{E96D543F-DC43-4C21-BF96-457953444F7E}"/>
    <cellStyle name="Comma 3 7 5" xfId="3143" xr:uid="{57058D2A-5830-4FE7-9D8E-AF75F3A04D23}"/>
    <cellStyle name="Comma 3 7 5 2" xfId="6527" xr:uid="{36C48882-C8FF-4AEE-8AF4-28F8A1916E2B}"/>
    <cellStyle name="Comma 3 7 6" xfId="3759" xr:uid="{A73A7501-1E36-471B-9A7D-ECCB22978AD8}"/>
    <cellStyle name="Comma 3 7 6 2" xfId="7131" xr:uid="{949C1F2C-52A4-4F04-915B-0DB2719D61B8}"/>
    <cellStyle name="Comma 3 7 7" xfId="4610" xr:uid="{7EC3628B-726D-46BD-A490-0874DBD55BB4}"/>
    <cellStyle name="Comma 3 7 8" xfId="918" xr:uid="{3508F237-2A56-4ADC-A2F5-CF0B55EB2793}"/>
    <cellStyle name="Comma 3 8" xfId="405" xr:uid="{94FA5FEB-A6F5-417F-8A20-960006908E91}"/>
    <cellStyle name="Comma 3 8 2" xfId="1652" xr:uid="{919DF76F-7616-4716-88D3-C4B51A055456}"/>
    <cellStyle name="Comma 3 8 2 2" xfId="2652" xr:uid="{9615106E-172E-4826-80E1-0F4B6239E245}"/>
    <cellStyle name="Comma 3 8 2 2 2" xfId="6036" xr:uid="{7A079571-70DF-4A23-9AF8-30C75D8E2686}"/>
    <cellStyle name="Comma 3 8 2 3" xfId="4310" xr:uid="{32EE3578-58C0-4B43-816F-261DA8ED2A01}"/>
    <cellStyle name="Comma 3 8 2 3 2" xfId="7515" xr:uid="{D8DAD401-73D3-4764-98F8-894BEB1E878B}"/>
    <cellStyle name="Comma 3 8 2 4" xfId="5220" xr:uid="{5BEE821D-5649-4692-946F-F52DB9056734}"/>
    <cellStyle name="Comma 3 8 3" xfId="2409" xr:uid="{79E1D2F2-4557-4143-BCA5-591707CF7E29}"/>
    <cellStyle name="Comma 3 8 3 2" xfId="5793" xr:uid="{A51E1605-2475-46AD-B2CC-C73287510102}"/>
    <cellStyle name="Comma 3 8 4" xfId="3157" xr:uid="{9A68F0AF-C70E-4DEA-889C-1AB1ACC10D2A}"/>
    <cellStyle name="Comma 3 8 4 2" xfId="6541" xr:uid="{514792AA-63FE-478F-893F-F1F8266D0850}"/>
    <cellStyle name="Comma 3 8 5" xfId="3763" xr:uid="{FCD3AE86-7B8B-49D1-8DBB-C4EFD5C96ECD}"/>
    <cellStyle name="Comma 3 8 5 2" xfId="7135" xr:uid="{B638E1A3-D352-48A7-8417-9D49FEBCC4E9}"/>
    <cellStyle name="Comma 3 8 6" xfId="4624" xr:uid="{42A0FF05-4864-43F4-93FA-D6C803B0E38E}"/>
    <cellStyle name="Comma 3 8 7" xfId="937" xr:uid="{9FFDC6C5-EB7F-4118-8533-8A1238B3D3AB}"/>
    <cellStyle name="Comma 3 9" xfId="1246" xr:uid="{F1BD44A8-BE03-4D98-9D63-4D84EB985987}"/>
    <cellStyle name="Comma 3 9 2" xfId="1748" xr:uid="{5290D6E7-0A16-46EC-BE0F-E14DA84263B5}"/>
    <cellStyle name="Comma 3 9 2 2" xfId="5265" xr:uid="{6C7C6D19-A9E0-44BF-8671-195310F4317F}"/>
    <cellStyle name="Comma 3 9 3" xfId="2452" xr:uid="{3E231E60-3F11-4D22-AF3C-35A7F0FB70E6}"/>
    <cellStyle name="Comma 3 9 3 2" xfId="5836" xr:uid="{4551C6E7-1ABD-4537-A47C-273066AFD245}"/>
    <cellStyle name="Comma 3 9 4" xfId="3802" xr:uid="{8C084961-C223-40A0-8C2F-2B244BA85C39}"/>
    <cellStyle name="Comma 3 9 4 2" xfId="7173" xr:uid="{E34B965C-E934-42FF-91E6-F70080269EE0}"/>
    <cellStyle name="Comma 3 9 5" xfId="4932" xr:uid="{97640553-2609-44C2-B20A-318132982D3D}"/>
    <cellStyle name="Comma 30" xfId="4391" xr:uid="{7E77E738-1013-42E1-8928-9837CFF11CE3}"/>
    <cellStyle name="Comma 30 2" xfId="7552" xr:uid="{A748F894-CC1B-4652-A2B9-6B1561B61C64}"/>
    <cellStyle name="Comma 31" xfId="4401" xr:uid="{8DA4BE45-C9BD-4E16-8003-C8B79F8058C2}"/>
    <cellStyle name="Comma 31 2" xfId="7559" xr:uid="{BDBAC611-D651-496E-9F5B-C94EB909E964}"/>
    <cellStyle name="Comma 32" xfId="728" xr:uid="{B67CB74D-B391-427A-ABD4-756B23961D31}"/>
    <cellStyle name="Comma 33" xfId="4421" xr:uid="{C9AEEEE4-71BE-41E3-BDD4-F8F79CEBC831}"/>
    <cellStyle name="Comma 34" xfId="727" xr:uid="{B542CE33-CA09-4FE3-9056-F3845B4BC753}"/>
    <cellStyle name="Comma 4" xfId="34" xr:uid="{DFA778E2-A221-4615-B771-6A037071B5BE}"/>
    <cellStyle name="Comma 4 10" xfId="1692" xr:uid="{CED203B0-44C1-4063-887A-75D2CF00BC6C}"/>
    <cellStyle name="Comma 4 10 2" xfId="2425" xr:uid="{74306001-E866-4F5F-A03E-050F48E2A884}"/>
    <cellStyle name="Comma 4 10 2 2" xfId="3829" xr:uid="{424458FE-5D3E-4C63-B78A-38B27FB70469}"/>
    <cellStyle name="Comma 4 10 2 2 2" xfId="7189" xr:uid="{983F0EFF-75EF-489C-8B01-C8575A1E3D47}"/>
    <cellStyle name="Comma 4 10 2 3" xfId="5809" xr:uid="{F36472B3-4C99-4074-83CE-974ED794739A}"/>
    <cellStyle name="Comma 4 10 3" xfId="4347" xr:uid="{F73AB1C6-04BF-4D75-9507-1131C41BBC5A}"/>
    <cellStyle name="Comma 4 10 3 2" xfId="7531" xr:uid="{EDF42811-D21E-44A6-8E78-8DA7FCC1C4A6}"/>
    <cellStyle name="Comma 4 10 4" xfId="3779" xr:uid="{4EB1704E-716B-4401-9B55-44BA7E3FB989}"/>
    <cellStyle name="Comma 4 10 4 2" xfId="7151" xr:uid="{492F3F40-1D92-481B-B35C-2C6323B860E9}"/>
    <cellStyle name="Comma 4 10 5" xfId="5236" xr:uid="{AFFFA3B4-B28D-488C-AF8F-FC3C66D56CF3}"/>
    <cellStyle name="Comma 4 11" xfId="1698" xr:uid="{7DB08C70-1261-40DA-AEF3-D0BA850961D3}"/>
    <cellStyle name="Comma 4 11 2" xfId="2427" xr:uid="{6FA28558-D40F-4DDA-B382-B1101B95E447}"/>
    <cellStyle name="Comma 4 11 2 2" xfId="3834" xr:uid="{47486C46-F127-4DA3-AA0A-7EFF2D2BC4D9}"/>
    <cellStyle name="Comma 4 11 2 2 2" xfId="7191" xr:uid="{F40FB245-036E-4B54-9522-ADE7F754FAE8}"/>
    <cellStyle name="Comma 4 11 2 3" xfId="5811" xr:uid="{420D675D-1ADB-4E85-B412-24FC9A0299CD}"/>
    <cellStyle name="Comma 4 11 3" xfId="4352" xr:uid="{E1C65B11-1610-4F23-84BE-602E433C51EB}"/>
    <cellStyle name="Comma 4 11 3 2" xfId="7533" xr:uid="{A51E2BB6-4A40-4572-B8FB-88E3889147BC}"/>
    <cellStyle name="Comma 4 11 4" xfId="3781" xr:uid="{9FF5E3A4-87E3-4537-8884-4B5191097FFA}"/>
    <cellStyle name="Comma 4 11 4 2" xfId="7153" xr:uid="{6982E150-11F6-4C7C-B7C6-92145528EA16}"/>
    <cellStyle name="Comma 4 11 5" xfId="5238" xr:uid="{D64FAB96-17AE-4F44-8941-2199028BD335}"/>
    <cellStyle name="Comma 4 12" xfId="1703" xr:uid="{5E3FD550-716D-4A66-B296-5710F61774AB}"/>
    <cellStyle name="Comma 4 12 2" xfId="2429" xr:uid="{2452270F-4D86-456F-A377-7AE75FD57C80}"/>
    <cellStyle name="Comma 4 12 2 2" xfId="3838" xr:uid="{E1921882-ACD7-41CE-9EB8-7C0EC40675E7}"/>
    <cellStyle name="Comma 4 12 2 2 2" xfId="7193" xr:uid="{89905EC0-A3A4-46D7-BE41-BE8FD5AF1305}"/>
    <cellStyle name="Comma 4 12 2 3" xfId="5813" xr:uid="{62A95256-6D51-4253-AF9E-AAAA6CFCD83A}"/>
    <cellStyle name="Comma 4 12 3" xfId="4357" xr:uid="{7EB43C2A-EBFB-45E2-9A4C-84CC5364815F}"/>
    <cellStyle name="Comma 4 12 3 2" xfId="7535" xr:uid="{AD70AA58-DAE0-451C-81DE-D75E8F05D032}"/>
    <cellStyle name="Comma 4 12 4" xfId="3783" xr:uid="{4374C183-0F90-4C34-8618-14D26237AE40}"/>
    <cellStyle name="Comma 4 12 4 2" xfId="7155" xr:uid="{C35BF0C0-D4EC-4689-B338-F75EBA3327A7}"/>
    <cellStyle name="Comma 4 12 5" xfId="5240" xr:uid="{B3D662A8-D762-4DA7-A0B9-F78682B6F27B}"/>
    <cellStyle name="Comma 4 13" xfId="1707" xr:uid="{5D139EB5-1FE0-43EC-9F6C-F3AAA4EFB8A3}"/>
    <cellStyle name="Comma 4 13 2" xfId="2431" xr:uid="{22EDC8DF-E229-40B5-9FB3-B70B8C32A8EE}"/>
    <cellStyle name="Comma 4 13 2 2" xfId="3842" xr:uid="{BB97F540-5071-4862-8E4F-89E55D655056}"/>
    <cellStyle name="Comma 4 13 2 2 2" xfId="7195" xr:uid="{7057B428-65CE-4895-9BA0-647072E4677C}"/>
    <cellStyle name="Comma 4 13 2 3" xfId="5815" xr:uid="{D7CDD886-8449-417C-A908-874A61A13252}"/>
    <cellStyle name="Comma 4 13 3" xfId="4361" xr:uid="{7646E879-A6AD-4CB6-863B-B0C69D719BF6}"/>
    <cellStyle name="Comma 4 13 3 2" xfId="7537" xr:uid="{F95191AA-AEEC-4162-A0B3-9768E39640C3}"/>
    <cellStyle name="Comma 4 13 4" xfId="3785" xr:uid="{510432F7-FCCC-4D21-A97E-1F41A2D0332A}"/>
    <cellStyle name="Comma 4 13 4 2" xfId="7157" xr:uid="{C4435ED5-E90D-40B8-BAF8-DF6EDA7680B0}"/>
    <cellStyle name="Comma 4 13 5" xfId="5242" xr:uid="{DB25E1DE-7A62-4A88-B8F5-6D455C7A19A5}"/>
    <cellStyle name="Comma 4 14" xfId="1709" xr:uid="{35660EBD-2B6A-477C-83F5-CA47C3508421}"/>
    <cellStyle name="Comma 4 14 2" xfId="2432" xr:uid="{68E5CD0A-A76F-40AD-A3AC-4BDA8893B968}"/>
    <cellStyle name="Comma 4 14 2 2" xfId="3844" xr:uid="{350A2636-DFAB-496C-A81F-DF930F91357C}"/>
    <cellStyle name="Comma 4 14 2 2 2" xfId="7196" xr:uid="{7DFAB9AB-684A-4CEA-B087-C51973F877B6}"/>
    <cellStyle name="Comma 4 14 2 3" xfId="5816" xr:uid="{638B248F-6815-4C4F-BCC5-2E1283577BC0}"/>
    <cellStyle name="Comma 4 14 3" xfId="4363" xr:uid="{E34111D2-C7F9-4DC9-B2FE-44F8E0208D5A}"/>
    <cellStyle name="Comma 4 14 3 2" xfId="7538" xr:uid="{E99DA93E-E6A1-4933-945A-D2BE5BDF6CD2}"/>
    <cellStyle name="Comma 4 14 4" xfId="3786" xr:uid="{45EB1307-17B9-4BC1-AA72-9308494CC29B}"/>
    <cellStyle name="Comma 4 14 4 2" xfId="7158" xr:uid="{BFD6396D-371B-4088-B0F4-C67BF342CAF6}"/>
    <cellStyle name="Comma 4 14 5" xfId="5243" xr:uid="{F7AB0BF2-88FC-4BA2-ACDF-C42490AE7BA2}"/>
    <cellStyle name="Comma 4 15" xfId="1713" xr:uid="{5DFA7646-29EE-4C49-8376-96F93A339CB6}"/>
    <cellStyle name="Comma 4 15 2" xfId="2435" xr:uid="{4CEC5E77-87D7-4EBC-B707-8A338F9DF3F5}"/>
    <cellStyle name="Comma 4 15 2 2" xfId="367" xr:uid="{F1CB1660-6C43-420A-AD50-5ED5BD5D4F44}"/>
    <cellStyle name="Comma 4 15 2 2 2" xfId="1897" xr:uid="{C10C2E4B-07D8-47AD-B055-C65210E54AA4}"/>
    <cellStyle name="Comma 4 15 2 2 2 2" xfId="5293" xr:uid="{2B1277C2-3F5E-4AF6-B40B-6E9AEA66A570}"/>
    <cellStyle name="Comma 4 15 2 2 3" xfId="2626" xr:uid="{4BC47F2A-894E-4F89-ADF5-A9E6791EF51D}"/>
    <cellStyle name="Comma 4 15 2 2 3 2" xfId="6010" xr:uid="{45608772-8E05-4596-8914-E807702FE614}"/>
    <cellStyle name="Comma 4 15 2 2 4" xfId="3134" xr:uid="{5EF6ABFA-17B9-4D41-91B0-8E42EAB5C440}"/>
    <cellStyle name="Comma 4 15 2 2 4 2" xfId="6518" xr:uid="{C5329762-D1B3-4131-9056-B594762C2751}"/>
    <cellStyle name="Comma 4 15 2 2 5" xfId="4601" xr:uid="{14A07B0C-459D-4425-AFBC-CE977F7EFF35}"/>
    <cellStyle name="Comma 4 15 2 2 6" xfId="909" xr:uid="{2F3C5ACA-3C50-4AC4-B49B-7332884046AC}"/>
    <cellStyle name="Comma 4 15 2 3" xfId="3848" xr:uid="{19ED5A32-8E70-4204-A5A1-1FDE96223BFF}"/>
    <cellStyle name="Comma 4 15 2 3 2" xfId="7199" xr:uid="{116D9794-1E46-465F-A67D-E505A6E7F1CE}"/>
    <cellStyle name="Comma 4 15 2 4" xfId="5819" xr:uid="{25FF3E1C-3A5E-4687-B3BB-0868E3E97F73}"/>
    <cellStyle name="Comma 4 15 3" xfId="4367" xr:uid="{583CDCA9-BA1F-48F2-ABFB-97A49D56D952}"/>
    <cellStyle name="Comma 4 15 3 2" xfId="7541" xr:uid="{0547DA18-4B47-4C46-965C-81AB455B6AAB}"/>
    <cellStyle name="Comma 4 15 4" xfId="3789" xr:uid="{44C00F0E-8A57-4F36-BC6A-CF6B3F0FB32C}"/>
    <cellStyle name="Comma 4 15 4 2" xfId="7161" xr:uid="{E27DA6E0-4F90-425A-BAF4-8367BFB8016E}"/>
    <cellStyle name="Comma 4 15 5" xfId="5246" xr:uid="{D8DA80B3-A400-4A01-882E-68933955EECB}"/>
    <cellStyle name="Comma 4 16" xfId="1715" xr:uid="{5DFD47FD-AE76-4E3E-AA7E-FA15C1E0F529}"/>
    <cellStyle name="Comma 4 16 2" xfId="2436" xr:uid="{F73FA46A-BB98-462A-9E65-C03FC55D041F}"/>
    <cellStyle name="Comma 4 16 2 2" xfId="3850" xr:uid="{02CBEA46-98FD-406B-BA8F-8D238B7CDE60}"/>
    <cellStyle name="Comma 4 16 2 2 2" xfId="7200" xr:uid="{F4BD8C27-D0F8-4133-B95C-B392D52D121D}"/>
    <cellStyle name="Comma 4 16 2 3" xfId="5820" xr:uid="{9C8F81AD-DB3E-4DD7-9DB2-8B2E05CDF5B8}"/>
    <cellStyle name="Comma 4 16 3" xfId="4369" xr:uid="{D861F8B8-46EA-4A7E-9A39-D010248BABC0}"/>
    <cellStyle name="Comma 4 16 3 2" xfId="7542" xr:uid="{FDEDA77C-0928-4772-A955-1DF73B9AC703}"/>
    <cellStyle name="Comma 4 16 4" xfId="3790" xr:uid="{C3ED46CD-541D-4451-9A1C-A1409B735344}"/>
    <cellStyle name="Comma 4 16 4 2" xfId="7162" xr:uid="{7AB3600F-A13C-48D2-AEE6-8651705DCDB2}"/>
    <cellStyle name="Comma 4 16 5" xfId="5247" xr:uid="{BE084EA9-72FF-4031-9947-8AA871E98530}"/>
    <cellStyle name="Comma 4 17" xfId="1717" xr:uid="{5A351985-66B2-4B65-9384-7D00C70EDFF0}"/>
    <cellStyle name="Comma 4 17 2" xfId="2437" xr:uid="{C667660A-DF79-42A7-911D-AA6D5D5904BC}"/>
    <cellStyle name="Comma 4 17 2 2" xfId="3852" xr:uid="{29A15DF9-528D-44A2-8A5B-9685419509A1}"/>
    <cellStyle name="Comma 4 17 2 2 2" xfId="7201" xr:uid="{6497BF10-FF0B-4DEC-935A-8602BB6DF690}"/>
    <cellStyle name="Comma 4 17 2 3" xfId="5821" xr:uid="{7AF091AF-D866-4502-969F-0F09F2B1185A}"/>
    <cellStyle name="Comma 4 17 3" xfId="4371" xr:uid="{3F1EEC32-9FDB-41E0-B33C-7A06438981C6}"/>
    <cellStyle name="Comma 4 17 3 2" xfId="7543" xr:uid="{1FB9F884-E56D-48BA-92A1-FE46E0BBD405}"/>
    <cellStyle name="Comma 4 17 4" xfId="3791" xr:uid="{B7004E57-2090-4EB3-83BE-EB010346779B}"/>
    <cellStyle name="Comma 4 17 4 2" xfId="7163" xr:uid="{8C365C5E-68DC-4E29-98B0-ABEA70219638}"/>
    <cellStyle name="Comma 4 17 5" xfId="5248" xr:uid="{891DF5BE-5420-41EE-A57D-07826C8BAEE0}"/>
    <cellStyle name="Comma 4 18" xfId="1724" xr:uid="{7417BE80-6902-4C8D-BC9B-7C9C7269F5D1}"/>
    <cellStyle name="Comma 4 18 2" xfId="2440" xr:uid="{ADDABF30-7CE6-4A2F-B237-DA8A7B936E7B}"/>
    <cellStyle name="Comma 4 18 2 2" xfId="3859" xr:uid="{64353E49-59E9-4626-A593-461D5A4BCB44}"/>
    <cellStyle name="Comma 4 18 2 2 2" xfId="7204" xr:uid="{7190B124-653D-4096-B858-F1517BDE42FA}"/>
    <cellStyle name="Comma 4 18 2 3" xfId="5824" xr:uid="{2C8499D3-4916-4D1F-90ED-953E347A418D}"/>
    <cellStyle name="Comma 4 18 3" xfId="4378" xr:uid="{B13AD0B8-96B2-4178-A39C-67E40624D03C}"/>
    <cellStyle name="Comma 4 18 3 2" xfId="7546" xr:uid="{ACCBDEE8-F8AC-4306-B58B-F3215BECBEA2}"/>
    <cellStyle name="Comma 4 18 4" xfId="3794" xr:uid="{CC9E86C9-B567-4028-AE9E-0ADA381CE487}"/>
    <cellStyle name="Comma 4 18 4 2" xfId="7166" xr:uid="{52E8E8C1-C6DE-4A6A-A0C9-B354E65C01FC}"/>
    <cellStyle name="Comma 4 18 5" xfId="5251" xr:uid="{569804F4-3191-4124-8230-629A895C81D7}"/>
    <cellStyle name="Comma 4 19" xfId="1730" xr:uid="{3F0CC718-0758-448F-A0C4-9F338959D19F}"/>
    <cellStyle name="Comma 4 19 2" xfId="2443" xr:uid="{DBD47215-44BC-4AD4-A0D0-7775A97822BD}"/>
    <cellStyle name="Comma 4 19 2 2" xfId="3864" xr:uid="{1E045EA6-8D7E-4817-B90E-883C7F332B8E}"/>
    <cellStyle name="Comma 4 19 2 2 2" xfId="7207" xr:uid="{778629F3-045D-4463-8355-A7827C1631E5}"/>
    <cellStyle name="Comma 4 19 2 3" xfId="5827" xr:uid="{B483E4ED-C76D-4E7B-9D82-DC2CF36F8BD9}"/>
    <cellStyle name="Comma 4 19 3" xfId="4383" xr:uid="{E1950397-1AF0-4B68-B06F-E4081B86A184}"/>
    <cellStyle name="Comma 4 19 3 2" xfId="7549" xr:uid="{91E4E382-8EE4-4E12-983F-6248E4EE6147}"/>
    <cellStyle name="Comma 4 19 4" xfId="3797" xr:uid="{63B65B0E-11A3-4C69-8917-81339F077CF9}"/>
    <cellStyle name="Comma 4 19 4 2" xfId="7169" xr:uid="{8123FFC4-0ED7-4BF9-A292-6B0EC92CADB0}"/>
    <cellStyle name="Comma 4 19 5" xfId="5254" xr:uid="{6BFE88D4-C3F1-43CD-8E24-942A83C48987}"/>
    <cellStyle name="Comma 4 2" xfId="36" xr:uid="{B7625F2F-89AD-4779-AA95-11ECB4082EA4}"/>
    <cellStyle name="Comma 4 2 10" xfId="4399" xr:uid="{9897CCE7-5A1E-49C8-9745-5B8F458E3371}"/>
    <cellStyle name="Comma 4 2 10 2" xfId="7558" xr:uid="{C304C0F1-1C86-4DD4-A1DA-2B87A726A1DC}"/>
    <cellStyle name="Comma 4 2 11" xfId="4428" xr:uid="{11914455-18B3-4782-BEC3-B4FD2F6CCC1A}"/>
    <cellStyle name="Comma 4 2 12" xfId="737" xr:uid="{4FC014D1-A689-47CA-B1F9-AED65509A3F9}"/>
    <cellStyle name="Comma 4 2 2" xfId="89" xr:uid="{67EB2925-9152-436E-A5EA-E1FDF2BC1E9F}"/>
    <cellStyle name="Comma 4 2 2 10" xfId="758" xr:uid="{2EA2C495-85DD-45B4-9F29-3DD80AACFC3F}"/>
    <cellStyle name="Comma 4 2 2 2" xfId="241" xr:uid="{31D2E697-D7CF-4320-8EDF-010842AE557B}"/>
    <cellStyle name="Comma 4 2 2 2 2" xfId="1518" xr:uid="{5D6C8E5F-EC5C-4A38-9AC1-952693B6C90B}"/>
    <cellStyle name="Comma 4 2 2 2 2 2" xfId="2559" xr:uid="{25B41937-4E89-465D-BCDF-3E2875D03D2F}"/>
    <cellStyle name="Comma 4 2 2 2 2 2 2" xfId="5943" xr:uid="{4E277927-C666-4BCF-8714-5D047EF8E1AF}"/>
    <cellStyle name="Comma 4 2 2 2 2 3" xfId="4187" xr:uid="{65658800-4062-40F3-980F-3BB99781787A}"/>
    <cellStyle name="Comma 4 2 2 2 2 3 2" xfId="7444" xr:uid="{CF8735A0-E163-4E21-BA5C-60EB8C1FF6B8}"/>
    <cellStyle name="Comma 4 2 2 2 2 4" xfId="5150" xr:uid="{C8D37582-4FA4-47B8-9F73-814EFD67FD5C}"/>
    <cellStyle name="Comma 4 2 2 2 3" xfId="2339" xr:uid="{A6E9E587-DC8C-41F7-8A6C-EBEE9C53E96D}"/>
    <cellStyle name="Comma 4 2 2 2 3 2" xfId="5723" xr:uid="{F36B7516-0750-4EC1-95F4-1E49AB27E950}"/>
    <cellStyle name="Comma 4 2 2 2 4" xfId="3067" xr:uid="{C96E4B2B-AE38-4910-85E7-35F0F0DBBDF0}"/>
    <cellStyle name="Comma 4 2 2 2 4 2" xfId="6451" xr:uid="{695E5448-490E-4845-9EB7-1838DCEB2BF3}"/>
    <cellStyle name="Comma 4 2 2 2 5" xfId="3693" xr:uid="{B513E771-BEF6-4F14-8815-99186A01D290}"/>
    <cellStyle name="Comma 4 2 2 2 5 2" xfId="7065" xr:uid="{F7E15A84-1748-411F-BB56-E7BB2312A2A2}"/>
    <cellStyle name="Comma 4 2 2 2 6" xfId="4534" xr:uid="{0DE9FD77-1599-408A-8A95-A13198BCD0AD}"/>
    <cellStyle name="Comma 4 2 2 2 7" xfId="842" xr:uid="{374E8058-DEE3-40C1-8465-C12D14775A9B}"/>
    <cellStyle name="Comma 4 2 2 3" xfId="479" xr:uid="{E042B937-FB92-48E8-BF88-31FC75378CAB}"/>
    <cellStyle name="Comma 4 2 2 3 2" xfId="1943" xr:uid="{8C9A3589-D4AD-4BF8-AE3B-AE6292B8C2EE}"/>
    <cellStyle name="Comma 4 2 2 3 2 2" xfId="5335" xr:uid="{8A9D66AF-1BAE-4BD5-8036-CF259FFD1A0E}"/>
    <cellStyle name="Comma 4 2 2 3 3" xfId="2726" xr:uid="{F48C0C6E-553D-4EBD-BEC5-BE25C0F5F9B5}"/>
    <cellStyle name="Comma 4 2 2 3 3 2" xfId="6110" xr:uid="{9347A6C2-6906-4146-AC89-185F51F46B21}"/>
    <cellStyle name="Comma 4 2 2 3 4" xfId="3231" xr:uid="{7B55B1A0-C079-4D4F-936D-1CE977AE2D0B}"/>
    <cellStyle name="Comma 4 2 2 3 4 2" xfId="6615" xr:uid="{BCDCB2CE-DD94-4530-AAE6-CB99090856C3}"/>
    <cellStyle name="Comma 4 2 2 3 5" xfId="3988" xr:uid="{A4868E58-22CA-4B5A-9B93-76EFB4A17D2A}"/>
    <cellStyle name="Comma 4 2 2 3 5 2" xfId="7302" xr:uid="{3F04571C-3CF9-4AFC-89A6-17272B851E70}"/>
    <cellStyle name="Comma 4 2 2 3 6" xfId="4698" xr:uid="{21B090A8-D316-42DB-A0E0-95FFE2E13757}"/>
    <cellStyle name="Comma 4 2 2 3 7" xfId="1011" xr:uid="{22DF84E9-91F7-4DF3-A102-D36DA9DF0CCA}"/>
    <cellStyle name="Comma 4 2 2 4" xfId="622" xr:uid="{D4BBAEF2-5B48-4846-A386-C5F354EC40C8}"/>
    <cellStyle name="Comma 4 2 2 4 2" xfId="2024" xr:uid="{C8C016A4-6C5D-4FB8-AFD4-1BCB85E407F4}"/>
    <cellStyle name="Comma 4 2 2 4 2 2" xfId="5416" xr:uid="{897DE310-630C-47F5-B643-32F67F6893B9}"/>
    <cellStyle name="Comma 4 2 2 4 3" xfId="2869" xr:uid="{CA55BB73-CA3E-4DFF-8F73-7671CD81DEB3}"/>
    <cellStyle name="Comma 4 2 2 4 3 2" xfId="6253" xr:uid="{A1E268A9-C039-43D0-8C88-6CB8F005512B}"/>
    <cellStyle name="Comma 4 2 2 4 4" xfId="3373" xr:uid="{70BF67E5-5A5D-4A55-AEE9-B1D61908F597}"/>
    <cellStyle name="Comma 4 2 2 4 4 2" xfId="6757" xr:uid="{7EBC45AE-5754-4624-B243-43AD1D1A1CDE}"/>
    <cellStyle name="Comma 4 2 2 4 5" xfId="4840" xr:uid="{5D813692-901C-4A67-A770-3AB05413972C}"/>
    <cellStyle name="Comma 4 2 2 4 6" xfId="1154" xr:uid="{D1A874C8-27A8-4ECE-A477-8E4D7AE261B7}"/>
    <cellStyle name="Comma 4 2 2 5" xfId="1321" xr:uid="{3D68AA01-0657-46F0-81A7-3D1243EB1FDA}"/>
    <cellStyle name="Comma 4 2 2 5 2" xfId="2475" xr:uid="{355BF05C-4A4A-427A-A861-A3DE70E0DB5C}"/>
    <cellStyle name="Comma 4 2 2 5 2 2" xfId="5859" xr:uid="{59ACF0A1-4802-4C7F-8F16-4B8BEF480108}"/>
    <cellStyle name="Comma 4 2 2 5 3" xfId="5007" xr:uid="{114C3AA1-A9AB-49B4-90FA-F750B4E9B962}"/>
    <cellStyle name="Comma 4 2 2 6" xfId="2197" xr:uid="{0EFA22B2-8F32-4858-B432-704098EC4F84}"/>
    <cellStyle name="Comma 4 2 2 6 2" xfId="5581" xr:uid="{59C9865C-A8B2-488B-A7A2-98EC7DD963AE}"/>
    <cellStyle name="Comma 4 2 2 7" xfId="2983" xr:uid="{D3F88316-7509-4666-8A18-870A86E3CDEB}"/>
    <cellStyle name="Comma 4 2 2 7 2" xfId="6367" xr:uid="{C248DEC2-B598-4CD3-B742-2FD65E570BC1}"/>
    <cellStyle name="Comma 4 2 2 8" xfId="3551" xr:uid="{2D558130-FB6F-4B25-80F6-CFF68BD66CAF}"/>
    <cellStyle name="Comma 4 2 2 8 2" xfId="6923" xr:uid="{094CEE41-0A47-4AF2-8460-C2DEADF677C7}"/>
    <cellStyle name="Comma 4 2 2 9" xfId="4449" xr:uid="{3087D45B-141A-43BC-A5C2-AB4DECE46FC5}"/>
    <cellStyle name="Comma 4 2 3" xfId="323" xr:uid="{68AEA75E-9CCD-465B-9478-7ADB6C3AF798}"/>
    <cellStyle name="Comma 4 2 3 10" xfId="888" xr:uid="{E53E4D7B-88FA-4D96-9F33-607B1806EA84}"/>
    <cellStyle name="Comma 4 2 3 2" xfId="374" xr:uid="{7A34310A-5534-46DF-B790-C893CAE42FB8}"/>
    <cellStyle name="Comma 4 2 3 2 2" xfId="1600" xr:uid="{3DBFA879-CCB3-4B54-8A5B-93CF5D5B4FDC}"/>
    <cellStyle name="Comma 4 2 3 2 2 2" xfId="1902" xr:uid="{0A17198C-0312-4126-BC3C-8A4D4688F314}"/>
    <cellStyle name="Comma 4 2 3 2 2 2 2" xfId="5295" xr:uid="{E629D891-7282-4F3C-A4E7-7635E6BD88FD}"/>
    <cellStyle name="Comma 4 2 3 2 2 3" xfId="2628" xr:uid="{AE0A99B1-8DAD-409C-A33B-5648F54FB9D0}"/>
    <cellStyle name="Comma 4 2 3 2 2 3 2" xfId="6012" xr:uid="{C55BC083-2B96-46C7-9A77-9DCDB9CCB64C}"/>
    <cellStyle name="Comma 4 2 3 2 2 4" xfId="4267" xr:uid="{460D48BE-D9C8-4587-85E5-2134724583E9}"/>
    <cellStyle name="Comma 4 2 3 2 2 4 2" xfId="7491" xr:uid="{3BE3BDC5-049A-456A-ADBD-EEFB97976F4C}"/>
    <cellStyle name="Comma 4 2 3 2 2 5" xfId="5196" xr:uid="{4E3350FA-4930-4994-8AA3-279292B383CB}"/>
    <cellStyle name="Comma 4 2 3 2 3" xfId="2385" xr:uid="{703777E4-EA7C-4907-B248-A7A1E1F2B99D}"/>
    <cellStyle name="Comma 4 2 3 2 3 2" xfId="5769" xr:uid="{30B15125-BE7C-4E16-84A0-2A3B7F19440A}"/>
    <cellStyle name="Comma 4 2 3 2 4" xfId="3136" xr:uid="{1BF09A6A-8AD9-4845-AE78-1D5197A54447}"/>
    <cellStyle name="Comma 4 2 3 2 4 2" xfId="6520" xr:uid="{DA04F3AD-A01F-499D-9CD7-E0946B3AD426}"/>
    <cellStyle name="Comma 4 2 3 2 5" xfId="3739" xr:uid="{C5443783-D227-428C-AC95-8AEF585FB05E}"/>
    <cellStyle name="Comma 4 2 3 2 5 2" xfId="7111" xr:uid="{A1266910-CF2B-4194-8CA5-D6B04CF02F5A}"/>
    <cellStyle name="Comma 4 2 3 2 6" xfId="4603" xr:uid="{D8769FA2-E507-49B1-ACAC-000374E96376}"/>
    <cellStyle name="Comma 4 2 3 2 7" xfId="911" xr:uid="{F2CE161A-22DE-4C84-B15D-433365C65C5E}"/>
    <cellStyle name="Comma 4 2 3 3" xfId="525" xr:uid="{061E13B5-0F55-4885-807C-CC1F83F5DA39}"/>
    <cellStyle name="Comma 4 2 3 3 2" xfId="1944" xr:uid="{12ECBDAB-5AA6-48B6-8552-D839D96E6FFD}"/>
    <cellStyle name="Comma 4 2 3 3 2 2" xfId="5336" xr:uid="{7FFBBE19-755A-4F17-A4C7-C0D9539067F5}"/>
    <cellStyle name="Comma 4 2 3 3 3" xfId="2772" xr:uid="{DBA8918E-7A0B-4B7C-BDF9-0E503F76758F}"/>
    <cellStyle name="Comma 4 2 3 3 3 2" xfId="6156" xr:uid="{E376E5DB-127C-42A1-AE13-B5BF54CB60DB}"/>
    <cellStyle name="Comma 4 2 3 3 4" xfId="3277" xr:uid="{B64644E6-8B39-4D8B-87C6-879BE0D597C6}"/>
    <cellStyle name="Comma 4 2 3 3 4 2" xfId="6661" xr:uid="{E1BCEC1E-BFC1-43DE-A4A0-4CFC6C6D86C0}"/>
    <cellStyle name="Comma 4 2 3 3 5" xfId="4037" xr:uid="{1BE51DF2-CBD5-4C5C-96A9-414BC7604756}"/>
    <cellStyle name="Comma 4 2 3 3 5 2" xfId="7348" xr:uid="{AE834F07-5BF4-480E-9A94-D19DCE185A9D}"/>
    <cellStyle name="Comma 4 2 3 3 6" xfId="4744" xr:uid="{A94F3D49-B7D5-4F58-94BD-83363B3A8209}"/>
    <cellStyle name="Comma 4 2 3 3 7" xfId="1057" xr:uid="{CE05F07C-9007-4F21-B143-4CD3C9F29405}"/>
    <cellStyle name="Comma 4 2 3 4" xfId="670" xr:uid="{5A1BB0B7-2C5B-44D4-9958-CE5BB87AC7B6}"/>
    <cellStyle name="Comma 4 2 3 4 2" xfId="2071" xr:uid="{E349D661-AA70-42A2-9F68-A7653C281DFA}"/>
    <cellStyle name="Comma 4 2 3 4 2 2" xfId="5462" xr:uid="{D793E144-3F1A-4F03-842A-76E940532BD7}"/>
    <cellStyle name="Comma 4 2 3 4 3" xfId="2916" xr:uid="{3FAAD9DF-2272-401A-8A0B-18BE17BAFC4E}"/>
    <cellStyle name="Comma 4 2 3 4 3 2" xfId="6300" xr:uid="{A61F656D-B2BE-46BC-9C7C-096D341C2A33}"/>
    <cellStyle name="Comma 4 2 3 4 4" xfId="3420" xr:uid="{1E867428-D7C6-4F66-928C-66B93E473ABD}"/>
    <cellStyle name="Comma 4 2 3 4 4 2" xfId="6804" xr:uid="{C110D855-B426-4A6A-979A-5EC9D312AB57}"/>
    <cellStyle name="Comma 4 2 3 4 5" xfId="4887" xr:uid="{4F2263B5-B7F1-45DE-8CF7-FCAEE041DE1B}"/>
    <cellStyle name="Comma 4 2 3 4 6" xfId="1201" xr:uid="{BFA78437-9965-41BB-BE1C-170F1EB4A0BD}"/>
    <cellStyle name="Comma 4 2 3 5" xfId="1367" xr:uid="{32875566-14C5-4897-9090-93F7254A868C}"/>
    <cellStyle name="Comma 4 2 3 5 2" xfId="2605" xr:uid="{02E9AA6B-B696-4AEF-A626-551238C51949}"/>
    <cellStyle name="Comma 4 2 3 5 2 2" xfId="5989" xr:uid="{3776EA0D-D2E1-4DDF-A4EB-54BFABB9A16E}"/>
    <cellStyle name="Comma 4 2 3 5 3" xfId="5053" xr:uid="{831BE938-D328-4922-92FB-78EA7A3C6AA6}"/>
    <cellStyle name="Comma 4 2 3 6" xfId="2243" xr:uid="{02373636-A53A-4B95-B325-4405E61041BE}"/>
    <cellStyle name="Comma 4 2 3 6 2" xfId="5627" xr:uid="{9B9BCCF4-1075-4A2A-9C1D-1247C017967C}"/>
    <cellStyle name="Comma 4 2 3 7" xfId="3113" xr:uid="{F48D8066-65B3-4635-B8FE-2BC5DFF43750}"/>
    <cellStyle name="Comma 4 2 3 7 2" xfId="6497" xr:uid="{AE075030-5F2C-4921-9E4C-557B044DFC0C}"/>
    <cellStyle name="Comma 4 2 3 8" xfId="3597" xr:uid="{E4D191E5-30D2-4631-BF3C-17D8D178287C}"/>
    <cellStyle name="Comma 4 2 3 8 2" xfId="6969" xr:uid="{823769F2-BB39-4E1C-8270-F815EAFC9BA2}"/>
    <cellStyle name="Comma 4 2 3 9" xfId="4580" xr:uid="{3945C324-C45A-45D5-AF4F-5D5A5DA3713C}"/>
    <cellStyle name="Comma 4 2 4" xfId="154" xr:uid="{618AB4AB-98E6-4129-B3ED-B21943DF337B}"/>
    <cellStyle name="Comma 4 2 4 2" xfId="573" xr:uid="{792BAD64-8AE9-4666-B97C-EAD58896EEA5}"/>
    <cellStyle name="Comma 4 2 4 2 2" xfId="1975" xr:uid="{1D8A34B0-E4A8-45B7-946C-D5403799854D}"/>
    <cellStyle name="Comma 4 2 4 2 2 2" xfId="5367" xr:uid="{202201D8-B99B-44D0-A6E7-5F871F23AFB6}"/>
    <cellStyle name="Comma 4 2 4 2 3" xfId="2820" xr:uid="{08492032-EA8F-471B-AAFC-B37F8DC3C5DA}"/>
    <cellStyle name="Comma 4 2 4 2 3 2" xfId="6204" xr:uid="{93E524C2-C88D-430D-86B7-507D8F987375}"/>
    <cellStyle name="Comma 4 2 4 2 4" xfId="3324" xr:uid="{92421F3C-8F35-42D2-8A07-61EBC6817747}"/>
    <cellStyle name="Comma 4 2 4 2 4 2" xfId="6708" xr:uid="{37B9D504-BFEB-40C1-97B3-4001F8461420}"/>
    <cellStyle name="Comma 4 2 4 2 5" xfId="4106" xr:uid="{996BF90C-4D20-4ADC-BDFF-AF67543362F5}"/>
    <cellStyle name="Comma 4 2 4 2 5 2" xfId="7395" xr:uid="{38963C62-8769-4499-8D67-FD25E4B257A8}"/>
    <cellStyle name="Comma 4 2 4 2 6" xfId="4791" xr:uid="{406BE0C9-D1A0-42C1-8BC7-9DB4908B76DE}"/>
    <cellStyle name="Comma 4 2 4 2 7" xfId="1105" xr:uid="{5DBB647B-43B6-4E83-BCFC-E5B4FF0EF857}"/>
    <cellStyle name="Comma 4 2 4 3" xfId="1435" xr:uid="{61C5BCA5-C93D-41A6-B75E-396D063B5963}"/>
    <cellStyle name="Comma 4 2 4 3 2" xfId="2510" xr:uid="{8353B813-2D3D-4DCA-81C1-F02C1C757262}"/>
    <cellStyle name="Comma 4 2 4 3 2 2" xfId="5894" xr:uid="{1D56488B-3BC5-4F94-95D3-5D85FF4F26B8}"/>
    <cellStyle name="Comma 4 2 4 3 3" xfId="5100" xr:uid="{321D1142-7769-4E3B-9481-628E6E7484E1}"/>
    <cellStyle name="Comma 4 2 4 4" xfId="2290" xr:uid="{E2F8C9B0-D381-4A3C-A13E-CA0C35DE051D}"/>
    <cellStyle name="Comma 4 2 4 4 2" xfId="5674" xr:uid="{67C878A6-44D7-4941-952B-0E7BD1027AAF}"/>
    <cellStyle name="Comma 4 2 4 5" xfId="3018" xr:uid="{55C25423-40B0-4024-B781-EDEA37B7DE17}"/>
    <cellStyle name="Comma 4 2 4 5 2" xfId="6402" xr:uid="{872644F6-B590-4663-ACDC-E8B8627448BE}"/>
    <cellStyle name="Comma 4 2 4 6" xfId="3644" xr:uid="{F7765AFD-E08D-4326-BDE0-DE2BC5647475}"/>
    <cellStyle name="Comma 4 2 4 6 2" xfId="7016" xr:uid="{4699F216-10E8-47E1-B332-2D4D940A6DD2}"/>
    <cellStyle name="Comma 4 2 4 7" xfId="4485" xr:uid="{7FB7F2D7-20AA-4A21-831F-141363075763}"/>
    <cellStyle name="Comma 4 2 4 8" xfId="793" xr:uid="{DAB15807-7F8F-40BC-B735-62A3EA38EA5B}"/>
    <cellStyle name="Comma 4 2 5" xfId="430" xr:uid="{EDAE2A20-19F5-4F8C-836B-CAA70DC3A90D}"/>
    <cellStyle name="Comma 4 2 5 2" xfId="1655" xr:uid="{F46FD3CD-11FF-48EA-AC45-B7C945C2D6DA}"/>
    <cellStyle name="Comma 4 2 5 2 2" xfId="2677" xr:uid="{0DC4278C-92A6-4F33-8D0A-A17CF93CA443}"/>
    <cellStyle name="Comma 4 2 5 2 2 2" xfId="6061" xr:uid="{7594ED94-57CD-4090-8F49-EF91DE77A0D9}"/>
    <cellStyle name="Comma 4 2 5 2 3" xfId="4313" xr:uid="{0B0BEF43-F6FD-491D-A730-E9959B5C4A62}"/>
    <cellStyle name="Comma 4 2 5 2 3 2" xfId="7516" xr:uid="{5E56411C-0DC1-40F6-B3AB-A345E427644F}"/>
    <cellStyle name="Comma 4 2 5 2 4" xfId="5221" xr:uid="{78116192-4CA4-4726-B157-4BDC32A03349}"/>
    <cellStyle name="Comma 4 2 5 3" xfId="2410" xr:uid="{5A61855E-08CF-48F3-92A5-712A88FA2FA0}"/>
    <cellStyle name="Comma 4 2 5 3 2" xfId="5794" xr:uid="{180FBA1A-F2CC-42AC-A1EE-AD6084F25B12}"/>
    <cellStyle name="Comma 4 2 5 4" xfId="3182" xr:uid="{29D1D556-690B-4016-9163-92B780886720}"/>
    <cellStyle name="Comma 4 2 5 4 2" xfId="6566" xr:uid="{A100D872-B254-4218-A18F-74603B179BB0}"/>
    <cellStyle name="Comma 4 2 5 5" xfId="3764" xr:uid="{A88BA185-30C6-4A87-B4C4-CC0842AD8327}"/>
    <cellStyle name="Comma 4 2 5 5 2" xfId="7136" xr:uid="{9A8FE101-97AF-41B7-B845-60299A44CA06}"/>
    <cellStyle name="Comma 4 2 5 6" xfId="4649" xr:uid="{7D186AAD-B82C-4C0E-A446-66FD31FD53D3}"/>
    <cellStyle name="Comma 4 2 5 7" xfId="962" xr:uid="{843E9F34-91C7-45B3-89C5-674F379AE934}"/>
    <cellStyle name="Comma 4 2 6" xfId="1272" xr:uid="{1044DEE1-A730-4E9C-B5F6-E90B32A346E1}"/>
    <cellStyle name="Comma 4 2 6 2" xfId="1756" xr:uid="{262B0106-440D-4BE1-8126-80908D03892B}"/>
    <cellStyle name="Comma 4 2 6 2 2" xfId="5267" xr:uid="{001F7F44-C891-4886-BCA0-E811BF4C2E59}"/>
    <cellStyle name="Comma 4 2 6 3" xfId="2454" xr:uid="{25DFA88C-3A32-4A6F-BB0A-02D81142F046}"/>
    <cellStyle name="Comma 4 2 6 3 2" xfId="5838" xr:uid="{0FC99F34-AC1B-4C58-B9A2-573F3A1790F9}"/>
    <cellStyle name="Comma 4 2 6 4" xfId="3804" xr:uid="{A03D72EF-54F0-4A62-8264-C96A5BC0C67D}"/>
    <cellStyle name="Comma 4 2 6 4 2" xfId="7174" xr:uid="{B5DFB356-3192-43A6-AF5A-A8D2BDD95F82}"/>
    <cellStyle name="Comma 4 2 6 5" xfId="4958" xr:uid="{4E3C42CF-27D8-42DB-A3F8-8A2683517CDE}"/>
    <cellStyle name="Comma 4 2 7" xfId="2148" xr:uid="{9A69EC34-B86C-4F21-AB29-F9F23800E6C5}"/>
    <cellStyle name="Comma 4 2 7 2" xfId="3934" xr:uid="{2574347F-0FC7-4356-9518-53E5B51F90A1}"/>
    <cellStyle name="Comma 4 2 7 2 2" xfId="7253" xr:uid="{F0499233-3E31-483E-8003-ACAC97D9BA97}"/>
    <cellStyle name="Comma 4 2 7 3" xfId="5532" xr:uid="{736C4308-A868-4B7C-A3DA-BCC31EEF6048}"/>
    <cellStyle name="Comma 4 2 8" xfId="2962" xr:uid="{8FAFB489-2CE0-4550-B327-CA6A6B30CAB0}"/>
    <cellStyle name="Comma 4 2 8 2" xfId="6346" xr:uid="{E64E9363-26D5-441D-9E57-F3D222D9BD2F}"/>
    <cellStyle name="Comma 4 2 9" xfId="3502" xr:uid="{A1BFE632-5371-4156-A783-16EDA1D3D3C4}"/>
    <cellStyle name="Comma 4 2 9 2" xfId="6874" xr:uid="{ED2E8E2B-7434-4204-B25B-8AF40318F44B}"/>
    <cellStyle name="Comma 4 20" xfId="1733" xr:uid="{D7C3CF85-ADBB-4450-B170-2704CDE70B6A}"/>
    <cellStyle name="Comma 4 20 2" xfId="2445" xr:uid="{B9E8603A-C7DB-4D15-8C1F-DBADDEC20B19}"/>
    <cellStyle name="Comma 4 20 2 2" xfId="3867" xr:uid="{8DCFDFCA-6450-4E93-AF45-14A8AC5384A9}"/>
    <cellStyle name="Comma 4 20 2 2 2" xfId="7209" xr:uid="{F8DF2CE6-7390-4ACD-88E1-52E55161C97D}"/>
    <cellStyle name="Comma 4 20 2 3" xfId="5829" xr:uid="{45292A75-C293-4733-A486-F4A24E942904}"/>
    <cellStyle name="Comma 4 20 3" xfId="4386" xr:uid="{97B073CE-0715-47B0-93F5-021B30EBEF8F}"/>
    <cellStyle name="Comma 4 20 3 2" xfId="7551" xr:uid="{A7E5B557-BC22-4B6F-B2BE-181B6431969E}"/>
    <cellStyle name="Comma 4 20 4" xfId="3799" xr:uid="{548DA90A-0E09-4D2B-9414-B80574E16F08}"/>
    <cellStyle name="Comma 4 20 4 2" xfId="7171" xr:uid="{C32ABB16-B16A-43E1-AE8F-CB788DF6A1AB}"/>
    <cellStyle name="Comma 4 20 5" xfId="5256" xr:uid="{2F433195-54FC-422D-AA0C-53752931F8DE}"/>
    <cellStyle name="Comma 4 21" xfId="1651" xr:uid="{2DB50A55-4D45-49BA-A0CB-72214A41021F}"/>
    <cellStyle name="Comma 4 21 2" xfId="2408" xr:uid="{0CD4C51A-8681-47FE-A62C-F04A19ED2F2F}"/>
    <cellStyle name="Comma 4 21 2 2" xfId="3870" xr:uid="{4831C01D-5376-41AC-8FA5-E737B5596628}"/>
    <cellStyle name="Comma 4 21 2 2 2" xfId="7211" xr:uid="{5E96C3EB-F718-430B-B182-B044D4BC87E1}"/>
    <cellStyle name="Comma 4 21 2 3" xfId="5792" xr:uid="{53BF1729-138D-42BD-A5FB-22617E3C8CB5}"/>
    <cellStyle name="Comma 4 21 3" xfId="4309" xr:uid="{FAEBA779-BE55-46C2-864A-8EA98E026078}"/>
    <cellStyle name="Comma 4 21 3 2" xfId="7514" xr:uid="{922D8421-D89F-409A-836E-AD605A7E6B5D}"/>
    <cellStyle name="Comma 4 21 4" xfId="3762" xr:uid="{B70CC100-574E-42E3-845A-424EC5EE1F6A}"/>
    <cellStyle name="Comma 4 21 4 2" xfId="7134" xr:uid="{7AE4CF14-1419-43F2-B110-97C2C9D1D55E}"/>
    <cellStyle name="Comma 4 21 5" xfId="5219" xr:uid="{1913326A-9479-4917-98DD-DC3666FC0BCC}"/>
    <cellStyle name="Comma 4 22" xfId="1247" xr:uid="{448840FF-7D94-49AF-8FBA-109912A6196E}"/>
    <cellStyle name="Comma 4 22 2" xfId="1754" xr:uid="{5B6B207F-380D-4DC2-97C9-A87CD8B27D9F}"/>
    <cellStyle name="Comma 4 22 2 2" xfId="5266" xr:uid="{1CC28D23-DB6C-4DC4-9CD1-D0BFA26E8A67}"/>
    <cellStyle name="Comma 4 22 3" xfId="2453" xr:uid="{C408EBD7-18EE-4B90-A6FA-8DBD91EF549B}"/>
    <cellStyle name="Comma 4 22 3 2" xfId="5837" xr:uid="{5AEFF8D3-EF1E-4C6B-9AE1-B85084E5E70F}"/>
    <cellStyle name="Comma 4 22 4" xfId="3875" xr:uid="{9F67D62F-AFBB-4ABC-9B10-5A4FDF9F6C2B}"/>
    <cellStyle name="Comma 4 22 4 2" xfId="7213" xr:uid="{FF648E0F-8B8A-4D72-8324-B417394EF007}"/>
    <cellStyle name="Comma 4 22 5" xfId="4933" xr:uid="{8038D002-A896-41FA-A30E-E6BCF0E3B0FB}"/>
    <cellStyle name="Comma 4 23" xfId="2124" xr:uid="{67C64476-E09A-4BFA-B903-D04BBB2D9FDB}"/>
    <cellStyle name="Comma 4 23 2" xfId="3879" xr:uid="{3CDF381D-ED8D-4324-972D-94C009872C97}"/>
    <cellStyle name="Comma 4 23 2 2" xfId="7215" xr:uid="{3465B221-9048-4F3A-B89D-3301FA529A38}"/>
    <cellStyle name="Comma 4 23 3" xfId="5508" xr:uid="{772A604D-D42C-4F59-B0DE-369B7113ED24}"/>
    <cellStyle name="Comma 4 24" xfId="2961" xr:uid="{F3E3D6D4-FAA5-47E9-B721-6B2CEBA7290C}"/>
    <cellStyle name="Comma 4 24 2" xfId="3882" xr:uid="{1342587F-EB32-472A-965D-DD1C04504148}"/>
    <cellStyle name="Comma 4 24 2 2" xfId="7217" xr:uid="{B7A58722-9FA1-4E15-B0CE-2BCC12A70FD4}"/>
    <cellStyle name="Comma 4 24 3" xfId="6345" xr:uid="{1B874DEA-8386-4D69-901E-D727204A1035}"/>
    <cellStyle name="Comma 4 25" xfId="3885" xr:uid="{974D8C2E-5E7A-4068-8C9D-8F6472A8921C}"/>
    <cellStyle name="Comma 4 25 2" xfId="7219" xr:uid="{B3B67731-60D7-4012-AF8C-2DA77914F18C}"/>
    <cellStyle name="Comma 4 26" xfId="3888" xr:uid="{F0BE6B5E-76E1-4C17-B07F-2F41A2C1DA98}"/>
    <cellStyle name="Comma 4 26 2" xfId="7221" xr:uid="{E25B8BAD-37D8-4E5F-9384-478EA95CE99F}"/>
    <cellStyle name="Comma 4 27" xfId="3801" xr:uid="{36D729D8-1709-4DE7-863B-3188BF69FC0D}"/>
    <cellStyle name="Comma 4 27 2" xfId="7172" xr:uid="{C6B9AC02-CFFB-43C7-84BE-A8069E621614}"/>
    <cellStyle name="Comma 4 28" xfId="3902" xr:uid="{2E7E0940-828D-4E21-89AA-27BEC9AAC7FC}"/>
    <cellStyle name="Comma 4 28 2" xfId="7229" xr:uid="{A5CF12BE-127E-4619-A65C-ED5BD2F825E0}"/>
    <cellStyle name="Comma 4 29" xfId="3478" xr:uid="{ABB2260B-A909-4C62-A2AD-7B6FEAFFE79C}"/>
    <cellStyle name="Comma 4 29 2" xfId="6850" xr:uid="{EB95D58B-455A-4837-AEA4-6F8EBBE9CBDC}"/>
    <cellStyle name="Comma 4 3" xfId="96" xr:uid="{6406E4EF-85C4-4D99-AE6C-B95075993F8F}"/>
    <cellStyle name="Comma 4 3 10" xfId="4452" xr:uid="{02E792BC-90A3-45A4-B66F-ADE30758F7D5}"/>
    <cellStyle name="Comma 4 3 11" xfId="761" xr:uid="{E119B846-5B1B-4B6B-90A5-7F2E5C06D77B}"/>
    <cellStyle name="Comma 4 3 2" xfId="197" xr:uid="{C20E4EC5-F856-4AD0-B862-AE24421AA059}"/>
    <cellStyle name="Comma 4 3 2 2" xfId="598" xr:uid="{5197CE92-2670-4BAD-AB51-23FFC701BF66}"/>
    <cellStyle name="Comma 4 3 2 2 2" xfId="2000" xr:uid="{1E9D05F8-9CDE-4A7B-BB3A-9365A926502A}"/>
    <cellStyle name="Comma 4 3 2 2 2 2" xfId="5392" xr:uid="{0E767B9F-865A-4DFF-A6FB-A5EC4917632C}"/>
    <cellStyle name="Comma 4 3 2 2 3" xfId="2845" xr:uid="{C4BA6835-2421-4828-9436-7665458D79C5}"/>
    <cellStyle name="Comma 4 3 2 2 3 2" xfId="6229" xr:uid="{BDA6466D-75DB-4ADF-894F-08087F19287C}"/>
    <cellStyle name="Comma 4 3 2 2 4" xfId="3349" xr:uid="{BC2A7D57-D673-4BC8-B57C-DF6806C2B5CB}"/>
    <cellStyle name="Comma 4 3 2 2 4 2" xfId="6733" xr:uid="{99C1F7C5-B408-4985-B1AD-32427C57D1A1}"/>
    <cellStyle name="Comma 4 3 2 2 5" xfId="4146" xr:uid="{27832CAA-B000-48CA-A577-46F9CC31FD3C}"/>
    <cellStyle name="Comma 4 3 2 2 5 2" xfId="7420" xr:uid="{2360CC53-6374-47FF-890F-6225FB0B646D}"/>
    <cellStyle name="Comma 4 3 2 2 6" xfId="4816" xr:uid="{A12483D9-DC73-4EDD-946D-009C6392EF7D}"/>
    <cellStyle name="Comma 4 3 2 2 7" xfId="1130" xr:uid="{9BCCF1BE-7152-4429-90A8-8AFE8918C1EE}"/>
    <cellStyle name="Comma 4 3 2 3" xfId="722" xr:uid="{343F1B2E-AB52-4A0A-A0A6-75692CE8729F}"/>
    <cellStyle name="Comma 4 3 2 3 2" xfId="2113" xr:uid="{57665E10-1F5E-43F9-B560-3CEC445CC24C}"/>
    <cellStyle name="Comma 4 3 2 3 2 2" xfId="5497" xr:uid="{2EE83CA4-6A75-4221-A8B5-DAB8776E4DB8}"/>
    <cellStyle name="Comma 4 3 2 3 3" xfId="2951" xr:uid="{E3E52BC4-E3BD-4FE2-A0E8-0CF750BC1CC0}"/>
    <cellStyle name="Comma 4 3 2 3 3 2" xfId="6335" xr:uid="{21A6A71C-20AF-42CC-AEFC-4F880593F007}"/>
    <cellStyle name="Comma 4 3 2 3 4" xfId="3455" xr:uid="{C80A95A6-1CAD-493C-B249-8281C3FBF6D3}"/>
    <cellStyle name="Comma 4 3 2 3 4 2" xfId="6839" xr:uid="{59C002F3-293F-4839-8D39-BC97F5DFF254}"/>
    <cellStyle name="Comma 4 3 2 3 5" xfId="4922" xr:uid="{2269BD28-05D5-47A6-8868-EAF6B28EA586}"/>
    <cellStyle name="Comma 4 3 2 3 6" xfId="1236" xr:uid="{6002A281-65FC-4AF0-956D-CBE29900F978}"/>
    <cellStyle name="Comma 4 3 2 4" xfId="1476" xr:uid="{E0EA8E13-D812-4C19-B2EB-2E4B4F0F6CF5}"/>
    <cellStyle name="Comma 4 3 2 4 2" xfId="2535" xr:uid="{8125B1ED-0414-41DB-8C0E-9F638F080002}"/>
    <cellStyle name="Comma 4 3 2 4 2 2" xfId="5919" xr:uid="{89DEBDD1-0CBE-4C0B-AEC2-2F0B198480D2}"/>
    <cellStyle name="Comma 4 3 2 4 3" xfId="5125" xr:uid="{8630F170-571F-4FFF-8A40-C2BED1DE4E39}"/>
    <cellStyle name="Comma 4 3 2 5" xfId="2315" xr:uid="{E7BF8706-2AAC-4939-B283-D149F9F3AC4D}"/>
    <cellStyle name="Comma 4 3 2 5 2" xfId="5699" xr:uid="{77444517-F287-4FBD-A58D-557E1479FC0D}"/>
    <cellStyle name="Comma 4 3 2 6" xfId="3043" xr:uid="{2118C2BF-FEA9-4032-927C-355CF85213AE}"/>
    <cellStyle name="Comma 4 3 2 6 2" xfId="6427" xr:uid="{E4FC7D97-3243-4722-AB4D-0C31E460B958}"/>
    <cellStyle name="Comma 4 3 2 7" xfId="3669" xr:uid="{98C46A2B-5D8C-4E21-B44E-1D0C791C86DB}"/>
    <cellStyle name="Comma 4 3 2 7 2" xfId="7041" xr:uid="{1C5178C7-F5E0-440C-9CBD-4E487314F0C6}"/>
    <cellStyle name="Comma 4 3 2 8" xfId="4510" xr:uid="{5C070D69-CE4A-46F1-BFDD-435FC5A6210C}"/>
    <cellStyle name="Comma 4 3 2 9" xfId="818" xr:uid="{200831F0-6504-4BBB-973F-790240E8AB84}"/>
    <cellStyle name="Comma 4 3 3" xfId="391" xr:uid="{C76DF9B3-C80D-4F14-89FD-5A25CA3C4BB4}"/>
    <cellStyle name="Comma 4 3 3 2" xfId="693" xr:uid="{FBAC2461-B005-46DF-A689-D44BCD5B4422}"/>
    <cellStyle name="Comma 4 3 3 2 2" xfId="2094" xr:uid="{0030DA32-3346-4ED9-8FA0-9873C2640FAF}"/>
    <cellStyle name="Comma 4 3 3 2 2 2" xfId="5484" xr:uid="{FB8D6A4D-BCC9-41AA-A1F0-18438C06C44B}"/>
    <cellStyle name="Comma 4 3 3 2 3" xfId="2938" xr:uid="{D54875D2-162A-4FBA-AEA3-C28955EABCA5}"/>
    <cellStyle name="Comma 4 3 3 2 3 2" xfId="6322" xr:uid="{3DE26697-292D-4CD9-87FB-44C17F27AC54}"/>
    <cellStyle name="Comma 4 3 3 2 4" xfId="3442" xr:uid="{9E0C224E-ED6F-4AA8-B78D-EBBCA442F71C}"/>
    <cellStyle name="Comma 4 3 3 2 4 2" xfId="6826" xr:uid="{F6D228DD-F0D7-4E7E-A710-55C2D35BD3D3}"/>
    <cellStyle name="Comma 4 3 3 2 5" xfId="4315" xr:uid="{97C7FAB2-14D1-4133-B43D-BBC913FDC411}"/>
    <cellStyle name="Comma 4 3 3 2 5 2" xfId="7517" xr:uid="{99DE397F-1E0F-4774-888C-B663FD65702C}"/>
    <cellStyle name="Comma 4 3 3 2 6" xfId="4909" xr:uid="{38150068-EB79-4380-A302-77F48248560C}"/>
    <cellStyle name="Comma 4 3 3 2 7" xfId="1223" xr:uid="{0B9C7B1C-08F1-4EC8-BEEF-F3662355DD1E}"/>
    <cellStyle name="Comma 4 3 3 3" xfId="1657" xr:uid="{371759CD-33FE-42B7-B657-0410F141C092}"/>
    <cellStyle name="Comma 4 3 3 3 2" xfId="1916" xr:uid="{A86B13E2-C047-4C8D-BDFA-F298783AFD27}"/>
    <cellStyle name="Comma 4 3 3 3 2 2" xfId="5308" xr:uid="{3E9D0924-8EB9-4DC9-B965-33384303D680}"/>
    <cellStyle name="Comma 4 3 3 3 3" xfId="2642" xr:uid="{7C397D86-F04D-4057-8BCA-D4752E369317}"/>
    <cellStyle name="Comma 4 3 3 3 3 2" xfId="6026" xr:uid="{42308FD6-00CA-4CD5-BEDB-6EE2F0E67F9E}"/>
    <cellStyle name="Comma 4 3 3 3 4" xfId="5222" xr:uid="{68E80E93-074D-4C9E-BF40-7DDB460A8CC3}"/>
    <cellStyle name="Comma 4 3 3 4" xfId="2411" xr:uid="{3FC79517-CE0E-4DAF-B140-AA2BD318B0FB}"/>
    <cellStyle name="Comma 4 3 3 4 2" xfId="5795" xr:uid="{33B6737A-E58F-4565-A76A-F6472A459347}"/>
    <cellStyle name="Comma 4 3 3 5" xfId="3150" xr:uid="{72C99AD7-3F51-4501-97A4-67D8860583CA}"/>
    <cellStyle name="Comma 4 3 3 5 2" xfId="6534" xr:uid="{A3CDF3CB-3012-4839-B567-97CB6823C9A7}"/>
    <cellStyle name="Comma 4 3 3 6" xfId="3765" xr:uid="{E0408A20-EBFD-4376-8804-0135500DB7C0}"/>
    <cellStyle name="Comma 4 3 3 6 2" xfId="7137" xr:uid="{E7B9DA1D-03F4-48CE-BD60-9983007C2113}"/>
    <cellStyle name="Comma 4 3 3 7" xfId="4617" xr:uid="{AB528E04-B488-4C9C-9EF3-77BE37F3D07D}"/>
    <cellStyle name="Comma 4 3 3 8" xfId="925" xr:uid="{0543BF37-490D-46A4-B8F2-42E90B3622D7}"/>
    <cellStyle name="Comma 4 3 4" xfId="455" xr:uid="{1EBA6CAD-11ED-4811-AD3B-36FE31F400A4}"/>
    <cellStyle name="Comma 4 3 4 2" xfId="1941" xr:uid="{F668F818-9FAC-41CC-9488-0B6A812A2D0C}"/>
    <cellStyle name="Comma 4 3 4 2 2" xfId="5333" xr:uid="{781E63E2-B293-436C-90FC-52B395964C6E}"/>
    <cellStyle name="Comma 4 3 4 3" xfId="2702" xr:uid="{5BBFCB8F-74CC-42E5-A6E5-E241F691D02E}"/>
    <cellStyle name="Comma 4 3 4 3 2" xfId="6086" xr:uid="{1ECE976A-C0F0-4E29-B949-6B3DC00BF1CF}"/>
    <cellStyle name="Comma 4 3 4 4" xfId="3207" xr:uid="{360C64B4-AAD2-4C26-A615-651C0B937A2C}"/>
    <cellStyle name="Comma 4 3 4 4 2" xfId="6591" xr:uid="{F5602DC2-B294-4E8F-979A-129E8A83EFBD}"/>
    <cellStyle name="Comma 4 3 4 5" xfId="3806" xr:uid="{5AF24539-45E3-4409-84C4-AE4586DF2109}"/>
    <cellStyle name="Comma 4 3 4 5 2" xfId="7175" xr:uid="{D6861D01-3C46-4025-872C-0DBBA06A1CC9}"/>
    <cellStyle name="Comma 4 3 4 6" xfId="4674" xr:uid="{796E8A32-2042-4530-B28A-8900573E7576}"/>
    <cellStyle name="Comma 4 3 4 7" xfId="987" xr:uid="{80CC3042-8D45-451C-99B2-B231EDDD9412}"/>
    <cellStyle name="Comma 4 3 5" xfId="1297" xr:uid="{A14EF257-6C15-408F-9992-EC1F13851FFC}"/>
    <cellStyle name="Comma 4 3 5 2" xfId="1788" xr:uid="{F277BBBF-51FD-4D56-B221-3315AFA60639}"/>
    <cellStyle name="Comma 4 3 5 2 2" xfId="5285" xr:uid="{625BDD19-E049-40DE-9C0D-A24774934794}"/>
    <cellStyle name="Comma 4 3 5 3" xfId="2478" xr:uid="{8B0813FB-3838-41A8-B49D-DB9C677916B9}"/>
    <cellStyle name="Comma 4 3 5 3 2" xfId="5862" xr:uid="{B4B2957D-40A5-4572-BCCC-53E8BADC8723}"/>
    <cellStyle name="Comma 4 3 5 4" xfId="3962" xr:uid="{8000A79D-1268-48EC-AE20-315ABFCDBFE3}"/>
    <cellStyle name="Comma 4 3 5 4 2" xfId="7278" xr:uid="{42E16783-247C-4CFA-8B31-43350282DEA9}"/>
    <cellStyle name="Comma 4 3 5 5" xfId="4983" xr:uid="{1445738B-591F-428C-9488-EEB7B3C02066}"/>
    <cellStyle name="Comma 4 3 6" xfId="2173" xr:uid="{9BA087FA-9420-4B4E-99CE-51DFD96DAB81}"/>
    <cellStyle name="Comma 4 3 6 2" xfId="5557" xr:uid="{C5D26C3D-AAB6-4CD0-BB1A-AB72F37DB01B}"/>
    <cellStyle name="Comma 4 3 7" xfId="2986" xr:uid="{03629F3E-AE1C-4801-A585-A31598EAB853}"/>
    <cellStyle name="Comma 4 3 7 2" xfId="6370" xr:uid="{F2CE1908-4748-4F07-A4B7-5901118335C0}"/>
    <cellStyle name="Comma 4 3 8" xfId="3527" xr:uid="{49A095A1-C678-4648-B12F-19486ED7831F}"/>
    <cellStyle name="Comma 4 3 8 2" xfId="6899" xr:uid="{97DBCAB2-4968-43BE-AE78-5E43DD95714F}"/>
    <cellStyle name="Comma 4 3 9" xfId="4397" xr:uid="{A191ABF1-641B-41FB-813C-76E54FC8EC19}"/>
    <cellStyle name="Comma 4 3 9 2" xfId="7557" xr:uid="{7EC8B65C-2BE4-4DFC-BAF0-6E4FDF7DC49E}"/>
    <cellStyle name="Comma 4 30" xfId="4402" xr:uid="{9698E2B7-D7AE-4C10-9229-0E71C9198265}"/>
    <cellStyle name="Comma 4 30 2" xfId="7560" xr:uid="{25274C5E-D684-42E1-BEA2-FDE5A3635826}"/>
    <cellStyle name="Comma 4 31" xfId="4416" xr:uid="{B249B62D-4B24-4DED-B042-44B1ABD97AE9}"/>
    <cellStyle name="Comma 4 32" xfId="4427" xr:uid="{DB0DE36D-B30B-4E9C-892E-8E760751D3DA}"/>
    <cellStyle name="Comma 4 33" xfId="736" xr:uid="{24069148-5B6F-4B8E-8E9E-7CA2450911F4}"/>
    <cellStyle name="Comma 4 4" xfId="80" xr:uid="{9AFBA28F-5603-4DF9-AD7F-C9D681F9AF77}"/>
    <cellStyle name="Comma 4 4 10" xfId="4445" xr:uid="{211037E9-24F4-4683-9811-74E9ED76AA2B}"/>
    <cellStyle name="Comma 4 4 11" xfId="754" xr:uid="{810BD14E-B65F-48B5-A6AB-14B798F2F15C}"/>
    <cellStyle name="Comma 4 4 2" xfId="182" xr:uid="{AB25DD85-84D4-4507-9A3B-87A5C6A2FD88}"/>
    <cellStyle name="Comma 4 4 2 2" xfId="589" xr:uid="{C3FC3CDF-C56C-487D-AAB9-7B901D04484E}"/>
    <cellStyle name="Comma 4 4 2 2 2" xfId="1991" xr:uid="{0FA85A06-EA34-4A12-AC8E-032D31970173}"/>
    <cellStyle name="Comma 4 4 2 2 2 2" xfId="5383" xr:uid="{614FE9B9-2C06-4477-90C6-739BC449B6DB}"/>
    <cellStyle name="Comma 4 4 2 2 3" xfId="2836" xr:uid="{E529F9FA-F0C7-4BFA-BA2A-F2B33B87C4F6}"/>
    <cellStyle name="Comma 4 4 2 2 3 2" xfId="6220" xr:uid="{D8C67EB7-DCEC-47B8-9771-85A8DF2E3BBE}"/>
    <cellStyle name="Comma 4 4 2 2 4" xfId="3340" xr:uid="{A4803884-F84C-45E4-963D-5CFD092A0A81}"/>
    <cellStyle name="Comma 4 4 2 2 4 2" xfId="6724" xr:uid="{13396804-06A8-4DC0-98D3-D5F97D449371}"/>
    <cellStyle name="Comma 4 4 2 2 5" xfId="4132" xr:uid="{A24B416F-F48E-4BFA-A39A-F11D337BC1F3}"/>
    <cellStyle name="Comma 4 4 2 2 5 2" xfId="7411" xr:uid="{9F428370-DFD2-4977-B3EE-2BCB391DB2D7}"/>
    <cellStyle name="Comma 4 4 2 2 6" xfId="4807" xr:uid="{D4A1AEEC-6E09-4959-8AF7-90ECB6ACF65B}"/>
    <cellStyle name="Comma 4 4 2 2 7" xfId="1121" xr:uid="{267C2291-A9EA-44C0-AC9F-DACD59A2B08D}"/>
    <cellStyle name="Comma 4 4 2 3" xfId="1461" xr:uid="{C3277BF5-E8F1-43CA-AEDE-74301D21F401}"/>
    <cellStyle name="Comma 4 4 2 3 2" xfId="2526" xr:uid="{F8F2570B-2959-4130-BDB1-19A438DCAF09}"/>
    <cellStyle name="Comma 4 4 2 3 2 2" xfId="5910" xr:uid="{DCC36333-F421-4BA3-A5A4-C0BE0D80C9F0}"/>
    <cellStyle name="Comma 4 4 2 3 2 2 9" xfId="107" xr:uid="{F5058554-2CB8-4FFA-9001-F7735DC76CD9}"/>
    <cellStyle name="Comma 4 4 2 3 2 2 9 10" xfId="65" xr:uid="{BF8DDF8E-4E55-4EE4-AEFC-B6353F10554E}"/>
    <cellStyle name="Comma 4 4 2 3 2 2 9 10 2" xfId="382" xr:uid="{D29D8DF7-0D49-405E-BED0-4B5E958EEF2E}"/>
    <cellStyle name="Comma 4 4 2 3 2 2 9 10 2 2" xfId="1907" xr:uid="{50D3A5A6-76B2-48EF-A6CF-91D89CA791E1}"/>
    <cellStyle name="Comma 4 4 2 3 2 2 9 10 2 2 2" xfId="5299" xr:uid="{021AE0DB-70F6-4AAF-BF25-56DCBD78EBB6}"/>
    <cellStyle name="Comma 4 4 2 3 2 2 9 10 2 3" xfId="2633" xr:uid="{B6091125-AA89-44BD-836C-71A3FC524C26}"/>
    <cellStyle name="Comma 4 4 2 3 2 2 9 10 2 3 2" xfId="6017" xr:uid="{7B61B5CE-79D3-4198-8747-13484D8AF677}"/>
    <cellStyle name="Comma 4 4 2 3 2 2 9 10 2 4" xfId="3141" xr:uid="{E5E23BE3-324C-498C-A906-265E1530D235}"/>
    <cellStyle name="Comma 4 4 2 3 2 2 9 10 2 4 2" xfId="6525" xr:uid="{A38A5E89-210A-44CE-835C-6A90AD6B12FB}"/>
    <cellStyle name="Comma 4 4 2 3 2 2 9 10 2 5" xfId="4608" xr:uid="{B4F4BEAE-5E70-4448-AB8F-621F791140C2}"/>
    <cellStyle name="Comma 4 4 2 3 2 2 9 10 2 6" xfId="916" xr:uid="{76B18E42-778F-4CA8-92B1-7E0FA0D18A3C}"/>
    <cellStyle name="Comma 4 4 2 3 2 2 9 10 3" xfId="1769" xr:uid="{22B01D81-C31A-41A2-9798-6A09E00A1C0A}"/>
    <cellStyle name="Comma 4 4 2 3 2 2 9 10 3 2" xfId="5274" xr:uid="{1C93958C-8A72-48B6-B155-FF2A9D89EEA6}"/>
    <cellStyle name="Comma 4 4 2 3 2 2 9 10 4" xfId="2463" xr:uid="{49AFD42F-4F9A-4C6B-B21B-CA3F67C5A7AB}"/>
    <cellStyle name="Comma 4 4 2 3 2 2 9 10 4 2" xfId="5847" xr:uid="{97110E5E-6587-4628-8B7D-45F89D59644C}"/>
    <cellStyle name="Comma 4 4 2 3 2 2 9 10 5" xfId="2971" xr:uid="{DD8B174C-81D5-41CF-9DC4-8E0AFFB034DC}"/>
    <cellStyle name="Comma 4 4 2 3 2 2 9 10 5 2" xfId="6355" xr:uid="{1539D2BE-FDA3-4701-829A-862A6B9DD610}"/>
    <cellStyle name="Comma 4 4 2 3 2 2 9 10 6" xfId="4437" xr:uid="{770215F1-5CFA-4201-AECA-0ABCDB19C4DA}"/>
    <cellStyle name="Comma 4 4 2 3 2 2 9 10 7" xfId="746" xr:uid="{AAFC6494-4035-4438-8695-AAC80213C1A2}"/>
    <cellStyle name="Comma 4 4 2 3 2 2 9 11" xfId="2126" xr:uid="{84932445-03B4-4659-998D-02958606D5F6}"/>
    <cellStyle name="Comma 4 4 2 3 2 2 9 11 2" xfId="52" xr:uid="{83AEF78A-0ACE-4BB9-9403-3901292F6769}"/>
    <cellStyle name="Comma 4 4 2 3 2 2 9 11 2 2" xfId="70" xr:uid="{C2EA9AF8-4ABA-4EF4-B6FB-3E2CB42E81E1}"/>
    <cellStyle name="Comma 4 4 2 3 2 2 9 11 2 2 2" xfId="1772" xr:uid="{3CF6922E-CFA0-42E1-9727-F736C86F9DD7}"/>
    <cellStyle name="Comma 4 4 2 3 2 2 9 11 2 2 2 2" xfId="5277" xr:uid="{1566E910-D2CC-4EC8-BDB2-67D2A9EA81FA}"/>
    <cellStyle name="Comma 4 4 2 3 2 2 9 11 2 2 3" xfId="2467" xr:uid="{9FE829BB-1B3A-4932-AB02-71FE73A1571A}"/>
    <cellStyle name="Comma 4 4 2 3 2 2 9 11 2 2 3 2" xfId="5851" xr:uid="{C706394A-4C93-44E2-9873-7CBB975BF15E}"/>
    <cellStyle name="Comma 4 4 2 3 2 2 9 11 2 2 4" xfId="2975" xr:uid="{FBC3DC2E-8CB5-4C3A-852D-F30F6FE33294}"/>
    <cellStyle name="Comma 4 4 2 3 2 2 9 11 2 2 4 2" xfId="6359" xr:uid="{FBCC575A-07D0-4E9E-80BF-736C389DCC21}"/>
    <cellStyle name="Comma 4 4 2 3 2 2 9 11 2 2 5" xfId="4441" xr:uid="{E76A31E0-BAC3-4755-B6D7-079270DA96A8}"/>
    <cellStyle name="Comma 4 4 2 3 2 2 9 11 2 2 6" xfId="750" xr:uid="{B0F9DE66-26C0-4C95-A833-66E75C869685}"/>
    <cellStyle name="Comma 4 4 2 3 2 2 9 11 2 3" xfId="1766" xr:uid="{11F362D5-C384-4DA4-82FB-FD48B7E0532E}"/>
    <cellStyle name="Comma 4 4 2 3 2 2 9 11 2 3 2" xfId="5271" xr:uid="{33EC441C-CEDB-4A7D-9248-1D318D9F44F4}"/>
    <cellStyle name="Comma 4 4 2 3 2 2 9 11 2 4" xfId="2459" xr:uid="{96CCD62C-A277-4E4C-BD58-19F813B7F600}"/>
    <cellStyle name="Comma 4 4 2 3 2 2 9 11 2 4 2" xfId="5843" xr:uid="{64274CA5-BD78-4778-A88F-0212926D1A0C}"/>
    <cellStyle name="Comma 4 4 2 3 2 2 9 11 2 5" xfId="2967" xr:uid="{4B376340-FFA8-4A8D-A453-0919AAF1A8B0}"/>
    <cellStyle name="Comma 4 4 2 3 2 2 9 11 2 5 2" xfId="6351" xr:uid="{770F6EAF-0DBB-40F9-84F0-62FB21D70A47}"/>
    <cellStyle name="Comma 4 4 2 3 2 2 9 11 2 6" xfId="4433" xr:uid="{21E437E2-93FB-4573-AE11-360380113B06}"/>
    <cellStyle name="Comma 4 4 2 3 2 2 9 11 2 7" xfId="742" xr:uid="{5E342757-5298-4798-B5FD-F1372C0C9134}"/>
    <cellStyle name="Comma 4 4 2 3 2 2 9 11 3" xfId="5510" xr:uid="{54C12358-ECD3-4F39-823F-2C4A10699040}"/>
    <cellStyle name="Comma 4 4 2 3 2 2 9 12" xfId="2996" xr:uid="{13EB8571-C190-471A-A294-642086BB6588}"/>
    <cellStyle name="Comma 4 4 2 3 2 2 9 12 2" xfId="6380" xr:uid="{EEFD331B-C09F-455F-9EFB-9C853A5C5F47}"/>
    <cellStyle name="Comma 4 4 2 3 2 2 9 13" xfId="3480" xr:uid="{4E00A205-72FD-4BDB-B02D-FC86E19E48DA}"/>
    <cellStyle name="Comma 4 4 2 3 2 2 9 13 2" xfId="6852" xr:uid="{0EC83D45-990F-42F0-864E-088EB98823A6}"/>
    <cellStyle name="Comma 4 4 2 3 2 2 9 14" xfId="4462" xr:uid="{7DD7F49F-56CF-4929-98EA-525BBCB50814}"/>
    <cellStyle name="Comma 4 4 2 3 2 2 9 15" xfId="771" xr:uid="{5B09F39A-5BFE-48B3-B690-D1C3FDDF0AD0}"/>
    <cellStyle name="Comma 4 4 2 3 2 2 9 2" xfId="116" xr:uid="{45BED527-BE27-4EF5-8EFD-7FDABD4313B3}"/>
    <cellStyle name="Comma 4 4 2 3 2 2 9 2 10" xfId="3484" xr:uid="{F7A58FD1-F1BC-4484-901F-D49B5FAE3B62}"/>
    <cellStyle name="Comma 4 4 2 3 2 2 9 2 10 2" xfId="6856" xr:uid="{1C672FDE-E54E-4721-B6F7-416D6D84D64B}"/>
    <cellStyle name="Comma 4 4 2 3 2 2 9 2 11" xfId="4466" xr:uid="{882EFDFF-C0DB-40E5-A464-F6903F404E08}"/>
    <cellStyle name="Comma 4 4 2 3 2 2 9 2 12" xfId="775" xr:uid="{40AF1B29-8704-4448-A7A6-80D0BF8C5F21}"/>
    <cellStyle name="Comma 4 4 2 3 2 2 9 2 2" xfId="164" xr:uid="{DCB0E98F-1AD3-460F-8C62-35602A627E6D}"/>
    <cellStyle name="Comma 4 4 2 3 2 2 9 2 2 10" xfId="4491" xr:uid="{CDA2083A-5E54-45A1-B294-47F60B16E65D}"/>
    <cellStyle name="Comma 4 4 2 3 2 2 9 2 2 11" xfId="799" xr:uid="{D3F491E3-916E-4B1A-B83F-5BD0072B509B}"/>
    <cellStyle name="Comma 4 4 2 3 2 2 9 2 2 2" xfId="251" xr:uid="{319F9B74-B19C-46FD-87CF-C7173AB00410}"/>
    <cellStyle name="Comma 4 4 2 3 2 2 9 2 2 2 2" xfId="485" xr:uid="{0CE4AAB8-57B0-4068-BDAB-2D21EC55E79E}"/>
    <cellStyle name="Comma 4 4 2 3 2 2 9 2 2 2 2 2" xfId="1528" xr:uid="{77F12975-23B9-4003-AAF7-E539042EA486}"/>
    <cellStyle name="Comma 4 4 2 3 2 2 9 2 2 2 2 2 2" xfId="2732" xr:uid="{359D3B12-6B9A-44F0-B536-81111ED809F0}"/>
    <cellStyle name="Comma 4 4 2 3 2 2 9 2 2 2 2 2 2 2" xfId="6116" xr:uid="{3EC88D52-AFA7-4310-8D4B-F4690980D9B8}"/>
    <cellStyle name="Comma 4 4 2 3 2 2 9 2 2 2 2 2 3" xfId="4197" xr:uid="{0D030A77-72CE-4C2E-AAC1-B0B9385F07AA}"/>
    <cellStyle name="Comma 4 4 2 3 2 2 9 2 2 2 2 2 3 2" xfId="7450" xr:uid="{69FD377A-A44C-4180-8BEE-FD07E13C0AA5}"/>
    <cellStyle name="Comma 4 4 2 3 2 2 9 2 2 2 2 2 4" xfId="5156" xr:uid="{C749AD2F-CE12-445C-BE48-E0FBB7774D1A}"/>
    <cellStyle name="Comma 4 4 2 3 2 2 9 2 2 2 2 3" xfId="2345" xr:uid="{6D35066C-1E5D-429A-A30C-45C83E478892}"/>
    <cellStyle name="Comma 4 4 2 3 2 2 9 2 2 2 2 3 2" xfId="5729" xr:uid="{A0C7CC81-C5E7-4EBA-A36C-F91BF3BD0705}"/>
    <cellStyle name="Comma 4 4 2 3 2 2 9 2 2 2 2 4" xfId="3237" xr:uid="{70981B1A-DC18-4541-9218-BAD1AD031953}"/>
    <cellStyle name="Comma 4 4 2 3 2 2 9 2 2 2 2 4 2" xfId="6621" xr:uid="{33DFD6AA-B3D1-458E-B150-7CFD3092AE49}"/>
    <cellStyle name="Comma 4 4 2 3 2 2 9 2 2 2 2 5" xfId="3699" xr:uid="{0F07EB7C-8F2D-49C9-8A07-432582867B43}"/>
    <cellStyle name="Comma 4 4 2 3 2 2 9 2 2 2 2 5 2" xfId="7071" xr:uid="{79CCBC8E-CBDB-461A-AD00-A850F3814AAC}"/>
    <cellStyle name="Comma 4 4 2 3 2 2 9 2 2 2 2 6" xfId="4704" xr:uid="{6726D274-5185-4669-8880-FFCE7CF71873}"/>
    <cellStyle name="Comma 4 4 2 3 2 2 9 2 2 2 2 7" xfId="1017" xr:uid="{441F6148-0003-4935-92BE-9A2D2F04ABCA}"/>
    <cellStyle name="Comma 4 4 2 3 2 2 9 2 2 2 3" xfId="628" xr:uid="{5CA8A52C-D33D-49A8-83C5-DF6186015C9E}"/>
    <cellStyle name="Comma 4 4 2 3 2 2 9 2 2 2 3 2" xfId="2030" xr:uid="{FBF5A6C3-B42F-46E4-BFCE-DC4F51620357}"/>
    <cellStyle name="Comma 4 4 2 3 2 2 9 2 2 2 3 2 2" xfId="5422" xr:uid="{26EA2C8E-E512-4A0B-BF8E-19CAF6D0E9D9}"/>
    <cellStyle name="Comma 4 4 2 3 2 2 9 2 2 2 3 3" xfId="2875" xr:uid="{C7DCB901-728A-477C-B17F-1BBD07149A71}"/>
    <cellStyle name="Comma 4 4 2 3 2 2 9 2 2 2 3 3 2" xfId="6259" xr:uid="{8E7998CE-129B-4EF7-A321-6C35E0F8EA49}"/>
    <cellStyle name="Comma 4 4 2 3 2 2 9 2 2 2 3 4" xfId="3379" xr:uid="{93E6DA38-1C08-42BE-9BD9-2E620C8AF990}"/>
    <cellStyle name="Comma 4 4 2 3 2 2 9 2 2 2 3 4 2" xfId="6763" xr:uid="{BB1DC84A-C6BF-4C14-9269-4DD996F780C0}"/>
    <cellStyle name="Comma 4 4 2 3 2 2 9 2 2 2 3 5" xfId="3994" xr:uid="{5E6423DC-2BBA-4377-9F48-A4DFAF0B3702}"/>
    <cellStyle name="Comma 4 4 2 3 2 2 9 2 2 2 3 5 2" xfId="7308" xr:uid="{7EE2E920-6BE0-49A4-8E41-5892EFA4DA61}"/>
    <cellStyle name="Comma 4 4 2 3 2 2 9 2 2 2 3 6" xfId="4846" xr:uid="{3C06E12B-2C22-423F-A10F-CC4FB33063B9}"/>
    <cellStyle name="Comma 4 4 2 3 2 2 9 2 2 2 3 7" xfId="1160" xr:uid="{FE5FC825-7C99-418E-A365-A97157E13695}"/>
    <cellStyle name="Comma 4 4 2 3 2 2 9 2 2 2 4" xfId="1327" xr:uid="{DC9DC649-31A7-49FA-9298-92E500987F0F}"/>
    <cellStyle name="Comma 4 4 2 3 2 2 9 2 2 2 4 2" xfId="2565" xr:uid="{1824BC33-B4D7-4CBC-B065-D1325014020A}"/>
    <cellStyle name="Comma 4 4 2 3 2 2 9 2 2 2 4 2 2" xfId="5949" xr:uid="{EF674E93-FB02-49B5-B41A-C259F9E510D7}"/>
    <cellStyle name="Comma 4 4 2 3 2 2 9 2 2 2 4 3" xfId="5013" xr:uid="{E06B9CDC-EA07-4E03-8730-341B61985CC0}"/>
    <cellStyle name="Comma 4 4 2 3 2 2 9 2 2 2 5" xfId="2203" xr:uid="{2D793618-B8AA-4444-9534-0F4835D2E954}"/>
    <cellStyle name="Comma 4 4 2 3 2 2 9 2 2 2 5 2" xfId="5587" xr:uid="{A0EC8914-52DA-4E56-8AFD-E28CC0E06095}"/>
    <cellStyle name="Comma 4 4 2 3 2 2 9 2 2 2 6" xfId="3073" xr:uid="{ABBDC388-89A8-41B2-ADE1-5BAA193F6620}"/>
    <cellStyle name="Comma 4 4 2 3 2 2 9 2 2 2 6 2" xfId="6457" xr:uid="{92087EF0-812F-4F5F-ADBC-2168055E91E7}"/>
    <cellStyle name="Comma 4 4 2 3 2 2 9 2 2 2 7" xfId="3557" xr:uid="{04B6609D-A899-4DDD-96DB-A398D80633A1}"/>
    <cellStyle name="Comma 4 4 2 3 2 2 9 2 2 2 7 2" xfId="6929" xr:uid="{A4E4BF82-9351-4CB4-A456-3E06097E9B11}"/>
    <cellStyle name="Comma 4 4 2 3 2 2 9 2 2 2 8" xfId="4540" xr:uid="{5C3A6AC9-2D5A-4D85-A5B5-BE24C9468BED}"/>
    <cellStyle name="Comma 4 4 2 3 2 2 9 2 2 2 9" xfId="848" xr:uid="{34EBFAAA-8D40-404D-B189-F79D24B8E18A}"/>
    <cellStyle name="Comma 4 4 2 3 2 2 9 2 2 3" xfId="333" xr:uid="{A627C7DE-C03C-431F-95A6-48B1AF25BA6F}"/>
    <cellStyle name="Comma 4 4 2 3 2 2 9 2 2 3 2" xfId="531" xr:uid="{4ABD59AA-70A3-4E75-AAE2-89EF049F321C}"/>
    <cellStyle name="Comma 4 4 2 3 2 2 9 2 2 3 2 2" xfId="1610" xr:uid="{A9BE9281-44E2-4392-9A65-2DB27351320D}"/>
    <cellStyle name="Comma 4 4 2 3 2 2 9 2 2 3 2 2 2" xfId="2778" xr:uid="{DFC35780-C5F4-4ED6-AEF8-4A4404A0E628}"/>
    <cellStyle name="Comma 4 4 2 3 2 2 9 2 2 3 2 2 2 2" xfId="6162" xr:uid="{0893AABD-7676-4AA6-B72A-C0524BFC7375}"/>
    <cellStyle name="Comma 4 4 2 3 2 2 9 2 2 3 2 2 3" xfId="4277" xr:uid="{FA56E902-B016-402C-868B-6AC4B0302536}"/>
    <cellStyle name="Comma 4 4 2 3 2 2 9 2 2 3 2 2 3 2" xfId="7497" xr:uid="{89E43869-169B-4FC2-BD9A-52A30CD144E5}"/>
    <cellStyle name="Comma 4 4 2 3 2 2 9 2 2 3 2 2 4" xfId="5202" xr:uid="{E7BA71F3-F646-4B02-997F-1A05E8D4B558}"/>
    <cellStyle name="Comma 4 4 2 3 2 2 9 2 2 3 2 3" xfId="2391" xr:uid="{A31C60F8-6B34-4595-B4FE-9BDC3D939DA5}"/>
    <cellStyle name="Comma 4 4 2 3 2 2 9 2 2 3 2 3 2" xfId="5775" xr:uid="{B32BB0BA-C6FC-488D-9215-E86330463D4B}"/>
    <cellStyle name="Comma 4 4 2 3 2 2 9 2 2 3 2 4" xfId="3283" xr:uid="{77944759-67F2-446C-A0AA-F9F96A92C1A6}"/>
    <cellStyle name="Comma 4 4 2 3 2 2 9 2 2 3 2 4 2" xfId="6667" xr:uid="{C0FE2181-B064-4F44-9BD8-1CB3DF1A8054}"/>
    <cellStyle name="Comma 4 4 2 3 2 2 9 2 2 3 2 5" xfId="3745" xr:uid="{A5734C2C-A49C-48E6-B9A4-34C3594C19D6}"/>
    <cellStyle name="Comma 4 4 2 3 2 2 9 2 2 3 2 5 2" xfId="7117" xr:uid="{1EFDF53A-FF60-4996-B449-57AC865B9BBD}"/>
    <cellStyle name="Comma 4 4 2 3 2 2 9 2 2 3 2 6" xfId="4750" xr:uid="{F1A8F548-6D54-47F4-954A-C71AA9CB5AC3}"/>
    <cellStyle name="Comma 4 4 2 3 2 2 9 2 2 3 2 7" xfId="1063" xr:uid="{43155AF5-510F-4EEF-8ECD-118BDE7C290E}"/>
    <cellStyle name="Comma 4 4 2 3 2 2 9 2 2 3 3" xfId="676" xr:uid="{C0522F0C-D578-43C8-8C7A-B4D709CFCB52}"/>
    <cellStyle name="Comma 4 4 2 3 2 2 9 2 2 3 3 2" xfId="2077" xr:uid="{7E6E2C03-59CB-47DA-B6C4-ECD6C0120F91}"/>
    <cellStyle name="Comma 4 4 2 3 2 2 9 2 2 3 3 2 2" xfId="5468" xr:uid="{AE686C8D-E33C-4323-A008-3F7AB5F171B2}"/>
    <cellStyle name="Comma 4 4 2 3 2 2 9 2 2 3 3 3" xfId="2922" xr:uid="{8B5884B2-CD3B-43B6-8D58-DFAFA0187BBE}"/>
    <cellStyle name="Comma 4 4 2 3 2 2 9 2 2 3 3 3 2" xfId="6306" xr:uid="{D7F95BEC-2608-49DF-B79B-22A456D5ED33}"/>
    <cellStyle name="Comma 4 4 2 3 2 2 9 2 2 3 3 4" xfId="3426" xr:uid="{AD26D4C8-CF39-4112-A729-1592F95A079B}"/>
    <cellStyle name="Comma 4 4 2 3 2 2 9 2 2 3 3 4 2" xfId="6810" xr:uid="{9BB2AA44-58AB-4707-B915-C214BA2819AB}"/>
    <cellStyle name="Comma 4 4 2 3 2 2 9 2 2 3 3 5" xfId="4043" xr:uid="{C6D6EFBD-E3A3-40F0-8330-6B80F6EE5826}"/>
    <cellStyle name="Comma 4 4 2 3 2 2 9 2 2 3 3 5 2" xfId="7354" xr:uid="{C5EC81A4-41F7-4760-9AE4-09858BA5095B}"/>
    <cellStyle name="Comma 4 4 2 3 2 2 9 2 2 3 3 6" xfId="4893" xr:uid="{5BD348CC-CEEC-4692-86C6-F7C1315616C0}"/>
    <cellStyle name="Comma 4 4 2 3 2 2 9 2 2 3 3 7" xfId="1207" xr:uid="{E6E17EBC-8BA7-4363-9C88-916B81CC23B0}"/>
    <cellStyle name="Comma 4 4 2 3 2 2 9 2 2 3 4" xfId="1373" xr:uid="{7ADF0D81-359F-4D36-9A22-DE64A36BC166}"/>
    <cellStyle name="Comma 4 4 2 3 2 2 9 2 2 3 4 2" xfId="2611" xr:uid="{9FEC23C3-8426-4438-BC70-E82D1560C425}"/>
    <cellStyle name="Comma 4 4 2 3 2 2 9 2 2 3 4 2 2" xfId="5995" xr:uid="{3F215CF2-7E12-47EF-921D-0D27FC9322AC}"/>
    <cellStyle name="Comma 4 4 2 3 2 2 9 2 2 3 4 3" xfId="5059" xr:uid="{F39D5E4F-6833-4122-9D2A-C48443A0FEED}"/>
    <cellStyle name="Comma 4 4 2 3 2 2 9 2 2 3 5" xfId="2249" xr:uid="{9475EB27-0303-485B-86B3-9B0C4FF9F4B7}"/>
    <cellStyle name="Comma 4 4 2 3 2 2 9 2 2 3 5 2" xfId="5633" xr:uid="{A4A32649-46F6-4112-93CD-9540C9934635}"/>
    <cellStyle name="Comma 4 4 2 3 2 2 9 2 2 3 6" xfId="3119" xr:uid="{9B8B7B9A-EA83-4538-B91D-0ECBFEA94941}"/>
    <cellStyle name="Comma 4 4 2 3 2 2 9 2 2 3 6 2" xfId="6503" xr:uid="{9E7B73EF-D844-4638-A2AD-34B94ED0B837}"/>
    <cellStyle name="Comma 4 4 2 3 2 2 9 2 2 3 7" xfId="3603" xr:uid="{7A55171F-4694-4767-B83F-7CC3D0DE0508}"/>
    <cellStyle name="Comma 4 4 2 3 2 2 9 2 2 3 7 2" xfId="6975" xr:uid="{BD0327DD-F269-4D00-83EF-85026EFF91B3}"/>
    <cellStyle name="Comma 4 4 2 3 2 2 9 2 2 3 8" xfId="4586" xr:uid="{467F44D2-60FB-4789-B340-1E53BE0D219E}"/>
    <cellStyle name="Comma 4 4 2 3 2 2 9 2 2 3 9" xfId="894" xr:uid="{4EB70BE5-9D94-45CE-A5D6-FFBC9A59BB01}"/>
    <cellStyle name="Comma 4 4 2 3 2 2 9 2 2 4" xfId="436" xr:uid="{7FE59B6F-0FAA-4BA1-9FC5-1ACA13086F6B}"/>
    <cellStyle name="Comma 4 4 2 3 2 2 9 2 2 4 2" xfId="1445" xr:uid="{B7BB11A7-1CA9-4079-8660-B5851ACC9D96}"/>
    <cellStyle name="Comma 4 4 2 3 2 2 9 2 2 4 2 2" xfId="2683" xr:uid="{3070EE8B-5A21-4CB4-B516-227FE229C13E}"/>
    <cellStyle name="Comma 4 4 2 3 2 2 9 2 2 4 2 2 2" xfId="6067" xr:uid="{325BDCE6-8B0E-413A-8481-260DAADD2E24}"/>
    <cellStyle name="Comma 4 4 2 3 2 2 9 2 2 4 2 3" xfId="4116" xr:uid="{040DB9D2-8095-42B5-8543-404D84D537B6}"/>
    <cellStyle name="Comma 4 4 2 3 2 2 9 2 2 4 2 3 2" xfId="7401" xr:uid="{C4E73B5E-D61A-4727-9E7F-EC4202137644}"/>
    <cellStyle name="Comma 4 4 2 3 2 2 9 2 2 4 2 4" xfId="5106" xr:uid="{BAF87569-0C2A-476E-A46E-989D735E78A3}"/>
    <cellStyle name="Comma 4 4 2 3 2 2 9 2 2 4 3" xfId="2296" xr:uid="{4E6A78A5-CE07-4FA6-81EE-E193958889BA}"/>
    <cellStyle name="Comma 4 4 2 3 2 2 9 2 2 4 3 2" xfId="5680" xr:uid="{BE31F1FD-74D9-4889-9ED6-6920D66FB946}"/>
    <cellStyle name="Comma 4 4 2 3 2 2 9 2 2 4 4" xfId="3188" xr:uid="{26AA07F0-D335-431A-B7E6-B94D67107CED}"/>
    <cellStyle name="Comma 4 4 2 3 2 2 9 2 2 4 4 2" xfId="6572" xr:uid="{0005C0ED-573B-430A-B093-1CF838817CAB}"/>
    <cellStyle name="Comma 4 4 2 3 2 2 9 2 2 4 5" xfId="3650" xr:uid="{D0278F6A-765E-42D7-8EDC-363303EA80EF}"/>
    <cellStyle name="Comma 4 4 2 3 2 2 9 2 2 4 5 2" xfId="7022" xr:uid="{E51F9179-9E17-4EFF-BF5D-5CEFD75D05A0}"/>
    <cellStyle name="Comma 4 4 2 3 2 2 9 2 2 4 6" xfId="4655" xr:uid="{4A3982FA-880A-4F30-9412-22C3AF021BA6}"/>
    <cellStyle name="Comma 4 4 2 3 2 2 9 2 2 4 7" xfId="968" xr:uid="{45D452AD-E5F3-4840-9C9C-BBC34F783048}"/>
    <cellStyle name="Comma 4 4 2 3 2 2 9 2 2 5" xfId="579" xr:uid="{8270A82D-5452-45E0-B7BE-A16150146506}"/>
    <cellStyle name="Comma 4 4 2 3 2 2 9 2 2 5 2" xfId="1981" xr:uid="{2CED3F7F-2577-49DE-8566-1D4AAD3307E4}"/>
    <cellStyle name="Comma 4 4 2 3 2 2 9 2 2 5 2 2" xfId="5373" xr:uid="{3F500470-C4BC-423C-8929-DB3B20350649}"/>
    <cellStyle name="Comma 4 4 2 3 2 2 9 2 2 5 3" xfId="2826" xr:uid="{D074FA41-E998-41FC-98B9-81EA662EA63E}"/>
    <cellStyle name="Comma 4 4 2 3 2 2 9 2 2 5 3 2" xfId="6210" xr:uid="{3BDFF08D-7C4C-4EBD-AD7C-0A45DEC68453}"/>
    <cellStyle name="Comma 4 4 2 3 2 2 9 2 2 5 4" xfId="3330" xr:uid="{2764CC8E-90DB-45FB-8F84-C82B0D64A29D}"/>
    <cellStyle name="Comma 4 4 2 3 2 2 9 2 2 5 4 2" xfId="6714" xr:uid="{EFD83F31-CDFB-4AC4-8E3A-D0F7A590687F}"/>
    <cellStyle name="Comma 4 4 2 3 2 2 9 2 2 5 5" xfId="3940" xr:uid="{A0CA833B-1605-491C-AB3A-171CE11E16B3}"/>
    <cellStyle name="Comma 4 4 2 3 2 2 9 2 2 5 5 2" xfId="7259" xr:uid="{891E0803-07CD-4B94-AD09-8F0F5E54F207}"/>
    <cellStyle name="Comma 4 4 2 3 2 2 9 2 2 5 6" xfId="4797" xr:uid="{7750F247-6DA3-49A0-B932-CDF5969DD943}"/>
    <cellStyle name="Comma 4 4 2 3 2 2 9 2 2 5 7" xfId="1111" xr:uid="{4D3A1ED9-26A3-4327-B8D2-79017C43D52F}"/>
    <cellStyle name="Comma 4 4 2 3 2 2 9 2 2 6" xfId="1278" xr:uid="{CBEC8077-B6AA-4552-A57E-F4628FD4C7B1}"/>
    <cellStyle name="Comma 4 4 2 3 2 2 9 2 2 6 2" xfId="2516" xr:uid="{D48724BB-64AA-48FE-AC3B-90A1A85A4574}"/>
    <cellStyle name="Comma 4 4 2 3 2 2 9 2 2 6 2 2" xfId="5900" xr:uid="{B10738B3-86CA-4773-8B5A-ACDCF483142D}"/>
    <cellStyle name="Comma 4 4 2 3 2 2 9 2 2 6 3" xfId="4964" xr:uid="{E4A51620-B13F-40B8-9FD6-C347229CB0D9}"/>
    <cellStyle name="Comma 4 4 2 3 2 2 9 2 2 7" xfId="2154" xr:uid="{A151D627-37F1-4137-A019-1A1199437526}"/>
    <cellStyle name="Comma 4 4 2 3 2 2 9 2 2 7 2" xfId="5538" xr:uid="{DB8E8DE5-7DD1-40D4-90A3-6806E294764D}"/>
    <cellStyle name="Comma 4 4 2 3 2 2 9 2 2 8" xfId="3024" xr:uid="{DD5F1171-CC7A-4DC8-B0F8-D8121EFBC703}"/>
    <cellStyle name="Comma 4 4 2 3 2 2 9 2 2 8 2" xfId="6408" xr:uid="{1B77D95E-C381-46C8-8E20-5D8782C8141F}"/>
    <cellStyle name="Comma 4 4 2 3 2 2 9 2 2 9" xfId="3508" xr:uid="{CD8E7321-BB20-4848-A455-2E9054BA2A4C}"/>
    <cellStyle name="Comma 4 4 2 3 2 2 9 2 2 9 2" xfId="6880" xr:uid="{FC2D6FE8-C3FE-42FE-820E-9C2BA1BBEA02}"/>
    <cellStyle name="Comma 4 4 2 3 2 2 9 2 3" xfId="207" xr:uid="{9021B67F-D55A-4803-8C11-27E0CF344D89}"/>
    <cellStyle name="Comma 4 4 2 3 2 2 9 2 3 2" xfId="461" xr:uid="{6AA23ED4-75CF-466F-B3D8-5FA463CC1DF4}"/>
    <cellStyle name="Comma 4 4 2 3 2 2 9 2 3 2 2" xfId="1486" xr:uid="{7C541336-1D8F-415E-8FA0-5392AD156323}"/>
    <cellStyle name="Comma 4 4 2 3 2 2 9 2 3 2 2 2" xfId="2708" xr:uid="{09D90501-8AB4-45E0-9DBA-4640804F46A4}"/>
    <cellStyle name="Comma 4 4 2 3 2 2 9 2 3 2 2 2 2" xfId="6092" xr:uid="{FE08D4FA-F2C8-4417-910F-77780DE0BA9E}"/>
    <cellStyle name="Comma 4 4 2 3 2 2 9 2 3 2 2 3" xfId="4156" xr:uid="{DFADEE3B-D9C9-4716-8183-B205EB48E886}"/>
    <cellStyle name="Comma 4 4 2 3 2 2 9 2 3 2 2 3 2" xfId="7426" xr:uid="{AF94B66A-3E3D-4B79-A28A-471525438BA6}"/>
    <cellStyle name="Comma 4 4 2 3 2 2 9 2 3 2 2 4" xfId="5131" xr:uid="{A2893C3E-8672-4EB8-8019-324CB867A592}"/>
    <cellStyle name="Comma 4 4 2 3 2 2 9 2 3 2 3" xfId="2321" xr:uid="{1DDCF8AF-DEC9-4944-B43C-4C89B0D0B08C}"/>
    <cellStyle name="Comma 4 4 2 3 2 2 9 2 3 2 3 2" xfId="5705" xr:uid="{3C1B6B22-A871-436C-AD34-96C85B027054}"/>
    <cellStyle name="Comma 4 4 2 3 2 2 9 2 3 2 4" xfId="3213" xr:uid="{4C7FEFED-9005-4903-B8F2-8E673CCD512C}"/>
    <cellStyle name="Comma 4 4 2 3 2 2 9 2 3 2 4 2" xfId="6597" xr:uid="{751A6C3E-3662-4648-8BDD-717FEE4BDAE1}"/>
    <cellStyle name="Comma 4 4 2 3 2 2 9 2 3 2 5" xfId="3675" xr:uid="{FBF049D5-2AC0-4641-8DE7-2AB1C2A76148}"/>
    <cellStyle name="Comma 4 4 2 3 2 2 9 2 3 2 5 2" xfId="7047" xr:uid="{FD0CFC79-95E2-4A28-8C29-4D6123EDD626}"/>
    <cellStyle name="Comma 4 4 2 3 2 2 9 2 3 2 6" xfId="4680" xr:uid="{7A4D5515-945E-4717-9621-798DB1521A37}"/>
    <cellStyle name="Comma 4 4 2 3 2 2 9 2 3 2 7" xfId="993" xr:uid="{56C0D958-4319-4C61-A450-6C3E27F16262}"/>
    <cellStyle name="Comma 4 4 2 3 2 2 9 2 3 3" xfId="604" xr:uid="{480DEE96-37FC-48E9-AD1D-E3C051985D15}"/>
    <cellStyle name="Comma 4 4 2 3 2 2 9 2 3 3 2" xfId="2006" xr:uid="{77C331AA-5432-4B03-84E4-FAC05FA694A1}"/>
    <cellStyle name="Comma 4 4 2 3 2 2 9 2 3 3 2 2" xfId="5398" xr:uid="{0011331A-5E58-4446-A61E-B1C5DA369976}"/>
    <cellStyle name="Comma 4 4 2 3 2 2 9 2 3 3 3" xfId="2851" xr:uid="{8E395792-5246-47C3-A782-AA9F6907174A}"/>
    <cellStyle name="Comma 4 4 2 3 2 2 9 2 3 3 3 2" xfId="6235" xr:uid="{C0E3AAE0-AE1C-4C13-851B-DC0E51C1A659}"/>
    <cellStyle name="Comma 4 4 2 3 2 2 9 2 3 3 4" xfId="3355" xr:uid="{C4423564-1D2E-4690-A809-3C24FAA197BC}"/>
    <cellStyle name="Comma 4 4 2 3 2 2 9 2 3 3 4 2" xfId="6739" xr:uid="{04EAF7CE-259F-4F49-A061-F4EE77793AF5}"/>
    <cellStyle name="Comma 4 4 2 3 2 2 9 2 3 3 5" xfId="3968" xr:uid="{A2CAEA51-6133-4FD5-BFB6-E2009BDA670C}"/>
    <cellStyle name="Comma 4 4 2 3 2 2 9 2 3 3 5 2" xfId="7284" xr:uid="{DE9B7B65-6FDD-486A-8C96-6CAB29AB7254}"/>
    <cellStyle name="Comma 4 4 2 3 2 2 9 2 3 3 6" xfId="4822" xr:uid="{F01360CC-C836-4E61-8E34-3B337F200B7E}"/>
    <cellStyle name="Comma 4 4 2 3 2 2 9 2 3 3 7" xfId="1136" xr:uid="{C3D94B69-E0DB-4ED5-9075-AED948A3494E}"/>
    <cellStyle name="Comma 4 4 2 3 2 2 9 2 3 4" xfId="1303" xr:uid="{BF0B0C1D-1FAB-473E-87DB-32D2A97EADD5}"/>
    <cellStyle name="Comma 4 4 2 3 2 2 9 2 3 4 2" xfId="2541" xr:uid="{8C14C4FC-CFDE-4E72-80F3-958B37CEA472}"/>
    <cellStyle name="Comma 4 4 2 3 2 2 9 2 3 4 2 2" xfId="5925" xr:uid="{84A3CC65-406B-46D6-B0D5-E4C86D615B33}"/>
    <cellStyle name="Comma 4 4 2 3 2 2 9 2 3 4 3" xfId="4989" xr:uid="{AAA03470-A9AB-4899-B32D-96EE8CD8C1A5}"/>
    <cellStyle name="Comma 4 4 2 3 2 2 9 2 3 5" xfId="2179" xr:uid="{A8551BFE-528E-4403-879A-22DD349B699D}"/>
    <cellStyle name="Comma 4 4 2 3 2 2 9 2 3 5 2" xfId="5563" xr:uid="{1A7FE9B7-3E68-4437-9624-1173B9F0C7BC}"/>
    <cellStyle name="Comma 4 4 2 3 2 2 9 2 3 6" xfId="3049" xr:uid="{E2CB2E2E-402C-4184-9D8D-AECCD8C65730}"/>
    <cellStyle name="Comma 4 4 2 3 2 2 9 2 3 6 2" xfId="6433" xr:uid="{73096580-38E8-416E-9896-0D1A35C3EB94}"/>
    <cellStyle name="Comma 4 4 2 3 2 2 9 2 3 7" xfId="3533" xr:uid="{81B8A5C3-2CCF-4321-B68A-50E6884F66B1}"/>
    <cellStyle name="Comma 4 4 2 3 2 2 9 2 3 7 2" xfId="6905" xr:uid="{1BD212C7-C2B1-4388-8A57-F2819CF46845}"/>
    <cellStyle name="Comma 4 4 2 3 2 2 9 2 3 8" xfId="4516" xr:uid="{D79F8EFA-4CCC-4CCD-BEBC-B8FDBCF2C5D3}"/>
    <cellStyle name="Comma 4 4 2 3 2 2 9 2 3 9" xfId="824" xr:uid="{FDB24EA2-7C00-4309-BFDF-F866C17543C3}"/>
    <cellStyle name="Comma 4 4 2 3 2 2 9 2 4" xfId="290" xr:uid="{E30555B2-BF1B-49C2-B37F-0A3975D07907}"/>
    <cellStyle name="Comma 4 4 2 3 2 2 9 2 4 2" xfId="507" xr:uid="{38BB4051-5028-4038-8426-971F67289D2F}"/>
    <cellStyle name="Comma 4 4 2 3 2 2 9 2 4 2 2" xfId="1567" xr:uid="{96A4192E-6C22-496B-8970-0ACB8BF0A47B}"/>
    <cellStyle name="Comma 4 4 2 3 2 2 9 2 4 2 2 2" xfId="2754" xr:uid="{EE7D8C31-2771-4DE2-B2E3-22FB74158FB2}"/>
    <cellStyle name="Comma 4 4 2 3 2 2 9 2 4 2 2 2 2" xfId="6138" xr:uid="{0AF1B2B0-AF04-4CE9-B6A0-027EDB3BB868}"/>
    <cellStyle name="Comma 4 4 2 3 2 2 9 2 4 2 2 3" xfId="4235" xr:uid="{B42B7499-6CDE-424E-8189-AB91DD6BFC87}"/>
    <cellStyle name="Comma 4 4 2 3 2 2 9 2 4 2 2 3 2" xfId="7473" xr:uid="{D51A9484-18C6-4836-A2CE-7D15CCC736F6}"/>
    <cellStyle name="Comma 4 4 2 3 2 2 9 2 4 2 2 4" xfId="5178" xr:uid="{1EB28CA8-ACC8-4885-B58D-AAC604CA5B74}"/>
    <cellStyle name="Comma 4 4 2 3 2 2 9 2 4 2 3" xfId="2367" xr:uid="{30EAFC78-AD1A-4D86-9F9A-5920CB957AA3}"/>
    <cellStyle name="Comma 4 4 2 3 2 2 9 2 4 2 3 2" xfId="5751" xr:uid="{59EC020E-48AA-4500-B4F0-F45F0A1CD4FD}"/>
    <cellStyle name="Comma 4 4 2 3 2 2 9 2 4 2 4" xfId="3259" xr:uid="{7D1DFAB4-E800-453E-8B0F-AEC332B423ED}"/>
    <cellStyle name="Comma 4 4 2 3 2 2 9 2 4 2 4 2" xfId="6643" xr:uid="{F07E6504-DF09-4AED-A62D-3C13602AB0FC}"/>
    <cellStyle name="Comma 4 4 2 3 2 2 9 2 4 2 5" xfId="3721" xr:uid="{BB3170CB-25AD-4BB6-A1BA-827E8CB466EA}"/>
    <cellStyle name="Comma 4 4 2 3 2 2 9 2 4 2 5 2" xfId="7093" xr:uid="{C45F1F55-11F2-4937-AE27-0AED98D6808D}"/>
    <cellStyle name="Comma 4 4 2 3 2 2 9 2 4 2 6" xfId="4726" xr:uid="{E3FF0C05-8E55-41E3-B3F9-568252A437E0}"/>
    <cellStyle name="Comma 4 4 2 3 2 2 9 2 4 2 7" xfId="1039" xr:uid="{76D27E0C-77C8-4027-8268-CE9B21C39944}"/>
    <cellStyle name="Comma 4 4 2 3 2 2 9 2 4 3" xfId="651" xr:uid="{71E857A3-7D67-45E3-A91C-AD0B7ABAE4FF}"/>
    <cellStyle name="Comma 4 4 2 3 2 2 9 2 4 3 2" xfId="2052" xr:uid="{A5BE3E07-ED4D-4A12-AD7F-45C0FA669F2E}"/>
    <cellStyle name="Comma 4 4 2 3 2 2 9 2 4 3 2 2" xfId="5444" xr:uid="{2B7C2988-2E59-4648-9011-DF2E28278672}"/>
    <cellStyle name="Comma 4 4 2 3 2 2 9 2 4 3 3" xfId="2898" xr:uid="{DE3AE58A-7881-4DEF-AA9D-40F605A96646}"/>
    <cellStyle name="Comma 4 4 2 3 2 2 9 2 4 3 3 2" xfId="6282" xr:uid="{4BABCB57-8FED-4739-A6B5-20B9C643D25B}"/>
    <cellStyle name="Comma 4 4 2 3 2 2 9 2 4 3 4" xfId="3402" xr:uid="{FE972348-ADEC-4B73-A0B7-0D08F2EE0DAC}"/>
    <cellStyle name="Comma 4 4 2 3 2 2 9 2 4 3 4 2" xfId="6786" xr:uid="{CF3871FA-CDB2-42AD-8F27-C8C15033DC41}"/>
    <cellStyle name="Comma 4 4 2 3 2 2 9 2 4 3 5" xfId="4017" xr:uid="{87016828-B120-4389-A063-7E08AA7C325B}"/>
    <cellStyle name="Comma 4 4 2 3 2 2 9 2 4 3 5 2" xfId="7330" xr:uid="{57332822-8501-4078-BF52-D02FEE324ACD}"/>
    <cellStyle name="Comma 4 4 2 3 2 2 9 2 4 3 6" xfId="4869" xr:uid="{EE501A36-BFD8-4F51-8268-E027FA437F04}"/>
    <cellStyle name="Comma 4 4 2 3 2 2 9 2 4 3 7" xfId="1183" xr:uid="{D7A7C74C-84F1-4EDA-9F03-67C5C3EADA7D}"/>
    <cellStyle name="Comma 4 4 2 3 2 2 9 2 4 4" xfId="1349" xr:uid="{AAACCC42-C326-43BD-8E56-3A9A5EF6D58D}"/>
    <cellStyle name="Comma 4 4 2 3 2 2 9 2 4 4 2" xfId="2587" xr:uid="{593C876E-3B69-427E-83C8-D9A8AB31EA44}"/>
    <cellStyle name="Comma 4 4 2 3 2 2 9 2 4 4 2 2" xfId="5971" xr:uid="{5FA69863-D669-47FC-85F8-CABC15231F4A}"/>
    <cellStyle name="Comma 4 4 2 3 2 2 9 2 4 4 3" xfId="5035" xr:uid="{652EC2B3-48A7-435E-9037-D98157E6DEB6}"/>
    <cellStyle name="Comma 4 4 2 3 2 2 9 2 4 5" xfId="2225" xr:uid="{882893AF-E18D-4E1F-A8DE-2C500D3624CF}"/>
    <cellStyle name="Comma 4 4 2 3 2 2 9 2 4 5 2" xfId="5609" xr:uid="{32862AB2-5976-4E6F-B1D2-72204F4B77D9}"/>
    <cellStyle name="Comma 4 4 2 3 2 2 9 2 4 6" xfId="3095" xr:uid="{C2E349B6-079E-456A-B9F5-5583D6303E5B}"/>
    <cellStyle name="Comma 4 4 2 3 2 2 9 2 4 6 2" xfId="6479" xr:uid="{48D82C02-98CD-498C-B166-901243E71120}"/>
    <cellStyle name="Comma 4 4 2 3 2 2 9 2 4 7" xfId="3579" xr:uid="{409CB87A-1536-4560-BB64-A896B1D3F942}"/>
    <cellStyle name="Comma 4 4 2 3 2 2 9 2 4 7 2" xfId="6951" xr:uid="{94466C1E-3DD7-4000-ACA5-F4F314EB4135}"/>
    <cellStyle name="Comma 4 4 2 3 2 2 9 2 4 8" xfId="4562" xr:uid="{51F0F766-2B23-4A0D-9CC1-B27AFA764FB7}"/>
    <cellStyle name="Comma 4 4 2 3 2 2 9 2 4 9" xfId="870" xr:uid="{66C173DF-11BE-4CAD-9199-EA65EDDB079E}"/>
    <cellStyle name="Comma 4 4 2 3 2 2 9 2 5" xfId="412" xr:uid="{62D65BCE-3E6A-486B-BFFC-0EBBAC77B93B}"/>
    <cellStyle name="Comma 4 4 2 3 2 2 9 2 5 2" xfId="1406" xr:uid="{6BD9F8BD-7614-4BB0-9679-D2D517C50B5C}"/>
    <cellStyle name="Comma 4 4 2 3 2 2 9 2 5 2 2" xfId="2659" xr:uid="{B791AF32-4ACC-4188-A856-5DA9E4EDCD7F}"/>
    <cellStyle name="Comma 4 4 2 3 2 2 9 2 5 2 2 2" xfId="6043" xr:uid="{E647328E-02D3-4792-8ED5-4081D743AFBB}"/>
    <cellStyle name="Comma 4 4 2 3 2 2 9 2 5 2 3" xfId="4077" xr:uid="{D5C5C6CA-9B32-4B8A-936C-0C3B5F3B2F77}"/>
    <cellStyle name="Comma 4 4 2 3 2 2 9 2 5 2 3 2" xfId="7377" xr:uid="{DA3847E9-C074-43D3-A70D-7089FC512562}"/>
    <cellStyle name="Comma 4 4 2 3 2 2 9 2 5 2 4" xfId="5082" xr:uid="{F540DE27-59BA-43FC-A4FC-D353FAB6B3E0}"/>
    <cellStyle name="Comma 4 4 2 3 2 2 9 2 5 3" xfId="2272" xr:uid="{8CB4E277-9BCF-4428-8B5E-CAA2220B2FA2}"/>
    <cellStyle name="Comma 4 4 2 3 2 2 9 2 5 3 2" xfId="5656" xr:uid="{5A29A4D1-66A7-4877-BD5A-498E6523D3A3}"/>
    <cellStyle name="Comma 4 4 2 3 2 2 9 2 5 4" xfId="3164" xr:uid="{E6198661-A322-44A7-AC55-9D5E7378B9C6}"/>
    <cellStyle name="Comma 4 4 2 3 2 2 9 2 5 4 2" xfId="6548" xr:uid="{666AA818-CCA1-479D-A5C8-4A511165BD15}"/>
    <cellStyle name="Comma 4 4 2 3 2 2 9 2 5 5" xfId="3626" xr:uid="{11133B33-2883-4F15-B1FA-F0655B724A2E}"/>
    <cellStyle name="Comma 4 4 2 3 2 2 9 2 5 5 2" xfId="6998" xr:uid="{CE91B6B3-6990-4996-ACC4-8B4AE884A01C}"/>
    <cellStyle name="Comma 4 4 2 3 2 2 9 2 5 6" xfId="4631" xr:uid="{9F0FDF5C-E3D5-47FC-9908-3F37F4762E19}"/>
    <cellStyle name="Comma 4 4 2 3 2 2 9 2 5 7" xfId="944" xr:uid="{5BB7AC7B-CD63-4D8E-8B9F-DB8BF6164A3E}"/>
    <cellStyle name="Comma 4 4 2 3 2 2 9 2 6" xfId="555" xr:uid="{FA711CCA-0DB6-4897-AA7C-D8D664F46F39}"/>
    <cellStyle name="Comma 4 4 2 3 2 2 9 2 6 2" xfId="1959" xr:uid="{D703A7B5-51F8-48E4-8871-7425E0E9E34B}"/>
    <cellStyle name="Comma 4 4 2 3 2 2 9 2 6 2 2" xfId="5351" xr:uid="{EAA3F203-AFCF-4C8D-A784-AB00CFB7CD57}"/>
    <cellStyle name="Comma 4 4 2 3 2 2 9 2 6 3" xfId="2802" xr:uid="{4DB6F1E6-2206-4302-8D15-CB0EEEDBCA7F}"/>
    <cellStyle name="Comma 4 4 2 3 2 2 9 2 6 3 2" xfId="6186" xr:uid="{9BBCDA59-0F18-4DEA-A4DE-DAF49EB1DAB6}"/>
    <cellStyle name="Comma 4 4 2 3 2 2 9 2 6 4" xfId="3306" xr:uid="{477D3D6C-FB5F-4BF1-A3BC-42085507AFE7}"/>
    <cellStyle name="Comma 4 4 2 3 2 2 9 2 6 4 2" xfId="6690" xr:uid="{1098B92D-256F-4C62-8EE3-9572CF182209}"/>
    <cellStyle name="Comma 4 4 2 3 2 2 9 2 6 5" xfId="3908" xr:uid="{88401C88-8269-43FA-B789-024195B60FAE}"/>
    <cellStyle name="Comma 4 4 2 3 2 2 9 2 6 5 2" xfId="7235" xr:uid="{AD70EF69-4AAF-47FC-B469-EF9FBDE7208A}"/>
    <cellStyle name="Comma 4 4 2 3 2 2 9 2 6 6" xfId="4773" xr:uid="{45B66FFA-6D6F-4A71-9FE2-78E5F04A6CF5}"/>
    <cellStyle name="Comma 4 4 2 3 2 2 9 2 6 7" xfId="1087" xr:uid="{8D5DBE70-8D69-4C1E-9AA8-C59235B77C44}"/>
    <cellStyle name="Comma 4 4 2 3 2 2 9 2 7" xfId="1253" xr:uid="{5C7538E4-E4B0-4432-A95E-AF3181FF00B0}"/>
    <cellStyle name="Comma 4 4 2 3 2 2 9 2 7 2" xfId="2492" xr:uid="{17F86DE5-294C-4254-BA72-0D7FBC020C77}"/>
    <cellStyle name="Comma 4 4 2 3 2 2 9 2 7 2 2" xfId="5876" xr:uid="{E5F1D186-A80D-42D8-950A-75B7CA2D3617}"/>
    <cellStyle name="Comma 4 4 2 3 2 2 9 2 7 3" xfId="4939" xr:uid="{CFF6582D-980F-4F9E-BB97-52542B329594}"/>
    <cellStyle name="Comma 4 4 2 3 2 2 9 2 8" xfId="2130" xr:uid="{3EE493A1-2E67-4297-BE2E-DD2F26F1D0F4}"/>
    <cellStyle name="Comma 4 4 2 3 2 2 9 2 8 2" xfId="5514" xr:uid="{AD28023A-F121-4FEF-B97C-DDDE2FAA734A}"/>
    <cellStyle name="Comma 4 4 2 3 2 2 9 2 9" xfId="3000" xr:uid="{CA58A783-0255-45C6-9A19-45787A82EF4B}"/>
    <cellStyle name="Comma 4 4 2 3 2 2 9 2 9 2" xfId="6384" xr:uid="{71F18C40-21CF-4227-8894-873062C87504}"/>
    <cellStyle name="Comma 4 4 2 3 2 2 9 3" xfId="157" xr:uid="{6C7813F3-75B5-4499-ADC1-2C3178CD3CE5}"/>
    <cellStyle name="Comma 4 4 2 3 2 2 9 3 10" xfId="4487" xr:uid="{5E91344F-F459-4A4D-894E-8AF0A8E96CD0}"/>
    <cellStyle name="Comma 4 4 2 3 2 2 9 3 11" xfId="795" xr:uid="{0D5D536C-8375-4ABC-BA6D-13F25D727F4A}"/>
    <cellStyle name="Comma 4 4 2 3 2 2 9 3 2" xfId="244" xr:uid="{CBAF248F-E1FE-45B5-8966-16E83D063E3D}"/>
    <cellStyle name="Comma 4 4 2 3 2 2 9 3 2 2" xfId="481" xr:uid="{FA796E41-6DA1-4113-A512-3F0FE71E73ED}"/>
    <cellStyle name="Comma 4 4 2 3 2 2 9 3 2 2 2" xfId="1521" xr:uid="{F8E08AB5-8261-4943-9D4E-3BDE7A7DAD6B}"/>
    <cellStyle name="Comma 4 4 2 3 2 2 9 3 2 2 2 2" xfId="2728" xr:uid="{4A379FA7-7684-40B0-9141-392BFAF83130}"/>
    <cellStyle name="Comma 4 4 2 3 2 2 9 3 2 2 2 2 2" xfId="6112" xr:uid="{02024919-D8EA-452D-866D-453745B1D4B1}"/>
    <cellStyle name="Comma 4 4 2 3 2 2 9 3 2 2 2 3" xfId="4190" xr:uid="{1AD46B02-26D9-474D-A222-3E7B54399991}"/>
    <cellStyle name="Comma 4 4 2 3 2 2 9 3 2 2 2 3 2" xfId="7446" xr:uid="{4D3CF4CC-501B-421B-B029-E3949D2A04DA}"/>
    <cellStyle name="Comma 4 4 2 3 2 2 9 3 2 2 2 4" xfId="5152" xr:uid="{88E40767-FE5F-4DE1-8B75-B78AEC14A21D}"/>
    <cellStyle name="Comma 4 4 2 3 2 2 9 3 2 2 3" xfId="2341" xr:uid="{C84C40C7-7712-42CF-9A89-A680D7988582}"/>
    <cellStyle name="Comma 4 4 2 3 2 2 9 3 2 2 3 2" xfId="5725" xr:uid="{096386C7-3AF4-45B0-AA98-2383000F7FC3}"/>
    <cellStyle name="Comma 4 4 2 3 2 2 9 3 2 2 4" xfId="3233" xr:uid="{16BCE202-E6A4-4A9A-B7E8-54F5D93E4F6C}"/>
    <cellStyle name="Comma 4 4 2 3 2 2 9 3 2 2 4 2" xfId="6617" xr:uid="{710971B9-2DC3-4544-A9CC-CDF6CDF58173}"/>
    <cellStyle name="Comma 4 4 2 3 2 2 9 3 2 2 5" xfId="3695" xr:uid="{6F18BF8E-CA76-4B9E-A3B6-8F60E2851AF6}"/>
    <cellStyle name="Comma 4 4 2 3 2 2 9 3 2 2 5 2" xfId="7067" xr:uid="{F4E9D0DB-8B86-4F66-BA5C-E8E014EA9C0C}"/>
    <cellStyle name="Comma 4 4 2 3 2 2 9 3 2 2 6" xfId="4700" xr:uid="{1DD9BD14-6087-4325-9787-5FD103BEB6F1}"/>
    <cellStyle name="Comma 4 4 2 3 2 2 9 3 2 2 7" xfId="1013" xr:uid="{FD71B45A-34A3-4B00-AA5F-35EED7CCADD0}"/>
    <cellStyle name="Comma 4 4 2 3 2 2 9 3 2 3" xfId="624" xr:uid="{76B22754-05BF-49C7-BD10-350874586DFB}"/>
    <cellStyle name="Comma 4 4 2 3 2 2 9 3 2 3 2" xfId="2026" xr:uid="{8A77BF10-7742-4700-B7CC-BBA639944D1B}"/>
    <cellStyle name="Comma 4 4 2 3 2 2 9 3 2 3 2 2" xfId="5418" xr:uid="{7FAC71CF-703B-4B53-AE53-87F67B7807D6}"/>
    <cellStyle name="Comma 4 4 2 3 2 2 9 3 2 3 3" xfId="2871" xr:uid="{11AC6074-FC27-4D4C-8CAD-45C3911EA88B}"/>
    <cellStyle name="Comma 4 4 2 3 2 2 9 3 2 3 3 2" xfId="6255" xr:uid="{03396F49-99BD-46F7-8D1D-B05881EC5672}"/>
    <cellStyle name="Comma 4 4 2 3 2 2 9 3 2 3 4" xfId="3375" xr:uid="{FB3534E7-019C-4366-926E-62DD1CEDECA2}"/>
    <cellStyle name="Comma 4 4 2 3 2 2 9 3 2 3 4 2" xfId="6759" xr:uid="{8E8B90AB-A099-4402-8401-D2DF4270CC2D}"/>
    <cellStyle name="Comma 4 4 2 3 2 2 9 3 2 3 5" xfId="3990" xr:uid="{72A84AF6-4CD8-4E60-A27F-64BC532DBA0F}"/>
    <cellStyle name="Comma 4 4 2 3 2 2 9 3 2 3 5 2" xfId="7304" xr:uid="{BE1EDDB0-B33C-4DEA-AE13-7A9E6260D2C5}"/>
    <cellStyle name="Comma 4 4 2 3 2 2 9 3 2 3 6" xfId="4842" xr:uid="{418EA77D-50DE-4D7A-BB73-F4448FD1C32D}"/>
    <cellStyle name="Comma 4 4 2 3 2 2 9 3 2 3 7" xfId="1156" xr:uid="{BE5502D7-E4B4-40FD-8609-E6DAF349E214}"/>
    <cellStyle name="Comma 4 4 2 3 2 2 9 3 2 4" xfId="1323" xr:uid="{03C77B6F-BB79-4477-9D95-F74C946ABA52}"/>
    <cellStyle name="Comma 4 4 2 3 2 2 9 3 2 4 2" xfId="2561" xr:uid="{F8F5D9E4-971C-4060-BA3D-F517664CD48C}"/>
    <cellStyle name="Comma 4 4 2 3 2 2 9 3 2 4 2 2" xfId="5945" xr:uid="{F44E17CD-1141-4D0C-A4D5-A5D0BB6F31F3}"/>
    <cellStyle name="Comma 4 4 2 3 2 2 9 3 2 4 3" xfId="5009" xr:uid="{D80921ED-F848-4DBD-B5DA-FB5ED59AE105}"/>
    <cellStyle name="Comma 4 4 2 3 2 2 9 3 2 5" xfId="2199" xr:uid="{701D5439-111D-47BA-BE84-57BFAD3729C3}"/>
    <cellStyle name="Comma 4 4 2 3 2 2 9 3 2 5 2" xfId="5583" xr:uid="{8FA50D74-0226-48A5-AADA-C85DD35CA8DE}"/>
    <cellStyle name="Comma 4 4 2 3 2 2 9 3 2 6" xfId="3069" xr:uid="{91758259-418E-4B17-88BB-3A442122C9B2}"/>
    <cellStyle name="Comma 4 4 2 3 2 2 9 3 2 6 2" xfId="6453" xr:uid="{4D98EE69-C4DA-4101-873E-FA5A4A49067F}"/>
    <cellStyle name="Comma 4 4 2 3 2 2 9 3 2 7" xfId="3553" xr:uid="{6DEE89E3-4B34-49CC-B8ED-7C9C35A96FEB}"/>
    <cellStyle name="Comma 4 4 2 3 2 2 9 3 2 7 2" xfId="6925" xr:uid="{796DEEE3-B885-4867-8216-2F5E1D61F700}"/>
    <cellStyle name="Comma 4 4 2 3 2 2 9 3 2 8" xfId="4536" xr:uid="{AE99CBF9-375F-40B3-B480-102F3A16A1F2}"/>
    <cellStyle name="Comma 4 4 2 3 2 2 9 3 2 9" xfId="844" xr:uid="{7F6DCB88-C909-4615-93D1-5DEEF43AEE35}"/>
    <cellStyle name="Comma 4 4 2 3 2 2 9 3 3" xfId="326" xr:uid="{24AB563C-DCEA-4DF1-91DC-D6228669A044}"/>
    <cellStyle name="Comma 4 4 2 3 2 2 9 3 3 2" xfId="527" xr:uid="{CBCF5CC4-DB15-40E3-88D8-8D2FBFF1B08A}"/>
    <cellStyle name="Comma 4 4 2 3 2 2 9 3 3 2 2" xfId="1603" xr:uid="{0538BEF0-6AB8-461B-8B7C-AB82796E9B2F}"/>
    <cellStyle name="Comma 4 4 2 3 2 2 9 3 3 2 2 2" xfId="2774" xr:uid="{14A6C0A8-B795-4B8C-B6BE-23D421A72FD0}"/>
    <cellStyle name="Comma 4 4 2 3 2 2 9 3 3 2 2 2 2" xfId="6158" xr:uid="{2E98B5BE-C3F0-493C-B1FE-8A0A4F7105D9}"/>
    <cellStyle name="Comma 4 4 2 3 2 2 9 3 3 2 2 3" xfId="4270" xr:uid="{C2B88977-9EB0-41DB-97A5-D65B287FA5D8}"/>
    <cellStyle name="Comma 4 4 2 3 2 2 9 3 3 2 2 3 2" xfId="7493" xr:uid="{DB3C0054-EB5D-419A-90B0-C6AFC7AEA642}"/>
    <cellStyle name="Comma 4 4 2 3 2 2 9 3 3 2 2 4" xfId="5198" xr:uid="{749B3A80-8A68-4CFE-B2B0-178B2B9A55A9}"/>
    <cellStyle name="Comma 4 4 2 3 2 2 9 3 3 2 3" xfId="2387" xr:uid="{EDEAC154-4811-473A-87BA-D8DBA6D2F7B7}"/>
    <cellStyle name="Comma 4 4 2 3 2 2 9 3 3 2 3 2" xfId="5771" xr:uid="{E4BCBE83-E01F-4253-BB9F-C3FAEB8A9541}"/>
    <cellStyle name="Comma 4 4 2 3 2 2 9 3 3 2 4" xfId="3279" xr:uid="{6298E447-C115-450E-8DC3-D841617CAAE0}"/>
    <cellStyle name="Comma 4 4 2 3 2 2 9 3 3 2 4 2" xfId="6663" xr:uid="{93ADAC91-6515-44E0-B27E-684FD5D5F6B2}"/>
    <cellStyle name="Comma 4 4 2 3 2 2 9 3 3 2 5" xfId="3741" xr:uid="{7188C466-BB7D-4B8F-BD13-7F92E6C80765}"/>
    <cellStyle name="Comma 4 4 2 3 2 2 9 3 3 2 5 2" xfId="7113" xr:uid="{ABA0715B-8BDE-4A59-8047-22ECF713B943}"/>
    <cellStyle name="Comma 4 4 2 3 2 2 9 3 3 2 6" xfId="4746" xr:uid="{1C3FCD78-3B13-4D3D-8BE1-0A732742E40B}"/>
    <cellStyle name="Comma 4 4 2 3 2 2 9 3 3 2 7" xfId="1059" xr:uid="{534A496F-128F-4D19-B395-8F0890795A6E}"/>
    <cellStyle name="Comma 4 4 2 3 2 2 9 3 3 3" xfId="672" xr:uid="{3428EFAF-9B15-4455-91E3-BC4ADAADCAB9}"/>
    <cellStyle name="Comma 4 4 2 3 2 2 9 3 3 3 2" xfId="2073" xr:uid="{516FE4A1-AB15-45E8-8D43-F1B618014746}"/>
    <cellStyle name="Comma 4 4 2 3 2 2 9 3 3 3 2 2" xfId="5464" xr:uid="{BC9BAEBC-C1C1-4B9A-9A2B-6C14D023BA73}"/>
    <cellStyle name="Comma 4 4 2 3 2 2 9 3 3 3 3" xfId="2918" xr:uid="{7A5DC124-20D2-4350-B0EC-B524A00ED3B8}"/>
    <cellStyle name="Comma 4 4 2 3 2 2 9 3 3 3 3 2" xfId="6302" xr:uid="{269A4B69-5F2B-4F5A-9473-7C14942A57EA}"/>
    <cellStyle name="Comma 4 4 2 3 2 2 9 3 3 3 4" xfId="3422" xr:uid="{884DBF04-DC8E-4A7C-B089-DC572E88A699}"/>
    <cellStyle name="Comma 4 4 2 3 2 2 9 3 3 3 4 2" xfId="6806" xr:uid="{2B91CE9E-0F9E-4B40-A751-98AFB9995453}"/>
    <cellStyle name="Comma 4 4 2 3 2 2 9 3 3 3 5" xfId="4039" xr:uid="{957161BC-56AA-47F9-A043-5A43CAE32EA6}"/>
    <cellStyle name="Comma 4 4 2 3 2 2 9 3 3 3 5 2" xfId="7350" xr:uid="{A7E0F94B-9EE4-4423-9468-25DBD0EE2892}"/>
    <cellStyle name="Comma 4 4 2 3 2 2 9 3 3 3 6" xfId="4889" xr:uid="{D42CEB87-2F15-441F-B988-F1E088BFB636}"/>
    <cellStyle name="Comma 4 4 2 3 2 2 9 3 3 3 7" xfId="1203" xr:uid="{F04F0976-A8BF-478B-A047-53EBA86BEC56}"/>
    <cellStyle name="Comma 4 4 2 3 2 2 9 3 3 4" xfId="1369" xr:uid="{7779CE5E-2D29-4FA2-A5D1-317982890F0D}"/>
    <cellStyle name="Comma 4 4 2 3 2 2 9 3 3 4 2" xfId="2607" xr:uid="{F2FAC3DF-84B1-4ABE-8D10-307C6D59C446}"/>
    <cellStyle name="Comma 4 4 2 3 2 2 9 3 3 4 2 2" xfId="5991" xr:uid="{92C57F25-DCEA-4620-9822-634B70A57384}"/>
    <cellStyle name="Comma 4 4 2 3 2 2 9 3 3 4 3" xfId="5055" xr:uid="{FDD3DB65-D13C-4F17-93BF-3A2BBDDDB9B0}"/>
    <cellStyle name="Comma 4 4 2 3 2 2 9 3 3 5" xfId="2245" xr:uid="{51B0C851-FC1B-4A66-A2FA-0E0E080B432F}"/>
    <cellStyle name="Comma 4 4 2 3 2 2 9 3 3 5 2" xfId="5629" xr:uid="{EBCC95A2-6163-4191-B1D5-6608E12F5FCF}"/>
    <cellStyle name="Comma 4 4 2 3 2 2 9 3 3 6" xfId="3115" xr:uid="{156A91E5-40B5-4BD3-A9C8-A374D4A7ADB9}"/>
    <cellStyle name="Comma 4 4 2 3 2 2 9 3 3 6 2" xfId="6499" xr:uid="{A74906A6-0B12-46BA-8361-9ABCF1A543D7}"/>
    <cellStyle name="Comma 4 4 2 3 2 2 9 3 3 7" xfId="3599" xr:uid="{6815D31E-5773-49CC-B93B-3192E6166FCD}"/>
    <cellStyle name="Comma 4 4 2 3 2 2 9 3 3 7 2" xfId="6971" xr:uid="{6EBBF5E5-B366-401B-AFFD-69863D952F75}"/>
    <cellStyle name="Comma 4 4 2 3 2 2 9 3 3 8" xfId="4582" xr:uid="{8D17682B-7CB6-4ED3-A69F-8AD42D7B48FD}"/>
    <cellStyle name="Comma 4 4 2 3 2 2 9 3 3 9" xfId="890" xr:uid="{59069A36-8569-4152-A931-CF89BB605CB4}"/>
    <cellStyle name="Comma 4 4 2 3 2 2 9 3 4" xfId="432" xr:uid="{A4904F85-6CA0-4E13-909C-324AC2C1AB16}"/>
    <cellStyle name="Comma 4 4 2 3 2 2 9 3 4 2" xfId="1438" xr:uid="{F5F3CF5D-FBAB-4982-8581-38F84FD11896}"/>
    <cellStyle name="Comma 4 4 2 3 2 2 9 3 4 2 2" xfId="2679" xr:uid="{93E6756A-2A52-4F18-A72B-73A7D5BD6856}"/>
    <cellStyle name="Comma 4 4 2 3 2 2 9 3 4 2 2 2" xfId="6063" xr:uid="{A319E447-32B7-4712-BC16-0E234C13F9F8}"/>
    <cellStyle name="Comma 4 4 2 3 2 2 9 3 4 2 3" xfId="4109" xr:uid="{45ADAFEA-3C26-41F2-9B45-E9598BA6402B}"/>
    <cellStyle name="Comma 4 4 2 3 2 2 9 3 4 2 3 2" xfId="7397" xr:uid="{22FF2625-1C5E-4731-A3A2-7314BBC4662D}"/>
    <cellStyle name="Comma 4 4 2 3 2 2 9 3 4 2 4" xfId="5102" xr:uid="{C50B5C82-7A49-444E-94AB-CDC280B5AEC1}"/>
    <cellStyle name="Comma 4 4 2 3 2 2 9 3 4 3" xfId="2292" xr:uid="{C1D2E6AF-EBEE-4F7B-9DF8-290703D3671A}"/>
    <cellStyle name="Comma 4 4 2 3 2 2 9 3 4 3 2" xfId="5676" xr:uid="{EC5B40CB-FDED-4C23-A0B6-4B425DB27962}"/>
    <cellStyle name="Comma 4 4 2 3 2 2 9 3 4 4" xfId="3184" xr:uid="{EA36C636-3472-4629-BAF3-6D39084F17F7}"/>
    <cellStyle name="Comma 4 4 2 3 2 2 9 3 4 4 2" xfId="6568" xr:uid="{E0CE49E3-D7FE-44C5-8445-B792AC160799}"/>
    <cellStyle name="Comma 4 4 2 3 2 2 9 3 4 5" xfId="3646" xr:uid="{C290A282-DD12-4D78-B8E5-5B1F330AEBE0}"/>
    <cellStyle name="Comma 4 4 2 3 2 2 9 3 4 5 2" xfId="7018" xr:uid="{2EBD9EC6-AC19-4F30-8560-92057EB2BD94}"/>
    <cellStyle name="Comma 4 4 2 3 2 2 9 3 4 6" xfId="4651" xr:uid="{629EAC0F-49D2-4C2E-BA92-7BABAC4B3476}"/>
    <cellStyle name="Comma 4 4 2 3 2 2 9 3 4 7" xfId="964" xr:uid="{7F8B1846-0BF4-4566-B168-6FB1E2846036}"/>
    <cellStyle name="Comma 4 4 2 3 2 2 9 3 5" xfId="575" xr:uid="{C751A600-0A04-4BBE-A5D0-406E40E6CCE6}"/>
    <cellStyle name="Comma 4 4 2 3 2 2 9 3 5 2" xfId="1977" xr:uid="{C3608AAD-40A2-48D1-B64A-ADA2107CD967}"/>
    <cellStyle name="Comma 4 4 2 3 2 2 9 3 5 2 2" xfId="5369" xr:uid="{FEC492E8-8CF5-4207-A6BD-547A9C6653F1}"/>
    <cellStyle name="Comma 4 4 2 3 2 2 9 3 5 3" xfId="2822" xr:uid="{4E21C001-B03C-4986-9B54-B1846AEE2D0E}"/>
    <cellStyle name="Comma 4 4 2 3 2 2 9 3 5 3 2" xfId="6206" xr:uid="{D871D815-2754-49E8-8194-157AF4E267E3}"/>
    <cellStyle name="Comma 4 4 2 3 2 2 9 3 5 4" xfId="3326" xr:uid="{47A8FC18-EAAD-4D8D-8196-C4C4B5A10EC8}"/>
    <cellStyle name="Comma 4 4 2 3 2 2 9 3 5 4 2" xfId="6710" xr:uid="{55B8EBBC-22DB-4101-9D36-02A0ADE3BAAB}"/>
    <cellStyle name="Comma 4 4 2 3 2 2 9 3 5 5" xfId="3936" xr:uid="{7ED45583-A50D-4473-A1B7-2984D9A34B8C}"/>
    <cellStyle name="Comma 4 4 2 3 2 2 9 3 5 5 2" xfId="7255" xr:uid="{DAF0BED4-9FEB-4800-BE5F-22353545D23A}"/>
    <cellStyle name="Comma 4 4 2 3 2 2 9 3 5 6" xfId="4793" xr:uid="{75550873-1E4B-4E19-8B4E-64FCA5D06EF7}"/>
    <cellStyle name="Comma 4 4 2 3 2 2 9 3 5 7" xfId="1107" xr:uid="{0F4D3CC3-E0FD-473A-BFD1-8BA883C69552}"/>
    <cellStyle name="Comma 4 4 2 3 2 2 9 3 6" xfId="1274" xr:uid="{9B55DF62-6270-4DE5-B6AB-EF8E2073490A}"/>
    <cellStyle name="Comma 4 4 2 3 2 2 9 3 6 2" xfId="2512" xr:uid="{3D0F89BC-F0AA-4370-9A33-9B7123A19E94}"/>
    <cellStyle name="Comma 4 4 2 3 2 2 9 3 6 2 2" xfId="5896" xr:uid="{BB2781E6-14F8-494B-99DF-68DF65464A57}"/>
    <cellStyle name="Comma 4 4 2 3 2 2 9 3 6 3" xfId="4960" xr:uid="{18EBD92F-2735-4345-B359-B231F8AF98A3}"/>
    <cellStyle name="Comma 4 4 2 3 2 2 9 3 7" xfId="2150" xr:uid="{66A4848E-BB3B-4F7F-BC0B-D0A852A1438F}"/>
    <cellStyle name="Comma 4 4 2 3 2 2 9 3 7 2" xfId="5534" xr:uid="{957AD483-D81F-46B2-95C7-3ECF8C450892}"/>
    <cellStyle name="Comma 4 4 2 3 2 2 9 3 8" xfId="3020" xr:uid="{6F30B98A-23BD-4B91-BFC3-CF5191284AF3}"/>
    <cellStyle name="Comma 4 4 2 3 2 2 9 3 8 2" xfId="6404" xr:uid="{F52B12CA-F42B-41B3-A07D-B87890FAB918}"/>
    <cellStyle name="Comma 4 4 2 3 2 2 9 3 9" xfId="3504" xr:uid="{064F2CA0-43AF-4B08-AB87-CA46650FB1A8}"/>
    <cellStyle name="Comma 4 4 2 3 2 2 9 3 9 2" xfId="6876" xr:uid="{A62BF1A4-F2B3-4E9A-8441-24550AC47DBA}"/>
    <cellStyle name="Comma 4 4 2 3 2 2 9 4" xfId="200" xr:uid="{58BBEB41-F4A3-4159-8BCB-58F82AA120C3}"/>
    <cellStyle name="Comma 4 4 2 3 2 2 9 4 2" xfId="457" xr:uid="{6B0B05B3-F882-493C-AE12-CD2D63AFA74A}"/>
    <cellStyle name="Comma 4 4 2 3 2 2 9 4 2 2" xfId="1479" xr:uid="{0896B12B-C46F-4241-AD4C-0BCC5BA6E099}"/>
    <cellStyle name="Comma 4 4 2 3 2 2 9 4 2 2 2" xfId="2704" xr:uid="{609B536D-1BEA-4AE1-B242-35E31E5D0186}"/>
    <cellStyle name="Comma 4 4 2 3 2 2 9 4 2 2 2 2" xfId="6088" xr:uid="{C4531E1A-0127-44D3-BC00-04F64ADBA02F}"/>
    <cellStyle name="Comma 4 4 2 3 2 2 9 4 2 2 3" xfId="4149" xr:uid="{8A5ECD7E-91EB-4DB3-8092-ED6278C06F5D}"/>
    <cellStyle name="Comma 4 4 2 3 2 2 9 4 2 2 3 2" xfId="7422" xr:uid="{802343D4-96B4-49A9-9FA4-7804A94F22F5}"/>
    <cellStyle name="Comma 4 4 2 3 2 2 9 4 2 2 4" xfId="5127" xr:uid="{46D6E511-86C1-48CF-8D9F-C410DE1DB2BC}"/>
    <cellStyle name="Comma 4 4 2 3 2 2 9 4 2 3" xfId="2317" xr:uid="{9765FB21-11B5-4C22-BF40-90E78774D5E2}"/>
    <cellStyle name="Comma 4 4 2 3 2 2 9 4 2 3 2" xfId="5701" xr:uid="{507571EB-871A-4B3B-AA8F-3972A3A33C40}"/>
    <cellStyle name="Comma 4 4 2 3 2 2 9 4 2 4" xfId="3209" xr:uid="{20FB436B-3FC1-4DAC-BBE0-80581768DB1F}"/>
    <cellStyle name="Comma 4 4 2 3 2 2 9 4 2 4 2" xfId="6593" xr:uid="{5E10C768-2752-4276-B0EC-351ED1E7F63E}"/>
    <cellStyle name="Comma 4 4 2 3 2 2 9 4 2 5" xfId="3671" xr:uid="{5E286E73-D85F-462B-B7BA-828492B44FC5}"/>
    <cellStyle name="Comma 4 4 2 3 2 2 9 4 2 5 2" xfId="7043" xr:uid="{81B01985-A4F0-44E8-B74E-ED311F2EBF6A}"/>
    <cellStyle name="Comma 4 4 2 3 2 2 9 4 2 6" xfId="4676" xr:uid="{DCFF5641-B488-43A3-A9EE-F50E7F0D8F41}"/>
    <cellStyle name="Comma 4 4 2 3 2 2 9 4 2 7" xfId="989" xr:uid="{DAE05526-6E6C-4BDF-B8BB-05F0E14987F6}"/>
    <cellStyle name="Comma 4 4 2 3 2 2 9 4 3" xfId="600" xr:uid="{8AF33AD4-7626-4C66-ACC6-169C25A7B6AB}"/>
    <cellStyle name="Comma 4 4 2 3 2 2 9 4 3 2" xfId="2002" xr:uid="{7D2405E6-9820-43E0-BEF2-D6B6CB726950}"/>
    <cellStyle name="Comma 4 4 2 3 2 2 9 4 3 2 2" xfId="5394" xr:uid="{81C56D7B-EF4B-4973-AA8E-C2CA8C33DA37}"/>
    <cellStyle name="Comma 4 4 2 3 2 2 9 4 3 3" xfId="2847" xr:uid="{D5D0E23D-DC24-4404-B301-3165BB114530}"/>
    <cellStyle name="Comma 4 4 2 3 2 2 9 4 3 3 2" xfId="6231" xr:uid="{7648B210-FE14-4372-9A24-B12DFF81C063}"/>
    <cellStyle name="Comma 4 4 2 3 2 2 9 4 3 4" xfId="3351" xr:uid="{183E45BD-C446-423F-96CE-4CFF4E99219B}"/>
    <cellStyle name="Comma 4 4 2 3 2 2 9 4 3 4 2" xfId="6735" xr:uid="{43445887-0E5C-4911-AB06-A78EC8FC069B}"/>
    <cellStyle name="Comma 4 4 2 3 2 2 9 4 3 5" xfId="3964" xr:uid="{876B3F03-5DC8-4285-80AA-1D3BD22ABBFD}"/>
    <cellStyle name="Comma 4 4 2 3 2 2 9 4 3 5 2" xfId="7280" xr:uid="{7C365345-446B-4305-A1B7-1C176E5CC329}"/>
    <cellStyle name="Comma 4 4 2 3 2 2 9 4 3 6" xfId="4818" xr:uid="{411E0F04-8A29-4207-9E44-0FDA42E18604}"/>
    <cellStyle name="Comma 4 4 2 3 2 2 9 4 3 7" xfId="1132" xr:uid="{34676464-4FC4-44FB-A028-0E08E88FEE5A}"/>
    <cellStyle name="Comma 4 4 2 3 2 2 9 4 4" xfId="1299" xr:uid="{A830B42C-50BB-4563-8E96-E6964EEE93E9}"/>
    <cellStyle name="Comma 4 4 2 3 2 2 9 4 4 2" xfId="2537" xr:uid="{AAB0F56C-5E4B-4C94-B628-8EE90A334F8F}"/>
    <cellStyle name="Comma 4 4 2 3 2 2 9 4 4 2 2" xfId="5921" xr:uid="{438A9DC9-6956-41CE-AB34-38587507D06E}"/>
    <cellStyle name="Comma 4 4 2 3 2 2 9 4 4 3" xfId="4985" xr:uid="{9B21D50F-EFF4-4619-8FF0-27C7A02E86AC}"/>
    <cellStyle name="Comma 4 4 2 3 2 2 9 4 5" xfId="2175" xr:uid="{62B5427B-B9AA-4834-B340-AFC74080F23A}"/>
    <cellStyle name="Comma 4 4 2 3 2 2 9 4 5 2" xfId="5559" xr:uid="{51F2104E-2E6A-404A-9563-5181C1F13C34}"/>
    <cellStyle name="Comma 4 4 2 3 2 2 9 4 6" xfId="3045" xr:uid="{C4F20555-0303-4036-BEA4-9086EFED2AF9}"/>
    <cellStyle name="Comma 4 4 2 3 2 2 9 4 6 2" xfId="6429" xr:uid="{9C2A48D6-3EB0-454A-813A-3652F97045D6}"/>
    <cellStyle name="Comma 4 4 2 3 2 2 9 4 7" xfId="3529" xr:uid="{8DF4A76B-8CF3-4456-9BD1-2663572BF793}"/>
    <cellStyle name="Comma 4 4 2 3 2 2 9 4 7 2" xfId="6901" xr:uid="{C389D61D-BA4E-433F-880D-F7A84711AB91}"/>
    <cellStyle name="Comma 4 4 2 3 2 2 9 4 8" xfId="4512" xr:uid="{6F208963-9404-4284-BAAB-8FCCE78D4450}"/>
    <cellStyle name="Comma 4 4 2 3 2 2 9 4 9" xfId="820" xr:uid="{EF48A416-F508-4AD7-8193-5EBDABEDF79F}"/>
    <cellStyle name="Comma 4 4 2 3 2 2 9 5" xfId="283" xr:uid="{63D68425-B272-45EE-9BC0-9B8D5A7BC477}"/>
    <cellStyle name="Comma 4 4 2 3 2 2 9 5 2" xfId="503" xr:uid="{052DBA07-689A-4420-8ED7-E858FD4B89EE}"/>
    <cellStyle name="Comma 4 4 2 3 2 2 9 5 2 2" xfId="1560" xr:uid="{82B3770F-9BC1-4361-8FB6-A4F400F54426}"/>
    <cellStyle name="Comma 4 4 2 3 2 2 9 5 2 2 2" xfId="2750" xr:uid="{7C8D9C44-53CE-48AE-8CA6-20CEA9E46445}"/>
    <cellStyle name="Comma 4 4 2 3 2 2 9 5 2 2 2 2" xfId="6134" xr:uid="{907095BF-9BAD-4902-B824-0F8756344317}"/>
    <cellStyle name="Comma 4 4 2 3 2 2 9 5 2 2 3" xfId="4228" xr:uid="{ACD78316-48FC-4271-9E9E-25A2EE8FF1F8}"/>
    <cellStyle name="Comma 4 4 2 3 2 2 9 5 2 2 3 2" xfId="7469" xr:uid="{5F342D17-7893-4239-8159-63466EC9487B}"/>
    <cellStyle name="Comma 4 4 2 3 2 2 9 5 2 2 4" xfId="5174" xr:uid="{87F0D233-F426-4F6B-8600-3B834B1CC58E}"/>
    <cellStyle name="Comma 4 4 2 3 2 2 9 5 2 3" xfId="2363" xr:uid="{D84BFA02-361B-4AEB-8C7B-4F2429106FD4}"/>
    <cellStyle name="Comma 4 4 2 3 2 2 9 5 2 3 2" xfId="5747" xr:uid="{8ED7C94D-55B8-4956-931F-F3354A57E946}"/>
    <cellStyle name="Comma 4 4 2 3 2 2 9 5 2 4" xfId="3255" xr:uid="{B8FD0A55-51B0-4DDD-8742-4F71A8654083}"/>
    <cellStyle name="Comma 4 4 2 3 2 2 9 5 2 4 2" xfId="6639" xr:uid="{E97E1C73-F921-4891-BD3F-5F96791E49BC}"/>
    <cellStyle name="Comma 4 4 2 3 2 2 9 5 2 5" xfId="3717" xr:uid="{38EDFF70-7A24-4C28-BF4D-BC93352ED3B1}"/>
    <cellStyle name="Comma 4 4 2 3 2 2 9 5 2 5 2" xfId="7089" xr:uid="{CD99F02E-A33D-4FEE-B785-8B2252E6679A}"/>
    <cellStyle name="Comma 4 4 2 3 2 2 9 5 2 6" xfId="4722" xr:uid="{8B7B2A16-A0A6-407C-879D-9ACE7072265F}"/>
    <cellStyle name="Comma 4 4 2 3 2 2 9 5 2 7" xfId="1035" xr:uid="{F1D33A8D-FAD8-4DD0-B0C6-CE190C2B19C1}"/>
    <cellStyle name="Comma 4 4 2 3 2 2 9 5 3" xfId="647" xr:uid="{CDB49844-3EE2-4B9F-B238-C2DA3A41F065}"/>
    <cellStyle name="Comma 4 4 2 3 2 2 9 5 3 2" xfId="2048" xr:uid="{0279BA9C-A823-40FB-8D5C-044BAA63FB17}"/>
    <cellStyle name="Comma 4 4 2 3 2 2 9 5 3 2 2" xfId="5440" xr:uid="{0EA5C55F-C0A7-43FE-AE95-B6F97C3DC44A}"/>
    <cellStyle name="Comma 4 4 2 3 2 2 9 5 3 3" xfId="2894" xr:uid="{FF97ABC5-09D8-4AD2-900B-35BABAB9F834}"/>
    <cellStyle name="Comma 4 4 2 3 2 2 9 5 3 3 2" xfId="6278" xr:uid="{2411768F-7FF6-4E70-ADB4-FB96B7FAC36E}"/>
    <cellStyle name="Comma 4 4 2 3 2 2 9 5 3 4" xfId="3398" xr:uid="{4AC14E2A-D178-4111-8194-E0B9E2C2F899}"/>
    <cellStyle name="Comma 4 4 2 3 2 2 9 5 3 4 2" xfId="6782" xr:uid="{BFBEEFDB-082B-4C76-A7BA-2F63E5FA935D}"/>
    <cellStyle name="Comma 4 4 2 3 2 2 9 5 3 5" xfId="4013" xr:uid="{E422E539-2291-47CB-8A5A-46E4AEB815EA}"/>
    <cellStyle name="Comma 4 4 2 3 2 2 9 5 3 5 2" xfId="7326" xr:uid="{AF962795-7360-4BC2-A18A-1BE9AE290571}"/>
    <cellStyle name="Comma 4 4 2 3 2 2 9 5 3 6" xfId="4865" xr:uid="{C733F36D-AA9E-489C-B5F9-8A24F4C6CBA9}"/>
    <cellStyle name="Comma 4 4 2 3 2 2 9 5 3 7" xfId="1179" xr:uid="{43666C08-E82B-4E07-9588-38F0E4D6B8B2}"/>
    <cellStyle name="Comma 4 4 2 3 2 2 9 5 4" xfId="1345" xr:uid="{AD40E84B-97DB-4D38-8CE3-3679E44A84E0}"/>
    <cellStyle name="Comma 4 4 2 3 2 2 9 5 4 2" xfId="2583" xr:uid="{393B9D0E-DA5D-4AD6-9DF0-7ECE7A70F508}"/>
    <cellStyle name="Comma 4 4 2 3 2 2 9 5 4 2 2" xfId="5967" xr:uid="{2B8352CA-6A28-4AF5-8ED7-C10D3DDDB6C1}"/>
    <cellStyle name="Comma 4 4 2 3 2 2 9 5 4 3" xfId="5031" xr:uid="{D696C817-3FB4-42C2-A738-52E36A4FECE5}"/>
    <cellStyle name="Comma 4 4 2 3 2 2 9 5 5" xfId="2221" xr:uid="{1AF00309-5884-4428-83B2-8BC4E93F894A}"/>
    <cellStyle name="Comma 4 4 2 3 2 2 9 5 5 2" xfId="5605" xr:uid="{05A6034E-AFCA-4C76-933B-2D188A945987}"/>
    <cellStyle name="Comma 4 4 2 3 2 2 9 5 6" xfId="3091" xr:uid="{9C77048D-FC5F-407E-916F-1EBA2D5F3FCF}"/>
    <cellStyle name="Comma 4 4 2 3 2 2 9 5 6 2" xfId="6475" xr:uid="{C7163ADD-165A-4E1C-83FF-D5D8985B27E5}"/>
    <cellStyle name="Comma 4 4 2 3 2 2 9 5 7" xfId="3575" xr:uid="{609D5609-31AB-46CD-806B-C2ED34374792}"/>
    <cellStyle name="Comma 4 4 2 3 2 2 9 5 7 2" xfId="6947" xr:uid="{D3D72295-A858-4140-AE63-3DD9C240D66F}"/>
    <cellStyle name="Comma 4 4 2 3 2 2 9 5 8" xfId="4558" xr:uid="{C909E936-E8A0-4BA1-888B-D237F84D1187}"/>
    <cellStyle name="Comma 4 4 2 3 2 2 9 5 9" xfId="866" xr:uid="{3AF3A25A-3D33-4AD1-B8BF-599C8D0479E2}"/>
    <cellStyle name="Comma 4 4 2 3 2 2 9 6" xfId="398" xr:uid="{1811FA4A-29CB-4789-BF53-F9E2C3C50F7B}"/>
    <cellStyle name="Comma 4 4 2 3 2 2 9 6 2" xfId="1399" xr:uid="{B6C32F3A-EE72-4535-9F90-B9291B5C5118}"/>
    <cellStyle name="Comma 4 4 2 3 2 2 9 6 2 2" xfId="4070" xr:uid="{9F043AF3-4E63-4425-A636-12A7864CBB73}"/>
    <cellStyle name="Comma 4 4 2 3 2 2 9 6 2 2 2" xfId="7373" xr:uid="{7522F2D7-9798-4709-B141-278113EBF193}"/>
    <cellStyle name="Comma 4 4 2 3 2 2 9 6 2 3" xfId="5078" xr:uid="{47F74DB6-F0BE-4934-AA4C-AFD12FC03ECF}"/>
    <cellStyle name="Comma 4 4 2 3 2 2 9 6 3" xfId="1739" xr:uid="{637C4393-6AEE-49E3-8D96-7839DC363B30}"/>
    <cellStyle name="Comma 4 4 2 3 2 2 9 6 3 2" xfId="5261" xr:uid="{FB4A249B-9E34-4E63-8253-07CAF6566B91}"/>
    <cellStyle name="Comma 4 4 2 3 2 2 9 6 4" xfId="2268" xr:uid="{42BDCECB-8A6E-4480-A766-AFA85BA584D2}"/>
    <cellStyle name="Comma 4 4 2 3 2 2 9 6 4 2" xfId="5652" xr:uid="{019CD564-E69A-4B2D-BD08-2524AD5F95F5}"/>
    <cellStyle name="Comma 4 4 2 3 2 2 9 6 5" xfId="3622" xr:uid="{6C16F0AC-10BC-4F0D-9550-3A07A75BDF39}"/>
    <cellStyle name="Comma 4 4 2 3 2 2 9 6 5 2" xfId="6994" xr:uid="{CDEA0AF6-8E78-43B0-968C-22C767BC7469}"/>
    <cellStyle name="Comma 4 4 2 3 2 2 9 6 6" xfId="930" xr:uid="{766EB5D3-FB88-459F-8AB6-22CB00EFAB5D}"/>
    <cellStyle name="Comma 4 4 2 3 2 2 9 7" xfId="408" xr:uid="{F72A7C7D-E0B7-4078-A786-9E547528747E}"/>
    <cellStyle name="Comma 4 4 2 3 2 2 9 7 2" xfId="1927" xr:uid="{DA5294E7-ECFC-481B-A0B1-ECEF7A33564A}"/>
    <cellStyle name="Comma 4 4 2 3 2 2 9 7 2 2" xfId="5319" xr:uid="{57B7E3D2-B098-49FF-AA9E-7CB32C68C7F0}"/>
    <cellStyle name="Comma 4 4 2 3 2 2 9 7 3" xfId="2655" xr:uid="{EB2AAD57-6E1A-4FFC-8AA8-4ABEEA9490D9}"/>
    <cellStyle name="Comma 4 4 2 3 2 2 9 7 3 2" xfId="6039" xr:uid="{C4BCC991-50D2-4F5C-8DD2-E28B2AF349CC}"/>
    <cellStyle name="Comma 4 4 2 3 2 2 9 7 4" xfId="3160" xr:uid="{F21687DD-3CCF-4C68-9225-6D23E6FFC4F2}"/>
    <cellStyle name="Comma 4 4 2 3 2 2 9 7 4 2" xfId="6544" xr:uid="{77E03EDF-15AA-4827-BE10-365DEED60A1B}"/>
    <cellStyle name="Comma 4 4 2 3 2 2 9 7 5" xfId="3904" xr:uid="{76DE50D7-DC1C-478E-A372-F5E76BEC1237}"/>
    <cellStyle name="Comma 4 4 2 3 2 2 9 7 5 2" xfId="7231" xr:uid="{B7313A3A-FB7A-4A2B-B489-1178CBC2FE40}"/>
    <cellStyle name="Comma 4 4 2 3 2 2 9 7 6" xfId="4627" xr:uid="{B63FE467-AAF0-485E-AF29-B5DDD147F1C9}"/>
    <cellStyle name="Comma 4 4 2 3 2 2 9 7 7" xfId="940" xr:uid="{43E6593F-B1AD-4FFD-B37A-93B198EEDF61}"/>
    <cellStyle name="Comma 4 4 2 3 2 2 9 8" xfId="551" xr:uid="{E6BE5929-30F9-4DA2-B773-825263D198EC}"/>
    <cellStyle name="Comma 4 4 2 3 2 2 9 8 2" xfId="1955" xr:uid="{25C4E294-65EF-45C6-A269-9E3B4337C95A}"/>
    <cellStyle name="Comma 4 4 2 3 2 2 9 8 2 2" xfId="5347" xr:uid="{51CCB2ED-5389-46FB-95BB-02387A850403}"/>
    <cellStyle name="Comma 4 4 2 3 2 2 9 8 3" xfId="2798" xr:uid="{D313771B-6BC5-4E4C-805F-D8255E7C5DAD}"/>
    <cellStyle name="Comma 4 4 2 3 2 2 9 8 3 2" xfId="6182" xr:uid="{A5587615-ABC5-4D2F-A984-1436511F5427}"/>
    <cellStyle name="Comma 4 4 2 3 2 2 9 8 4" xfId="3302" xr:uid="{F7CBB3AF-BED6-47D9-A6CC-5A246E0656E9}"/>
    <cellStyle name="Comma 4 4 2 3 2 2 9 8 4 2" xfId="6686" xr:uid="{735731AD-46A8-4CB0-A821-D4E63138875B}"/>
    <cellStyle name="Comma 4 4 2 3 2 2 9 8 5" xfId="4769" xr:uid="{1712E585-2AE4-4C3F-9F11-4A4F86BAE0D1}"/>
    <cellStyle name="Comma 4 4 2 3 2 2 9 8 6" xfId="1083" xr:uid="{03FB43DB-BB76-4F9B-B48F-9D8D3C6A4C28}"/>
    <cellStyle name="Comma 4 4 2 3 2 2 9 9" xfId="1249" xr:uid="{60036554-21BC-4EB0-A56D-8A19D4BACE62}"/>
    <cellStyle name="Comma 4 4 2 3 2 2 9 9 2" xfId="2488" xr:uid="{E4D13407-7561-42ED-968D-0B7FC26BE6FA}"/>
    <cellStyle name="Comma 4 4 2 3 2 2 9 9 2 2" xfId="5872" xr:uid="{CE2EF267-BA2C-43B9-A141-1FE93248B6B7}"/>
    <cellStyle name="Comma 4 4 2 3 2 2 9 9 3" xfId="4935" xr:uid="{5B15F393-F693-49A2-8B0B-BAF779137A00}"/>
    <cellStyle name="Comma 4 4 2 3 3" xfId="5116" xr:uid="{1E300426-C4C3-46B8-AC98-5ED378175693}"/>
    <cellStyle name="Comma 4 4 2 4" xfId="2306" xr:uid="{71FA06C9-D083-4E05-8BC5-FA616637F24C}"/>
    <cellStyle name="Comma 4 4 2 4 2" xfId="5690" xr:uid="{58EF1EDD-6118-4023-ADD1-79C350BC133A}"/>
    <cellStyle name="Comma 4 4 2 5" xfId="3034" xr:uid="{02D4CBBF-F593-488E-823D-3299DE563BA6}"/>
    <cellStyle name="Comma 4 4 2 5 2" xfId="6418" xr:uid="{E894D759-3D48-404C-B29C-E4334CDD5B63}"/>
    <cellStyle name="Comma 4 4 2 6" xfId="3660" xr:uid="{A6ADB023-8EAC-433C-8B5F-FAFEA15DF599}"/>
    <cellStyle name="Comma 4 4 2 6 2" xfId="7032" xr:uid="{9FEF2096-B40C-457A-9AF9-CC512E03D96E}"/>
    <cellStyle name="Comma 4 4 2 7" xfId="4501" xr:uid="{D0DF211A-16F9-4A81-951E-9E7D2EDFA467}"/>
    <cellStyle name="Comma 4 4 2 8" xfId="809" xr:uid="{896E0CD5-48AD-432D-884F-31E8A05957C3}"/>
    <cellStyle name="Comma 4 4 3" xfId="446" xr:uid="{0BA22631-3267-4C8F-8154-266576AA5036}"/>
    <cellStyle name="Comma 4 4 3 2" xfId="1659" xr:uid="{5E11C37D-2B6A-4259-9427-9EA019866445}"/>
    <cellStyle name="Comma 4 4 3 2 2" xfId="1939" xr:uid="{98A3CE16-72EA-4403-9498-51AD2CC9BA58}"/>
    <cellStyle name="Comma 4 4 3 2 2 2" xfId="5331" xr:uid="{0858B66E-EDAD-478C-8C64-DF237A751297}"/>
    <cellStyle name="Comma 4 4 3 2 3" xfId="2693" xr:uid="{A2353B0F-7EFF-4DBC-B6CD-123BAEBCD73A}"/>
    <cellStyle name="Comma 4 4 3 2 3 2" xfId="6077" xr:uid="{1A4C7019-D820-4D4B-B2CF-5BC7C34DB071}"/>
    <cellStyle name="Comma 4 4 3 2 4" xfId="4317" xr:uid="{3C65015B-42DE-49CE-9966-608D9B9A4576}"/>
    <cellStyle name="Comma 4 4 3 2 4 2" xfId="7518" xr:uid="{DFBDF812-9F38-482D-90C6-4A57C6B9C5A9}"/>
    <cellStyle name="Comma 4 4 3 2 5" xfId="5223" xr:uid="{544AF2B1-CDDC-4AC2-8751-447D4D5AB215}"/>
    <cellStyle name="Comma 4 4 3 3" xfId="2412" xr:uid="{100F15B1-3930-409E-8A4A-15B42F726438}"/>
    <cellStyle name="Comma 4 4 3 3 2" xfId="5796" xr:uid="{1C35314F-CDD2-492B-AFBC-E0A6C0F4A59D}"/>
    <cellStyle name="Comma 4 4 3 4" xfId="3198" xr:uid="{C96ED0DE-295E-4DC0-B9E9-7DB654B01376}"/>
    <cellStyle name="Comma 4 4 3 4 2" xfId="6582" xr:uid="{91BB74E2-AFDA-4177-ABC9-22E38082B5F4}"/>
    <cellStyle name="Comma 4 4 3 5" xfId="3766" xr:uid="{68E1C001-3115-44CE-B217-94F570E406F5}"/>
    <cellStyle name="Comma 4 4 3 5 2" xfId="7138" xr:uid="{3899A3A4-6986-4C5A-A92F-7B921849B820}"/>
    <cellStyle name="Comma 4 4 3 6" xfId="4665" xr:uid="{E39FDD1F-42B5-4457-83C4-34CEC52B9BB4}"/>
    <cellStyle name="Comma 4 4 3 7" xfId="978" xr:uid="{76AD2F97-54B2-4BC7-B005-DD5CB7440286}"/>
    <cellStyle name="Comma 4 4 4" xfId="1288" xr:uid="{22B944F7-E3D4-4337-8166-F42A734F310D}"/>
    <cellStyle name="Comma 4 4 4 2" xfId="2471" xr:uid="{3A8C7341-21B9-48D4-97DC-E9618D596E0A}"/>
    <cellStyle name="Comma 4 4 4 2 2" xfId="5855" xr:uid="{DDA6B2DC-A00E-4882-82E0-1439E28B6918}"/>
    <cellStyle name="Comma 4 4 4 3" xfId="3808" xr:uid="{FA9F3748-4FDC-463A-9C45-CAE0B801A1A2}"/>
    <cellStyle name="Comma 4 4 4 3 2" xfId="7176" xr:uid="{BD52B486-F2E0-46FB-8E4A-07673A46A9FF}"/>
    <cellStyle name="Comma 4 4 4 4" xfId="4974" xr:uid="{E29B2131-7659-435E-848F-D4BB21B570C0}"/>
    <cellStyle name="Comma 4 4 5" xfId="2164" xr:uid="{6CB5082C-020B-4523-93CA-26BF9977E14B}"/>
    <cellStyle name="Comma 4 4 5 2" xfId="3952" xr:uid="{DE95EBCC-14E9-4A61-9BDC-FE5155768A75}"/>
    <cellStyle name="Comma 4 4 5 2 2" xfId="7269" xr:uid="{C158D155-2427-4E91-ADCD-7C5049950450}"/>
    <cellStyle name="Comma 4 4 5 3" xfId="5548" xr:uid="{9928F8B1-0989-4041-A70C-9FEAFAAC3F61}"/>
    <cellStyle name="Comma 4 4 6" xfId="2979" xr:uid="{B4193CFE-4FDF-4525-8083-B7413CBAE211}"/>
    <cellStyle name="Comma 4 4 6 2" xfId="6363" xr:uid="{1CDBD5C7-27EA-4AAC-A414-BFF284C09DE7}"/>
    <cellStyle name="Comma 4 4 7" xfId="3518" xr:uid="{08776C02-2659-4CB8-8FDA-C2FFB69746BC}"/>
    <cellStyle name="Comma 4 4 7 2" xfId="6890" xr:uid="{3C6702C0-9604-46DC-B255-B963EB2B9613}"/>
    <cellStyle name="Comma 4 4 8" xfId="4406" xr:uid="{E6797275-EA27-4F8E-A804-B7FCE33DA707}"/>
    <cellStyle name="Comma 4 4 8 2" xfId="7564" xr:uid="{391514A2-DD1C-4024-8200-765FCEF9480A}"/>
    <cellStyle name="Comma 4 4 9" xfId="4417" xr:uid="{3ECEC0B9-C175-4291-AF1B-971C56A7ED87}"/>
    <cellStyle name="Comma 4 5" xfId="132" xr:uid="{88621DCD-5503-48E9-9959-A121AB3AADF3}"/>
    <cellStyle name="Comma 4 5 10" xfId="3490" xr:uid="{AF485901-78F7-42D8-B424-D3607214D7B8}"/>
    <cellStyle name="Comma 4 5 10 2" xfId="6862" xr:uid="{EE617FD3-A08E-4113-B188-F35F9BD0ACB6}"/>
    <cellStyle name="Comma 4 5 11" xfId="4473" xr:uid="{243BB287-F136-4F24-8BB2-70BA24C36314}"/>
    <cellStyle name="Comma 4 5 12" xfId="781" xr:uid="{1692789B-178A-4760-B123-4C88248BD974}"/>
    <cellStyle name="Comma 4 5 2" xfId="176" xr:uid="{0115FF2B-0CA1-47B2-A701-6C40D03CA258}"/>
    <cellStyle name="Comma 4 5 2 10" xfId="4497" xr:uid="{213B4B9E-532B-4A72-90AF-1B456B9B4DFC}"/>
    <cellStyle name="Comma 4 5 2 11" xfId="805" xr:uid="{AE5E6BD8-1475-48AE-A52B-300D19A5EE4E}"/>
    <cellStyle name="Comma 4 5 2 2" xfId="263" xr:uid="{1DAE6707-C73E-4EBE-80A8-4A47BAC0C0DC}"/>
    <cellStyle name="Comma 4 5 2 2 2" xfId="491" xr:uid="{71C95CC9-2730-46B9-A0A5-79038DF6C06D}"/>
    <cellStyle name="Comma 4 5 2 2 2 2" xfId="1540" xr:uid="{F9CF4830-0F86-4ABC-B0F7-F47387DA865F}"/>
    <cellStyle name="Comma 4 5 2 2 2 2 2" xfId="2738" xr:uid="{BA067E07-B773-48E1-B80D-5E38B69B4B66}"/>
    <cellStyle name="Comma 4 5 2 2 2 2 2 2" xfId="6122" xr:uid="{CBE61BF9-0C12-438B-B376-D5221E9158E5}"/>
    <cellStyle name="Comma 4 5 2 2 2 2 3" xfId="4208" xr:uid="{DFC300F0-0214-4C0F-967E-188A048AB620}"/>
    <cellStyle name="Comma 4 5 2 2 2 2 3 2" xfId="7456" xr:uid="{604A7AD5-BEE9-4C40-8E49-6C0D7E4815A3}"/>
    <cellStyle name="Comma 4 5 2 2 2 2 4" xfId="5162" xr:uid="{6E1D128D-3AF6-4171-B2D2-C452BD4F8881}"/>
    <cellStyle name="Comma 4 5 2 2 2 3" xfId="2351" xr:uid="{65C1DCA9-0C16-4231-B1CA-10B67DC1FF7E}"/>
    <cellStyle name="Comma 4 5 2 2 2 3 2" xfId="5735" xr:uid="{84B74E9A-D226-446F-B1D9-7F22177B6133}"/>
    <cellStyle name="Comma 4 5 2 2 2 4" xfId="3243" xr:uid="{9DB1A910-648B-4180-A0D1-80064AC83B8C}"/>
    <cellStyle name="Comma 4 5 2 2 2 4 2" xfId="6627" xr:uid="{F5F10D2E-0EEF-410F-B98B-06E3672D133D}"/>
    <cellStyle name="Comma 4 5 2 2 2 5" xfId="3705" xr:uid="{5EE78780-9121-468F-BC6F-E4D69401CE8D}"/>
    <cellStyle name="Comma 4 5 2 2 2 5 2" xfId="7077" xr:uid="{E8A77F21-D7AC-46B9-876D-F005A514462E}"/>
    <cellStyle name="Comma 4 5 2 2 2 6" xfId="4710" xr:uid="{20617BA7-3D7E-4693-BB37-E872EEB73922}"/>
    <cellStyle name="Comma 4 5 2 2 2 7" xfId="1023" xr:uid="{DB92C4B5-AAA8-434B-8E73-9D60C99C76ED}"/>
    <cellStyle name="Comma 4 5 2 2 3" xfId="634" xr:uid="{CC9F4E39-E611-4826-8140-0DB6963F0BBE}"/>
    <cellStyle name="Comma 4 5 2 2 3 2" xfId="2036" xr:uid="{C979DAFB-6742-4C5D-B1A5-2F3BC7043DD2}"/>
    <cellStyle name="Comma 4 5 2 2 3 2 2" xfId="5428" xr:uid="{53ED14C6-3F6E-4D08-8879-26B02DAE3FF4}"/>
    <cellStyle name="Comma 4 5 2 2 3 3" xfId="2881" xr:uid="{952B4908-B05B-411B-A169-61B30AC978CB}"/>
    <cellStyle name="Comma 4 5 2 2 3 3 2" xfId="6265" xr:uid="{F609CDE8-95BF-4A61-93DE-8A9D784BE01B}"/>
    <cellStyle name="Comma 4 5 2 2 3 4" xfId="3385" xr:uid="{1A48C975-8F69-4438-A040-27222F939FC4}"/>
    <cellStyle name="Comma 4 5 2 2 3 4 2" xfId="6769" xr:uid="{641F01C3-A7AA-4AEA-95FF-E5F4511F9743}"/>
    <cellStyle name="Comma 4 5 2 2 3 5" xfId="4000" xr:uid="{B3D1CF18-9465-413A-BD16-2CDEB8B0D393}"/>
    <cellStyle name="Comma 4 5 2 2 3 5 2" xfId="7314" xr:uid="{486390E3-B669-4D92-A805-1874CD18AF2A}"/>
    <cellStyle name="Comma 4 5 2 2 3 6" xfId="4852" xr:uid="{9C8B60E3-7B91-4D42-93B9-D9F5612EB700}"/>
    <cellStyle name="Comma 4 5 2 2 3 7" xfId="1166" xr:uid="{EA759059-4742-4EA2-BA42-B0B4535EA452}"/>
    <cellStyle name="Comma 4 5 2 2 4" xfId="1333" xr:uid="{E2B8A5F7-3C06-454E-B2A2-E570A7A2BF01}"/>
    <cellStyle name="Comma 4 5 2 2 4 2" xfId="2571" xr:uid="{9D7B2638-64B3-4826-824D-131183925E7E}"/>
    <cellStyle name="Comma 4 5 2 2 4 2 2" xfId="5955" xr:uid="{97A41C72-AD09-4A1F-9A57-A7E5A36A39BA}"/>
    <cellStyle name="Comma 4 5 2 2 4 3" xfId="5019" xr:uid="{7CA3424D-DE12-4231-8CAF-F3E586D65358}"/>
    <cellStyle name="Comma 4 5 2 2 5" xfId="2209" xr:uid="{733FB745-B8C6-4933-A565-0E683958830C}"/>
    <cellStyle name="Comma 4 5 2 2 5 2" xfId="5593" xr:uid="{B8A229B4-FE87-4C0E-8ED8-24551BA62889}"/>
    <cellStyle name="Comma 4 5 2 2 6" xfId="3079" xr:uid="{C62A795C-5A63-4B2E-B046-64034FEB1CBB}"/>
    <cellStyle name="Comma 4 5 2 2 6 2" xfId="6463" xr:uid="{5914F8B4-FB6E-49DC-AE55-F5B28C577337}"/>
    <cellStyle name="Comma 4 5 2 2 7" xfId="3563" xr:uid="{B430C690-B963-4411-A4F3-35F1D5DFD25C}"/>
    <cellStyle name="Comma 4 5 2 2 7 2" xfId="6935" xr:uid="{C96F52B5-0890-4EDA-881D-4F379D0520B8}"/>
    <cellStyle name="Comma 4 5 2 2 8" xfId="4546" xr:uid="{5C77D439-D883-4331-A95A-6B195F1704FA}"/>
    <cellStyle name="Comma 4 5 2 2 9" xfId="854" xr:uid="{DDE7975F-B3F3-4AD3-B632-F32540B75F43}"/>
    <cellStyle name="Comma 4 5 2 3" xfId="345" xr:uid="{84C0B7E4-9A78-4B55-B427-EA5BF71A3F67}"/>
    <cellStyle name="Comma 4 5 2 3 2" xfId="537" xr:uid="{DE03D5CF-C9AB-4B6B-9E75-CBEDB93BA69D}"/>
    <cellStyle name="Comma 4 5 2 3 2 2" xfId="1622" xr:uid="{6F743CB4-E728-4623-A6C6-960201CED8F7}"/>
    <cellStyle name="Comma 4 5 2 3 2 2 2" xfId="2784" xr:uid="{123C742C-8DAB-4ED7-A955-66B08E8B586B}"/>
    <cellStyle name="Comma 4 5 2 3 2 2 2 2" xfId="6168" xr:uid="{4802AEB7-C4C6-4B2D-9962-38457D001EB9}"/>
    <cellStyle name="Comma 4 5 2 3 2 2 3" xfId="4289" xr:uid="{6649D096-D527-47F4-BE85-360D2676A82A}"/>
    <cellStyle name="Comma 4 5 2 3 2 2 3 2" xfId="7503" xr:uid="{BF311503-CA26-42FC-8D8C-0521681CB0CB}"/>
    <cellStyle name="Comma 4 5 2 3 2 2 4" xfId="5208" xr:uid="{CED6813B-2B46-489F-A92D-EDB10DA669CB}"/>
    <cellStyle name="Comma 4 5 2 3 2 3" xfId="2397" xr:uid="{CA2319C9-2B99-44EF-8AF0-CB09B3B27034}"/>
    <cellStyle name="Comma 4 5 2 3 2 3 2" xfId="5781" xr:uid="{553133F7-53B4-4BA0-8685-B24F34EB12C6}"/>
    <cellStyle name="Comma 4 5 2 3 2 4" xfId="3289" xr:uid="{C4334958-2EA0-47FB-BDA2-9DFCA43BDA9E}"/>
    <cellStyle name="Comma 4 5 2 3 2 4 2" xfId="6673" xr:uid="{E7C414E2-F351-4617-AF0B-90058588AB24}"/>
    <cellStyle name="Comma 4 5 2 3 2 5" xfId="3751" xr:uid="{2BBBBFF5-CD8A-4816-BFB7-6FCF7847B648}"/>
    <cellStyle name="Comma 4 5 2 3 2 5 2" xfId="7123" xr:uid="{1CA1A0D6-3931-4F89-865E-00EAFF3808B7}"/>
    <cellStyle name="Comma 4 5 2 3 2 6" xfId="4756" xr:uid="{A03795EA-95E9-4047-954A-5CC9BC4A7790}"/>
    <cellStyle name="Comma 4 5 2 3 2 7" xfId="1069" xr:uid="{D8387ACB-71AB-44E3-AA1F-D973B8B3168F}"/>
    <cellStyle name="Comma 4 5 2 3 3" xfId="683" xr:uid="{29B9F8AF-F1C8-4613-8A49-A75727B43D56}"/>
    <cellStyle name="Comma 4 5 2 3 3 2" xfId="2084" xr:uid="{D071C7D2-F2BA-4B4E-92FE-44CE715F15AB}"/>
    <cellStyle name="Comma 4 5 2 3 3 2 2" xfId="5474" xr:uid="{8A4AF4A4-8EEF-463A-A532-FD2C607721AA}"/>
    <cellStyle name="Comma 4 5 2 3 3 3" xfId="2928" xr:uid="{17813310-1A49-479A-B218-C1D23BB0FDAF}"/>
    <cellStyle name="Comma 4 5 2 3 3 3 2" xfId="6312" xr:uid="{27531590-5492-4CD5-8539-DE55BBAAB946}"/>
    <cellStyle name="Comma 4 5 2 3 3 4" xfId="3432" xr:uid="{D2EA8E72-DA9E-49E1-BBBD-F238750293CB}"/>
    <cellStyle name="Comma 4 5 2 3 3 4 2" xfId="6816" xr:uid="{E41070EB-C9FC-43C9-B898-C8ACB917E596}"/>
    <cellStyle name="Comma 4 5 2 3 3 5" xfId="4049" xr:uid="{07BA6933-2D47-43BB-B5F8-922C200B3C5B}"/>
    <cellStyle name="Comma 4 5 2 3 3 5 2" xfId="7360" xr:uid="{12A07B05-A7C5-40E2-892E-CE223F46E1EC}"/>
    <cellStyle name="Comma 4 5 2 3 3 6" xfId="4899" xr:uid="{0B24B91A-2CF5-4614-9C9D-F713B58F0747}"/>
    <cellStyle name="Comma 4 5 2 3 3 7" xfId="1213" xr:uid="{3377C841-6E39-4573-8256-ACBECB8BCA8D}"/>
    <cellStyle name="Comma 4 5 2 3 4" xfId="1379" xr:uid="{BCABBA2A-17E2-4040-B0B4-6AEDF6E6BA0F}"/>
    <cellStyle name="Comma 4 5 2 3 4 2" xfId="2617" xr:uid="{E8D9AEB9-BAD5-4F65-ABCA-40B3B99BDFCB}"/>
    <cellStyle name="Comma 4 5 2 3 4 2 2" xfId="6001" xr:uid="{CB83BA30-1DB5-4F25-9EDF-822CF3BD3DBC}"/>
    <cellStyle name="Comma 4 5 2 3 4 3" xfId="5065" xr:uid="{B744BE22-AE2B-4305-B9C0-DE91105FEFEA}"/>
    <cellStyle name="Comma 4 5 2 3 5" xfId="2255" xr:uid="{4B741962-1B37-4E6F-9AAE-7244EE54990C}"/>
    <cellStyle name="Comma 4 5 2 3 5 2" xfId="5639" xr:uid="{391323A8-9D16-4CD5-A793-7371C8475F88}"/>
    <cellStyle name="Comma 4 5 2 3 6" xfId="3125" xr:uid="{DC1868E6-5ED2-4F15-B43B-79B71488B599}"/>
    <cellStyle name="Comma 4 5 2 3 6 2" xfId="6509" xr:uid="{FE6FAF47-4E69-4FC8-A1AB-E64F9C0CD2C5}"/>
    <cellStyle name="Comma 4 5 2 3 7" xfId="3609" xr:uid="{425A9D28-1952-4C2E-9D7B-8A535C8E7014}"/>
    <cellStyle name="Comma 4 5 2 3 7 2" xfId="6981" xr:uid="{B1F65E95-28A0-44AC-9A61-D9C88458A098}"/>
    <cellStyle name="Comma 4 5 2 3 8" xfId="4592" xr:uid="{541B1759-469C-41E6-AD53-041ADA1D6255}"/>
    <cellStyle name="Comma 4 5 2 3 9" xfId="900" xr:uid="{BA9DB432-45FA-44F8-95B0-2AC3CD631F1B}"/>
    <cellStyle name="Comma 4 5 2 4" xfId="442" xr:uid="{208A4364-0FFE-4CA2-A48C-4F05AE469379}"/>
    <cellStyle name="Comma 4 5 2 4 2" xfId="1456" xr:uid="{D4EB7CC7-56A9-4694-8411-B05F4CEE6C9E}"/>
    <cellStyle name="Comma 4 5 2 4 2 2" xfId="2689" xr:uid="{CC0EC546-D0EF-465B-B43C-35BC6D4C9276}"/>
    <cellStyle name="Comma 4 5 2 4 2 2 2" xfId="6073" xr:uid="{6CDB0157-3CD4-4157-8444-88F8AAC8AF31}"/>
    <cellStyle name="Comma 4 5 2 4 2 3" xfId="4127" xr:uid="{3DCF67A8-8BCD-46B7-B1AD-DC7F2F1FF223}"/>
    <cellStyle name="Comma 4 5 2 4 2 3 2" xfId="7407" xr:uid="{0724C3F3-AB97-406B-8EBC-AB4CD3ED08FE}"/>
    <cellStyle name="Comma 4 5 2 4 2 4" xfId="5112" xr:uid="{5AF14923-53C7-4250-9174-0AFAE67C43F9}"/>
    <cellStyle name="Comma 4 5 2 4 3" xfId="2302" xr:uid="{45C41CEC-D8A8-40CE-86D7-BE0F06B22033}"/>
    <cellStyle name="Comma 4 5 2 4 3 2" xfId="5686" xr:uid="{CD561463-9D40-4C2C-9BA5-5DDB8D2FC88D}"/>
    <cellStyle name="Comma 4 5 2 4 4" xfId="3194" xr:uid="{F2C55938-761E-4DFD-ACCD-D672DB821D96}"/>
    <cellStyle name="Comma 4 5 2 4 4 2" xfId="6578" xr:uid="{6AFC9B5D-E4A6-4137-9F8E-34C6D3031A4E}"/>
    <cellStyle name="Comma 4 5 2 4 5" xfId="3656" xr:uid="{7D2C0D17-B6DF-445E-A67B-0E09425532D2}"/>
    <cellStyle name="Comma 4 5 2 4 5 2" xfId="7028" xr:uid="{4402CCCF-3BCF-4E1D-8A49-F738EF9BD828}"/>
    <cellStyle name="Comma 4 5 2 4 6" xfId="4661" xr:uid="{17600785-967B-4886-8E83-969A8FD2E01D}"/>
    <cellStyle name="Comma 4 5 2 4 7" xfId="974" xr:uid="{21B68230-A8A2-4A1F-AABD-99FF0198EC35}"/>
    <cellStyle name="Comma 4 5 2 5" xfId="585" xr:uid="{12525E84-7669-4CEB-8101-593D9893185A}"/>
    <cellStyle name="Comma 4 5 2 5 2" xfId="1987" xr:uid="{E5A34104-53F2-4D5D-9322-45D1AE6C9419}"/>
    <cellStyle name="Comma 4 5 2 5 2 2" xfId="5379" xr:uid="{5DAD260D-B631-4218-864F-59BB3BD26079}"/>
    <cellStyle name="Comma 4 5 2 5 3" xfId="2832" xr:uid="{C29D6D7C-E358-4C08-BE05-44E7847CB942}"/>
    <cellStyle name="Comma 4 5 2 5 3 2" xfId="6216" xr:uid="{2844A9AA-D49C-4989-9715-4E1633EDF7AC}"/>
    <cellStyle name="Comma 4 5 2 5 4" xfId="3336" xr:uid="{69358611-76CA-46A5-92B8-AB88FB954486}"/>
    <cellStyle name="Comma 4 5 2 5 4 2" xfId="6720" xr:uid="{0AC2B226-C084-43D9-A123-7215C6640C11}"/>
    <cellStyle name="Comma 4 5 2 5 5" xfId="3947" xr:uid="{4F69F62A-BCD1-4D12-980C-98F24FB0C937}"/>
    <cellStyle name="Comma 4 5 2 5 5 2" xfId="7265" xr:uid="{C3BC441C-B5F8-47FF-9C79-D531CBDB4481}"/>
    <cellStyle name="Comma 4 5 2 5 6" xfId="4803" xr:uid="{9F463C70-E7CA-48FB-B9A0-2F0939B258D7}"/>
    <cellStyle name="Comma 4 5 2 5 7" xfId="1117" xr:uid="{905CFBB3-897E-4E2F-98BD-12877B75C863}"/>
    <cellStyle name="Comma 4 5 2 6" xfId="1284" xr:uid="{E6AC6CEC-3000-4A6D-B260-AE5A1D4B3542}"/>
    <cellStyle name="Comma 4 5 2 6 2" xfId="2522" xr:uid="{01E5273D-CC12-4659-8230-8C9D0C4640D4}"/>
    <cellStyle name="Comma 4 5 2 6 2 2" xfId="5906" xr:uid="{693FE789-10D5-44BB-A670-57BCB034A1D9}"/>
    <cellStyle name="Comma 4 5 2 6 3" xfId="4970" xr:uid="{E959F6CD-B5EB-47DB-BE78-2AF95F95D9C3}"/>
    <cellStyle name="Comma 4 5 2 7" xfId="2160" xr:uid="{A5121DE7-A471-4B40-B3C2-C07008983FAF}"/>
    <cellStyle name="Comma 4 5 2 7 2" xfId="5544" xr:uid="{D68DC858-5701-42D1-B2D2-B0DFB6061FA5}"/>
    <cellStyle name="Comma 4 5 2 8" xfId="3030" xr:uid="{63360F38-FAF5-40E7-970F-2B1BFFD10CDB}"/>
    <cellStyle name="Comma 4 5 2 8 2" xfId="6414" xr:uid="{72F7E5CF-0512-40BA-AB3C-F05BA1D7DF01}"/>
    <cellStyle name="Comma 4 5 2 9" xfId="3514" xr:uid="{37FDABF7-EC62-44BA-B4B6-ECE90482D621}"/>
    <cellStyle name="Comma 4 5 2 9 2" xfId="6886" xr:uid="{0E5F3872-4381-46AB-B880-9EE33231B47F}"/>
    <cellStyle name="Comma 4 5 3" xfId="220" xr:uid="{C1D691DC-19BA-482F-9D59-A6BAC215D597}"/>
    <cellStyle name="Comma 4 5 3 2" xfId="467" xr:uid="{489C27B1-B7C7-4822-936B-50B08622651D}"/>
    <cellStyle name="Comma 4 5 3 2 2" xfId="1497" xr:uid="{DB68F33D-C569-4B8B-8E23-23B8CB78A09E}"/>
    <cellStyle name="Comma 4 5 3 2 2 2" xfId="2714" xr:uid="{153C1F67-5CED-432B-9732-25C5816460A3}"/>
    <cellStyle name="Comma 4 5 3 2 2 2 2" xfId="6098" xr:uid="{6B84B3B6-494D-462F-A7C3-7D6569885E2E}"/>
    <cellStyle name="Comma 4 5 3 2 2 3" xfId="4167" xr:uid="{C83CC632-28D1-408D-A6A2-BE9103146BDE}"/>
    <cellStyle name="Comma 4 5 3 2 2 3 2" xfId="7432" xr:uid="{925085BE-8E33-4F92-824F-CB73D709BF0D}"/>
    <cellStyle name="Comma 4 5 3 2 2 4" xfId="5137" xr:uid="{5AE6AF9B-2606-48DC-A881-682398A84765}"/>
    <cellStyle name="Comma 4 5 3 2 3" xfId="2327" xr:uid="{628D1730-C6DE-475B-91B1-67778EDD295E}"/>
    <cellStyle name="Comma 4 5 3 2 3 2" xfId="5711" xr:uid="{2B792D31-2CA0-427E-B345-C308EF179843}"/>
    <cellStyle name="Comma 4 5 3 2 4" xfId="3219" xr:uid="{01A01FEB-7D61-4525-95B6-945FE6804F81}"/>
    <cellStyle name="Comma 4 5 3 2 4 2" xfId="6603" xr:uid="{43976DAD-CFFC-4739-8C26-8BA9A9D0382E}"/>
    <cellStyle name="Comma 4 5 3 2 5" xfId="3681" xr:uid="{CE7CED75-46E3-409C-A598-8B5BF26363C2}"/>
    <cellStyle name="Comma 4 5 3 2 5 2" xfId="7053" xr:uid="{9BDA749F-65B0-4AAF-B69C-271ACEF0E365}"/>
    <cellStyle name="Comma 4 5 3 2 6" xfId="4686" xr:uid="{A5B5CF4B-6493-495E-A7F2-6D57F4FC5F2D}"/>
    <cellStyle name="Comma 4 5 3 2 7" xfId="999" xr:uid="{AC0093B3-3720-47D6-B055-1CB1AC3AB516}"/>
    <cellStyle name="Comma 4 5 3 3" xfId="610" xr:uid="{4968F882-E9FE-4E98-9E25-C8D44BBF4752}"/>
    <cellStyle name="Comma 4 5 3 3 2" xfId="2012" xr:uid="{979352D8-E9B9-455A-80E8-7CC8B82A0F32}"/>
    <cellStyle name="Comma 4 5 3 3 2 2" xfId="5404" xr:uid="{D90231BF-715C-4991-B8D9-59D0E43A764C}"/>
    <cellStyle name="Comma 4 5 3 3 3" xfId="2857" xr:uid="{EB6CD19B-2E93-4CA4-A0A3-7AC521E313B3}"/>
    <cellStyle name="Comma 4 5 3 3 3 2" xfId="6241" xr:uid="{B2310D77-E5BC-4231-B2DD-3BCDF2923E8B}"/>
    <cellStyle name="Comma 4 5 3 3 4" xfId="3361" xr:uid="{5F10947C-2E84-40C6-B1DB-30F75D0C78EF}"/>
    <cellStyle name="Comma 4 5 3 3 4 2" xfId="6745" xr:uid="{81341AEF-FC86-4529-A8F0-15AB27133257}"/>
    <cellStyle name="Comma 4 5 3 3 5" xfId="3975" xr:uid="{3807726A-EB13-4911-A98C-624BBF9E2EFE}"/>
    <cellStyle name="Comma 4 5 3 3 5 2" xfId="7290" xr:uid="{E2C79A61-BB51-47B6-AD56-1F7429DC43D8}"/>
    <cellStyle name="Comma 4 5 3 3 6" xfId="4828" xr:uid="{422D1C6A-0F8D-4533-9A49-E120D99AD6FE}"/>
    <cellStyle name="Comma 4 5 3 3 7" xfId="1142" xr:uid="{EF050872-B8E2-4F93-8FE2-E6DA7270CFB1}"/>
    <cellStyle name="Comma 4 5 3 4" xfId="1309" xr:uid="{E0D59314-441B-465B-8536-0B9F1C120B87}"/>
    <cellStyle name="Comma 4 5 3 4 2" xfId="2547" xr:uid="{43C614D1-7685-4E2A-A9F9-41FAF5CE5D0E}"/>
    <cellStyle name="Comma 4 5 3 4 2 2" xfId="5931" xr:uid="{2870F567-C798-4C88-9C12-EF0245188983}"/>
    <cellStyle name="Comma 4 5 3 4 3" xfId="4995" xr:uid="{463BFDAB-7757-4A44-BDBE-33CFFF5A9164}"/>
    <cellStyle name="Comma 4 5 3 5" xfId="2185" xr:uid="{9700DBDD-1ED6-4111-8879-7C2F9AF51742}"/>
    <cellStyle name="Comma 4 5 3 5 2" xfId="5569" xr:uid="{6C0F01B5-9EBA-4DD5-A9DE-8F322F9B7EB0}"/>
    <cellStyle name="Comma 4 5 3 6" xfId="3055" xr:uid="{A11AF469-DBFA-4096-8548-6DBC06380752}"/>
    <cellStyle name="Comma 4 5 3 6 2" xfId="6439" xr:uid="{15A857C5-1107-491F-89A6-7446E02F0180}"/>
    <cellStyle name="Comma 4 5 3 7" xfId="3539" xr:uid="{FB2A34E0-E0A2-4802-817B-4A3CE9B00EEB}"/>
    <cellStyle name="Comma 4 5 3 7 2" xfId="6911" xr:uid="{A98D5F5F-FCA2-43BD-BF7D-F2C182F1DAD8}"/>
    <cellStyle name="Comma 4 5 3 8" xfId="4522" xr:uid="{FE332F9A-4B6E-417B-A1F5-F9E78FA4BC0F}"/>
    <cellStyle name="Comma 4 5 3 9" xfId="830" xr:uid="{08F471AF-2EEA-4692-8CF0-29252E67123A}"/>
    <cellStyle name="Comma 4 5 4" xfId="302" xr:uid="{B906FEC3-8A25-444E-8CAD-AF6B91B0C5B4}"/>
    <cellStyle name="Comma 4 5 4 2" xfId="513" xr:uid="{B658D341-E3D1-467F-B6AD-5B743D5D9B54}"/>
    <cellStyle name="Comma 4 5 4 2 2" xfId="1579" xr:uid="{874BADB4-A68A-42AF-992E-85F7A2D685B9}"/>
    <cellStyle name="Comma 4 5 4 2 2 2" xfId="2760" xr:uid="{93736B0B-C1CE-4D63-8B3D-3E76A828AF71}"/>
    <cellStyle name="Comma 4 5 4 2 2 2 2" xfId="6144" xr:uid="{11B410A2-BD49-439C-8287-AADA7B4046C7}"/>
    <cellStyle name="Comma 4 5 4 2 2 3" xfId="4246" xr:uid="{386762E1-9F36-4AB9-B427-D4C591C729FC}"/>
    <cellStyle name="Comma 4 5 4 2 2 3 2" xfId="7479" xr:uid="{2A7E8630-7B50-4457-8641-394F95D5E659}"/>
    <cellStyle name="Comma 4 5 4 2 2 4" xfId="5184" xr:uid="{2C6A6E58-E94F-4BC2-A4A2-825730B208F5}"/>
    <cellStyle name="Comma 4 5 4 2 3" xfId="2373" xr:uid="{04F744AD-5F64-4AE3-8E9E-78B763D48317}"/>
    <cellStyle name="Comma 4 5 4 2 3 2" xfId="5757" xr:uid="{BA45D0F2-B81B-438E-A851-5CC460F4D926}"/>
    <cellStyle name="Comma 4 5 4 2 4" xfId="3265" xr:uid="{09A8C230-42EF-400A-8F73-B1780E439C27}"/>
    <cellStyle name="Comma 4 5 4 2 4 2" xfId="6649" xr:uid="{C338D182-2796-4DDF-961D-FC0FCCED858E}"/>
    <cellStyle name="Comma 4 5 4 2 5" xfId="3727" xr:uid="{93ECE874-48A1-420C-9AA4-381B70D5FBDF}"/>
    <cellStyle name="Comma 4 5 4 2 5 2" xfId="7099" xr:uid="{A014F915-2C75-4177-BECF-F08F938B9F83}"/>
    <cellStyle name="Comma 4 5 4 2 6" xfId="4732" xr:uid="{BDC994F5-2F40-40EC-965A-0FAE00460640}"/>
    <cellStyle name="Comma 4 5 4 2 7" xfId="1045" xr:uid="{352A3C65-E016-4D45-979B-5F166DBA9466}"/>
    <cellStyle name="Comma 4 5 4 3" xfId="657" xr:uid="{30194B2E-55D6-4502-8A75-2727522AD8B0}"/>
    <cellStyle name="Comma 4 5 4 3 2" xfId="2058" xr:uid="{CC8D0648-06B7-4933-B4F5-2D4051EB30B7}"/>
    <cellStyle name="Comma 4 5 4 3 2 2" xfId="5450" xr:uid="{722EEBC8-1D47-4B8C-B956-CF239EBDDE18}"/>
    <cellStyle name="Comma 4 5 4 3 3" xfId="2904" xr:uid="{38D8ABA4-0432-4F82-ABF4-44CBA499F05A}"/>
    <cellStyle name="Comma 4 5 4 3 3 2" xfId="6288" xr:uid="{9B767311-03D7-413C-BE1D-3B9CB9DFAE35}"/>
    <cellStyle name="Comma 4 5 4 3 4" xfId="3408" xr:uid="{CF3394FD-28E1-4065-9DCA-741A9922765C}"/>
    <cellStyle name="Comma 4 5 4 3 4 2" xfId="6792" xr:uid="{005432D7-DBEB-4251-831B-5FBF32BA0387}"/>
    <cellStyle name="Comma 4 5 4 3 5" xfId="4024" xr:uid="{954CBC50-85F2-4FAF-B26D-D16BF3368481}"/>
    <cellStyle name="Comma 4 5 4 3 5 2" xfId="7336" xr:uid="{FF7EBF1E-5B33-40EA-B6B5-73D1D93637B6}"/>
    <cellStyle name="Comma 4 5 4 3 6" xfId="4875" xr:uid="{0C3EEF6F-7CA3-4CFD-A633-87CC53148324}"/>
    <cellStyle name="Comma 4 5 4 3 7" xfId="1189" xr:uid="{3A808D66-BCF5-47C0-A1DE-1DF134A82D74}"/>
    <cellStyle name="Comma 4 5 4 4" xfId="1355" xr:uid="{EEBAE1EC-AA08-4133-B2C6-27A172516C21}"/>
    <cellStyle name="Comma 4 5 4 4 2" xfId="2593" xr:uid="{02A20BB5-4CB0-4885-8A32-F2EBD759ACF7}"/>
    <cellStyle name="Comma 4 5 4 4 2 2" xfId="5977" xr:uid="{DB30D9B8-2D28-4572-87F3-510F246C7F53}"/>
    <cellStyle name="Comma 4 5 4 4 3" xfId="5041" xr:uid="{85938D45-8723-497E-AB76-3D61C9BF3421}"/>
    <cellStyle name="Comma 4 5 4 5" xfId="2231" xr:uid="{AC78DB50-7253-42F5-BBFB-FC0D9412DE88}"/>
    <cellStyle name="Comma 4 5 4 5 2" xfId="5615" xr:uid="{705B78CC-E9B7-4AD0-9831-5633BF290527}"/>
    <cellStyle name="Comma 4 5 4 6" xfId="3101" xr:uid="{0DBE2F71-FCF7-48ED-9CE5-48D704029378}"/>
    <cellStyle name="Comma 4 5 4 6 2" xfId="6485" xr:uid="{8C38072D-1FF5-46C6-873F-291386551350}"/>
    <cellStyle name="Comma 4 5 4 7" xfId="3585" xr:uid="{16499AD0-642F-462C-94FC-E0E29998A814}"/>
    <cellStyle name="Comma 4 5 4 7 2" xfId="6957" xr:uid="{F9E0CB26-CDB5-431F-8AEA-093457EAC035}"/>
    <cellStyle name="Comma 4 5 4 8" xfId="4568" xr:uid="{6E18D189-A2CB-4557-A087-1CD6BDDA8AAE}"/>
    <cellStyle name="Comma 4 5 4 9" xfId="876" xr:uid="{A8400248-7133-4979-95B0-062ED2629FED}"/>
    <cellStyle name="Comma 4 5 5" xfId="418" xr:uid="{7BB7230F-E36F-495C-9FA2-0407B699555A}"/>
    <cellStyle name="Comma 4 5 5 2" xfId="1417" xr:uid="{C634B929-16C0-4520-876E-F5C85A63E0A7}"/>
    <cellStyle name="Comma 4 5 5 2 2" xfId="2665" xr:uid="{ED947C68-41DA-4934-B6D7-C889889F3C99}"/>
    <cellStyle name="Comma 4 5 5 2 2 2" xfId="6049" xr:uid="{DC0F0255-8D84-4997-921F-FD2583C955A7}"/>
    <cellStyle name="Comma 4 5 5 2 3" xfId="4088" xr:uid="{514A44B5-1C78-4A26-B7BC-2AB94CCAED25}"/>
    <cellStyle name="Comma 4 5 5 2 3 2" xfId="7383" xr:uid="{1D8EF0C2-4259-4CDF-BFB8-C66A3788B0E6}"/>
    <cellStyle name="Comma 4 5 5 2 4" xfId="5088" xr:uid="{C5477DEF-21D5-4EAF-B036-ECC4DD888013}"/>
    <cellStyle name="Comma 4 5 5 3" xfId="2278" xr:uid="{26E96736-D496-4767-B342-DFF1C4608E99}"/>
    <cellStyle name="Comma 4 5 5 3 2" xfId="5662" xr:uid="{59E05E1F-AE96-4964-9EDF-3AD55AC93787}"/>
    <cellStyle name="Comma 4 5 5 4" xfId="3170" xr:uid="{765917FC-5DE6-4195-812C-5FF06EB29A89}"/>
    <cellStyle name="Comma 4 5 5 4 2" xfId="6554" xr:uid="{A36ADDE0-C638-4B26-87E7-3EE81621F8F2}"/>
    <cellStyle name="Comma 4 5 5 5" xfId="3632" xr:uid="{55742F5C-338A-420A-9DFA-25C14321D1C2}"/>
    <cellStyle name="Comma 4 5 5 5 2" xfId="7004" xr:uid="{9285808D-949D-4072-B66B-70A3C1EF812C}"/>
    <cellStyle name="Comma 4 5 5 6" xfId="4637" xr:uid="{4F378B7D-730D-47CD-B8A1-78657EBA17AE}"/>
    <cellStyle name="Comma 4 5 5 7" xfId="950" xr:uid="{84F23CE1-EAD2-46F6-888F-FB8D0F5F7193}"/>
    <cellStyle name="Comma 4 5 6" xfId="561" xr:uid="{34F1A4BB-1B87-4EA5-B08D-FADAF107267F}"/>
    <cellStyle name="Comma 4 5 6 2" xfId="1668" xr:uid="{B3B594E4-62E3-4587-B9E1-5AAB6E3AB6AE}"/>
    <cellStyle name="Comma 4 5 6 2 2" xfId="2808" xr:uid="{D4E2D4D3-09C2-449C-9DB9-289A3E238DA1}"/>
    <cellStyle name="Comma 4 5 6 2 2 2" xfId="6192" xr:uid="{0109BDA1-21A0-4FD9-9D26-940649E40A14}"/>
    <cellStyle name="Comma 4 5 6 2 3" xfId="4325" xr:uid="{F586C641-ECCC-49C2-9C01-757FB05AFDCC}"/>
    <cellStyle name="Comma 4 5 6 2 3 2" xfId="7522" xr:uid="{5ED3890F-3D2D-42F0-9D42-799F9069FCA3}"/>
    <cellStyle name="Comma 4 5 6 2 4" xfId="5227" xr:uid="{3F269FD7-98DB-4A9E-A544-9F811976E618}"/>
    <cellStyle name="Comma 4 5 6 3" xfId="2416" xr:uid="{F4A14DDE-F32C-4784-99DD-4139615CED75}"/>
    <cellStyle name="Comma 4 5 6 3 2" xfId="5800" xr:uid="{24C6F496-0D86-4EE4-8D78-F2B72AAB3E8E}"/>
    <cellStyle name="Comma 4 5 6 4" xfId="3312" xr:uid="{720550A5-12F3-498C-A0A9-58FB47856B11}"/>
    <cellStyle name="Comma 4 5 6 4 2" xfId="6696" xr:uid="{6AB2D52F-C7B8-4767-BC13-AA5B1FCFFA39}"/>
    <cellStyle name="Comma 4 5 6 5" xfId="3770" xr:uid="{1EC43566-3618-41FA-B90A-33DC67FAC7DF}"/>
    <cellStyle name="Comma 4 5 6 5 2" xfId="7142" xr:uid="{2E75AF34-538D-4DB1-B95B-3456E126D202}"/>
    <cellStyle name="Comma 4 5 6 6" xfId="4779" xr:uid="{343B47BD-48AB-454D-8303-DB0281895E48}"/>
    <cellStyle name="Comma 4 5 6 7" xfId="1093" xr:uid="{2AABD392-7D87-4ECC-BA1B-2DEE98C271CF}"/>
    <cellStyle name="Comma 4 5 7" xfId="1259" xr:uid="{638C7451-CAD9-4103-AD42-70593D3E99BC}"/>
    <cellStyle name="Comma 4 5 7 2" xfId="2498" xr:uid="{D77DE193-9BB8-41AF-9E07-DCC51F5C2D69}"/>
    <cellStyle name="Comma 4 5 7 2 2" xfId="5882" xr:uid="{4837E361-A2A8-465A-BE99-2C340B83234B}"/>
    <cellStyle name="Comma 4 5 7 3" xfId="3812" xr:uid="{46BB2C82-1FC1-43C0-A32B-82B42C4B7CAD}"/>
    <cellStyle name="Comma 4 5 7 3 2" xfId="7180" xr:uid="{C94CDA8E-D708-4636-943E-16066A4F3F5C}"/>
    <cellStyle name="Comma 4 5 7 4" xfId="4945" xr:uid="{3EFF5925-F3CD-4A84-887E-4FE573B68E20}"/>
    <cellStyle name="Comma 4 5 8" xfId="2136" xr:uid="{66EDCEAE-D2AE-4936-9C61-C6BA753308E6}"/>
    <cellStyle name="Comma 4 5 8 2" xfId="3918" xr:uid="{740A2881-E0B5-4EDF-9C95-3966AD8D2D91}"/>
    <cellStyle name="Comma 4 5 8 2 2" xfId="7241" xr:uid="{716AEF6D-B674-404C-AE0D-8CBC5AC34AF9}"/>
    <cellStyle name="Comma 4 5 8 3" xfId="5520" xr:uid="{26DAED3C-92F2-4B33-8F7C-59D09F0CBF15}"/>
    <cellStyle name="Comma 4 5 9" xfId="3006" xr:uid="{1CF5BBCC-4CAB-4AA0-897C-72D67D4ADB3E}"/>
    <cellStyle name="Comma 4 5 9 2" xfId="6390" xr:uid="{28620FBC-76FC-47B8-A760-EF65DF92BF93}"/>
    <cellStyle name="Comma 4 6" xfId="280" xr:uid="{B3759822-7D87-4B18-AED8-EAA996893CBA}"/>
    <cellStyle name="Comma 4 6 2" xfId="501" xr:uid="{05BD514E-52F4-40C3-A39F-E3713C252B2F}"/>
    <cellStyle name="Comma 4 6 2 2" xfId="1557" xr:uid="{6AD09444-E868-4BC2-B2B7-2F7D21F94192}"/>
    <cellStyle name="Comma 4 6 2 2 2" xfId="2748" xr:uid="{7F92C754-04C2-459F-90FF-67BEAC2D9A58}"/>
    <cellStyle name="Comma 4 6 2 2 2 2" xfId="6132" xr:uid="{550E07E5-E553-4805-AE1B-694F269CDB91}"/>
    <cellStyle name="Comma 4 6 2 2 3" xfId="4225" xr:uid="{E4C1BDCC-47E8-4F3E-A06E-E233529D320E}"/>
    <cellStyle name="Comma 4 6 2 2 3 2" xfId="7467" xr:uid="{2E8A1538-56D5-4EC0-9178-553346674AE7}"/>
    <cellStyle name="Comma 4 6 2 2 4" xfId="5172" xr:uid="{4E350FFC-1B0F-4CA8-B8D5-03EC9C49A275}"/>
    <cellStyle name="Comma 4 6 2 3" xfId="2361" xr:uid="{C0B33997-250F-4DB9-BFB7-63F78143F96D}"/>
    <cellStyle name="Comma 4 6 2 3 2" xfId="5745" xr:uid="{58629BDE-FF3F-44FE-BEF0-6573F3F6014C}"/>
    <cellStyle name="Comma 4 6 2 4" xfId="3253" xr:uid="{540E7838-06AF-4A08-8E7F-0146108F170F}"/>
    <cellStyle name="Comma 4 6 2 4 2" xfId="6637" xr:uid="{3557E043-386B-4CBE-987D-CA167A58CA1D}"/>
    <cellStyle name="Comma 4 6 2 5" xfId="3715" xr:uid="{C80954E6-9D6B-40ED-8AE0-856202E733FA}"/>
    <cellStyle name="Comma 4 6 2 5 2" xfId="7087" xr:uid="{02736A41-6F00-49D4-A936-4C437A0E4A01}"/>
    <cellStyle name="Comma 4 6 2 6" xfId="4720" xr:uid="{ACC9533A-FEE9-4CC9-A052-B571AE3D3363}"/>
    <cellStyle name="Comma 4 6 2 7" xfId="1033" xr:uid="{B1C979AE-2B5C-4ADA-8891-ED64B47EB31C}"/>
    <cellStyle name="Comma 4 6 3" xfId="645" xr:uid="{EEE883F8-20EE-4E62-AC4D-E5C8327448AB}"/>
    <cellStyle name="Comma 4 6 3 2" xfId="1670" xr:uid="{DA6FAEFC-CC76-4D2C-88F6-5AEAEAE7B7B1}"/>
    <cellStyle name="Comma 4 6 3 2 2" xfId="2892" xr:uid="{2DC93F41-31E6-4819-9294-21D5F90F3D9D}"/>
    <cellStyle name="Comma 4 6 3 2 2 2" xfId="6276" xr:uid="{A68C6BA0-5585-4A2D-85AB-38463744B5B8}"/>
    <cellStyle name="Comma 4 6 3 2 3" xfId="4327" xr:uid="{428D8DEE-E910-4227-9273-F7D2292723C4}"/>
    <cellStyle name="Comma 4 6 3 2 3 2" xfId="7524" xr:uid="{EE73E7E7-02CB-4C5A-BF69-F4D3F1EC9376}"/>
    <cellStyle name="Comma 4 6 3 2 4" xfId="5229" xr:uid="{46254FE7-F60F-45E1-8EE8-F9223C0C4213}"/>
    <cellStyle name="Comma 4 6 3 3" xfId="2418" xr:uid="{C6C37098-86ED-4C70-B603-07A4659B1825}"/>
    <cellStyle name="Comma 4 6 3 3 2" xfId="5802" xr:uid="{F4A2328F-28C1-4F31-9E41-5713B6AD9C0C}"/>
    <cellStyle name="Comma 4 6 3 4" xfId="3396" xr:uid="{C047D35D-404A-4F45-93E2-ACCA15373489}"/>
    <cellStyle name="Comma 4 6 3 4 2" xfId="6780" xr:uid="{5E7AEC2A-C32C-483E-913A-4AE40CA0D81A}"/>
    <cellStyle name="Comma 4 6 3 5" xfId="3772" xr:uid="{8AE8F35D-314A-4538-8295-E3EAE582BC3E}"/>
    <cellStyle name="Comma 4 6 3 5 2" xfId="7144" xr:uid="{82C8AB6A-E581-4841-930D-37E6354CA901}"/>
    <cellStyle name="Comma 4 6 3 6" xfId="4863" xr:uid="{D4F8270B-148B-487F-889C-1636F6E888C5}"/>
    <cellStyle name="Comma 4 6 3 7" xfId="1177" xr:uid="{398514FC-53B8-411C-AE4F-BA5F3E745D93}"/>
    <cellStyle name="Comma 4 6 4" xfId="1343" xr:uid="{B511322B-4C8C-40FD-AE7B-F3260CC0BA04}"/>
    <cellStyle name="Comma 4 6 4 2" xfId="2581" xr:uid="{1DDFF856-F2E0-4394-A0C4-7273267D3A4B}"/>
    <cellStyle name="Comma 4 6 4 2 2" xfId="5965" xr:uid="{E3F64C81-7D83-48E1-A3A7-9629C8022569}"/>
    <cellStyle name="Comma 4 6 4 3" xfId="3815" xr:uid="{2AFDE47A-29B1-422D-A74D-3049A668F6FE}"/>
    <cellStyle name="Comma 4 6 4 3 2" xfId="7182" xr:uid="{4FB47422-D680-46EE-BF7E-C010C953C869}"/>
    <cellStyle name="Comma 4 6 4 4" xfId="5029" xr:uid="{ECCD7B1C-DF48-4457-B0A5-8D958D450BAB}"/>
    <cellStyle name="Comma 4 6 5" xfId="2219" xr:uid="{394BDE3F-C741-4925-BD74-AEFB962CE70E}"/>
    <cellStyle name="Comma 4 6 5 2" xfId="4011" xr:uid="{160DE36A-9F92-46BE-8BE1-B8DAE4A34740}"/>
    <cellStyle name="Comma 4 6 5 2 2" xfId="7324" xr:uid="{D1C2E2F9-9452-452F-A76C-7D441F40F66F}"/>
    <cellStyle name="Comma 4 6 5 3" xfId="5603" xr:uid="{C74B0C17-5B70-482E-8AF2-57091D61E7E8}"/>
    <cellStyle name="Comma 4 6 6" xfId="3089" xr:uid="{B8B35915-6F82-4C2C-9B96-55143D6B660C}"/>
    <cellStyle name="Comma 4 6 6 2" xfId="6473" xr:uid="{9A56CF5B-2478-4B41-8DE0-AA4599FD07D0}"/>
    <cellStyle name="Comma 4 6 7" xfId="3573" xr:uid="{863FE7E3-B1CE-4087-871E-2B816D2EF0C0}"/>
    <cellStyle name="Comma 4 6 7 2" xfId="6945" xr:uid="{CB7B7465-5F9A-4AF7-B557-74DD2AD3BA08}"/>
    <cellStyle name="Comma 4 6 8" xfId="4556" xr:uid="{D9173C1C-9E3B-43A7-A2F4-79770D8992A6}"/>
    <cellStyle name="Comma 4 6 9" xfId="864" xr:uid="{9F264DA3-6BD3-4B4A-9F11-531E323FD050}"/>
    <cellStyle name="Comma 4 7" xfId="105" xr:uid="{16EDB4F7-41D1-4EF3-95D1-F8957D54F0D7}"/>
    <cellStyle name="Comma 4 7 2" xfId="549" xr:uid="{C9296851-2750-4405-BEA7-FD47861DFCB4}"/>
    <cellStyle name="Comma 4 7 2 2" xfId="1679" xr:uid="{2B189F5F-4142-4FA0-9B7E-09DD53BE15EC}"/>
    <cellStyle name="Comma 4 7 2 2 2" xfId="2796" xr:uid="{0B6237CC-A2A6-4081-A44B-0F4CDFEE5997}"/>
    <cellStyle name="Comma 4 7 2 2 2 2" xfId="6180" xr:uid="{C34EF9B1-F735-47D0-9575-565BA1E40DDA}"/>
    <cellStyle name="Comma 4 7 2 2 3" xfId="4336" xr:uid="{8E8C5305-5653-4873-8B58-00BF81DCEFA9}"/>
    <cellStyle name="Comma 4 7 2 2 3 2" xfId="7526" xr:uid="{08D84A2A-EAA3-4C94-AA31-A57669CC8C46}"/>
    <cellStyle name="Comma 4 7 2 2 4" xfId="5231" xr:uid="{50F7447E-03D9-4B88-A17D-E891335FA267}"/>
    <cellStyle name="Comma 4 7 2 3" xfId="2420" xr:uid="{A2E12080-FE9E-457F-859D-25726FD67D82}"/>
    <cellStyle name="Comma 4 7 2 3 2" xfId="5804" xr:uid="{E73A2D24-9704-481D-B075-DCC8327F5290}"/>
    <cellStyle name="Comma 4 7 2 4" xfId="3300" xr:uid="{EE77E7F9-0281-4B91-B163-28D73AFE095F}"/>
    <cellStyle name="Comma 4 7 2 4 2" xfId="6684" xr:uid="{92CF4AE5-8E59-46D1-9F5C-F21310619EAB}"/>
    <cellStyle name="Comma 4 7 2 5" xfId="3774" xr:uid="{7ADA2240-8D25-4EE7-ABDD-31093484E32A}"/>
    <cellStyle name="Comma 4 7 2 5 2" xfId="7146" xr:uid="{73280A85-7D33-4E1B-AF17-8EF7E463A3D3}"/>
    <cellStyle name="Comma 4 7 2 6" xfId="4767" xr:uid="{37942F79-8060-47EA-8C0B-E2C13334C7CD}"/>
    <cellStyle name="Comma 4 7 2 7" xfId="1081" xr:uid="{281C2144-B57B-4272-BF61-68A360746037}"/>
    <cellStyle name="Comma 4 7 3" xfId="1396" xr:uid="{66A3CA8A-B4C5-4D9B-BFC9-FB7B830BEF17}"/>
    <cellStyle name="Comma 4 7 3 2" xfId="2486" xr:uid="{C45423E6-A028-47ED-9485-39ABEE21AC64}"/>
    <cellStyle name="Comma 4 7 3 2 2" xfId="5870" xr:uid="{05C7C0F5-DE91-4264-8F71-62917347B637}"/>
    <cellStyle name="Comma 4 7 3 3" xfId="3821" xr:uid="{42589AB7-0043-47B5-8E69-E7A1FCAAFEFC}"/>
    <cellStyle name="Comma 4 7 3 3 2" xfId="7184" xr:uid="{961E77D8-2BA8-47F9-83B8-F18318746EFA}"/>
    <cellStyle name="Comma 4 7 3 4" xfId="5076" xr:uid="{454C3BF2-0046-4075-BC59-25E49D76DDA1}"/>
    <cellStyle name="Comma 4 7 4" xfId="2266" xr:uid="{A11BBF11-F946-470C-9173-C2573C4B6F75}"/>
    <cellStyle name="Comma 4 7 4 2" xfId="4067" xr:uid="{FE00F930-7493-4B12-B63E-F220AF5E0BA4}"/>
    <cellStyle name="Comma 4 7 4 2 2" xfId="7371" xr:uid="{11BE90B2-25F6-4F76-BB1D-BA5153E9EB0C}"/>
    <cellStyle name="Comma 4 7 4 3" xfId="5650" xr:uid="{7066E908-08A9-4D82-BB43-31E1BA0287FB}"/>
    <cellStyle name="Comma 4 7 5" xfId="2994" xr:uid="{87E03EE7-ABCD-446A-A94F-AD1ACE0AA5D0}"/>
    <cellStyle name="Comma 4 7 5 2" xfId="6378" xr:uid="{57B90E47-C657-4054-985D-5AA6301FB032}"/>
    <cellStyle name="Comma 4 7 6" xfId="3620" xr:uid="{BE063069-A1D5-4D52-9FC7-C33255F195A9}"/>
    <cellStyle name="Comma 4 7 6 2" xfId="6992" xr:uid="{CBA040F0-8514-4ECD-97B3-B1E79BF7CECB}"/>
    <cellStyle name="Comma 4 7 7" xfId="4460" xr:uid="{8C498581-2BF7-4DCD-AFFD-0ECE823E9CF0}"/>
    <cellStyle name="Comma 4 7 8" xfId="769" xr:uid="{A07E9CE3-B380-4A68-9A5E-9E9E89172BF0}"/>
    <cellStyle name="Comma 4 8" xfId="394" xr:uid="{80E229AF-199F-4C00-A067-6370DDCF04D4}"/>
    <cellStyle name="Comma 4 8 2" xfId="719" xr:uid="{8F5DAD7B-ADCB-4EC1-B363-6225BFDF66BE}"/>
    <cellStyle name="Comma 4 8 2 2" xfId="1683" xr:uid="{804380C7-16B2-4EAA-901C-C1A33BBCE33E}"/>
    <cellStyle name="Comma 4 8 2 2 2" xfId="2111" xr:uid="{828AD937-DEE5-4BBA-93B1-B8DF4F6793B3}"/>
    <cellStyle name="Comma 4 8 2 2 2 2" xfId="5495" xr:uid="{64151327-4801-4C13-AA88-595E4725B71E}"/>
    <cellStyle name="Comma 4 8 2 2 3" xfId="2949" xr:uid="{901B5DB3-6128-416F-8B11-0FBF51DFED01}"/>
    <cellStyle name="Comma 4 8 2 2 3 2" xfId="6333" xr:uid="{FDD77ABB-B3D7-4E1E-9EB5-83A7503F66C0}"/>
    <cellStyle name="Comma 4 8 2 2 4" xfId="4339" xr:uid="{00A4F20A-A65B-4202-B628-0C6D356D9F8D}"/>
    <cellStyle name="Comma 4 8 2 2 4 2" xfId="7528" xr:uid="{92B6E0AF-CA41-4300-8A06-9DCC177569FB}"/>
    <cellStyle name="Comma 4 8 2 2 5" xfId="5233" xr:uid="{C330A2DC-0924-4F6D-BCD0-4786F6410A39}"/>
    <cellStyle name="Comma 4 8 2 3" xfId="2422" xr:uid="{E7172E32-FC1F-42BB-8445-BE3C7A75E5F4}"/>
    <cellStyle name="Comma 4 8 2 3 2" xfId="5806" xr:uid="{5BAB8F9E-26B1-4396-88AB-B76A7C3F0CD3}"/>
    <cellStyle name="Comma 4 8 2 4" xfId="3453" xr:uid="{9782CF21-FA04-4A3C-BE63-F6949C6766F5}"/>
    <cellStyle name="Comma 4 8 2 4 2" xfId="6837" xr:uid="{3DF7AACE-A7D2-41E8-8FE1-35EBDAA790CE}"/>
    <cellStyle name="Comma 4 8 2 5" xfId="3776" xr:uid="{686C64E5-6CCF-4454-A778-34CF5B1C6954}"/>
    <cellStyle name="Comma 4 8 2 5 2" xfId="7148" xr:uid="{55D4926A-B45B-436E-9F2A-5DD7EB025011}"/>
    <cellStyle name="Comma 4 8 2 6" xfId="4920" xr:uid="{6B6D0A50-2306-4F74-9A0A-830C721324BD}"/>
    <cellStyle name="Comma 4 8 2 7" xfId="1234" xr:uid="{911EAD87-0F14-4E37-8309-EA6598AA7E9B}"/>
    <cellStyle name="Comma 4 8 3" xfId="1632" xr:uid="{9E73B121-B56B-43C7-9FC3-0FDCB87CBB96}"/>
    <cellStyle name="Comma 4 8 3 2" xfId="1918" xr:uid="{1F43329D-1A72-4BF1-BE64-681A7853A555}"/>
    <cellStyle name="Comma 4 8 3 2 2" xfId="5310" xr:uid="{04D5C5AE-AC37-4DCA-B3FE-958CC617D31F}"/>
    <cellStyle name="Comma 4 8 3 3" xfId="2644" xr:uid="{6712C184-F2B9-4A9C-AA7D-561390D16332}"/>
    <cellStyle name="Comma 4 8 3 3 2" xfId="6028" xr:uid="{57AC7F43-60BC-4E08-910D-E48B60599E5D}"/>
    <cellStyle name="Comma 4 8 3 4" xfId="3823" xr:uid="{843B8A42-7C67-47CC-A2EA-A0D466386B90}"/>
    <cellStyle name="Comma 4 8 3 4 2" xfId="7186" xr:uid="{5B8519B6-0EEE-4A31-B489-F762D6D5A41A}"/>
    <cellStyle name="Comma 4 8 3 5" xfId="5214" xr:uid="{565693EC-B0FD-4735-B1D3-2A7FD0DF5CE8}"/>
    <cellStyle name="Comma 4 8 4" xfId="2403" xr:uid="{AB25DFDC-3421-40DB-95DD-8D42709E2C5E}"/>
    <cellStyle name="Comma 4 8 4 2" xfId="4299" xr:uid="{885D1EC5-C1F2-4EB4-A498-D5E7FC80D087}"/>
    <cellStyle name="Comma 4 8 4 2 2" xfId="7509" xr:uid="{E3C2CBD8-0DD2-4BE0-B3E3-59DA5CBFEA2B}"/>
    <cellStyle name="Comma 4 8 4 3" xfId="5787" xr:uid="{C20B7AB0-3EB9-432F-A78F-63CC4CD80B3B}"/>
    <cellStyle name="Comma 4 8 5" xfId="3757" xr:uid="{5DFACB52-72DE-46A5-B88F-346164C6F143}"/>
    <cellStyle name="Comma 4 8 5 2" xfId="7129" xr:uid="{B4D97C90-E97E-44CB-87EF-0C7DA08C3A28}"/>
    <cellStyle name="Comma 4 8 6" xfId="927" xr:uid="{1820BD29-20FD-44F9-A5B8-300DB2F9FF6B}"/>
    <cellStyle name="Comma 4 9" xfId="406" xr:uid="{90530A71-F71C-4E3F-9929-7E112511120F}"/>
    <cellStyle name="Comma 4 9 2" xfId="1688" xr:uid="{B0EE6936-7731-4432-8EEB-ADAB8D79636E}"/>
    <cellStyle name="Comma 4 9 2 2" xfId="2424" xr:uid="{489F8B14-7BF0-4CA6-857D-69A84F484FBA}"/>
    <cellStyle name="Comma 4 9 2 2 2" xfId="4343" xr:uid="{71BBE668-968B-415A-8334-B9F2659595CD}"/>
    <cellStyle name="Comma 4 9 2 2 2 2" xfId="7530" xr:uid="{85D85490-AD29-40B5-8185-43ACBFC588B4}"/>
    <cellStyle name="Comma 4 9 2 2 3" xfId="5808" xr:uid="{158CA304-9892-41D8-8BCA-CCFFC6D4A0DE}"/>
    <cellStyle name="Comma 4 9 2 3" xfId="3778" xr:uid="{8534E29F-5676-4A1E-A58A-999DBFD021A8}"/>
    <cellStyle name="Comma 4 9 2 3 2" xfId="7150" xr:uid="{587A1B63-943B-4030-9B30-1E2204711760}"/>
    <cellStyle name="Comma 4 9 2 4" xfId="5235" xr:uid="{E46B3B25-CF8B-428F-B887-C40C9939CD59}"/>
    <cellStyle name="Comma 4 9 3" xfId="1645" xr:uid="{2D9BD459-9AAE-489A-B0F7-FA6E3F5E8435}"/>
    <cellStyle name="Comma 4 9 3 2" xfId="2653" xr:uid="{82AC07BF-8126-4385-9CEC-3D0AD1326501}"/>
    <cellStyle name="Comma 4 9 3 2 2" xfId="6037" xr:uid="{1860114E-0D70-4A34-B446-CC36730C5795}"/>
    <cellStyle name="Comma 4 9 3 3" xfId="3826" xr:uid="{44964853-151A-4385-8B92-E6859FA0897E}"/>
    <cellStyle name="Comma 4 9 3 3 2" xfId="7188" xr:uid="{650BB48A-79AD-409C-82E6-A2FC4CE507DF}"/>
    <cellStyle name="Comma 4 9 3 4" xfId="5217" xr:uid="{1A207578-2F46-4243-BED8-8E6954B4D7D8}"/>
    <cellStyle name="Comma 4 9 4" xfId="2406" xr:uid="{011D2B8C-CE5A-4A43-8F36-F8998C5DAFBA}"/>
    <cellStyle name="Comma 4 9 4 2" xfId="4305" xr:uid="{EE3837C2-741F-4198-AB7A-5E25243101AD}"/>
    <cellStyle name="Comma 4 9 4 2 2" xfId="7512" xr:uid="{F4C3CE15-59BC-4382-A00D-D20738B92FE2}"/>
    <cellStyle name="Comma 4 9 4 3" xfId="5790" xr:uid="{21ACB50C-D6C6-4595-B841-8951D67DB9D9}"/>
    <cellStyle name="Comma 4 9 5" xfId="3158" xr:uid="{154FAC7F-177F-460A-ABA8-B2A72F60EDCD}"/>
    <cellStyle name="Comma 4 9 5 2" xfId="6542" xr:uid="{685D5E14-F857-4FB9-A7DD-AD80975E3319}"/>
    <cellStyle name="Comma 4 9 6" xfId="3760" xr:uid="{EC40A3D3-B0A2-4ABD-B6A8-102ACBFEACF8}"/>
    <cellStyle name="Comma 4 9 6 2" xfId="7132" xr:uid="{4EBAFD46-157B-4E70-9C35-1C72C2C06AE9}"/>
    <cellStyle name="Comma 4 9 7" xfId="4625" xr:uid="{8EE51338-3EA6-436B-ADFD-62C1E2521DD0}"/>
    <cellStyle name="Comma 4 9 8" xfId="938" xr:uid="{04140FE0-109F-4BAE-9B3E-517D2AA1EDE7}"/>
    <cellStyle name="Comma 5" xfId="40" xr:uid="{467EC93C-0FCD-4482-8A88-5B589AC89587}"/>
    <cellStyle name="Comma 5 10" xfId="2128" xr:uid="{3FCD8FAF-B915-4D30-BFC2-FED9B5995367}"/>
    <cellStyle name="Comma 5 10 2" xfId="5512" xr:uid="{AD6340E4-4C11-42E7-9F69-D7CA357CBD34}"/>
    <cellStyle name="Comma 5 11" xfId="2963" xr:uid="{DE167ACC-3F54-421F-A604-509984669D97}"/>
    <cellStyle name="Comma 5 11 2" xfId="6347" xr:uid="{A18A1F8E-A9FF-4DD3-A9D7-641C4F887B87}"/>
    <cellStyle name="Comma 5 12" xfId="3482" xr:uid="{A0E4D667-BA0B-420F-8F00-C8A7F75F9DE4}"/>
    <cellStyle name="Comma 5 12 2" xfId="6854" xr:uid="{135CA2F3-979E-47FB-AB76-B1652C4A9CF2}"/>
    <cellStyle name="Comma 5 13" xfId="4393" xr:uid="{37D28D59-DCBA-4C9B-9BAE-805D6FAC1394}"/>
    <cellStyle name="Comma 5 13 2" xfId="7554" xr:uid="{E6150B5D-3977-43CC-A594-206BA5AD03B5}"/>
    <cellStyle name="Comma 5 14" xfId="4404" xr:uid="{EE4AE2B5-1D9B-4D41-AE7B-568B9CA68347}"/>
    <cellStyle name="Comma 5 14 2" xfId="7562" xr:uid="{78FBA834-58C5-4E87-96F1-0206175B383A}"/>
    <cellStyle name="Comma 5 15" xfId="4429" xr:uid="{D92A5A89-E4AD-4E4B-9E46-7E4D91861BD7}"/>
    <cellStyle name="Comma 5 16" xfId="738" xr:uid="{FE1FA1E0-3E82-4467-8534-CCC82B104160}"/>
    <cellStyle name="Comma 5 2" xfId="94" xr:uid="{AD13F85E-576C-47F1-B346-ADE89C6B1B67}"/>
    <cellStyle name="Comma 5 2 10" xfId="4395" xr:uid="{B9948EF9-F8F0-4F02-9E9B-AB0CCE4530E9}"/>
    <cellStyle name="Comma 5 2 10 2" xfId="7556" xr:uid="{100B68A4-1F7C-4181-B903-21A2AE11F6B9}"/>
    <cellStyle name="Comma 5 2 11" xfId="4407" xr:uid="{87FF054B-FE00-4975-B94C-449A357D799D}"/>
    <cellStyle name="Comma 5 2 11 2" xfId="7565" xr:uid="{EE33C296-83CF-41E1-8094-3C7B7CAD3E17}"/>
    <cellStyle name="Comma 5 2 12" xfId="4451" xr:uid="{8054CC0D-C043-4F4D-96F1-AD2729F29B49}"/>
    <cellStyle name="Comma 5 2 13" xfId="760" xr:uid="{72B815FC-3ECD-44BF-BF61-8322C44CB657}"/>
    <cellStyle name="Comma 5 2 14" xfId="376" xr:uid="{46AF74D3-45F5-41E3-9CAF-767E7E45809C}"/>
    <cellStyle name="Comma 5 2 14 2" xfId="1903" xr:uid="{A5DA9AA1-1A10-40D0-A1CB-80E6EBDFE2A1}"/>
    <cellStyle name="Comma 5 2 14 2 2" xfId="5296" xr:uid="{5AD8DA55-E1D3-4659-8F46-838C4A324A04}"/>
    <cellStyle name="Comma 5 2 14 3" xfId="2629" xr:uid="{EFE9BF91-4865-4079-A046-2DDDA64B4457}"/>
    <cellStyle name="Comma 5 2 14 3 2" xfId="6013" xr:uid="{29BFF5CD-9EB0-4BC1-862C-0736067309A1}"/>
    <cellStyle name="Comma 5 2 14 4" xfId="3137" xr:uid="{48BDB90D-D645-4C59-987F-9B2758715D7A}"/>
    <cellStyle name="Comma 5 2 14 4 2" xfId="6521" xr:uid="{EF7D8C16-A018-47BF-BC71-5EE8230FC569}"/>
    <cellStyle name="Comma 5 2 14 5" xfId="4604" xr:uid="{C70F7C6A-6DAE-4819-87B9-EE9D38CD781D}"/>
    <cellStyle name="Comma 5 2 14 6" xfId="912" xr:uid="{5F01D14B-DCD3-4CB1-A765-3D09817DFE6E}"/>
    <cellStyle name="Comma 5 2 2" xfId="247" xr:uid="{2E289842-6B80-467E-8633-350E944D01BE}"/>
    <cellStyle name="Comma 5 2 2 10" xfId="846" xr:uid="{E29AD373-6E7C-4C79-9F50-19C8E098C732}"/>
    <cellStyle name="Comma 5 2 2 2" xfId="483" xr:uid="{6413E4CE-EB83-4D39-AB8B-AE48EF2E7336}"/>
    <cellStyle name="Comma 5 2 2 2 2" xfId="1524" xr:uid="{E1C022E8-B3C1-4C7B-ABB4-8E19C04878CC}"/>
    <cellStyle name="Comma 5 2 2 2 2 2" xfId="2730" xr:uid="{E8FB7F19-CE64-4D9C-B98D-4647EAFF4586}"/>
    <cellStyle name="Comma 5 2 2 2 2 2 2" xfId="6114" xr:uid="{7EBF830B-E4BE-405B-854E-AC3F7FB5529E}"/>
    <cellStyle name="Comma 5 2 2 2 2 3" xfId="4193" xr:uid="{E5B4ACAE-94AA-491E-A299-810AC94B4D8A}"/>
    <cellStyle name="Comma 5 2 2 2 2 3 2" xfId="7448" xr:uid="{59AB9969-8948-4243-BFEA-998448E095EE}"/>
    <cellStyle name="Comma 5 2 2 2 2 4" xfId="5154" xr:uid="{5A7B9F27-936F-4AA4-A15D-698DFE3F8745}"/>
    <cellStyle name="Comma 5 2 2 2 3" xfId="2343" xr:uid="{FA8D6B8A-CD76-4724-ABAB-F0AE3732E4FB}"/>
    <cellStyle name="Comma 5 2 2 2 3 2" xfId="5727" xr:uid="{CE77C6A6-D027-4CF7-8462-B185BFCADDB2}"/>
    <cellStyle name="Comma 5 2 2 2 4" xfId="3235" xr:uid="{397699B3-50BB-4FFB-924D-AD38F809E4A5}"/>
    <cellStyle name="Comma 5 2 2 2 4 2" xfId="6619" xr:uid="{91FD2670-FC41-4B15-9D3C-2D696DD4FA06}"/>
    <cellStyle name="Comma 5 2 2 2 5" xfId="3697" xr:uid="{FE46FA24-5C99-4D1A-AAF9-641AA39EC2D9}"/>
    <cellStyle name="Comma 5 2 2 2 5 2" xfId="7069" xr:uid="{F40B1D47-E89E-49CF-B02E-7B3461B5669C}"/>
    <cellStyle name="Comma 5 2 2 2 6" xfId="4702" xr:uid="{4BC26E17-B21F-43D6-A088-238FF6A41E18}"/>
    <cellStyle name="Comma 5 2 2 2 7" xfId="1015" xr:uid="{501DEEA4-FA1B-4C3C-B17D-E54184E3EA3F}"/>
    <cellStyle name="Comma 5 2 2 3" xfId="626" xr:uid="{7A217DEF-46C0-40BB-9BBF-F4982EC33913}"/>
    <cellStyle name="Comma 5 2 2 3 2" xfId="2028" xr:uid="{22207FBE-DB01-45D8-8B37-DBA9CE233939}"/>
    <cellStyle name="Comma 5 2 2 3 2 2" xfId="5420" xr:uid="{103014C6-15A3-4676-817D-BF300126624F}"/>
    <cellStyle name="Comma 5 2 2 3 3" xfId="2873" xr:uid="{866C30CF-9CB3-4138-A309-623181C0FE65}"/>
    <cellStyle name="Comma 5 2 2 3 3 2" xfId="6257" xr:uid="{F31F6B86-FAF7-4BFB-B16F-472B37C0B016}"/>
    <cellStyle name="Comma 5 2 2 3 4" xfId="3377" xr:uid="{968C44F1-04D2-4961-B275-B975403DB32C}"/>
    <cellStyle name="Comma 5 2 2 3 4 2" xfId="6761" xr:uid="{54C2A7D7-2271-4077-B71B-7934F3D5E9EC}"/>
    <cellStyle name="Comma 5 2 2 3 5" xfId="3992" xr:uid="{C7F950DD-D05B-4457-AA62-6332BAC99B6B}"/>
    <cellStyle name="Comma 5 2 2 3 5 2" xfId="7306" xr:uid="{9ABC8A02-779C-48C6-9F46-D51E2388594E}"/>
    <cellStyle name="Comma 5 2 2 3 6" xfId="4844" xr:uid="{11BA5E1F-7A41-458D-A863-2EDEC4BBD44A}"/>
    <cellStyle name="Comma 5 2 2 3 7" xfId="1158" xr:uid="{C3174BD3-3AFA-4135-B0E3-5882E4CE4AC7}"/>
    <cellStyle name="Comma 5 2 2 4" xfId="1325" xr:uid="{C497AEBB-6575-4C72-AD2F-57E179739F84}"/>
    <cellStyle name="Comma 5 2 2 4 2" xfId="2563" xr:uid="{ED53064A-17C2-423C-A39D-AEA8F003C167}"/>
    <cellStyle name="Comma 5 2 2 4 2 2" xfId="5947" xr:uid="{E7E22840-38C2-4A38-B26C-63A8A1161653}"/>
    <cellStyle name="Comma 5 2 2 4 3" xfId="5011" xr:uid="{9060B303-5DE5-4B63-9CC5-1632D3D6839B}"/>
    <cellStyle name="Comma 5 2 2 5" xfId="2201" xr:uid="{33E3B587-E333-4F14-BC89-5EF845F714E5}"/>
    <cellStyle name="Comma 5 2 2 5 2" xfId="5585" xr:uid="{56295D85-BF2E-433F-981A-DA827236F793}"/>
    <cellStyle name="Comma 5 2 2 6" xfId="3071" xr:uid="{9292F33A-C121-4423-81C3-8AD8FDA8CB8E}"/>
    <cellStyle name="Comma 5 2 2 6 2" xfId="6455" xr:uid="{DD2E3801-E1F4-46FD-B3B8-42F5CDF392C6}"/>
    <cellStyle name="Comma 5 2 2 7" xfId="3555" xr:uid="{525CDD8F-18BD-464B-B9D1-638744300119}"/>
    <cellStyle name="Comma 5 2 2 7 2" xfId="6927" xr:uid="{F99F6027-CF77-46ED-A1AB-4A28413C2F82}"/>
    <cellStyle name="Comma 5 2 2 8" xfId="4409" xr:uid="{DE9AA307-67E5-440D-847A-3DB5AF572E98}"/>
    <cellStyle name="Comma 5 2 2 8 2" xfId="7566" xr:uid="{DB87D80D-12ED-4B2C-9577-EEF506736295}"/>
    <cellStyle name="Comma 5 2 2 9" xfId="4538" xr:uid="{DF1D9E35-3192-43C6-8D4B-40F64B8AF815}"/>
    <cellStyle name="Comma 5 2 3" xfId="329" xr:uid="{1D8F0A1A-AA39-43C9-ABA9-52714AFAF472}"/>
    <cellStyle name="Comma 5 2 3 2" xfId="529" xr:uid="{E036BFAD-D56C-4C4B-831A-C89747883654}"/>
    <cellStyle name="Comma 5 2 3 2 2" xfId="1606" xr:uid="{FA87170F-D521-4074-A010-B7BBD1ED37C1}"/>
    <cellStyle name="Comma 5 2 3 2 2 2" xfId="2776" xr:uid="{263AD7E8-8F44-4774-B8EA-81F20827686C}"/>
    <cellStyle name="Comma 5 2 3 2 2 2 2" xfId="6160" xr:uid="{9A1A08F5-EB6F-4B3B-A160-DC078341986E}"/>
    <cellStyle name="Comma 5 2 3 2 2 3" xfId="4273" xr:uid="{4FDFBCDD-75B4-40EB-87F9-DAC607222607}"/>
    <cellStyle name="Comma 5 2 3 2 2 3 2" xfId="7495" xr:uid="{273B51A8-B32D-4A20-89D7-2B51DDE70949}"/>
    <cellStyle name="Comma 5 2 3 2 2 4" xfId="5200" xr:uid="{74506D29-3825-4E4D-9CB7-A4CA23A5B974}"/>
    <cellStyle name="Comma 5 2 3 2 3" xfId="2389" xr:uid="{B3D0D40B-E639-4FD7-A483-6BA507988A74}"/>
    <cellStyle name="Comma 5 2 3 2 3 2" xfId="5773" xr:uid="{780B32C4-6388-4C5E-9F5E-7F8B947CFE87}"/>
    <cellStyle name="Comma 5 2 3 2 4" xfId="3281" xr:uid="{3EEB94C6-08AF-49BB-8F82-91D206411767}"/>
    <cellStyle name="Comma 5 2 3 2 4 2" xfId="6665" xr:uid="{FBAD1D31-104F-44D3-881B-BE0546B13215}"/>
    <cellStyle name="Comma 5 2 3 2 5" xfId="3743" xr:uid="{EC3F3558-4EBC-452F-9B55-81AFBAB50F79}"/>
    <cellStyle name="Comma 5 2 3 2 5 2" xfId="7115" xr:uid="{25FF8342-AEA5-45FD-BC69-F38DC5B2314D}"/>
    <cellStyle name="Comma 5 2 3 2 6" xfId="4748" xr:uid="{F45DABE6-A4C2-4090-8EB1-CD14A8EDB2A3}"/>
    <cellStyle name="Comma 5 2 3 2 7" xfId="1061" xr:uid="{33825531-8D29-4B20-A1ED-61BBF05A3381}"/>
    <cellStyle name="Comma 5 2 3 3" xfId="674" xr:uid="{9B680385-E7FB-4F83-804D-39DEF920FE87}"/>
    <cellStyle name="Comma 5 2 3 3 2" xfId="2075" xr:uid="{B914D416-148B-4E6F-986A-0ED2E49E95BD}"/>
    <cellStyle name="Comma 5 2 3 3 2 2" xfId="5466" xr:uid="{8AB75A70-6AC0-4E31-9850-3917A396D478}"/>
    <cellStyle name="Comma 5 2 3 3 3" xfId="2920" xr:uid="{C042C688-9559-493C-A28A-E7573427376A}"/>
    <cellStyle name="Comma 5 2 3 3 3 2" xfId="6304" xr:uid="{D8540204-2C92-495F-9AF5-3920CD87B9FA}"/>
    <cellStyle name="Comma 5 2 3 3 4" xfId="3424" xr:uid="{5AB3BCDA-A146-4BDC-B603-9D590E5AF6B1}"/>
    <cellStyle name="Comma 5 2 3 3 4 2" xfId="6808" xr:uid="{4F7C87DF-44B6-40AE-9B1B-195B6E8B0D90}"/>
    <cellStyle name="Comma 5 2 3 3 5" xfId="4041" xr:uid="{7F7AD12A-7D96-4E2D-AE6F-B72CDCCD4F1E}"/>
    <cellStyle name="Comma 5 2 3 3 5 2" xfId="7352" xr:uid="{D8953603-7834-47D5-9CF7-3B095D98D889}"/>
    <cellStyle name="Comma 5 2 3 3 6" xfId="4891" xr:uid="{9D263B29-B5C3-4BB3-83DA-3E5DD74D3B35}"/>
    <cellStyle name="Comma 5 2 3 3 7" xfId="1205" xr:uid="{94B66555-BFC1-4923-AD66-340799F7369E}"/>
    <cellStyle name="Comma 5 2 3 4" xfId="1371" xr:uid="{79FCA368-C0F6-4710-9E72-CABC54C61550}"/>
    <cellStyle name="Comma 5 2 3 4 2" xfId="2609" xr:uid="{922A89B3-C64E-43B1-8159-C10B36FCA422}"/>
    <cellStyle name="Comma 5 2 3 4 2 2" xfId="5993" xr:uid="{89DAD0F9-492F-4DF3-A4DB-4F64B58FE5FC}"/>
    <cellStyle name="Comma 5 2 3 4 3" xfId="5057" xr:uid="{E5665631-DA85-4B55-84D9-53329F8ABD54}"/>
    <cellStyle name="Comma 5 2 3 5" xfId="2247" xr:uid="{A9686E63-C0D8-4DD4-AE20-3B60F0052209}"/>
    <cellStyle name="Comma 5 2 3 5 2" xfId="5631" xr:uid="{92960A1C-9CE9-493B-94B0-5F1FAA193F54}"/>
    <cellStyle name="Comma 5 2 3 6" xfId="3117" xr:uid="{12D51699-D4FD-4891-A16D-00DC45D33993}"/>
    <cellStyle name="Comma 5 2 3 6 2" xfId="6501" xr:uid="{76566326-F59C-4A89-A3A9-E0E54CB849E7}"/>
    <cellStyle name="Comma 5 2 3 7" xfId="3601" xr:uid="{42FCE53F-5DD2-45C5-9D26-51DF43BFFC65}"/>
    <cellStyle name="Comma 5 2 3 7 2" xfId="6973" xr:uid="{C82ADBA5-3A13-43ED-838E-F7B17D76B54A}"/>
    <cellStyle name="Comma 5 2 3 8" xfId="4584" xr:uid="{8F660F38-7C1F-4869-81D3-BA4D6220C9D6}"/>
    <cellStyle name="Comma 5 2 3 9" xfId="892" xr:uid="{69D2A663-39BC-4169-9BC8-EC742DD74C42}"/>
    <cellStyle name="Comma 5 2 4" xfId="160" xr:uid="{04607973-6905-4D4C-80D2-38E00D17D021}"/>
    <cellStyle name="Comma 5 2 4 2" xfId="577" xr:uid="{4822C75B-CCE4-4C8F-8182-C1B1DEF7A363}"/>
    <cellStyle name="Comma 5 2 4 2 2" xfId="1979" xr:uid="{2FA56ACF-1010-4B86-952D-7D7440D269BB}"/>
    <cellStyle name="Comma 5 2 4 2 2 2" xfId="5371" xr:uid="{AD56AA2C-4B86-47C9-B35B-068841D513F8}"/>
    <cellStyle name="Comma 5 2 4 2 3" xfId="2824" xr:uid="{91EF51E8-526C-40FB-9AA2-94048BCA8808}"/>
    <cellStyle name="Comma 5 2 4 2 3 2" xfId="6208" xr:uid="{B6C766B9-4BFA-41CB-A625-D220A149618B}"/>
    <cellStyle name="Comma 5 2 4 2 4" xfId="3328" xr:uid="{256B6DF0-B953-4D90-B916-87F8E5312115}"/>
    <cellStyle name="Comma 5 2 4 2 4 2" xfId="6712" xr:uid="{A532B0A5-08BC-4B33-B6BB-D07B18CDA36A}"/>
    <cellStyle name="Comma 5 2 4 2 5" xfId="4112" xr:uid="{B2032AF6-3C00-4246-8666-C86DF6B54F07}"/>
    <cellStyle name="Comma 5 2 4 2 5 2" xfId="7399" xr:uid="{77201086-9652-4252-B5A6-FCF30E2E3A6A}"/>
    <cellStyle name="Comma 5 2 4 2 6" xfId="4795" xr:uid="{58CB88AB-8B05-462F-90C3-FA345D297855}"/>
    <cellStyle name="Comma 5 2 4 2 7" xfId="1109" xr:uid="{9B6CB46E-5023-4744-B66C-31EC6D5E9305}"/>
    <cellStyle name="Comma 5 2 4 3" xfId="1441" xr:uid="{D9816868-4B2D-4763-A18F-6A099FB38296}"/>
    <cellStyle name="Comma 5 2 4 3 2" xfId="2514" xr:uid="{68E896FF-44BC-48F9-9EDF-1E32A757AE34}"/>
    <cellStyle name="Comma 5 2 4 3 2 2" xfId="5898" xr:uid="{D1629AE8-DE5A-4390-8872-8F3BADB955DA}"/>
    <cellStyle name="Comma 5 2 4 3 3" xfId="5104" xr:uid="{A2F8EF47-CE7D-47E5-9FC4-A57C8C563434}"/>
    <cellStyle name="Comma 5 2 4 4" xfId="2294" xr:uid="{16E23841-4D42-4FE2-9C08-CEA958775F2C}"/>
    <cellStyle name="Comma 5 2 4 4 2" xfId="5678" xr:uid="{E8449702-2A0F-4F42-A981-78BCEF51BCCB}"/>
    <cellStyle name="Comma 5 2 4 5" xfId="3022" xr:uid="{4F06E777-737B-494F-A193-AB234789AED5}"/>
    <cellStyle name="Comma 5 2 4 5 2" xfId="6406" xr:uid="{5AAB8F14-69F2-41FD-87E7-3D9D5FC08407}"/>
    <cellStyle name="Comma 5 2 4 6" xfId="3648" xr:uid="{6A980881-0C7C-4A33-AA5F-A2465AC97C6B}"/>
    <cellStyle name="Comma 5 2 4 6 2" xfId="7020" xr:uid="{2A475DBD-8BE0-4915-861E-9E2F8F308159}"/>
    <cellStyle name="Comma 5 2 4 7" xfId="4489" xr:uid="{3CA1BEAC-31DC-47A5-A202-6BF11F107F71}"/>
    <cellStyle name="Comma 5 2 4 8" xfId="797" xr:uid="{F80DB87A-95DB-4EBD-B17B-B45235B2396F}"/>
    <cellStyle name="Comma 5 2 5" xfId="434" xr:uid="{AE5CFFDA-E266-49F5-BE39-5DBF9CFB84FD}"/>
    <cellStyle name="Comma 5 2 5 2" xfId="1936" xr:uid="{1B046106-E7B0-40D2-B45C-DD0057E08338}"/>
    <cellStyle name="Comma 5 2 5 2 2" xfId="5328" xr:uid="{8FD75E42-F075-4E35-ABA0-964D32603D80}"/>
    <cellStyle name="Comma 5 2 5 3" xfId="2681" xr:uid="{F5B9F314-1A42-4382-9C4F-15CFB5C8C396}"/>
    <cellStyle name="Comma 5 2 5 3 2" xfId="6065" xr:uid="{A805BFC8-DD15-429C-867D-B17EAD6856CA}"/>
    <cellStyle name="Comma 5 2 5 4" xfId="3186" xr:uid="{819529F8-C10F-4A80-A5DE-14B41979547F}"/>
    <cellStyle name="Comma 5 2 5 4 2" xfId="6570" xr:uid="{BD940046-0F43-45BB-929D-07773E49E2AB}"/>
    <cellStyle name="Comma 5 2 5 5" xfId="3938" xr:uid="{82426BCA-5B76-4470-93E1-2E15024A9FEC}"/>
    <cellStyle name="Comma 5 2 5 5 2" xfId="7257" xr:uid="{6FD7C82F-D8CC-483C-B559-CD59A159C2D6}"/>
    <cellStyle name="Comma 5 2 5 6" xfId="4653" xr:uid="{D4F94E5F-A406-4643-98DA-1045DE4A8A1A}"/>
    <cellStyle name="Comma 5 2 5 7" xfId="966" xr:uid="{04607C15-8BAA-45CC-8BD6-989E09C7E24C}"/>
    <cellStyle name="Comma 5 2 6" xfId="1276" xr:uid="{BAE1B0AE-FC7D-416D-803D-FA6F2B1CCC33}"/>
    <cellStyle name="Comma 5 2 6 2" xfId="1786" xr:uid="{D98337C1-09ED-47BF-ADDE-4A2BFD6D0009}"/>
    <cellStyle name="Comma 5 2 6 2 2" xfId="5284" xr:uid="{08EBBAE2-91A1-4E9A-A183-89473A0E4EEC}"/>
    <cellStyle name="Comma 5 2 6 3" xfId="2477" xr:uid="{A20680C7-4031-435F-A0AC-2ACAD9826587}"/>
    <cellStyle name="Comma 5 2 6 3 2" xfId="5861" xr:uid="{45DA1A1B-10BE-48C6-AF43-6F82AB17BF7D}"/>
    <cellStyle name="Comma 5 2 6 4" xfId="4962" xr:uid="{57A19A91-9ECB-431F-84BF-1EB7FCA262BB}"/>
    <cellStyle name="Comma 5 2 7" xfId="2152" xr:uid="{162DC6FC-DB87-483E-9194-F3DF88FC1C8C}"/>
    <cellStyle name="Comma 5 2 7 2" xfId="5536" xr:uid="{9C514C8F-651B-4100-BD05-28EF5565E9B4}"/>
    <cellStyle name="Comma 5 2 8" xfId="2985" xr:uid="{CECBB081-7114-4012-A630-9D8790CFF39D}"/>
    <cellStyle name="Comma 5 2 8 2" xfId="6369" xr:uid="{401121FD-7FE6-4A41-9200-1FA005E58D12}"/>
    <cellStyle name="Comma 5 2 9" xfId="3506" xr:uid="{DA9BF27C-1FC3-419C-9006-451616A840AD}"/>
    <cellStyle name="Comma 5 2 9 2" xfId="6878" xr:uid="{55B9B23E-D1C2-4128-BADD-7A85271377B7}"/>
    <cellStyle name="Comma 5 3" xfId="203" xr:uid="{9456064F-033C-4E64-A754-68BCD499BC67}"/>
    <cellStyle name="Comma 5 3 2" xfId="459" xr:uid="{4D271E4A-6C92-4637-B16B-973DD9C761CA}"/>
    <cellStyle name="Comma 5 3 2 2" xfId="1482" xr:uid="{BCBAE840-AA11-4EDC-8DFB-D28720088E8F}"/>
    <cellStyle name="Comma 5 3 2 2 2" xfId="2706" xr:uid="{59A3347F-7FDE-48E4-BFC8-2850EA123387}"/>
    <cellStyle name="Comma 5 3 2 2 2 2" xfId="6090" xr:uid="{D1EB7A11-BBA5-4A17-8916-D723B7A32FE2}"/>
    <cellStyle name="Comma 5 3 2 2 3" xfId="4152" xr:uid="{F33C35CB-FFD3-4E13-B50B-4F40C16B3696}"/>
    <cellStyle name="Comma 5 3 2 2 3 2" xfId="7424" xr:uid="{3F668867-CA3B-4EA8-BB3F-D8AAF2162EE7}"/>
    <cellStyle name="Comma 5 3 2 2 4" xfId="5129" xr:uid="{16346388-A9CD-459D-944A-C1D4997FB5F9}"/>
    <cellStyle name="Comma 5 3 2 3" xfId="2319" xr:uid="{325EC792-C237-4C64-A2C6-F87D229423B5}"/>
    <cellStyle name="Comma 5 3 2 3 2" xfId="5703" xr:uid="{664CFE55-66F8-4EE5-9F43-ED810C4ED56A}"/>
    <cellStyle name="Comma 5 3 2 4" xfId="3211" xr:uid="{7274FF30-6F1C-4BC5-ABD6-7D6A6F5A56BE}"/>
    <cellStyle name="Comma 5 3 2 4 2" xfId="6595" xr:uid="{7639922D-1288-4C4B-A3E9-08B2854328D4}"/>
    <cellStyle name="Comma 5 3 2 5" xfId="3673" xr:uid="{B1D60B86-E01D-43A3-B421-AE8F257D3D07}"/>
    <cellStyle name="Comma 5 3 2 5 2" xfId="7045" xr:uid="{F758C489-F8F6-4A3D-847A-FDFA9E3361D0}"/>
    <cellStyle name="Comma 5 3 2 6" xfId="4678" xr:uid="{29CBA830-7927-46E1-879D-8EA2FE960993}"/>
    <cellStyle name="Comma 5 3 2 7" xfId="991" xr:uid="{4152E137-41FC-44B2-95AB-1B14215A8559}"/>
    <cellStyle name="Comma 5 3 3" xfId="602" xr:uid="{7BD8E1DB-9F23-4521-AC2A-D466B027C93B}"/>
    <cellStyle name="Comma 5 3 3 2" xfId="2004" xr:uid="{BE7117FE-7DED-42D9-952F-79DAC1DDF2B8}"/>
    <cellStyle name="Comma 5 3 3 2 2" xfId="5396" xr:uid="{6289496A-3E3C-4D3A-89DD-85C22F3E0C21}"/>
    <cellStyle name="Comma 5 3 3 3" xfId="2849" xr:uid="{26040431-33EB-4207-937B-7EF4764B3375}"/>
    <cellStyle name="Comma 5 3 3 3 2" xfId="6233" xr:uid="{12A5C52A-6890-4548-A2CC-FFB6A6495392}"/>
    <cellStyle name="Comma 5 3 3 4" xfId="3353" xr:uid="{ECE4A653-C1A7-4CF5-906C-0C6ED9A17016}"/>
    <cellStyle name="Comma 5 3 3 4 2" xfId="6737" xr:uid="{30D8379B-A47C-4CD6-AF3C-5C97DA4357BA}"/>
    <cellStyle name="Comma 5 3 3 5" xfId="3966" xr:uid="{3326FAE2-8C0E-4D0F-8AD9-AE4B6DB5B216}"/>
    <cellStyle name="Comma 5 3 3 5 2" xfId="7282" xr:uid="{D4EE320A-55AC-4556-ADF0-C23408E3A5EE}"/>
    <cellStyle name="Comma 5 3 3 6" xfId="4820" xr:uid="{AEB7D491-2BB6-4AC9-B162-9F90938A5619}"/>
    <cellStyle name="Comma 5 3 3 7" xfId="1134" xr:uid="{B195DCB1-AB25-400A-88A4-9E307528AF6F}"/>
    <cellStyle name="Comma 5 3 4" xfId="1301" xr:uid="{078C57C6-8C13-4101-BA1A-8AB3264EC370}"/>
    <cellStyle name="Comma 5 3 4 2" xfId="2539" xr:uid="{58B134D2-381D-43AA-B30A-BC9DED742730}"/>
    <cellStyle name="Comma 5 3 4 2 2" xfId="5923" xr:uid="{08FCADF1-EE65-4382-9FE0-3DA62CF728B2}"/>
    <cellStyle name="Comma 5 3 4 3" xfId="4987" xr:uid="{069830DC-606C-412A-967C-3080D6827272}"/>
    <cellStyle name="Comma 5 3 5" xfId="2177" xr:uid="{7E40CB64-AE3E-4BFE-9677-061A3209ADA7}"/>
    <cellStyle name="Comma 5 3 5 2" xfId="5561" xr:uid="{51D3FABD-8C66-4183-9B5E-E5046B7AFF79}"/>
    <cellStyle name="Comma 5 3 6" xfId="3047" xr:uid="{3E3028F3-BBE9-4FBF-A451-A7EA7C9A3400}"/>
    <cellStyle name="Comma 5 3 6 2" xfId="6431" xr:uid="{45BCC621-5AAA-458E-A9FD-FBE45B4DC725}"/>
    <cellStyle name="Comma 5 3 7" xfId="3531" xr:uid="{BB7AB0C7-DA00-4B24-95B5-F27E143A7952}"/>
    <cellStyle name="Comma 5 3 7 2" xfId="6903" xr:uid="{D4D32C39-00E1-4386-8BF0-B475CA27133B}"/>
    <cellStyle name="Comma 5 3 8" xfId="4514" xr:uid="{69E1A51C-7E79-40DA-B382-EA429DD2D13F}"/>
    <cellStyle name="Comma 5 3 9" xfId="822" xr:uid="{CFE5EDD6-1B1C-4CF6-874B-8C89B3B62DC8}"/>
    <cellStyle name="Comma 5 4" xfId="286" xr:uid="{DF87191E-700F-4E50-B43C-A531EA9CF2F4}"/>
    <cellStyle name="Comma 5 4 2" xfId="505" xr:uid="{C4F37CE0-D8FC-412C-8C93-47D4541EE4E5}"/>
    <cellStyle name="Comma 5 4 2 2" xfId="1563" xr:uid="{0E34110A-281D-4DD1-9483-CDDB31E9608D}"/>
    <cellStyle name="Comma 5 4 2 2 2" xfId="2752" xr:uid="{65ABE35E-2FC1-4543-832C-832A74650533}"/>
    <cellStyle name="Comma 5 4 2 2 2 2" xfId="6136" xr:uid="{802511D6-01A7-4B17-8356-C1A95AFDF1F8}"/>
    <cellStyle name="Comma 5 4 2 2 3" xfId="4231" xr:uid="{E8C8F6F2-41E6-4CC7-BCF9-B72E6FF53277}"/>
    <cellStyle name="Comma 5 4 2 2 3 2" xfId="7471" xr:uid="{E73D2034-61A1-4AB5-AEEF-82B232E7F32F}"/>
    <cellStyle name="Comma 5 4 2 2 4" xfId="5176" xr:uid="{029DB9F0-FDFE-461F-A893-8A7DB4025CA9}"/>
    <cellStyle name="Comma 5 4 2 3" xfId="2365" xr:uid="{10414535-70E4-414E-A386-F1B4717ECA15}"/>
    <cellStyle name="Comma 5 4 2 3 2" xfId="5749" xr:uid="{E191B038-2E82-4EA6-85D8-A0B9AD392A9B}"/>
    <cellStyle name="Comma 5 4 2 4" xfId="3257" xr:uid="{11B59F54-C85A-4DCC-AFFF-63335F8A556B}"/>
    <cellStyle name="Comma 5 4 2 4 2" xfId="6641" xr:uid="{298518BF-A898-4F6C-B6DD-C62FC41F433B}"/>
    <cellStyle name="Comma 5 4 2 5" xfId="3719" xr:uid="{9A61F318-494E-4E56-8B2F-EC9D1EB41BA6}"/>
    <cellStyle name="Comma 5 4 2 5 2" xfId="7091" xr:uid="{72BAAE30-FC7A-470F-A779-BFC0981F2764}"/>
    <cellStyle name="Comma 5 4 2 6" xfId="4724" xr:uid="{838EA5C5-33C7-448C-84DC-0C95BD422315}"/>
    <cellStyle name="Comma 5 4 2 7" xfId="1037" xr:uid="{E42DC3B3-502C-421C-8DD4-FA5E7C7AFAA1}"/>
    <cellStyle name="Comma 5 4 3" xfId="649" xr:uid="{0F564A51-761F-492C-99F3-6238632C6C20}"/>
    <cellStyle name="Comma 5 4 3 2" xfId="2050" xr:uid="{3F4BFD69-1060-4B21-AA30-33D39BAD1B66}"/>
    <cellStyle name="Comma 5 4 3 2 2" xfId="5442" xr:uid="{A82C5AFD-54A0-4B7B-9E36-6447B99F7492}"/>
    <cellStyle name="Comma 5 4 3 3" xfId="2896" xr:uid="{BBF0EED9-1002-43A1-893C-F71FEDA159D0}"/>
    <cellStyle name="Comma 5 4 3 3 2" xfId="6280" xr:uid="{600E89E7-5BCA-4AF2-AFDD-86FAB55AA0A9}"/>
    <cellStyle name="Comma 5 4 3 4" xfId="3400" xr:uid="{A2DA9E4F-DC89-41D9-B786-ED7D2FFA1471}"/>
    <cellStyle name="Comma 5 4 3 4 2" xfId="6784" xr:uid="{007EB968-8B97-4A0E-A2C0-49BDF236979A}"/>
    <cellStyle name="Comma 5 4 3 5" xfId="4015" xr:uid="{4EAEC0D6-0B80-477E-91B5-FB4B8D4D9992}"/>
    <cellStyle name="Comma 5 4 3 5 2" xfId="7328" xr:uid="{42FF5260-FC9C-4BF0-B4A7-C81B7E96187D}"/>
    <cellStyle name="Comma 5 4 3 6" xfId="4867" xr:uid="{BA014E73-F27A-40D7-9A71-1C42384271B5}"/>
    <cellStyle name="Comma 5 4 3 7" xfId="1181" xr:uid="{8E817B8A-4620-4E09-8128-D344504BD2E6}"/>
    <cellStyle name="Comma 5 4 4" xfId="1347" xr:uid="{DB6BB9EE-A888-4559-B63B-E67DA7B29C73}"/>
    <cellStyle name="Comma 5 4 4 2" xfId="2585" xr:uid="{3047C21B-0C96-4B3C-B4D5-F46E5E6FEC67}"/>
    <cellStyle name="Comma 5 4 4 2 2" xfId="5969" xr:uid="{1C8C4032-842E-4293-BD2E-484DB2F66BB5}"/>
    <cellStyle name="Comma 5 4 4 3" xfId="5033" xr:uid="{85B02FCF-4493-4691-A028-AC38ACFB4832}"/>
    <cellStyle name="Comma 5 4 5" xfId="2223" xr:uid="{BF84E359-DC92-4E43-AA02-59959742ACAC}"/>
    <cellStyle name="Comma 5 4 5 2" xfId="5607" xr:uid="{B3A57079-14F8-479E-B70F-C68BF69CC2DF}"/>
    <cellStyle name="Comma 5 4 6" xfId="3093" xr:uid="{584B8744-8023-4F12-8A6E-FB2002102F09}"/>
    <cellStyle name="Comma 5 4 6 2" xfId="6477" xr:uid="{542FAE4C-C00C-4D0A-B6D1-5BB2BA0BDDDE}"/>
    <cellStyle name="Comma 5 4 7" xfId="3577" xr:uid="{E0CA5D72-5E96-4050-843A-5B11EF8DC6B3}"/>
    <cellStyle name="Comma 5 4 7 2" xfId="6949" xr:uid="{7B5DE8DA-0CC8-4BC3-8F3F-E56D54B74E2F}"/>
    <cellStyle name="Comma 5 4 8" xfId="4560" xr:uid="{81C5B7B3-4E47-4C7E-9C7E-0211F5D99511}"/>
    <cellStyle name="Comma 5 4 9" xfId="868" xr:uid="{108CDF3E-E13A-44D4-80FA-56EB76AF4B29}"/>
    <cellStyle name="Comma 5 5" xfId="112" xr:uid="{26E00D0F-074A-4107-9F55-F4913C38C8C2}"/>
    <cellStyle name="Comma 5 5 2" xfId="553" xr:uid="{A0B17330-2840-4D09-A5B4-E6780F1B6A48}"/>
    <cellStyle name="Comma 5 5 2 2" xfId="1957" xr:uid="{79F6FB82-4468-4A3E-A4D4-828A2CC494E9}"/>
    <cellStyle name="Comma 5 5 2 2 2" xfId="5349" xr:uid="{B99021D3-2C80-4E72-A284-CED003634A40}"/>
    <cellStyle name="Comma 5 5 2 3" xfId="2800" xr:uid="{A32F8044-8865-4227-BB2D-6624AD720AA0}"/>
    <cellStyle name="Comma 5 5 2 3 2" xfId="6184" xr:uid="{82824D1D-5EB8-4AF1-9997-37B2DC67B38D}"/>
    <cellStyle name="Comma 5 5 2 4" xfId="3304" xr:uid="{92CCE76F-8CAB-402C-83BF-E01FFB3B39EB}"/>
    <cellStyle name="Comma 5 5 2 4 2" xfId="6688" xr:uid="{50EFEBD0-F7F5-403F-B5BB-1418B4DF8E7E}"/>
    <cellStyle name="Comma 5 5 2 5" xfId="4073" xr:uid="{7601AA55-EDAA-4DC9-A502-B8B0156467DF}"/>
    <cellStyle name="Comma 5 5 2 5 2" xfId="7375" xr:uid="{7C1D3DB1-E254-4A7C-AAD8-5CF7DCDA5EF4}"/>
    <cellStyle name="Comma 5 5 2 6" xfId="4771" xr:uid="{C2482087-9A9B-455F-9D07-BE37D7EDB326}"/>
    <cellStyle name="Comma 5 5 2 7" xfId="1085" xr:uid="{9CBAD503-82BB-4D51-9F95-8D229BB28ECC}"/>
    <cellStyle name="Comma 5 5 3" xfId="720" xr:uid="{AD153B5B-6197-4582-85B0-EB3DC725CF12}"/>
    <cellStyle name="Comma 5 5 3 2" xfId="2112" xr:uid="{2512BB28-57A9-4A2E-A524-041D02D3EAB7}"/>
    <cellStyle name="Comma 5 5 3 2 2" xfId="5496" xr:uid="{36F428AD-C307-4740-9B66-64EAAA468369}"/>
    <cellStyle name="Comma 5 5 3 3" xfId="2950" xr:uid="{3AF92A24-FE79-4D04-B6C8-ABE4727C9FE4}"/>
    <cellStyle name="Comma 5 5 3 3 2" xfId="6334" xr:uid="{740F4BDF-7F52-4063-A52B-B37672437FEF}"/>
    <cellStyle name="Comma 5 5 3 4" xfId="3454" xr:uid="{0A6863A3-3A68-4708-B874-888A12A485ED}"/>
    <cellStyle name="Comma 5 5 3 4 2" xfId="6838" xr:uid="{546BCEFC-B403-4C1A-BCCC-C200E59975F7}"/>
    <cellStyle name="Comma 5 5 3 5" xfId="4921" xr:uid="{AD6DA929-1D45-4C81-9ACA-62C3D0DDFB6F}"/>
    <cellStyle name="Comma 5 5 3 6" xfId="1235" xr:uid="{CB0DC1AC-84A1-4A33-A9C9-31FD6267C5AF}"/>
    <cellStyle name="Comma 5 5 4" xfId="1402" xr:uid="{09100AC7-0E87-4169-AA95-5D6B839AB102}"/>
    <cellStyle name="Comma 5 5 4 2" xfId="2490" xr:uid="{A81E36E9-9702-4D73-8F92-4B8634E21DA1}"/>
    <cellStyle name="Comma 5 5 4 2 2" xfId="5874" xr:uid="{A8A602A6-C911-4B74-8C91-8F6F6538364E}"/>
    <cellStyle name="Comma 5 5 4 3" xfId="5080" xr:uid="{420E2069-8FE3-43F7-91BF-8DEFD8444958}"/>
    <cellStyle name="Comma 5 5 5" xfId="2270" xr:uid="{41852851-67F8-40FA-AE8C-600140CA6BB6}"/>
    <cellStyle name="Comma 5 5 5 2" xfId="5654" xr:uid="{42784554-0694-4655-9FFA-1D673B932CD9}"/>
    <cellStyle name="Comma 5 5 6" xfId="2998" xr:uid="{8194B12E-AF36-4D7E-970E-61999C761318}"/>
    <cellStyle name="Comma 5 5 6 2" xfId="6382" xr:uid="{9D974897-429E-4CB0-A31D-7ABEC7180799}"/>
    <cellStyle name="Comma 5 5 7" xfId="3624" xr:uid="{15DE9310-0F67-402A-B0C1-117BBBE6755A}"/>
    <cellStyle name="Comma 5 5 7 2" xfId="6996" xr:uid="{4E160FFE-C668-47AF-BE31-8126D5706AB6}"/>
    <cellStyle name="Comma 5 5 8" xfId="4464" xr:uid="{11CF3AB0-B5F0-4F73-9250-904CDF5056B1}"/>
    <cellStyle name="Comma 5 5 9" xfId="773" xr:uid="{E69E8766-10CC-4B37-9F14-BFFDDC88ECC2}"/>
    <cellStyle name="Comma 5 6" xfId="390" xr:uid="{294BC9CA-466C-4B95-B01D-BB0FC7404180}"/>
    <cellStyle name="Comma 5 6 2" xfId="692" xr:uid="{83D299B9-9F1D-45FB-BDE3-FD39CCF47B42}"/>
    <cellStyle name="Comma 5 6 2 2" xfId="2093" xr:uid="{CD082931-5617-4F04-B945-A8515A4D1353}"/>
    <cellStyle name="Comma 5 6 2 2 2" xfId="5483" xr:uid="{9E7ADCE5-67A3-424E-9FF2-03A54381E08A}"/>
    <cellStyle name="Comma 5 6 2 3" xfId="2937" xr:uid="{F81EFAA6-3CB2-42CB-9132-717FFAB808D0}"/>
    <cellStyle name="Comma 5 6 2 3 2" xfId="6321" xr:uid="{C0C398D5-757D-4944-A544-4C1CFBCC03DD}"/>
    <cellStyle name="Comma 5 6 2 4" xfId="3441" xr:uid="{7042B55A-9CBC-4694-8A1D-85663F637C50}"/>
    <cellStyle name="Comma 5 6 2 4 2" xfId="6825" xr:uid="{E42CB3FF-2CAD-4B2E-BDCB-8F9AC42295AD}"/>
    <cellStyle name="Comma 5 6 2 5" xfId="4306" xr:uid="{6BE20739-7F05-423B-812C-F4E12085E70F}"/>
    <cellStyle name="Comma 5 6 2 5 2" xfId="7513" xr:uid="{313AEFEA-D481-4CA5-A17D-514B5644E44C}"/>
    <cellStyle name="Comma 5 6 2 6" xfId="4908" xr:uid="{E9F2BA3A-1CAD-4C6A-A4D5-EC94E8D13027}"/>
    <cellStyle name="Comma 5 6 2 7" xfId="1222" xr:uid="{6829B27B-15B2-4A9B-86B2-84114E380D70}"/>
    <cellStyle name="Comma 5 6 3" xfId="1646" xr:uid="{FB359A5C-EB15-40FD-8442-40E5A9992642}"/>
    <cellStyle name="Comma 5 6 3 2" xfId="1915" xr:uid="{3CAA0BB9-6636-47B1-AD37-0ADF678B2C49}"/>
    <cellStyle name="Comma 5 6 3 2 2" xfId="5307" xr:uid="{D93EC0F4-3510-498C-AF4F-0F3157984305}"/>
    <cellStyle name="Comma 5 6 3 3" xfId="2641" xr:uid="{08BC2209-1727-4A58-9BC0-6E3011B97A19}"/>
    <cellStyle name="Comma 5 6 3 3 2" xfId="6025" xr:uid="{B95017D8-BE1A-418E-90B4-477140E8D5EE}"/>
    <cellStyle name="Comma 5 6 3 4" xfId="5218" xr:uid="{41ABF5D7-9583-4547-9386-35AFAB12147E}"/>
    <cellStyle name="Comma 5 6 4" xfId="2407" xr:uid="{164D7BC5-4B06-4B88-B963-AF50E68E43A0}"/>
    <cellStyle name="Comma 5 6 4 2" xfId="5791" xr:uid="{19B95F2A-31E6-4ADF-BC01-5204E8043E52}"/>
    <cellStyle name="Comma 5 6 5" xfId="3149" xr:uid="{0E539F2B-C5DF-47A0-92D0-B55BB0258C51}"/>
    <cellStyle name="Comma 5 6 5 2" xfId="6533" xr:uid="{C6189DBC-0F7D-4B99-BAB0-2A8E1741C403}"/>
    <cellStyle name="Comma 5 6 6" xfId="3761" xr:uid="{FC3C6690-ECEE-4DEF-B652-1DA07B451C94}"/>
    <cellStyle name="Comma 5 6 6 2" xfId="7133" xr:uid="{7A464469-3AC0-41C8-A9E3-5BCA774A3D5A}"/>
    <cellStyle name="Comma 5 6 7" xfId="4616" xr:uid="{2221D2D5-6C12-44DC-966E-314BBC643C27}"/>
    <cellStyle name="Comma 5 6 8" xfId="924" xr:uid="{462C949B-C769-4740-A1DE-952693E3026B}"/>
    <cellStyle name="Comma 5 7" xfId="410" xr:uid="{CA34EFBA-C698-4BEB-A199-0EF15331AB52}"/>
    <cellStyle name="Comma 5 7 2" xfId="1662" xr:uid="{B51944DA-BB07-409C-951D-DA96ABF470BC}"/>
    <cellStyle name="Comma 5 7 2 2" xfId="1928" xr:uid="{BF8FD037-020B-4B0F-9A86-2D08345E4634}"/>
    <cellStyle name="Comma 5 7 2 2 2" xfId="5320" xr:uid="{C24EE1E0-C2DC-4530-925D-F1B4B6307879}"/>
    <cellStyle name="Comma 5 7 2 3" xfId="2657" xr:uid="{4696D6D7-B6E0-4312-8606-D0C18E1445F4}"/>
    <cellStyle name="Comma 5 7 2 3 2" xfId="6041" xr:uid="{D6208511-F9E6-4945-B76F-603226992B6D}"/>
    <cellStyle name="Comma 5 7 2 4" xfId="4320" xr:uid="{CE472671-F67C-4A4C-883A-4718F8CEA87E}"/>
    <cellStyle name="Comma 5 7 2 4 2" xfId="7519" xr:uid="{4D1818FD-5DB8-4389-B2B3-2EF5B8B0EE47}"/>
    <cellStyle name="Comma 5 7 2 5" xfId="5224" xr:uid="{997F349B-7A16-4216-91A5-2335B695D106}"/>
    <cellStyle name="Comma 5 7 3" xfId="2413" xr:uid="{5E91E438-9410-4A59-8E0E-E18CE601A90B}"/>
    <cellStyle name="Comma 5 7 3 2" xfId="5797" xr:uid="{3A0640E9-7655-43AE-B042-E21F15E3759D}"/>
    <cellStyle name="Comma 5 7 4" xfId="3162" xr:uid="{CA684120-718A-4A43-B897-73D88765F742}"/>
    <cellStyle name="Comma 5 7 4 2" xfId="6546" xr:uid="{75E5C957-EE99-4C34-A81F-1C32258143B4}"/>
    <cellStyle name="Comma 5 7 5" xfId="3767" xr:uid="{04DA6870-4F7F-48A5-ABAD-0A2EFCA2FC77}"/>
    <cellStyle name="Comma 5 7 5 2" xfId="7139" xr:uid="{44AB4AE9-73E2-4DBC-A525-F6856ED33018}"/>
    <cellStyle name="Comma 5 7 6" xfId="4629" xr:uid="{B622FF69-27D7-4B5C-8C70-A1BECD2D5CE5}"/>
    <cellStyle name="Comma 5 7 7" xfId="942" xr:uid="{8518EC05-04E5-4089-A332-26FD3A4CAF83}"/>
    <cellStyle name="Comma 5 8" xfId="1251" xr:uid="{A0D38C38-C533-437C-8A95-28220D8CD6A6}"/>
    <cellStyle name="Comma 5 8 2" xfId="2455" xr:uid="{372825BC-B787-4C1E-A476-D988CA55FF12}"/>
    <cellStyle name="Comma 5 8 2 2" xfId="5839" xr:uid="{0CCEB4D8-969A-49AC-8272-0C6669057B3D}"/>
    <cellStyle name="Comma 5 8 3" xfId="3809" xr:uid="{58E04706-D2CD-4C04-A93A-7ACAEA7B8886}"/>
    <cellStyle name="Comma 5 8 3 2" xfId="7177" xr:uid="{63DACFAF-EBD4-41B6-A521-18608114369B}"/>
    <cellStyle name="Comma 5 8 4" xfId="4937" xr:uid="{956B6FAA-B576-499B-B9B7-4A4E673B5F79}"/>
    <cellStyle name="Comma 5 9" xfId="1271" xr:uid="{8416E087-DC41-4D89-BF57-165DA731886E}"/>
    <cellStyle name="Comma 5 9 2" xfId="3906" xr:uid="{F1157F6D-331E-446A-8065-3F2B520DC1B6}"/>
    <cellStyle name="Comma 5 9 2 2" xfId="7233" xr:uid="{0720C6B7-4B67-48EF-9BBD-77D909ACEE5D}"/>
    <cellStyle name="Comma 5 9 3" xfId="4957" xr:uid="{2D94EED1-F3DA-4E8E-8222-76F91DC558A4}"/>
    <cellStyle name="Comma 6" xfId="15" xr:uid="{604EA771-B74D-4369-A1BB-43206F7F9620}"/>
    <cellStyle name="Comma 6 10" xfId="2958" xr:uid="{E6B51029-FC47-4C7A-96EE-1B760B0A0297}"/>
    <cellStyle name="Comma 6 10 2" xfId="6342" xr:uid="{11E86E2F-18B2-4985-9CD1-D632BDEC61F9}"/>
    <cellStyle name="Comma 6 11" xfId="3475" xr:uid="{6EB4B969-CEF4-46C6-AED6-371A4DE162F3}"/>
    <cellStyle name="Comma 6 11 2" xfId="6847" xr:uid="{6E3B7898-6B39-4906-82E0-2390090AA1EE}"/>
    <cellStyle name="Comma 6 12" xfId="4414" xr:uid="{A2181FBB-0C0C-4EA7-858D-40F40EC64FE0}"/>
    <cellStyle name="Comma 6 13" xfId="4424" xr:uid="{756142C6-E421-4AE5-AD46-E468F69375B5}"/>
    <cellStyle name="Comma 6 14" xfId="7568" xr:uid="{FB368ABC-C8A6-4EBF-91A3-9765C17C55E3}"/>
    <cellStyle name="Comma 6 15" xfId="733" xr:uid="{EDFF311D-3EC2-4CF2-A4A3-BF824D20AD4B}"/>
    <cellStyle name="Comma 6 2" xfId="149" xr:uid="{BA639493-6B3E-4FAC-BE9F-FE1E90C42996}"/>
    <cellStyle name="Comma 6 2 10" xfId="4394" xr:uid="{AD944D9C-93CF-4B58-8FDA-ACE4AA6EF66A}"/>
    <cellStyle name="Comma 6 2 10 2" xfId="7555" xr:uid="{1FBAB9FA-E9E1-48B9-A316-25EA6884DCBA}"/>
    <cellStyle name="Comma 6 2 11" xfId="4482" xr:uid="{0C4CF39C-88D8-422D-8563-4A99431D4DFA}"/>
    <cellStyle name="Comma 6 2 12" xfId="790" xr:uid="{9C7C8B65-974B-4844-B691-50421711B72E}"/>
    <cellStyle name="Comma 6 2 2" xfId="236" xr:uid="{9A245D31-A5F8-4932-9B71-27209EF0BB31}"/>
    <cellStyle name="Comma 6 2 2 2" xfId="476" xr:uid="{6A48EE76-50D3-4A73-87AB-379DD7E9CC8C}"/>
    <cellStyle name="Comma 6 2 2 2 2" xfId="1513" xr:uid="{E60A9ED6-2562-4D71-8986-807BC28668CD}"/>
    <cellStyle name="Comma 6 2 2 2 2 2" xfId="2723" xr:uid="{ECF5D5A5-B7FB-45EB-A06E-F24987716401}"/>
    <cellStyle name="Comma 6 2 2 2 2 2 2" xfId="6107" xr:uid="{D2FFA267-22A7-433B-8BC0-0B390BF74997}"/>
    <cellStyle name="Comma 6 2 2 2 2 3" xfId="4182" xr:uid="{849008DD-C850-4C73-8A13-B6D01D230358}"/>
    <cellStyle name="Comma 6 2 2 2 2 3 2" xfId="7441" xr:uid="{2C5CA8FA-10A2-4168-B6FC-CE6266C7DAB1}"/>
    <cellStyle name="Comma 6 2 2 2 2 4" xfId="5147" xr:uid="{681D88F7-DEF2-4E4A-A929-163B872D0328}"/>
    <cellStyle name="Comma 6 2 2 2 3" xfId="2336" xr:uid="{EF16AEF7-CACA-4FF3-9230-6144F09377C3}"/>
    <cellStyle name="Comma 6 2 2 2 3 2" xfId="5720" xr:uid="{D1E3C004-2F81-4649-900B-90A8FB0A3691}"/>
    <cellStyle name="Comma 6 2 2 2 4" xfId="3228" xr:uid="{5C9A3792-5059-4D83-98E7-4C21E0270E3C}"/>
    <cellStyle name="Comma 6 2 2 2 4 2" xfId="6612" xr:uid="{021B8ECB-EF83-4FB1-9154-D37DE6F73618}"/>
    <cellStyle name="Comma 6 2 2 2 5" xfId="3690" xr:uid="{6EC05D50-73D1-46EE-AF1C-3BB8123C14FC}"/>
    <cellStyle name="Comma 6 2 2 2 5 2" xfId="7062" xr:uid="{0EFB96D7-8AB3-4B84-A1BC-4E7B1F6FC4CB}"/>
    <cellStyle name="Comma 6 2 2 2 6" xfId="4695" xr:uid="{FFF918AD-72C0-4E98-B006-EC218EF8EF70}"/>
    <cellStyle name="Comma 6 2 2 2 7" xfId="1008" xr:uid="{503C691B-871D-46B9-B0B7-AD379088FF88}"/>
    <cellStyle name="Comma 6 2 2 3" xfId="619" xr:uid="{0C187573-6F1C-4932-AE46-D27516D8B7C5}"/>
    <cellStyle name="Comma 6 2 2 3 2" xfId="2021" xr:uid="{9D1ACC00-5362-4284-BA64-4DE38C802042}"/>
    <cellStyle name="Comma 6 2 2 3 2 2" xfId="5413" xr:uid="{0A1A30C6-8878-4055-BC14-57532876A4D7}"/>
    <cellStyle name="Comma 6 2 2 3 3" xfId="2866" xr:uid="{C5D8A8CD-8680-4D8B-BBF1-A629F230CEB7}"/>
    <cellStyle name="Comma 6 2 2 3 3 2" xfId="6250" xr:uid="{D8571CAC-04AC-44B3-8BF3-A0438CACC90E}"/>
    <cellStyle name="Comma 6 2 2 3 4" xfId="3370" xr:uid="{0935F7D1-0C2A-4F06-AE68-6B330F439F66}"/>
    <cellStyle name="Comma 6 2 2 3 4 2" xfId="6754" xr:uid="{D0A30296-7C1E-477F-919F-308B3ED1EC83}"/>
    <cellStyle name="Comma 6 2 2 3 5" xfId="3985" xr:uid="{00A10C3C-87C0-4034-8FC6-AE3DA825C5D1}"/>
    <cellStyle name="Comma 6 2 2 3 5 2" xfId="7299" xr:uid="{7E318BFE-A83B-4303-9E8E-6EFB452BDEB5}"/>
    <cellStyle name="Comma 6 2 2 3 6" xfId="4837" xr:uid="{2FBC78BB-EB2F-44F3-85B0-4B375787B69D}"/>
    <cellStyle name="Comma 6 2 2 3 7" xfId="1151" xr:uid="{16AFE44B-E546-462E-B274-746B1A7B4412}"/>
    <cellStyle name="Comma 6 2 2 4" xfId="1318" xr:uid="{981DF5C8-5DD9-49DE-86E2-9EC18CC63E72}"/>
    <cellStyle name="Comma 6 2 2 4 2" xfId="2556" xr:uid="{C9CE0770-37A3-4825-A554-60B53BD77F59}"/>
    <cellStyle name="Comma 6 2 2 4 2 2" xfId="5940" xr:uid="{DD89C9C9-164C-4C0D-A224-0E23B5FB5051}"/>
    <cellStyle name="Comma 6 2 2 4 3" xfId="5004" xr:uid="{EC09D62B-5F1F-46E3-A9D7-0C26500733F3}"/>
    <cellStyle name="Comma 6 2 2 5" xfId="2194" xr:uid="{B5F5DAFB-2773-43CC-B6BC-3DA8D9C787D2}"/>
    <cellStyle name="Comma 6 2 2 5 2" xfId="5578" xr:uid="{0C4BD547-CE3B-430C-8B79-A4577D444CF1}"/>
    <cellStyle name="Comma 6 2 2 6" xfId="3064" xr:uid="{89EFB01F-00F1-4B29-81DB-7B60551C1676}"/>
    <cellStyle name="Comma 6 2 2 6 2" xfId="6448" xr:uid="{F615576D-A2F5-4DAA-A2F1-AD9B4F298162}"/>
    <cellStyle name="Comma 6 2 2 7" xfId="3548" xr:uid="{63FE139D-CB2C-4D5A-BAFC-8D0EA679212E}"/>
    <cellStyle name="Comma 6 2 2 7 2" xfId="6920" xr:uid="{6037FF38-0857-4329-8BE1-51770E2D094B}"/>
    <cellStyle name="Comma 6 2 2 8" xfId="4531" xr:uid="{1325E5C1-2816-4436-88ED-930836906CBF}"/>
    <cellStyle name="Comma 6 2 2 9" xfId="839" xr:uid="{65EA0E2C-6F41-46C7-AF42-666113CC2339}"/>
    <cellStyle name="Comma 6 2 3" xfId="318" xr:uid="{9CAC2ED4-7C35-4E0C-B00A-2A74151491FE}"/>
    <cellStyle name="Comma 6 2 3 2" xfId="522" xr:uid="{4293CE46-0E0F-4174-BE07-0B8A8C818CC6}"/>
    <cellStyle name="Comma 6 2 3 2 2" xfId="1595" xr:uid="{17DE117B-E607-41B5-8450-E013D5081B2A}"/>
    <cellStyle name="Comma 6 2 3 2 2 2" xfId="2769" xr:uid="{73B188ED-4E3F-4509-95C7-F0393DE256B2}"/>
    <cellStyle name="Comma 6 2 3 2 2 2 2" xfId="6153" xr:uid="{0404CEF3-288B-4D07-A150-B87753C41506}"/>
    <cellStyle name="Comma 6 2 3 2 2 3" xfId="4262" xr:uid="{3DC76DB7-CD1E-4A11-AA54-8F8152570E70}"/>
    <cellStyle name="Comma 6 2 3 2 2 3 2" xfId="7488" xr:uid="{5B8F6BFA-D13A-45D5-9909-ECEEE60A6154}"/>
    <cellStyle name="Comma 6 2 3 2 2 4" xfId="5193" xr:uid="{57AE8BC1-5C01-499A-9E81-2707B7E73EC7}"/>
    <cellStyle name="Comma 6 2 3 2 3" xfId="2382" xr:uid="{1680192D-091B-4389-8A50-AC7FACB0B741}"/>
    <cellStyle name="Comma 6 2 3 2 3 2" xfId="5766" xr:uid="{E5B58C0F-F1ED-4227-BA86-D8F29AAC40BB}"/>
    <cellStyle name="Comma 6 2 3 2 4" xfId="3274" xr:uid="{EC55D15F-BA3C-4718-9B2C-49049AFC47F3}"/>
    <cellStyle name="Comma 6 2 3 2 4 2" xfId="6658" xr:uid="{F36228C5-ABA9-4DE2-B2CE-9E39C1C409DC}"/>
    <cellStyle name="Comma 6 2 3 2 5" xfId="3736" xr:uid="{D398DEFF-9227-4ED9-B019-7AC01237882B}"/>
    <cellStyle name="Comma 6 2 3 2 5 2" xfId="7108" xr:uid="{2A88690F-FF6F-41A8-9A08-CB64C9923B6C}"/>
    <cellStyle name="Comma 6 2 3 2 6" xfId="4741" xr:uid="{EA08888E-5180-4C69-8E12-584D3A77A8A6}"/>
    <cellStyle name="Comma 6 2 3 2 7" xfId="1054" xr:uid="{79633ADD-0542-412B-9FC7-30A65F343359}"/>
    <cellStyle name="Comma 6 2 3 3" xfId="667" xr:uid="{8D3E83D5-FE3D-437D-A8B3-5046FC5B37D0}"/>
    <cellStyle name="Comma 6 2 3 3 2" xfId="2068" xr:uid="{DFB85584-C8E4-4A84-8BA3-2D4090594DD3}"/>
    <cellStyle name="Comma 6 2 3 3 2 2" xfId="5459" xr:uid="{9177AB27-8F6A-4B35-96F8-62E4FF90247F}"/>
    <cellStyle name="Comma 6 2 3 3 3" xfId="2913" xr:uid="{7B284113-64C2-451A-B332-E9282ECBEABB}"/>
    <cellStyle name="Comma 6 2 3 3 3 2" xfId="6297" xr:uid="{E00AEA8B-1E52-4A08-AB97-ADBFDB8ABAE6}"/>
    <cellStyle name="Comma 6 2 3 3 4" xfId="3417" xr:uid="{402050FF-8458-4187-839B-B0FDE9CE07B9}"/>
    <cellStyle name="Comma 6 2 3 3 4 2" xfId="6801" xr:uid="{E89A4E97-DB1A-43DB-90DD-BFE8B497B09B}"/>
    <cellStyle name="Comma 6 2 3 3 5" xfId="4034" xr:uid="{1007BDE3-F293-48AF-A829-4AFB39CFDC76}"/>
    <cellStyle name="Comma 6 2 3 3 5 2" xfId="7345" xr:uid="{051E675B-CE01-43E7-BA49-5C6BC6195F57}"/>
    <cellStyle name="Comma 6 2 3 3 6" xfId="4884" xr:uid="{BB5FBE5B-F726-40ED-B947-4AA16636E3AF}"/>
    <cellStyle name="Comma 6 2 3 3 7" xfId="1198" xr:uid="{E2D1B6DC-E8E4-4A9F-BDD9-F05E11708DC8}"/>
    <cellStyle name="Comma 6 2 3 4" xfId="1364" xr:uid="{29B6747F-33F7-461F-8261-F3042AD8FED5}"/>
    <cellStyle name="Comma 6 2 3 4 2" xfId="2602" xr:uid="{3F664EF7-722F-4E98-8507-DFD49DFE004F}"/>
    <cellStyle name="Comma 6 2 3 4 2 2" xfId="5986" xr:uid="{880A6DC2-7A18-469E-A33F-ABDFA33AF8A0}"/>
    <cellStyle name="Comma 6 2 3 4 3" xfId="5050" xr:uid="{E369B6B1-A2C2-427C-8BAF-01AFFB0C048E}"/>
    <cellStyle name="Comma 6 2 3 5" xfId="2240" xr:uid="{9597E926-0561-4519-82E3-0F3C2BE86436}"/>
    <cellStyle name="Comma 6 2 3 5 2" xfId="5624" xr:uid="{F2B181DC-B994-425A-8B88-46429172C196}"/>
    <cellStyle name="Comma 6 2 3 6" xfId="3110" xr:uid="{7EF64CA8-016C-417C-A4F8-9192EDDC1CB5}"/>
    <cellStyle name="Comma 6 2 3 6 2" xfId="6494" xr:uid="{BF42A22C-75A7-4EC3-87BF-C45346C343F1}"/>
    <cellStyle name="Comma 6 2 3 7" xfId="3594" xr:uid="{741DA295-025B-49BD-B2A2-06BADB97B3C1}"/>
    <cellStyle name="Comma 6 2 3 7 2" xfId="6966" xr:uid="{22074291-D376-4709-B97D-167B4D36FF53}"/>
    <cellStyle name="Comma 6 2 3 8" xfId="4577" xr:uid="{67836FD3-627E-4B23-8256-BC0FD77A9728}"/>
    <cellStyle name="Comma 6 2 3 9" xfId="885" xr:uid="{6F9B34FD-8BF0-4AD5-8834-B5C5AE71AC1C}"/>
    <cellStyle name="Comma 6 2 4" xfId="427" xr:uid="{16A18D59-1E32-4265-B5B1-6E4C6DA1A276}"/>
    <cellStyle name="Comma 6 2 4 2" xfId="1431" xr:uid="{D9085FB1-470C-4ADE-817C-552DD54A9351}"/>
    <cellStyle name="Comma 6 2 4 2 2" xfId="2674" xr:uid="{3FA5A618-CBAB-4684-97F1-FBA91B6EFEE3}"/>
    <cellStyle name="Comma 6 2 4 2 2 2" xfId="6058" xr:uid="{37D57099-741E-476E-AC3C-E68544DFBFA3}"/>
    <cellStyle name="Comma 6 2 4 2 3" xfId="4102" xr:uid="{51E94445-BCD9-451B-8A7E-07550F33C8D6}"/>
    <cellStyle name="Comma 6 2 4 2 3 2" xfId="7392" xr:uid="{1488DFC8-A52D-4DB9-8013-580181E459C4}"/>
    <cellStyle name="Comma 6 2 4 2 4" xfId="5097" xr:uid="{886B9B49-EA11-4465-8626-1F7C1FF5A59A}"/>
    <cellStyle name="Comma 6 2 4 3" xfId="2287" xr:uid="{CCA06AE6-274E-4C61-9CD2-BE11A343D071}"/>
    <cellStyle name="Comma 6 2 4 3 2" xfId="5671" xr:uid="{4F89EFC6-3995-453C-B98F-E725D411177E}"/>
    <cellStyle name="Comma 6 2 4 4" xfId="3179" xr:uid="{0604AC9D-B335-4E17-B925-AC5FEAABFFB0}"/>
    <cellStyle name="Comma 6 2 4 4 2" xfId="6563" xr:uid="{DD5F44A0-50E4-4886-A909-95FFB87D6FFE}"/>
    <cellStyle name="Comma 6 2 4 5" xfId="3641" xr:uid="{6AD988C1-72BF-4B3A-B99E-0B3F9E5D7543}"/>
    <cellStyle name="Comma 6 2 4 5 2" xfId="7013" xr:uid="{4B455B45-9C17-4E0A-A4FD-476615E0B1BA}"/>
    <cellStyle name="Comma 6 2 4 6" xfId="4646" xr:uid="{066B4AD7-1039-443D-B0EA-9C2DF2B76EAE}"/>
    <cellStyle name="Comma 6 2 4 7" xfId="959" xr:uid="{027E2859-68F7-42FA-8570-E9DE02E559B2}"/>
    <cellStyle name="Comma 6 2 5" xfId="570" xr:uid="{E38B9776-2FDD-4AA0-9436-2FE15453611C}"/>
    <cellStyle name="Comma 6 2 5 2" xfId="1972" xr:uid="{9941B9DF-B6F8-41BD-B8A9-B08CED693DD4}"/>
    <cellStyle name="Comma 6 2 5 2 2" xfId="5364" xr:uid="{DE5E0040-B76B-4DFD-93BE-EDD06856B8E7}"/>
    <cellStyle name="Comma 6 2 5 3" xfId="2817" xr:uid="{38E1E01D-B406-424F-B47E-EE6FAC6EA543}"/>
    <cellStyle name="Comma 6 2 5 3 2" xfId="6201" xr:uid="{6F384003-8C0B-4DEC-BD77-984C4A8CA5A0}"/>
    <cellStyle name="Comma 6 2 5 4" xfId="3321" xr:uid="{B5B91E22-160E-4DD6-ACE5-7C10B7A2DA41}"/>
    <cellStyle name="Comma 6 2 5 4 2" xfId="6705" xr:uid="{901BE6A6-7E75-4ED9-B032-D6B86575A101}"/>
    <cellStyle name="Comma 6 2 5 5" xfId="3930" xr:uid="{B428381F-7380-48E5-B747-D604A217C6F2}"/>
    <cellStyle name="Comma 6 2 5 5 2" xfId="7250" xr:uid="{F8615BF5-1CDA-4BB5-A404-8A9A25DF2153}"/>
    <cellStyle name="Comma 6 2 5 6" xfId="4788" xr:uid="{3C8958F3-3CCC-49CF-AB9F-24C0ED2D0535}"/>
    <cellStyle name="Comma 6 2 5 7" xfId="1102" xr:uid="{DFB35E0B-6C08-46EF-A496-CF398680ABB7}"/>
    <cellStyle name="Comma 6 2 6" xfId="1268" xr:uid="{F132092B-6679-442C-83DB-9C489803C449}"/>
    <cellStyle name="Comma 6 2 6 2" xfId="2507" xr:uid="{8AFCB1DC-8D57-46F7-ACD0-E383EB8B55FB}"/>
    <cellStyle name="Comma 6 2 6 2 2" xfId="5891" xr:uid="{E7F8338F-6460-48CD-B446-F2145B63B9F8}"/>
    <cellStyle name="Comma 6 2 6 3" xfId="4954" xr:uid="{C1DFE3F0-1455-4ACA-A668-D44EBF377F7D}"/>
    <cellStyle name="Comma 6 2 7" xfId="2145" xr:uid="{238E1DC7-37B3-414A-B1D4-6B8C1E19D972}"/>
    <cellStyle name="Comma 6 2 7 2" xfId="5529" xr:uid="{4F6C61C9-D7D8-47B7-BB4D-C4253158121A}"/>
    <cellStyle name="Comma 6 2 8" xfId="3015" xr:uid="{E066752E-A349-4ADB-907A-003B67379491}"/>
    <cellStyle name="Comma 6 2 8 2" xfId="6399" xr:uid="{C263C4BF-992A-4118-A912-610B85D97AB2}"/>
    <cellStyle name="Comma 6 2 9" xfId="3499" xr:uid="{C7FB085A-8F52-49BC-B6D7-9B33AC26BAF5}"/>
    <cellStyle name="Comma 6 2 9 2" xfId="6871" xr:uid="{76C12CF0-F71F-4A48-9DE2-193645DE3DE8}"/>
    <cellStyle name="Comma 6 3" xfId="122" xr:uid="{06155F88-26D9-45AF-A7FE-F75169B3A6FF}"/>
    <cellStyle name="Comma 6 3 10" xfId="3487" xr:uid="{20D69EF2-DB04-455D-AC85-A4B0D9A784C4}"/>
    <cellStyle name="Comma 6 3 10 2" xfId="6859" xr:uid="{B98D01E8-E3B0-44F8-8D3E-D4E16F868404}"/>
    <cellStyle name="Comma 6 3 11" xfId="4469" xr:uid="{8C6D4304-333E-4BD1-9CE9-3BE82A519043}"/>
    <cellStyle name="Comma 6 3 12" xfId="778" xr:uid="{42C75E93-5932-4F20-A148-28016B8325AE}"/>
    <cellStyle name="Comma 6 3 2" xfId="169" xr:uid="{81C0E807-203B-488F-BE77-E8BFCD54FF19}"/>
    <cellStyle name="Comma 6 3 2 10" xfId="4494" xr:uid="{6F698B0D-D7F9-440B-A180-7CAFE4716259}"/>
    <cellStyle name="Comma 6 3 2 11" xfId="802" xr:uid="{18C425EB-C5CF-4191-B7D1-BBB22245233C}"/>
    <cellStyle name="Comma 6 3 2 2" xfId="256" xr:uid="{FC0CBB7A-C2CD-4904-B065-474F2EC79377}"/>
    <cellStyle name="Comma 6 3 2 2 2" xfId="488" xr:uid="{7B2012C6-0072-4F36-9FCC-70C1CB4C7FCC}"/>
    <cellStyle name="Comma 6 3 2 2 2 2" xfId="1533" xr:uid="{66622CE4-88EB-464F-918E-483498226A68}"/>
    <cellStyle name="Comma 6 3 2 2 2 2 2" xfId="2735" xr:uid="{11EEE1F6-8D3A-4E2A-9F54-44BEBE34EAF3}"/>
    <cellStyle name="Comma 6 3 2 2 2 2 2 2" xfId="6119" xr:uid="{C3D5DA4B-38D4-4415-814A-8A0C7074DFEF}"/>
    <cellStyle name="Comma 6 3 2 2 2 2 3" xfId="4202" xr:uid="{97EF1A2A-319C-4B96-BD85-A542C6BC48BC}"/>
    <cellStyle name="Comma 6 3 2 2 2 2 3 2" xfId="7453" xr:uid="{4894F831-F99B-4E39-BC4C-50225A0748E3}"/>
    <cellStyle name="Comma 6 3 2 2 2 2 4" xfId="5159" xr:uid="{5F6A0411-B342-4F53-A6F6-176BA5E2BD6C}"/>
    <cellStyle name="Comma 6 3 2 2 2 3" xfId="2348" xr:uid="{3814CDA8-BADA-4AB8-9174-7451107303E4}"/>
    <cellStyle name="Comma 6 3 2 2 2 3 2" xfId="5732" xr:uid="{0664D652-7045-4434-8529-4E3DFFF82123}"/>
    <cellStyle name="Comma 6 3 2 2 2 4" xfId="3240" xr:uid="{55DB948E-A29F-42E2-B3DA-12C94E00468E}"/>
    <cellStyle name="Comma 6 3 2 2 2 4 2" xfId="6624" xr:uid="{C4454593-438A-456D-9E8B-B6594C45854C}"/>
    <cellStyle name="Comma 6 3 2 2 2 5" xfId="3702" xr:uid="{114B71DB-6FBC-48C1-98BE-14E7DF6B0F80}"/>
    <cellStyle name="Comma 6 3 2 2 2 5 2" xfId="7074" xr:uid="{E58DA90F-5F23-4EF4-8378-2FAA93A110AE}"/>
    <cellStyle name="Comma 6 3 2 2 2 6" xfId="4707" xr:uid="{3E555C6C-B6BD-4BE6-8392-9F5857067D62}"/>
    <cellStyle name="Comma 6 3 2 2 2 7" xfId="1020" xr:uid="{A1571447-6D1E-4FF2-8CA2-CF9F00E040E5}"/>
    <cellStyle name="Comma 6 3 2 2 3" xfId="631" xr:uid="{DA4A0983-E052-456C-9529-9190785457C6}"/>
    <cellStyle name="Comma 6 3 2 2 3 2" xfId="2033" xr:uid="{B8D728B7-ACFD-46B3-A141-9EFA6C65C6FF}"/>
    <cellStyle name="Comma 6 3 2 2 3 2 2" xfId="5425" xr:uid="{6A416211-5A01-499D-96AA-751F31D6BFED}"/>
    <cellStyle name="Comma 6 3 2 2 3 3" xfId="2878" xr:uid="{2E9BD6F0-55DF-492E-8B9D-E55D04D21DA1}"/>
    <cellStyle name="Comma 6 3 2 2 3 3 2" xfId="6262" xr:uid="{8195571C-E02F-4FBC-9064-22C9AB6126AC}"/>
    <cellStyle name="Comma 6 3 2 2 3 4" xfId="3382" xr:uid="{05DBE298-F83A-49EB-98F1-E493A355161A}"/>
    <cellStyle name="Comma 6 3 2 2 3 4 2" xfId="6766" xr:uid="{EB5B365A-84A1-49A7-98D2-63A0FE87EFB3}"/>
    <cellStyle name="Comma 6 3 2 2 3 5" xfId="3997" xr:uid="{6F4713B1-C368-4C2B-8C9D-88732F16EF5C}"/>
    <cellStyle name="Comma 6 3 2 2 3 5 2" xfId="7311" xr:uid="{E39F90D6-9DA2-48DC-8642-B54BB86E9B85}"/>
    <cellStyle name="Comma 6 3 2 2 3 6" xfId="4849" xr:uid="{10CD52C5-52B6-4D7D-B287-810E6CF2B55B}"/>
    <cellStyle name="Comma 6 3 2 2 3 7" xfId="1163" xr:uid="{89668F97-DC0A-4736-9082-A26FF70E146D}"/>
    <cellStyle name="Comma 6 3 2 2 4" xfId="1330" xr:uid="{291105D2-95E4-43EC-8ED4-9D44B9281079}"/>
    <cellStyle name="Comma 6 3 2 2 4 2" xfId="2568" xr:uid="{C73B6DCE-577B-47D8-BC7A-7E19FAB50444}"/>
    <cellStyle name="Comma 6 3 2 2 4 2 2" xfId="5952" xr:uid="{859B6415-CC40-42F0-9B10-1094759792B5}"/>
    <cellStyle name="Comma 6 3 2 2 4 3" xfId="5016" xr:uid="{8B81AD36-3E4D-40BE-8013-77F050A0E10D}"/>
    <cellStyle name="Comma 6 3 2 2 5" xfId="2206" xr:uid="{3FF0311F-4020-40D5-8CB5-CE930709E41E}"/>
    <cellStyle name="Comma 6 3 2 2 5 2" xfId="5590" xr:uid="{D9374C7A-BF2F-4130-90F7-6C6FFC686BF1}"/>
    <cellStyle name="Comma 6 3 2 2 6" xfId="3076" xr:uid="{8280B745-3816-4A81-89AC-5995AF7D5A84}"/>
    <cellStyle name="Comma 6 3 2 2 6 2" xfId="6460" xr:uid="{15FA8E9B-DDF6-4F38-9EEA-6E4718834222}"/>
    <cellStyle name="Comma 6 3 2 2 7" xfId="3560" xr:uid="{5EC47B1E-0BE7-4342-9B11-3D6581E25A2C}"/>
    <cellStyle name="Comma 6 3 2 2 7 2" xfId="6932" xr:uid="{D5C87258-FC29-4BD4-8AC4-F61E85EF052E}"/>
    <cellStyle name="Comma 6 3 2 2 8" xfId="4543" xr:uid="{B4667CBD-D84A-4695-A11D-76CBF4C06B7B}"/>
    <cellStyle name="Comma 6 3 2 2 9" xfId="851" xr:uid="{B74A120A-7655-464B-BF04-4DC49B53E4CD}"/>
    <cellStyle name="Comma 6 3 2 3" xfId="338" xr:uid="{851A69DD-85FD-43D1-ABAC-53246630878E}"/>
    <cellStyle name="Comma 6 3 2 3 2" xfId="534" xr:uid="{6B494482-FF85-4DDD-83BE-4DC5B28DF6DC}"/>
    <cellStyle name="Comma 6 3 2 3 2 2" xfId="1615" xr:uid="{DCCD2A93-5780-4E49-A1C1-92CD8BE28267}"/>
    <cellStyle name="Comma 6 3 2 3 2 2 2" xfId="2781" xr:uid="{57C8BCFD-3957-4BD9-BF68-2D7BEF487E91}"/>
    <cellStyle name="Comma 6 3 2 3 2 2 2 2" xfId="6165" xr:uid="{4B3F9810-3173-4202-B593-8A5C49D8A8F9}"/>
    <cellStyle name="Comma 6 3 2 3 2 2 3" xfId="4282" xr:uid="{4A7C26B6-B96D-4604-B1C7-A5A55CF6344E}"/>
    <cellStyle name="Comma 6 3 2 3 2 2 3 2" xfId="7500" xr:uid="{A32B04EF-679F-40A8-B3F5-169D7D34CEB4}"/>
    <cellStyle name="Comma 6 3 2 3 2 2 4" xfId="5205" xr:uid="{0127D16F-804D-472A-86B4-E0744CC906B3}"/>
    <cellStyle name="Comma 6 3 2 3 2 3" xfId="2394" xr:uid="{8BB77CC3-B0B6-40B4-9470-EFA410AEB75B}"/>
    <cellStyle name="Comma 6 3 2 3 2 3 2" xfId="5778" xr:uid="{12E77CEB-2F17-4999-A0DB-55342C3C0F25}"/>
    <cellStyle name="Comma 6 3 2 3 2 4" xfId="3286" xr:uid="{4336CBF6-DAC4-462C-9445-3879C0B62757}"/>
    <cellStyle name="Comma 6 3 2 3 2 4 2" xfId="6670" xr:uid="{7B1C8EEF-E612-4E8C-920A-C156267ADA5E}"/>
    <cellStyle name="Comma 6 3 2 3 2 5" xfId="3748" xr:uid="{29A9BC93-7BFE-4766-8EC8-BE31D3CE78C4}"/>
    <cellStyle name="Comma 6 3 2 3 2 5 2" xfId="7120" xr:uid="{47E71DCD-3E58-4B9E-9187-04D5188BF594}"/>
    <cellStyle name="Comma 6 3 2 3 2 6" xfId="4753" xr:uid="{03773FBF-3153-4FA0-8DAC-46A907D2E2A7}"/>
    <cellStyle name="Comma 6 3 2 3 2 7" xfId="1066" xr:uid="{01904DF1-FE90-49AD-B2F3-A352548351CB}"/>
    <cellStyle name="Comma 6 3 2 3 3" xfId="679" xr:uid="{151A72C0-4F7D-4621-87B4-FCD81A824CEC}"/>
    <cellStyle name="Comma 6 3 2 3 3 2" xfId="2080" xr:uid="{09568487-1FFE-4966-86DB-3D620D0A6C32}"/>
    <cellStyle name="Comma 6 3 2 3 3 2 2" xfId="5471" xr:uid="{A8774743-A1C1-44C9-B15D-E7EB5A010C6B}"/>
    <cellStyle name="Comma 6 3 2 3 3 3" xfId="2925" xr:uid="{C4CB8CF8-E138-4379-A69B-EF29C2C69057}"/>
    <cellStyle name="Comma 6 3 2 3 3 3 2" xfId="6309" xr:uid="{7DB3C507-00D6-4CE2-B41B-3024D5FF69FC}"/>
    <cellStyle name="Comma 6 3 2 3 3 4" xfId="3429" xr:uid="{EC985196-F4F3-4EB0-9E18-110FDCBFFCB5}"/>
    <cellStyle name="Comma 6 3 2 3 3 4 2" xfId="6813" xr:uid="{8CFF94F0-0BD0-41C1-8A72-8101FFE0DA9F}"/>
    <cellStyle name="Comma 6 3 2 3 3 5" xfId="4046" xr:uid="{A566AC12-3CD1-485D-81C1-0F27C1FCCD6E}"/>
    <cellStyle name="Comma 6 3 2 3 3 5 2" xfId="7357" xr:uid="{FE3E696A-CBF7-4ADC-B2E5-963CAC0050AA}"/>
    <cellStyle name="Comma 6 3 2 3 3 6" xfId="4896" xr:uid="{4658195E-2AD0-43BB-9214-BAF60D20D61A}"/>
    <cellStyle name="Comma 6 3 2 3 3 7" xfId="1210" xr:uid="{3AFCE404-199E-45E5-8C26-039D24D394CC}"/>
    <cellStyle name="Comma 6 3 2 3 4" xfId="1376" xr:uid="{1483A879-C848-4990-954A-B45D0A150A99}"/>
    <cellStyle name="Comma 6 3 2 3 4 2" xfId="2614" xr:uid="{324DFC65-F72B-461B-91D6-1100E6AF5357}"/>
    <cellStyle name="Comma 6 3 2 3 4 2 2" xfId="5998" xr:uid="{3CB5DF7A-9030-47C9-8D26-4F698CFF0AAA}"/>
    <cellStyle name="Comma 6 3 2 3 4 3" xfId="5062" xr:uid="{FEB6FAF4-7BDA-4B19-AFD7-173B38D41DFA}"/>
    <cellStyle name="Comma 6 3 2 3 5" xfId="2252" xr:uid="{52B90B2C-9731-4DF4-8C16-11D8D65DF90E}"/>
    <cellStyle name="Comma 6 3 2 3 5 2" xfId="5636" xr:uid="{9EA1A646-2F40-44FD-BF8A-3F46169CCF00}"/>
    <cellStyle name="Comma 6 3 2 3 6" xfId="3122" xr:uid="{4CBBE2DA-8630-4757-9C3A-22DFD464DEC0}"/>
    <cellStyle name="Comma 6 3 2 3 6 2" xfId="6506" xr:uid="{487B7EAB-00C7-4AE1-95D8-7E235D46428C}"/>
    <cellStyle name="Comma 6 3 2 3 7" xfId="3606" xr:uid="{1A507DC1-805C-42FD-B5FE-B3C31643B1CD}"/>
    <cellStyle name="Comma 6 3 2 3 7 2" xfId="6978" xr:uid="{3E79B03E-7433-4BED-9F1C-D555BD1DEDF3}"/>
    <cellStyle name="Comma 6 3 2 3 8" xfId="4589" xr:uid="{FD5E9826-B3CF-46EA-8C31-3BCE872BD664}"/>
    <cellStyle name="Comma 6 3 2 3 9" xfId="897" xr:uid="{9CC7DE2A-F738-4983-8BE2-BACAB5350DB4}"/>
    <cellStyle name="Comma 6 3 2 4" xfId="439" xr:uid="{323D6C39-C83E-4773-92C6-708CDE1793D7}"/>
    <cellStyle name="Comma 6 3 2 4 2" xfId="1450" xr:uid="{BB4CEA3C-0D52-4083-86A8-6605E3BE3E82}"/>
    <cellStyle name="Comma 6 3 2 4 2 2" xfId="2686" xr:uid="{DCE46C12-F75F-4268-BEF5-20B61DB2141D}"/>
    <cellStyle name="Comma 6 3 2 4 2 2 2" xfId="6070" xr:uid="{E482B71D-8C8D-4350-974C-1ECF204D741B}"/>
    <cellStyle name="Comma 6 3 2 4 2 3" xfId="4121" xr:uid="{C1C6B056-2268-43BE-AB38-7C0C6B43C709}"/>
    <cellStyle name="Comma 6 3 2 4 2 3 2" xfId="7404" xr:uid="{67CEB6E2-17CB-4F66-8E28-5F0F88B7DB59}"/>
    <cellStyle name="Comma 6 3 2 4 2 4" xfId="5109" xr:uid="{D0ED21AB-E21E-4E62-BB5A-E2261BBAE2B6}"/>
    <cellStyle name="Comma 6 3 2 4 3" xfId="2299" xr:uid="{83B946F5-048D-419D-8D42-A742E1EF44CE}"/>
    <cellStyle name="Comma 6 3 2 4 3 2" xfId="5683" xr:uid="{E3179FE9-69FA-4A66-8681-5B762D35EF32}"/>
    <cellStyle name="Comma 6 3 2 4 4" xfId="3191" xr:uid="{DFEF7DFB-C3F0-49E5-941B-7B6400C3F8FE}"/>
    <cellStyle name="Comma 6 3 2 4 4 2" xfId="6575" xr:uid="{FABF0A4D-E1E0-4FDC-B8EB-0A95DFE2BC8E}"/>
    <cellStyle name="Comma 6 3 2 4 5" xfId="3653" xr:uid="{DEAE1677-020E-415F-B9C9-3A2DDC4E7B4C}"/>
    <cellStyle name="Comma 6 3 2 4 5 2" xfId="7025" xr:uid="{C9B22FCC-DD79-4106-8FA9-7C13C3A9E05D}"/>
    <cellStyle name="Comma 6 3 2 4 6" xfId="4658" xr:uid="{552390CC-49C2-44D9-9FF3-447A78A0C6BD}"/>
    <cellStyle name="Comma 6 3 2 4 7" xfId="971" xr:uid="{74E41048-B813-4B4F-8983-2CD3E84B832B}"/>
    <cellStyle name="Comma 6 3 2 5" xfId="582" xr:uid="{FD155D3C-C6B6-4C2F-A438-47D708712CFC}"/>
    <cellStyle name="Comma 6 3 2 5 2" xfId="1984" xr:uid="{CBEB0EC4-B73A-49EE-91BF-B656919E7667}"/>
    <cellStyle name="Comma 6 3 2 5 2 2" xfId="5376" xr:uid="{14D01912-F6F7-453E-97F4-C8E297C809DC}"/>
    <cellStyle name="Comma 6 3 2 5 3" xfId="2829" xr:uid="{25EB5D1B-D0FF-4679-AA85-A84C47D0B43A}"/>
    <cellStyle name="Comma 6 3 2 5 3 2" xfId="6213" xr:uid="{4BFF5517-41CF-4497-BDE4-F6D64BC9EF01}"/>
    <cellStyle name="Comma 6 3 2 5 4" xfId="3333" xr:uid="{5F5CCE3D-F0D1-4513-A9DD-CB018FD0CDFB}"/>
    <cellStyle name="Comma 6 3 2 5 4 2" xfId="6717" xr:uid="{26B9EB2D-3CB3-43A9-BE0E-9B49F2A25955}"/>
    <cellStyle name="Comma 6 3 2 5 5" xfId="3943" xr:uid="{F96661DD-9351-49E1-B2BE-CEB68785582F}"/>
    <cellStyle name="Comma 6 3 2 5 5 2" xfId="7262" xr:uid="{3BBDBFA8-0661-4829-AE57-2DD3CFC669F2}"/>
    <cellStyle name="Comma 6 3 2 5 6" xfId="4800" xr:uid="{1375FFC7-55C5-4AEC-9D16-9C9B4FA2B708}"/>
    <cellStyle name="Comma 6 3 2 5 7" xfId="1114" xr:uid="{AE5A8F8B-7ADF-4743-A15C-529B25475D51}"/>
    <cellStyle name="Comma 6 3 2 6" xfId="1281" xr:uid="{EDB35B27-1C42-41C0-A17C-501B48C68780}"/>
    <cellStyle name="Comma 6 3 2 6 2" xfId="2519" xr:uid="{B92B5621-262C-4113-BE76-F0568A13A0D4}"/>
    <cellStyle name="Comma 6 3 2 6 2 2" xfId="5903" xr:uid="{1D7D6618-F975-463B-964A-596854C2DD12}"/>
    <cellStyle name="Comma 6 3 2 6 3" xfId="4967" xr:uid="{06436243-7111-491F-8FB7-982CAEE117A6}"/>
    <cellStyle name="Comma 6 3 2 7" xfId="2157" xr:uid="{72E107F4-C5A2-49FC-8677-6D5DA66A9584}"/>
    <cellStyle name="Comma 6 3 2 7 2" xfId="5541" xr:uid="{F6A7874D-BCAA-4868-947A-B69651796750}"/>
    <cellStyle name="Comma 6 3 2 8" xfId="3027" xr:uid="{786742CF-2EFD-49C5-9C7A-F76F1BC90306}"/>
    <cellStyle name="Comma 6 3 2 8 2" xfId="6411" xr:uid="{D0CC2FC4-AE3E-4036-91C0-6FBFB0816F7E}"/>
    <cellStyle name="Comma 6 3 2 9" xfId="3511" xr:uid="{DC9BC848-D850-4CBA-B9A9-17F68E1BBC60}"/>
    <cellStyle name="Comma 6 3 2 9 2" xfId="6883" xr:uid="{3CB84223-258A-4163-814C-4E0A696B155B}"/>
    <cellStyle name="Comma 6 3 3" xfId="212" xr:uid="{C4991B79-17BF-40E7-A30C-5F6C1A754649}"/>
    <cellStyle name="Comma 6 3 3 2" xfId="464" xr:uid="{A8F28459-E587-4D0D-A856-61AE61A7A1E7}"/>
    <cellStyle name="Comma 6 3 3 2 2" xfId="1491" xr:uid="{46A45701-C74E-438E-BB5E-74E15732EE49}"/>
    <cellStyle name="Comma 6 3 3 2 2 2" xfId="2711" xr:uid="{257CD5FC-7EFC-4B64-B637-78C819D2B02C}"/>
    <cellStyle name="Comma 6 3 3 2 2 2 2" xfId="6095" xr:uid="{F2506A8B-E2EE-4092-8654-BC35CC106402}"/>
    <cellStyle name="Comma 6 3 3 2 2 3" xfId="4161" xr:uid="{55E6436F-B25B-40E7-AE95-6FD3B879B54D}"/>
    <cellStyle name="Comma 6 3 3 2 2 3 2" xfId="7429" xr:uid="{03A927B1-92FA-416B-93B8-12F484319FAE}"/>
    <cellStyle name="Comma 6 3 3 2 2 4" xfId="5134" xr:uid="{845698B8-07E1-47A5-9DE0-07A12AF35191}"/>
    <cellStyle name="Comma 6 3 3 2 3" xfId="2324" xr:uid="{23423003-3E48-441D-9C19-E0C93D0A93C9}"/>
    <cellStyle name="Comma 6 3 3 2 3 2" xfId="5708" xr:uid="{6855CBCE-C471-41E4-B854-04A51590C454}"/>
    <cellStyle name="Comma 6 3 3 2 4" xfId="3216" xr:uid="{FC50BBD2-52F9-4CD6-9691-77321A35553D}"/>
    <cellStyle name="Comma 6 3 3 2 4 2" xfId="6600" xr:uid="{89508DC6-7E71-475F-A01B-0BC684230879}"/>
    <cellStyle name="Comma 6 3 3 2 5" xfId="3678" xr:uid="{ADCF432D-39A9-4067-AF98-100860887519}"/>
    <cellStyle name="Comma 6 3 3 2 5 2" xfId="7050" xr:uid="{B1408E7B-0C6B-4C70-8BBF-A2A5D9D9109E}"/>
    <cellStyle name="Comma 6 3 3 2 6" xfId="4683" xr:uid="{AF7B9D95-260F-4BF5-BB4B-6F116CDE110D}"/>
    <cellStyle name="Comma 6 3 3 2 7" xfId="996" xr:uid="{AE35217A-3599-46EC-9910-EB06C2907BBA}"/>
    <cellStyle name="Comma 6 3 3 3" xfId="607" xr:uid="{37A3D70B-CD2C-4E49-8EC9-3A85756D6947}"/>
    <cellStyle name="Comma 6 3 3 3 2" xfId="2009" xr:uid="{5011316E-C45A-45E8-870F-B89962E1EAF2}"/>
    <cellStyle name="Comma 6 3 3 3 2 2" xfId="5401" xr:uid="{6322DAD1-425E-4AA9-B1A6-12465D47A60E}"/>
    <cellStyle name="Comma 6 3 3 3 3" xfId="2854" xr:uid="{C228B99E-44AB-42BE-88A8-37B1F2369D66}"/>
    <cellStyle name="Comma 6 3 3 3 3 2" xfId="6238" xr:uid="{8EF1B87C-3E5E-4054-855C-EC37C37BCF1C}"/>
    <cellStyle name="Comma 6 3 3 3 4" xfId="3358" xr:uid="{9547AAD5-B15C-4FFF-A295-6F361E88B421}"/>
    <cellStyle name="Comma 6 3 3 3 4 2" xfId="6742" xr:uid="{9282F050-B41D-42CD-BDE9-9489FE724C69}"/>
    <cellStyle name="Comma 6 3 3 3 5" xfId="3971" xr:uid="{EED11D2B-93C3-44B8-ADA6-F04F8EC33A5A}"/>
    <cellStyle name="Comma 6 3 3 3 5 2" xfId="7287" xr:uid="{B412E8D1-B50C-4FFB-A136-078B0FEC1F4A}"/>
    <cellStyle name="Comma 6 3 3 3 6" xfId="4825" xr:uid="{A86749B2-3E43-49C4-8238-A724B6BD673E}"/>
    <cellStyle name="Comma 6 3 3 3 7" xfId="1139" xr:uid="{70642D7F-9AB1-4DFF-956A-5057B4140155}"/>
    <cellStyle name="Comma 6 3 3 4" xfId="1306" xr:uid="{5FBB79E3-20E6-4D96-9CC7-08FB08EC2C90}"/>
    <cellStyle name="Comma 6 3 3 4 2" xfId="2544" xr:uid="{46ED8B48-DE79-4B5A-A14A-4787A8FAC2EF}"/>
    <cellStyle name="Comma 6 3 3 4 2 2" xfId="5928" xr:uid="{08F80108-05F5-4574-AB7A-AD54CC961D77}"/>
    <cellStyle name="Comma 6 3 3 4 3" xfId="4992" xr:uid="{6CA334EB-C2CC-43B6-910D-2C3B63ACFA3C}"/>
    <cellStyle name="Comma 6 3 3 5" xfId="2182" xr:uid="{43CFB4DA-F6ED-40EC-895D-F26B94190AC5}"/>
    <cellStyle name="Comma 6 3 3 5 2" xfId="5566" xr:uid="{9FD16527-F899-4103-91F2-34593C9FB5AD}"/>
    <cellStyle name="Comma 6 3 3 6" xfId="3052" xr:uid="{D8AC1AE6-B85F-4D9D-AF22-C4404C0202C2}"/>
    <cellStyle name="Comma 6 3 3 6 2" xfId="6436" xr:uid="{814C3F06-8E0C-437E-81F1-3A631E5B52FD}"/>
    <cellStyle name="Comma 6 3 3 7" xfId="3536" xr:uid="{FF7E0CAB-DD34-4FB6-A2D9-7FFBC25E567A}"/>
    <cellStyle name="Comma 6 3 3 7 2" xfId="6908" xr:uid="{0531F7A8-953D-40A8-B311-18AA3B62BC25}"/>
    <cellStyle name="Comma 6 3 3 8" xfId="4519" xr:uid="{6DB0DE46-1895-4B0E-90E6-952C0A567381}"/>
    <cellStyle name="Comma 6 3 3 9" xfId="827" xr:uid="{F709FFE6-4DB1-473F-97D3-8B4A2E7A3653}"/>
    <cellStyle name="Comma 6 3 4" xfId="295" xr:uid="{1EBA0890-B8B0-423D-94EF-CB3B14E919D5}"/>
    <cellStyle name="Comma 6 3 4 2" xfId="510" xr:uid="{84F10E0B-0FB7-4C43-9339-CE1446D57AAB}"/>
    <cellStyle name="Comma 6 3 4 2 2" xfId="1572" xr:uid="{F57BC812-A036-496B-AF10-838AA6DB57A1}"/>
    <cellStyle name="Comma 6 3 4 2 2 2" xfId="2757" xr:uid="{F9C76539-0E1E-4732-B9A0-A78FD2D2C3DB}"/>
    <cellStyle name="Comma 6 3 4 2 2 2 2" xfId="6141" xr:uid="{E1317939-9C83-48F9-B0AE-1153CC07CA62}"/>
    <cellStyle name="Comma 6 3 4 2 2 3" xfId="4240" xr:uid="{FA3EAB7D-77C8-43E2-9EFE-4A04F8E7FE98}"/>
    <cellStyle name="Comma 6 3 4 2 2 3 2" xfId="7476" xr:uid="{85335232-6C50-40DA-B3DC-BA820BC19FC3}"/>
    <cellStyle name="Comma 6 3 4 2 2 4" xfId="5181" xr:uid="{BDFA3FBE-AED8-48C5-98D9-2A15A05F63F8}"/>
    <cellStyle name="Comma 6 3 4 2 3" xfId="2370" xr:uid="{504730A4-8E29-4B5B-BE80-5D8C8D485D80}"/>
    <cellStyle name="Comma 6 3 4 2 3 2" xfId="5754" xr:uid="{B595CD2A-4841-4558-AAD5-0255ECE99143}"/>
    <cellStyle name="Comma 6 3 4 2 4" xfId="3262" xr:uid="{D9B56F6B-DED0-4DA9-B02F-A3FFE2B329C5}"/>
    <cellStyle name="Comma 6 3 4 2 4 2" xfId="6646" xr:uid="{4F0549E1-B028-40BF-90A0-EFDEB38F3C22}"/>
    <cellStyle name="Comma 6 3 4 2 5" xfId="3724" xr:uid="{8BE6CEDE-F051-46A1-AE93-9062F474C77B}"/>
    <cellStyle name="Comma 6 3 4 2 5 2" xfId="7096" xr:uid="{6A71E77C-7058-4434-BCCD-089E9DE24F44}"/>
    <cellStyle name="Comma 6 3 4 2 6" xfId="4729" xr:uid="{F8A5168F-D8D9-4346-AA15-3696202878AC}"/>
    <cellStyle name="Comma 6 3 4 2 7" xfId="1042" xr:uid="{098A8D8B-1127-4EEF-B2E0-C939341BEC89}"/>
    <cellStyle name="Comma 6 3 4 3" xfId="654" xr:uid="{0BE1E40B-4888-453B-90B8-12DAD721F8FF}"/>
    <cellStyle name="Comma 6 3 4 3 2" xfId="2055" xr:uid="{12CA9126-BD97-4CE0-A367-B1A85BB85BEE}"/>
    <cellStyle name="Comma 6 3 4 3 2 2" xfId="5447" xr:uid="{C7348E58-A3BB-4EBB-B96A-F02B44A744D9}"/>
    <cellStyle name="Comma 6 3 4 3 3" xfId="2901" xr:uid="{B9A80ADE-3686-488C-8766-63C4335875FE}"/>
    <cellStyle name="Comma 6 3 4 3 3 2" xfId="6285" xr:uid="{769A3EC8-615C-4FF3-9E8C-3720A7DF8810}"/>
    <cellStyle name="Comma 6 3 4 3 4" xfId="3405" xr:uid="{83B491A8-B3C0-4C00-94F4-1401911838C7}"/>
    <cellStyle name="Comma 6 3 4 3 4 2" xfId="6789" xr:uid="{F9C71764-0055-45D0-BF20-5E5601771088}"/>
    <cellStyle name="Comma 6 3 4 3 5" xfId="4020" xr:uid="{5479118F-75E7-4A0D-A0C6-D551C7B721C8}"/>
    <cellStyle name="Comma 6 3 4 3 5 2" xfId="7333" xr:uid="{DCB9CB6B-9054-4807-92D9-D185A1C65F3B}"/>
    <cellStyle name="Comma 6 3 4 3 6" xfId="4872" xr:uid="{7D51C9B9-37CA-423A-9A8E-3A4C69D22001}"/>
    <cellStyle name="Comma 6 3 4 3 7" xfId="1186" xr:uid="{56B2511D-25BB-4952-B1A2-8F3FFE47EE6C}"/>
    <cellStyle name="Comma 6 3 4 4" xfId="1352" xr:uid="{26608FD3-E376-4A29-91E6-D87FCEC77A6E}"/>
    <cellStyle name="Comma 6 3 4 4 2" xfId="2590" xr:uid="{7F479886-D6D0-4690-8FBF-448F7ADC6D3A}"/>
    <cellStyle name="Comma 6 3 4 4 2 2" xfId="5974" xr:uid="{C1F64244-BCA5-40CA-A349-E998D33519A0}"/>
    <cellStyle name="Comma 6 3 4 4 3" xfId="5038" xr:uid="{3013D921-6ED9-45E9-B0EF-55DD3F48F497}"/>
    <cellStyle name="Comma 6 3 4 5" xfId="2228" xr:uid="{C9960CF3-0C53-42BA-BEA6-B7C06D895E9F}"/>
    <cellStyle name="Comma 6 3 4 5 2" xfId="5612" xr:uid="{1E98A3CF-E558-4752-893D-CDE70A87B2BC}"/>
    <cellStyle name="Comma 6 3 4 6" xfId="3098" xr:uid="{514385BE-50C4-4868-B315-CDBF82AB1BC5}"/>
    <cellStyle name="Comma 6 3 4 6 2" xfId="6482" xr:uid="{FAED1418-DDED-49AA-8E40-5F939D504EED}"/>
    <cellStyle name="Comma 6 3 4 7" xfId="3582" xr:uid="{4C1A0B7E-B279-499B-807D-2A3CDFAFEFCB}"/>
    <cellStyle name="Comma 6 3 4 7 2" xfId="6954" xr:uid="{CCA5ED24-80A6-4CE8-A72D-F8B6DF36F748}"/>
    <cellStyle name="Comma 6 3 4 8" xfId="4565" xr:uid="{0C26A665-38C7-41C0-A2DE-C26562F13019}"/>
    <cellStyle name="Comma 6 3 4 9" xfId="873" xr:uid="{58FFC4FC-66D3-4EE3-9258-EFEA95241C0B}"/>
    <cellStyle name="Comma 6 3 5" xfId="415" xr:uid="{10B22F8D-C243-402F-804E-652CD7F299E2}"/>
    <cellStyle name="Comma 6 3 5 2" xfId="1411" xr:uid="{08307F64-D8A2-4801-BB39-07BBCE0D5168}"/>
    <cellStyle name="Comma 6 3 5 2 2" xfId="2662" xr:uid="{E1BCE4E9-AFCF-441A-B697-CF6FBAD4F6BD}"/>
    <cellStyle name="Comma 6 3 5 2 2 2" xfId="6046" xr:uid="{FFB119DB-F82E-4DB6-AB68-BE11E77AD9D1}"/>
    <cellStyle name="Comma 6 3 5 2 3" xfId="4082" xr:uid="{412FF9F4-5E5B-4D2D-B2EB-6D949C17480B}"/>
    <cellStyle name="Comma 6 3 5 2 3 2" xfId="7380" xr:uid="{34F2A67C-B09A-4DD2-A4EF-D3AB6FE04CD3}"/>
    <cellStyle name="Comma 6 3 5 2 4" xfId="5085" xr:uid="{A3B8DE55-464A-4E3E-8F43-0A84224A8A02}"/>
    <cellStyle name="Comma 6 3 5 3" xfId="2275" xr:uid="{D3F3A252-CAB8-4E8C-B54D-A4987873E2F7}"/>
    <cellStyle name="Comma 6 3 5 3 2" xfId="5659" xr:uid="{F0005B32-24A0-45DF-B62F-D8A1728D6CC3}"/>
    <cellStyle name="Comma 6 3 5 4" xfId="3167" xr:uid="{9D1A9962-0D47-4B88-9891-8E55D7D013FE}"/>
    <cellStyle name="Comma 6 3 5 4 2" xfId="6551" xr:uid="{4450E662-C67D-43A5-8338-F8A78CD6EF3B}"/>
    <cellStyle name="Comma 6 3 5 5" xfId="3629" xr:uid="{A735A343-DB17-452B-B022-95CF81B0F74F}"/>
    <cellStyle name="Comma 6 3 5 5 2" xfId="7001" xr:uid="{06BEDEDE-A002-4FFE-8232-732068243E2C}"/>
    <cellStyle name="Comma 6 3 5 6" xfId="4634" xr:uid="{B978C1E6-D2EE-4894-BAA9-A46E44CACCC7}"/>
    <cellStyle name="Comma 6 3 5 7" xfId="947" xr:uid="{75738AC7-EBFA-451B-B841-387E817EA91B}"/>
    <cellStyle name="Comma 6 3 6" xfId="558" xr:uid="{B67D196D-CA47-44C7-AE80-D64552547A4F}"/>
    <cellStyle name="Comma 6 3 6 2" xfId="1962" xr:uid="{AD0A3823-62CB-42F5-9215-A79663100298}"/>
    <cellStyle name="Comma 6 3 6 2 2" xfId="5354" xr:uid="{A5D41428-C58F-4D59-BC16-54AC34A4E73E}"/>
    <cellStyle name="Comma 6 3 6 3" xfId="2805" xr:uid="{51851495-7199-431E-AF10-698567C5AF7B}"/>
    <cellStyle name="Comma 6 3 6 3 2" xfId="6189" xr:uid="{44EC355E-F6D8-4CB4-A241-53B94F06B91F}"/>
    <cellStyle name="Comma 6 3 6 4" xfId="3309" xr:uid="{FD12BD60-28B5-45BF-966A-8EA4AF335972}"/>
    <cellStyle name="Comma 6 3 6 4 2" xfId="6693" xr:uid="{950CD31E-2E34-42ED-B2B0-0732AD1A2C4A}"/>
    <cellStyle name="Comma 6 3 6 5" xfId="3911" xr:uid="{B7C8B0A0-802F-4450-BB74-79F6ADE0CBCF}"/>
    <cellStyle name="Comma 6 3 6 5 2" xfId="7238" xr:uid="{7808AA6A-3AE4-4489-8949-004079429DEA}"/>
    <cellStyle name="Comma 6 3 6 6" xfId="4776" xr:uid="{2B6EC9EA-EB5A-42A6-A8D2-10A647A5998D}"/>
    <cellStyle name="Comma 6 3 6 7" xfId="1090" xr:uid="{E82E1A35-9A51-416D-8090-A94F93C6DA3B}"/>
    <cellStyle name="Comma 6 3 7" xfId="1256" xr:uid="{E2E87DA2-A3AB-4B17-9D03-E466515D74FC}"/>
    <cellStyle name="Comma 6 3 7 2" xfId="2495" xr:uid="{74193A1B-DDE4-438F-9DC0-97B4239A6015}"/>
    <cellStyle name="Comma 6 3 7 2 2" xfId="5879" xr:uid="{89808617-7D16-4A7C-8A30-63EFA20AF237}"/>
    <cellStyle name="Comma 6 3 7 3" xfId="4942" xr:uid="{22262210-76BB-43B8-A6F3-3F74321818FA}"/>
    <cellStyle name="Comma 6 3 8" xfId="2133" xr:uid="{4EEE977B-30D2-4EB0-809E-2E8B428C3669}"/>
    <cellStyle name="Comma 6 3 8 2" xfId="5517" xr:uid="{680C467B-FEE3-4B82-B764-743D283B8371}"/>
    <cellStyle name="Comma 6 3 9" xfId="3003" xr:uid="{2EDD2A70-9F3B-4586-AB2F-9EC6F52A90E2}"/>
    <cellStyle name="Comma 6 3 9 2" xfId="6387" xr:uid="{21BF0CFE-B9F6-4E1A-86A8-C3493278903E}"/>
    <cellStyle name="Comma 6 4" xfId="193" xr:uid="{4E3AAF2B-AEDD-4942-8731-EFD089D02CEB}"/>
    <cellStyle name="Comma 6 4 2" xfId="452" xr:uid="{A5EDCA9B-8E44-444C-B7D1-DF235050BDA3}"/>
    <cellStyle name="Comma 6 4 2 2" xfId="1471" xr:uid="{5361386D-F6CB-47F0-B0BA-6C8C88A7A18B}"/>
    <cellStyle name="Comma 6 4 2 2 2" xfId="2699" xr:uid="{4AD05516-6E64-4078-8983-C564B8EE3B1A}"/>
    <cellStyle name="Comma 6 4 2 2 2 2" xfId="6083" xr:uid="{D676335F-C6FC-4DEA-9ABA-CD74A67194B5}"/>
    <cellStyle name="Comma 6 4 2 2 3" xfId="4142" xr:uid="{41890F55-9AE1-4F6F-A6F9-437402F94CD9}"/>
    <cellStyle name="Comma 6 4 2 2 3 2" xfId="7417" xr:uid="{6B6C2928-29BB-407C-9968-97A54696B7E4}"/>
    <cellStyle name="Comma 6 4 2 2 4" xfId="5122" xr:uid="{C0EE4A79-33E8-45CB-AA4F-A4B12648A142}"/>
    <cellStyle name="Comma 6 4 2 3" xfId="2312" xr:uid="{C7A26075-0CF2-4FBD-8373-47BB54DC2160}"/>
    <cellStyle name="Comma 6 4 2 3 2" xfId="5696" xr:uid="{80C24027-C7EE-426B-BC07-0E58123D2FD3}"/>
    <cellStyle name="Comma 6 4 2 4" xfId="3204" xr:uid="{A6EC2DBC-6B43-4553-B98A-8F5152870D57}"/>
    <cellStyle name="Comma 6 4 2 4 2" xfId="6588" xr:uid="{99D1A90A-12B1-40CD-8840-02F6BB07512F}"/>
    <cellStyle name="Comma 6 4 2 5" xfId="3666" xr:uid="{E8C8D1C4-9EEB-4147-A660-3245E5354700}"/>
    <cellStyle name="Comma 6 4 2 5 2" xfId="7038" xr:uid="{E953D717-9A55-43CD-B033-F2B5F7DFD301}"/>
    <cellStyle name="Comma 6 4 2 6" xfId="4671" xr:uid="{F5797C8E-6819-470C-BFB8-9EECAC682BAA}"/>
    <cellStyle name="Comma 6 4 2 7" xfId="984" xr:uid="{167A68C8-605F-4B99-8239-D49F0B3007BC}"/>
    <cellStyle name="Comma 6 4 3" xfId="595" xr:uid="{4D564129-83DA-48B3-A5BD-4C895F0FF596}"/>
    <cellStyle name="Comma 6 4 3 2" xfId="1997" xr:uid="{CC78804E-9248-4F4E-9496-20F7193B4035}"/>
    <cellStyle name="Comma 6 4 3 2 2" xfId="5389" xr:uid="{DA033D95-5C97-498D-8EE6-8F59512946F9}"/>
    <cellStyle name="Comma 6 4 3 3" xfId="2842" xr:uid="{92E0E3B1-D5A5-4010-85AE-8565AEAE678C}"/>
    <cellStyle name="Comma 6 4 3 3 2" xfId="6226" xr:uid="{94AAD508-1771-471F-85B8-82C1F5D3B8F2}"/>
    <cellStyle name="Comma 6 4 3 4" xfId="3346" xr:uid="{54395A96-A8A7-45A6-B002-5FAA096B8A44}"/>
    <cellStyle name="Comma 6 4 3 4 2" xfId="6730" xr:uid="{45B1D65D-0544-4A98-A4D3-ACDD76391490}"/>
    <cellStyle name="Comma 6 4 3 5" xfId="3959" xr:uid="{F02E6ECA-F00A-41A8-8D73-28F58CC5D935}"/>
    <cellStyle name="Comma 6 4 3 5 2" xfId="7275" xr:uid="{B66C386A-E9E0-4D39-BE96-FE7554B4C944}"/>
    <cellStyle name="Comma 6 4 3 6" xfId="4813" xr:uid="{8BE1F76D-602E-4E6E-B7A4-70D24AB53EBB}"/>
    <cellStyle name="Comma 6 4 3 7" xfId="1127" xr:uid="{2CD4D252-6317-43B7-AF6C-5FE49E15CE0D}"/>
    <cellStyle name="Comma 6 4 4" xfId="1294" xr:uid="{68F44D75-1E5D-4C3E-986D-53406354D4EA}"/>
    <cellStyle name="Comma 6 4 4 2" xfId="2532" xr:uid="{A8385A96-B456-40A7-93D0-52A2415AC1A5}"/>
    <cellStyle name="Comma 6 4 4 2 2" xfId="5916" xr:uid="{76A35DAB-1E23-4016-B466-3ADFCE69EB93}"/>
    <cellStyle name="Comma 6 4 4 3" xfId="4980" xr:uid="{078F60B1-3D27-4C76-9417-42CD77819831}"/>
    <cellStyle name="Comma 6 4 5" xfId="2170" xr:uid="{20CEC1F4-A41D-4FEB-9663-3AA26EF19BE7}"/>
    <cellStyle name="Comma 6 4 5 2" xfId="5554" xr:uid="{A9FED6C1-9A45-408B-9E29-F10C6221B385}"/>
    <cellStyle name="Comma 6 4 6" xfId="3040" xr:uid="{43B36045-D803-4D32-A33D-B84C2EE265BE}"/>
    <cellStyle name="Comma 6 4 6 2" xfId="6424" xr:uid="{D4C20D4D-35C3-455B-81AC-2868950B3623}"/>
    <cellStyle name="Comma 6 4 7" xfId="3524" xr:uid="{68B12525-B4E3-47A0-AE17-7F1443D9AAD0}"/>
    <cellStyle name="Comma 6 4 7 2" xfId="6896" xr:uid="{4F13DAB8-6EA2-4197-90C6-DCC929E323D3}"/>
    <cellStyle name="Comma 6 4 8" xfId="4507" xr:uid="{62AFE904-75D3-4664-B4EC-195E6CCA95BA}"/>
    <cellStyle name="Comma 6 4 9" xfId="815" xr:uid="{E0F8BA6A-E6DE-4DB7-A355-2C785ECBEE1C}"/>
    <cellStyle name="Comma 6 5" xfId="275" xr:uid="{37783106-D16F-499C-9FD2-02787568415E}"/>
    <cellStyle name="Comma 6 5 2" xfId="498" xr:uid="{B80E5868-CF5E-402B-AFF5-5205A964B07C}"/>
    <cellStyle name="Comma 6 5 2 2" xfId="1552" xr:uid="{8D55880C-79F5-4E00-9E72-83E58AA7C5B1}"/>
    <cellStyle name="Comma 6 5 2 2 2" xfId="2745" xr:uid="{7C82D274-53C9-45A4-A30E-A76D58CCAF17}"/>
    <cellStyle name="Comma 6 5 2 2 2 2" xfId="6129" xr:uid="{D07863F4-E597-48C2-B47B-C8B82F289607}"/>
    <cellStyle name="Comma 6 5 2 2 3" xfId="4220" xr:uid="{ED25FE43-1E0D-4CA8-8792-9D5BA166A1E9}"/>
    <cellStyle name="Comma 6 5 2 2 3 2" xfId="7464" xr:uid="{1902A738-C7A8-4ED9-AAC6-791A070328D2}"/>
    <cellStyle name="Comma 6 5 2 2 4" xfId="5169" xr:uid="{CC8121AE-CC3E-4139-8B51-D4C0FE5AED8E}"/>
    <cellStyle name="Comma 6 5 2 3" xfId="2358" xr:uid="{DE5A7527-CF09-4442-9A46-FD2FDB6E3C4F}"/>
    <cellStyle name="Comma 6 5 2 3 2" xfId="5742" xr:uid="{21B66940-A1A8-4B23-8772-4A688CB629D0}"/>
    <cellStyle name="Comma 6 5 2 4" xfId="3250" xr:uid="{D62D9B56-C133-424F-A1D6-54247C4D93FE}"/>
    <cellStyle name="Comma 6 5 2 4 2" xfId="6634" xr:uid="{47BA9622-510A-4275-8CFD-7F4EF89241B1}"/>
    <cellStyle name="Comma 6 5 2 5" xfId="3712" xr:uid="{5C8BF091-501E-4E2E-A002-308B967748E1}"/>
    <cellStyle name="Comma 6 5 2 5 2" xfId="7084" xr:uid="{973AA45F-C32D-4A51-A3C9-FF3AB30C87B1}"/>
    <cellStyle name="Comma 6 5 2 6" xfId="4717" xr:uid="{12473E5A-2667-4512-84D8-53F9C5FD41DD}"/>
    <cellStyle name="Comma 6 5 2 7" xfId="1030" xr:uid="{5F211403-42E1-4FB3-B385-7A546F299C2C}"/>
    <cellStyle name="Comma 6 5 3" xfId="642" xr:uid="{FBEA04A1-BFA5-4AD9-A013-A18E4D3379D0}"/>
    <cellStyle name="Comma 6 5 3 2" xfId="2044" xr:uid="{84C78A17-F344-4141-813C-614944462593}"/>
    <cellStyle name="Comma 6 5 3 2 2" xfId="5436" xr:uid="{D402FCDA-C703-481B-AC0D-48DA71E6BABF}"/>
    <cellStyle name="Comma 6 5 3 3" xfId="2889" xr:uid="{3A78C394-C89E-4BA1-ACF4-5ED47E6D4A92}"/>
    <cellStyle name="Comma 6 5 3 3 2" xfId="6273" xr:uid="{2FD1D996-5E2E-4095-BBE2-5A11822FEA0B}"/>
    <cellStyle name="Comma 6 5 3 4" xfId="3393" xr:uid="{9C39EE64-E14F-4361-AF68-AE86AAC47C8F}"/>
    <cellStyle name="Comma 6 5 3 4 2" xfId="6777" xr:uid="{C8779716-F297-458B-81AF-2E0D2905D177}"/>
    <cellStyle name="Comma 6 5 3 5" xfId="4008" xr:uid="{D9184CD8-2C19-47D2-847F-07BDCBEA0185}"/>
    <cellStyle name="Comma 6 5 3 5 2" xfId="7321" xr:uid="{E36B0852-FE48-42F7-BEC4-97291F569A80}"/>
    <cellStyle name="Comma 6 5 3 6" xfId="4860" xr:uid="{8367CCB6-C26A-48C8-B587-03AF65B5D5B9}"/>
    <cellStyle name="Comma 6 5 3 7" xfId="1174" xr:uid="{6BBD17D2-4B34-44E5-AA58-E117C1A9D0A3}"/>
    <cellStyle name="Comma 6 5 4" xfId="1340" xr:uid="{84D51BAF-F081-46ED-947D-C339C3B7A679}"/>
    <cellStyle name="Comma 6 5 4 2" xfId="2578" xr:uid="{71A751C6-C7E4-48EE-8129-288983B94A58}"/>
    <cellStyle name="Comma 6 5 4 2 2" xfId="5962" xr:uid="{2609F4C0-E9FA-4CF5-87F4-5DE5645009D4}"/>
    <cellStyle name="Comma 6 5 4 3" xfId="5026" xr:uid="{DD2A2574-BD4C-4B14-A01B-17522855A353}"/>
    <cellStyle name="Comma 6 5 5" xfId="2216" xr:uid="{A6A5310B-96F8-4E9D-A10D-620813C7393B}"/>
    <cellStyle name="Comma 6 5 5 2" xfId="5600" xr:uid="{94F676FA-6DDB-4FB2-8866-E72D2E1DD4AC}"/>
    <cellStyle name="Comma 6 5 6" xfId="3086" xr:uid="{BB351393-E389-4F45-BFF3-C4A9AD7F30F8}"/>
    <cellStyle name="Comma 6 5 6 2" xfId="6470" xr:uid="{5284783E-6020-4B42-BBEC-9609566B90D3}"/>
    <cellStyle name="Comma 6 5 7" xfId="3570" xr:uid="{6FD1E275-7CCC-4D35-9518-1F3D0110FAE4}"/>
    <cellStyle name="Comma 6 5 7 2" xfId="6942" xr:uid="{E8947499-F0BE-45BE-9DA8-F974FB4B7657}"/>
    <cellStyle name="Comma 6 5 8" xfId="4553" xr:uid="{3A83B78E-1DF7-48DE-9623-84CF42A571EC}"/>
    <cellStyle name="Comma 6 5 9" xfId="861" xr:uid="{29E113AF-0025-4A55-93E3-8AF089028088}"/>
    <cellStyle name="Comma 6 6" xfId="101" xr:uid="{F0E3879A-9A7C-4CC5-8907-51BD69803F35}"/>
    <cellStyle name="Comma 6 6 2" xfId="546" xr:uid="{A1F2EE2B-3A5C-4AB6-93CF-D16D13759431}"/>
    <cellStyle name="Comma 6 6 2 2" xfId="1951" xr:uid="{C6FCF4B2-E5A3-4C11-B2BD-660F62E1E828}"/>
    <cellStyle name="Comma 6 6 2 2 2" xfId="5343" xr:uid="{BDCD4E8E-DA5E-43AD-BB7A-892EA5200F35}"/>
    <cellStyle name="Comma 6 6 2 3" xfId="2793" xr:uid="{DB1E5817-DB5D-4B87-8F39-E5B8D1C8D314}"/>
    <cellStyle name="Comma 6 6 2 3 2" xfId="6177" xr:uid="{8E4A5950-47B9-45DC-BB78-4E2AF06C2CE2}"/>
    <cellStyle name="Comma 6 6 2 4" xfId="3297" xr:uid="{909F185B-6820-428F-97E3-17BA681E5A3A}"/>
    <cellStyle name="Comma 6 6 2 4 2" xfId="6681" xr:uid="{42068E65-012B-4CC1-ACB3-984CCC48CB0B}"/>
    <cellStyle name="Comma 6 6 2 5" xfId="4064" xr:uid="{8B46ECCB-CE3B-44E3-9842-742702404DA1}"/>
    <cellStyle name="Comma 6 6 2 5 2" xfId="7368" xr:uid="{F2073AC4-3A8A-45F2-8E52-AC7CDCD53BC8}"/>
    <cellStyle name="Comma 6 6 2 6" xfId="4764" xr:uid="{D63243E6-5ABE-43AB-83E7-43B211AEF854}"/>
    <cellStyle name="Comma 6 6 2 7" xfId="1078" xr:uid="{8125759D-0DD1-4F8E-B59E-4EE4C1F7C96D}"/>
    <cellStyle name="Comma 6 6 3" xfId="1393" xr:uid="{1936EC3C-037D-40CC-BD44-F6DF3C0ED0EE}"/>
    <cellStyle name="Comma 6 6 3 2" xfId="2483" xr:uid="{277B9D5D-D4FE-42A3-B309-AA52E8FDB8EA}"/>
    <cellStyle name="Comma 6 6 3 2 2" xfId="5867" xr:uid="{37F7DD4E-F20B-4C9B-932F-C57C3ECF5569}"/>
    <cellStyle name="Comma 6 6 3 3" xfId="5073" xr:uid="{1714DEBD-CF49-484E-ACD1-15FB0D8B4AC3}"/>
    <cellStyle name="Comma 6 6 4" xfId="2263" xr:uid="{66AD1225-17B4-4399-9B4E-2ECD8D7EFD92}"/>
    <cellStyle name="Comma 6 6 4 2" xfId="5647" xr:uid="{1E7AA0A9-9F5C-41E5-A29A-15D1FABF8A5A}"/>
    <cellStyle name="Comma 6 6 5" xfId="2991" xr:uid="{986475DC-6331-4180-A307-CE93E6AA99B2}"/>
    <cellStyle name="Comma 6 6 5 2" xfId="6375" xr:uid="{CD17DEF1-3A68-453E-A74A-ED473D9409E7}"/>
    <cellStyle name="Comma 6 6 6" xfId="3617" xr:uid="{5626EB98-2CB7-4588-8F11-74C4DD065B69}"/>
    <cellStyle name="Comma 6 6 6 2" xfId="6989" xr:uid="{E19EBEB7-FB5F-4A3C-A4CD-873A5C9DD4B2}"/>
    <cellStyle name="Comma 6 6 7" xfId="4457" xr:uid="{EA0385F9-0E8B-41B3-9133-3EC4C503BF2D}"/>
    <cellStyle name="Comma 6 6 8" xfId="766" xr:uid="{2A991DFD-AB71-4002-9FFD-377BF5866A1E}"/>
    <cellStyle name="Comma 6 7" xfId="403" xr:uid="{2DACDA6B-8957-4955-950F-63D17A917063}"/>
    <cellStyle name="Comma 6 7 2" xfId="1664" xr:uid="{31BC9521-1C5C-4ECF-9F05-7052BB136D7F}"/>
    <cellStyle name="Comma 6 7 2 2" xfId="1924" xr:uid="{BAFC42DA-3058-4481-8701-A4DE608BB5D7}"/>
    <cellStyle name="Comma 6 7 2 2 2" xfId="5316" xr:uid="{DC3D1AAE-D3AF-4D76-A198-104850D0C2E6}"/>
    <cellStyle name="Comma 6 7 2 3" xfId="2650" xr:uid="{B5010CF7-A37C-4072-BC93-301199BA4C3D}"/>
    <cellStyle name="Comma 6 7 2 3 2" xfId="6034" xr:uid="{0D369CD1-3919-4B63-AF72-058C444314DF}"/>
    <cellStyle name="Comma 6 7 2 4" xfId="4322" xr:uid="{1E34C680-A271-4ECD-988B-F9F675D898B6}"/>
    <cellStyle name="Comma 6 7 2 4 2" xfId="7520" xr:uid="{47C096AC-45A9-47D0-81F5-A3A9095B92A0}"/>
    <cellStyle name="Comma 6 7 2 5" xfId="5225" xr:uid="{8754536A-5F7A-4010-9ED6-8086063DAA7E}"/>
    <cellStyle name="Comma 6 7 3" xfId="2414" xr:uid="{0A881D3C-E769-4DDF-A153-37E2759D4E35}"/>
    <cellStyle name="Comma 6 7 3 2" xfId="5798" xr:uid="{DFC375D4-CB18-41F3-AEFB-81726FF645AE}"/>
    <cellStyle name="Comma 6 7 4" xfId="3155" xr:uid="{F5F9A366-2A1C-49F7-9E57-9D5DE1174BCC}"/>
    <cellStyle name="Comma 6 7 4 2" xfId="6539" xr:uid="{94F62EEF-2D5C-4EF6-8A80-BE67BBCD778C}"/>
    <cellStyle name="Comma 6 7 5" xfId="3768" xr:uid="{3E4BF7FC-EE85-4DE6-A412-F6EC48CB4CB4}"/>
    <cellStyle name="Comma 6 7 5 2" xfId="7140" xr:uid="{7399E0A3-747D-48F4-A45D-3F879E55F624}"/>
    <cellStyle name="Comma 6 7 6" xfId="4622" xr:uid="{76B8E7D2-6E97-4114-B8DF-D218347E1A57}"/>
    <cellStyle name="Comma 6 7 7" xfId="935" xr:uid="{7F8036FB-7BA2-4A28-9B4D-64177CA6D2EC}"/>
    <cellStyle name="Comma 6 8" xfId="1244" xr:uid="{054290C4-A870-42BC-AB7C-C24B567A414A}"/>
    <cellStyle name="Comma 6 8 2" xfId="2450" xr:uid="{EE86CA0D-5A1E-460E-8D5C-D4B1757C7B7B}"/>
    <cellStyle name="Comma 6 8 2 2" xfId="5834" xr:uid="{4EB894E5-AD4A-4749-882E-75BF1E5FF426}"/>
    <cellStyle name="Comma 6 8 3" xfId="3810" xr:uid="{0E1A77E4-C916-4292-AF2B-8A49162BE3E3}"/>
    <cellStyle name="Comma 6 8 3 2" xfId="7178" xr:uid="{FBD49078-D79F-439B-8360-8A7DE8B54CCD}"/>
    <cellStyle name="Comma 6 8 4" xfId="4930" xr:uid="{8B42917A-6E31-4037-96B8-DE872134C45E}"/>
    <cellStyle name="Comma 6 9" xfId="2121" xr:uid="{15F1DC1A-3EA8-4BB3-AE0D-85774CFB55F6}"/>
    <cellStyle name="Comma 6 9 2" xfId="3897" xr:uid="{94C5AF99-2C23-4AC1-B512-40AA718A4D27}"/>
    <cellStyle name="Comma 6 9 2 2" xfId="7226" xr:uid="{D9B16993-EA8A-4ACE-B08C-4B193A4C91E5}"/>
    <cellStyle name="Comma 6 9 3" xfId="5505" xr:uid="{2F0F52D2-691E-410E-BEBF-59E4C84BB581}"/>
    <cellStyle name="Comma 7" xfId="61" xr:uid="{37C49F23-BFF4-4796-8667-36B12E914BA5}"/>
    <cellStyle name="Comma 7 10" xfId="2969" xr:uid="{B1E6D9B4-9206-4B7D-896E-E9BC90316190}"/>
    <cellStyle name="Comma 7 10 2" xfId="6353" xr:uid="{7D0D293D-2E48-460A-BE1F-7B23250FE8E3}"/>
    <cellStyle name="Comma 7 11" xfId="3473" xr:uid="{F17A1AF9-4A1E-4997-9B02-63268C4EEFFA}"/>
    <cellStyle name="Comma 7 11 2" xfId="6845" xr:uid="{CED88653-95B3-4FAB-8A8B-D1F9647CCEE2}"/>
    <cellStyle name="Comma 7 12" xfId="4435" xr:uid="{C30DFA79-A583-43F1-887B-813B26F1D5BC}"/>
    <cellStyle name="Comma 7 13" xfId="744" xr:uid="{E7E58931-0BAB-4445-B829-6FCB88154579}"/>
    <cellStyle name="Comma 7 2" xfId="147" xr:uid="{90CE9E92-97A1-4E7C-BB28-2C9F2395D01A}"/>
    <cellStyle name="Comma 7 2 10" xfId="4480" xr:uid="{27F05BAC-367A-4CFD-83FA-5B4EC1595A27}"/>
    <cellStyle name="Comma 7 2 11" xfId="788" xr:uid="{5AA56970-0122-4371-AADD-1851FFEE460A}"/>
    <cellStyle name="Comma 7 2 2" xfId="233" xr:uid="{4B4611F7-B12A-4E7C-BB79-C875884A52AD}"/>
    <cellStyle name="Comma 7 2 2 2" xfId="474" xr:uid="{C9A94107-49C9-4723-9367-FCF92A6CA2D5}"/>
    <cellStyle name="Comma 7 2 2 2 2" xfId="1510" xr:uid="{7C5532C2-242E-4476-9624-CAAE8916C4CB}"/>
    <cellStyle name="Comma 7 2 2 2 2 2" xfId="2721" xr:uid="{4386ECC3-245C-4815-9EFF-7589A5C33832}"/>
    <cellStyle name="Comma 7 2 2 2 2 2 2" xfId="6105" xr:uid="{C96E2A52-4246-4DE0-9C64-18B6495D9889}"/>
    <cellStyle name="Comma 7 2 2 2 2 3" xfId="4179" xr:uid="{3F8644C4-FCB7-408D-BB04-7485BFC2719A}"/>
    <cellStyle name="Comma 7 2 2 2 2 3 2" xfId="7439" xr:uid="{FF2FEA62-8B88-4A0C-A43C-C3CBEB445C9F}"/>
    <cellStyle name="Comma 7 2 2 2 2 4" xfId="5145" xr:uid="{E9FC6A64-CEDE-4CFD-8721-DBB1994BF96D}"/>
    <cellStyle name="Comma 7 2 2 2 3" xfId="2334" xr:uid="{474C6517-D133-4D04-B4F5-08A8702694B1}"/>
    <cellStyle name="Comma 7 2 2 2 3 2" xfId="5718" xr:uid="{0FCDA620-F28B-42EC-9636-7D60AC30235A}"/>
    <cellStyle name="Comma 7 2 2 2 4" xfId="3226" xr:uid="{B6CE103A-4E33-49D0-89D1-846B50EA4774}"/>
    <cellStyle name="Comma 7 2 2 2 4 2" xfId="6610" xr:uid="{53AC1463-14C1-4B1E-A55E-67B35D815815}"/>
    <cellStyle name="Comma 7 2 2 2 5" xfId="3688" xr:uid="{875506BC-EF6C-41FF-A3B2-8BEDD49DB9EA}"/>
    <cellStyle name="Comma 7 2 2 2 5 2" xfId="7060" xr:uid="{9383B83B-77F0-4F20-B439-5FAF4F383A0C}"/>
    <cellStyle name="Comma 7 2 2 2 6" xfId="4693" xr:uid="{AC8E1F84-2EF9-4BF1-9DE7-731C4E4B8ABC}"/>
    <cellStyle name="Comma 7 2 2 2 7" xfId="1006" xr:uid="{9458ADB8-BD0F-45F4-B904-87EF52503EBD}"/>
    <cellStyle name="Comma 7 2 2 3" xfId="617" xr:uid="{F0258F65-DA3B-459C-B202-322C52CBCD80}"/>
    <cellStyle name="Comma 7 2 2 3 2" xfId="2019" xr:uid="{106D027E-1845-4FF8-A359-F5BC56999947}"/>
    <cellStyle name="Comma 7 2 2 3 2 2" xfId="5411" xr:uid="{CC7C73FB-B4C0-4CBE-91E4-5EFDDD4D61AC}"/>
    <cellStyle name="Comma 7 2 2 3 3" xfId="2864" xr:uid="{7056E80D-6214-4461-8188-8A471EAFCC3A}"/>
    <cellStyle name="Comma 7 2 2 3 3 2" xfId="6248" xr:uid="{B8216F5C-F94C-4549-ADDC-E02F86958DAE}"/>
    <cellStyle name="Comma 7 2 2 3 4" xfId="3368" xr:uid="{A2249433-144E-451E-B639-752334A0609E}"/>
    <cellStyle name="Comma 7 2 2 3 4 2" xfId="6752" xr:uid="{A156BE01-C913-4036-8161-BB30F6C3446C}"/>
    <cellStyle name="Comma 7 2 2 3 5" xfId="3983" xr:uid="{29046B95-EBD1-4DD7-BBBD-D0CBE4CB9651}"/>
    <cellStyle name="Comma 7 2 2 3 5 2" xfId="7297" xr:uid="{60D89658-F4CD-4EB6-BA64-C2E425E521CC}"/>
    <cellStyle name="Comma 7 2 2 3 6" xfId="4835" xr:uid="{3D8DD67F-DBF0-4F7D-A025-A4BD0BB8E55B}"/>
    <cellStyle name="Comma 7 2 2 3 7" xfId="1149" xr:uid="{04D47D81-A82A-43CB-B6A1-6935FAE53DED}"/>
    <cellStyle name="Comma 7 2 2 4" xfId="1316" xr:uid="{2194E71D-1959-4B38-8F15-32ED650EC57F}"/>
    <cellStyle name="Comma 7 2 2 4 2" xfId="2554" xr:uid="{200B3BB4-079B-43B6-A381-AC0587C55365}"/>
    <cellStyle name="Comma 7 2 2 4 2 2" xfId="5938" xr:uid="{1D19510E-A8FD-4440-B1E4-862EE8610EA8}"/>
    <cellStyle name="Comma 7 2 2 4 3" xfId="5002" xr:uid="{F2935C26-1D46-417F-9EA7-76E8FA833E00}"/>
    <cellStyle name="Comma 7 2 2 5" xfId="2192" xr:uid="{A820A077-DBB1-46A9-B2A2-308FFD2F98FA}"/>
    <cellStyle name="Comma 7 2 2 5 2" xfId="5576" xr:uid="{A7662F39-4105-4788-9D9E-1E2C4121934F}"/>
    <cellStyle name="Comma 7 2 2 6" xfId="3062" xr:uid="{F5AEF576-3D38-4CC5-841E-F7AD76BBFED6}"/>
    <cellStyle name="Comma 7 2 2 6 2" xfId="6446" xr:uid="{E72DF369-2A96-4D32-B0BD-6F939612101C}"/>
    <cellStyle name="Comma 7 2 2 7" xfId="3546" xr:uid="{DC8A7349-A856-4C91-9183-EF444F87BF78}"/>
    <cellStyle name="Comma 7 2 2 7 2" xfId="6918" xr:uid="{B5FFBECD-157E-435E-ABE3-8A2CF30779B2}"/>
    <cellStyle name="Comma 7 2 2 8" xfId="4529" xr:uid="{C1C4F8F3-2206-48AB-B36C-8454D55B40B0}"/>
    <cellStyle name="Comma 7 2 2 9" xfId="837" xr:uid="{C3BBA656-AE89-48C2-8548-2B8912E0D91B}"/>
    <cellStyle name="Comma 7 2 3" xfId="315" xr:uid="{A0925E02-9734-4061-9407-D71DA894207B}"/>
    <cellStyle name="Comma 7 2 3 2" xfId="520" xr:uid="{D8CA946A-984B-4C44-8436-006A90F41DD1}"/>
    <cellStyle name="Comma 7 2 3 2 2" xfId="1592" xr:uid="{35DB17B6-A9C8-405C-85AA-5C5EAAECBE52}"/>
    <cellStyle name="Comma 7 2 3 2 2 2" xfId="2767" xr:uid="{A9E4AFE2-560C-46A6-8BF6-20B6D0D8D932}"/>
    <cellStyle name="Comma 7 2 3 2 2 2 2" xfId="6151" xr:uid="{C10F4FAB-404E-4D1F-8AD5-03E0F6A9406C}"/>
    <cellStyle name="Comma 7 2 3 2 2 3" xfId="4259" xr:uid="{F42AB80D-F66C-49B1-BF17-DF8F34D55717}"/>
    <cellStyle name="Comma 7 2 3 2 2 3 2" xfId="7486" xr:uid="{74961031-0F70-4904-9967-3DF50B5B77B3}"/>
    <cellStyle name="Comma 7 2 3 2 2 4" xfId="5191" xr:uid="{6CDD8C3D-7953-4633-8072-5F91D413BE9C}"/>
    <cellStyle name="Comma 7 2 3 2 3" xfId="2380" xr:uid="{EAD674FA-1718-486B-8512-F2FA166614F7}"/>
    <cellStyle name="Comma 7 2 3 2 3 2" xfId="5764" xr:uid="{460BECDE-77F2-4919-B1B1-AF12A8019EFE}"/>
    <cellStyle name="Comma 7 2 3 2 4" xfId="3272" xr:uid="{960FB25A-BE0F-4649-91C1-38552EF49EB3}"/>
    <cellStyle name="Comma 7 2 3 2 4 2" xfId="6656" xr:uid="{076ACB63-1808-47C8-82CB-B9716397ED37}"/>
    <cellStyle name="Comma 7 2 3 2 5" xfId="3734" xr:uid="{A128AD34-5A35-4D99-B0A7-682F0DD6AE00}"/>
    <cellStyle name="Comma 7 2 3 2 5 2" xfId="7106" xr:uid="{A5E33610-6F45-441A-9574-825780A7AFDF}"/>
    <cellStyle name="Comma 7 2 3 2 6" xfId="4739" xr:uid="{6D6522DA-FF65-4FC3-9BDA-C4AED2B349F1}"/>
    <cellStyle name="Comma 7 2 3 2 7" xfId="1052" xr:uid="{05069C83-7E99-4579-81BB-5C453A60D331}"/>
    <cellStyle name="Comma 7 2 3 3" xfId="665" xr:uid="{213E6FC8-89EC-4806-8C0F-56CC27B920D7}"/>
    <cellStyle name="Comma 7 2 3 3 2" xfId="2066" xr:uid="{9B1BB4C4-2BAF-47DE-8CC3-2D3E83B5702F}"/>
    <cellStyle name="Comma 7 2 3 3 2 2" xfId="5457" xr:uid="{0AC1D52E-9ECF-425E-BD7E-93A3A50B0104}"/>
    <cellStyle name="Comma 7 2 3 3 3" xfId="2911" xr:uid="{59C56E8D-09C6-4678-BD5B-E35F103678C8}"/>
    <cellStyle name="Comma 7 2 3 3 3 2" xfId="6295" xr:uid="{205076EC-52D2-4C0D-B1CF-E27429FC2FF5}"/>
    <cellStyle name="Comma 7 2 3 3 4" xfId="3415" xr:uid="{AC145352-A4DE-40C8-B0FF-89B292C625C8}"/>
    <cellStyle name="Comma 7 2 3 3 4 2" xfId="6799" xr:uid="{47FBBE12-ED92-41DA-9CD0-290363963FF1}"/>
    <cellStyle name="Comma 7 2 3 3 5" xfId="4032" xr:uid="{E2B0D3D4-052B-4211-B883-34490C048E81}"/>
    <cellStyle name="Comma 7 2 3 3 5 2" xfId="7343" xr:uid="{FD58AFC5-33CC-4B78-8DDD-136809B3D5E8}"/>
    <cellStyle name="Comma 7 2 3 3 6" xfId="4882" xr:uid="{A7BE0C0F-9FFA-41DA-8EB8-58EA5CA91AAE}"/>
    <cellStyle name="Comma 7 2 3 3 7" xfId="1196" xr:uid="{AD6BA6EA-DCB7-430D-81C7-8CEAB6367DE5}"/>
    <cellStyle name="Comma 7 2 3 4" xfId="1362" xr:uid="{868DED8C-7BE2-4A80-8CC2-CD4DF34B86D7}"/>
    <cellStyle name="Comma 7 2 3 4 2" xfId="2600" xr:uid="{EA9DF92E-F539-4DD4-A999-26D362830CCE}"/>
    <cellStyle name="Comma 7 2 3 4 2 2" xfId="5984" xr:uid="{B3BB1B9B-544E-422F-AFB4-025803DFF7F5}"/>
    <cellStyle name="Comma 7 2 3 4 3" xfId="5048" xr:uid="{3225EF12-BBFE-433F-8E5E-5F7CD964EF6B}"/>
    <cellStyle name="Comma 7 2 3 5" xfId="2238" xr:uid="{2B6082A4-1873-4A09-8FAD-F92004609807}"/>
    <cellStyle name="Comma 7 2 3 5 2" xfId="5622" xr:uid="{B8CDA965-9105-4B2F-8691-2509D8EC04F3}"/>
    <cellStyle name="Comma 7 2 3 6" xfId="3108" xr:uid="{7C7E79A5-DA0A-48CD-BB2F-5586D43DAE98}"/>
    <cellStyle name="Comma 7 2 3 6 2" xfId="6492" xr:uid="{BF6BFA18-F550-45A4-8617-2C80B7E55B20}"/>
    <cellStyle name="Comma 7 2 3 7" xfId="3592" xr:uid="{0692FF6C-6F1C-49D5-8096-2BDC542C4DE2}"/>
    <cellStyle name="Comma 7 2 3 7 2" xfId="6964" xr:uid="{312544AE-FF63-4050-B6DB-9B691BC40F9C}"/>
    <cellStyle name="Comma 7 2 3 8" xfId="4575" xr:uid="{D1890E36-5361-4F89-9594-8DABED946812}"/>
    <cellStyle name="Comma 7 2 3 9" xfId="883" xr:uid="{72DA0B92-FC25-404E-A7E2-5C70F911E9B5}"/>
    <cellStyle name="Comma 7 2 4" xfId="425" xr:uid="{2980C4B3-BA8C-4475-88B0-CBF5E28230B2}"/>
    <cellStyle name="Comma 7 2 4 2" xfId="1428" xr:uid="{8CBDC9E6-5AF7-408C-A3E0-7B631796A9F6}"/>
    <cellStyle name="Comma 7 2 4 2 2" xfId="2672" xr:uid="{1759B19D-C53F-421B-A154-209993B83A1A}"/>
    <cellStyle name="Comma 7 2 4 2 2 2" xfId="6056" xr:uid="{8BA11D1D-6551-4540-AEC1-C8C03AD3C62F}"/>
    <cellStyle name="Comma 7 2 4 2 3" xfId="4099" xr:uid="{951C3DB3-6910-4A61-92EA-33D44188D666}"/>
    <cellStyle name="Comma 7 2 4 2 3 2" xfId="7390" xr:uid="{987C103C-6E3C-483B-A992-4540733FA408}"/>
    <cellStyle name="Comma 7 2 4 2 4" xfId="5095" xr:uid="{5E78CC63-7D01-4968-8CDF-F17D2854ADFD}"/>
    <cellStyle name="Comma 7 2 4 3" xfId="2285" xr:uid="{32D5F8F0-282F-4821-B260-1021F69FB53D}"/>
    <cellStyle name="Comma 7 2 4 3 2" xfId="5669" xr:uid="{346A3EDB-AA4B-4818-9DCB-6E1BD0AD75C3}"/>
    <cellStyle name="Comma 7 2 4 4" xfId="3177" xr:uid="{5373E667-3EE0-4F8F-888E-7ED6B6EEBAA8}"/>
    <cellStyle name="Comma 7 2 4 4 2" xfId="6561" xr:uid="{697EB633-16BD-447A-9A32-44BA7A482F41}"/>
    <cellStyle name="Comma 7 2 4 5" xfId="3639" xr:uid="{0B063815-E784-405E-A8AD-649C6D6B7067}"/>
    <cellStyle name="Comma 7 2 4 5 2" xfId="7011" xr:uid="{CDFDC371-94CF-4070-955D-C1B64D5A5A92}"/>
    <cellStyle name="Comma 7 2 4 6" xfId="4644" xr:uid="{C078E5CA-523D-467D-A0C9-CAA95EAEE973}"/>
    <cellStyle name="Comma 7 2 4 7" xfId="957" xr:uid="{B1AA2F1C-1D90-4744-9F09-A90D53C0D150}"/>
    <cellStyle name="Comma 7 2 5" xfId="568" xr:uid="{59857B21-FFE5-4FDD-96DF-3C3CE2875A3A}"/>
    <cellStyle name="Comma 7 2 5 2" xfId="1970" xr:uid="{AFAE68A7-E49B-496A-A015-C25C11DC9081}"/>
    <cellStyle name="Comma 7 2 5 2 2" xfId="5362" xr:uid="{3EBB82BD-396E-452E-BCBA-5306BC993636}"/>
    <cellStyle name="Comma 7 2 5 3" xfId="2815" xr:uid="{311C33DF-DEC7-4F76-B49B-7598F04DE0DD}"/>
    <cellStyle name="Comma 7 2 5 3 2" xfId="6199" xr:uid="{5C432250-DFF0-4642-84C7-654E25FF366E}"/>
    <cellStyle name="Comma 7 2 5 4" xfId="3319" xr:uid="{B6678954-C7B8-4391-A935-108F110186A8}"/>
    <cellStyle name="Comma 7 2 5 4 2" xfId="6703" xr:uid="{1F1CBC93-9C7A-42F7-A738-982E87F97E19}"/>
    <cellStyle name="Comma 7 2 5 5" xfId="3928" xr:uid="{92350AB4-27D1-4CAC-BC6A-770AE56E0A54}"/>
    <cellStyle name="Comma 7 2 5 5 2" xfId="7248" xr:uid="{38AAE1C5-E159-41E6-A5C9-9CD1DB7849A9}"/>
    <cellStyle name="Comma 7 2 5 6" xfId="4786" xr:uid="{90B8F87F-D921-4467-95B0-8A8D61DF4303}"/>
    <cellStyle name="Comma 7 2 5 7" xfId="1100" xr:uid="{163EB508-3D42-4821-8F1A-14B786B1C022}"/>
    <cellStyle name="Comma 7 2 6" xfId="1266" xr:uid="{C9D242D6-D649-4C33-8C65-D189C29035D3}"/>
    <cellStyle name="Comma 7 2 6 2" xfId="2505" xr:uid="{80AC63ED-9912-4CC3-971D-B20808B5317E}"/>
    <cellStyle name="Comma 7 2 6 2 2" xfId="5889" xr:uid="{7701FC2F-723D-4EA8-9F1B-17161FB7B05C}"/>
    <cellStyle name="Comma 7 2 6 3" xfId="4952" xr:uid="{03ED4E05-6CF6-4AB8-B3E4-A8C933BCE15A}"/>
    <cellStyle name="Comma 7 2 7" xfId="2143" xr:uid="{8C0FCF24-5484-4300-96E6-63F35C888E03}"/>
    <cellStyle name="Comma 7 2 7 2" xfId="5527" xr:uid="{11E48909-E3AF-48D1-A558-666C23478C59}"/>
    <cellStyle name="Comma 7 2 8" xfId="3013" xr:uid="{82CE664F-1427-482A-B2F1-0DAE63E7E044}"/>
    <cellStyle name="Comma 7 2 8 2" xfId="6397" xr:uid="{B8BA9CD9-2EA7-4FFF-B0C7-3A17CAFA678A}"/>
    <cellStyle name="Comma 7 2 9" xfId="3497" xr:uid="{629F9598-0614-4741-A562-09C717F5FDAE}"/>
    <cellStyle name="Comma 7 2 9 2" xfId="6869" xr:uid="{95452035-BE55-4A84-BAD3-4C8B5D8350EF}"/>
    <cellStyle name="Comma 7 3" xfId="190" xr:uid="{F325A758-9A03-443E-B876-DB1DD2AF1451}"/>
    <cellStyle name="Comma 7 3 2" xfId="450" xr:uid="{46C9ED6B-6224-44B2-A1D7-503E2A291424}"/>
    <cellStyle name="Comma 7 3 2 2" xfId="1468" xr:uid="{6F688303-2B27-4CE4-B71C-9A3760F9979C}"/>
    <cellStyle name="Comma 7 3 2 2 2" xfId="2697" xr:uid="{A20EB6E8-5FE0-4F35-821D-2B9DBADC398F}"/>
    <cellStyle name="Comma 7 3 2 2 2 2" xfId="6081" xr:uid="{A519AD70-1AF7-4245-B951-32E0E3E1BD87}"/>
    <cellStyle name="Comma 7 3 2 2 3" xfId="4139" xr:uid="{3026FA64-7243-4C1C-8C61-782BCDCED12A}"/>
    <cellStyle name="Comma 7 3 2 2 3 2" xfId="7415" xr:uid="{D051BAA8-BD19-452E-A722-5FA3A74D3AE4}"/>
    <cellStyle name="Comma 7 3 2 2 4" xfId="5120" xr:uid="{991CB406-5D84-4AAB-84D0-250651C33D85}"/>
    <cellStyle name="Comma 7 3 2 3" xfId="2310" xr:uid="{4377DBE8-C261-4A1D-A537-0336DA2C9A50}"/>
    <cellStyle name="Comma 7 3 2 3 2" xfId="5694" xr:uid="{6856BC04-8A7F-43E8-867D-A6737E78CEB0}"/>
    <cellStyle name="Comma 7 3 2 4" xfId="3202" xr:uid="{34780BB3-40F3-4D2B-A915-1914FD29AEDA}"/>
    <cellStyle name="Comma 7 3 2 4 2" xfId="6586" xr:uid="{C1D0D3F4-99C1-4001-91C0-ED84030831BF}"/>
    <cellStyle name="Comma 7 3 2 5" xfId="3664" xr:uid="{7E582358-C91D-4284-B07C-877FAA724DE8}"/>
    <cellStyle name="Comma 7 3 2 5 2" xfId="7036" xr:uid="{13DC72CC-4D55-4925-BC9A-B54F0BF59B34}"/>
    <cellStyle name="Comma 7 3 2 6" xfId="4669" xr:uid="{63EDFBC1-0D4C-45BE-87E7-BBEE34E84E3A}"/>
    <cellStyle name="Comma 7 3 2 7" xfId="982" xr:uid="{471877E2-5AE3-4F58-AA28-7F73F3AF810A}"/>
    <cellStyle name="Comma 7 3 3" xfId="593" xr:uid="{DD2547DF-2DC4-43BE-AF6F-DB425BDC0274}"/>
    <cellStyle name="Comma 7 3 3 2" xfId="1995" xr:uid="{65DF4BD0-337D-4DF2-95FD-D22FFBAF47EE}"/>
    <cellStyle name="Comma 7 3 3 2 2" xfId="5387" xr:uid="{CD7C4869-7506-46C7-83E2-39389D3FC64F}"/>
    <cellStyle name="Comma 7 3 3 3" xfId="2840" xr:uid="{0DC4EE5E-2785-4FA9-8477-49BE1016B7AF}"/>
    <cellStyle name="Comma 7 3 3 3 2" xfId="6224" xr:uid="{B1D1CCDF-63BD-49FB-9100-2A95F35CFFB1}"/>
    <cellStyle name="Comma 7 3 3 4" xfId="3344" xr:uid="{8BE1ECAD-8A30-4D52-BEBC-9D261AA01F83}"/>
    <cellStyle name="Comma 7 3 3 4 2" xfId="6728" xr:uid="{6A03F82C-A279-4094-A7B3-5F7178255566}"/>
    <cellStyle name="Comma 7 3 3 5" xfId="3957" xr:uid="{E12D9EAA-BC0F-492A-A95C-977C8B1496AA}"/>
    <cellStyle name="Comma 7 3 3 5 2" xfId="7273" xr:uid="{D15D3325-BC2C-42A2-9385-593F9BED6756}"/>
    <cellStyle name="Comma 7 3 3 6" xfId="4811" xr:uid="{607E4A3C-15A9-46FB-AA09-46DA983FFE0F}"/>
    <cellStyle name="Comma 7 3 3 7" xfId="1125" xr:uid="{F63592A7-4427-4D05-AF43-48B5EBB25852}"/>
    <cellStyle name="Comma 7 3 4" xfId="1292" xr:uid="{3C1D5A82-5EFD-4969-8EDB-C8A564B7B009}"/>
    <cellStyle name="Comma 7 3 4 2" xfId="2530" xr:uid="{38CAEF25-32A6-47C2-A78B-0BBD360327CB}"/>
    <cellStyle name="Comma 7 3 4 2 2" xfId="5914" xr:uid="{8D54CE6F-C11A-4043-9596-89AB8DC2F0C3}"/>
    <cellStyle name="Comma 7 3 4 3" xfId="4978" xr:uid="{5968E231-EB58-45E7-8D4A-131837B7D32F}"/>
    <cellStyle name="Comma 7 3 5" xfId="2168" xr:uid="{2ECAA301-A457-434B-AFC2-1B7CAF5E91A1}"/>
    <cellStyle name="Comma 7 3 5 2" xfId="5552" xr:uid="{8CBECB3F-3F71-4BE8-80A0-227CE6725554}"/>
    <cellStyle name="Comma 7 3 6" xfId="3038" xr:uid="{714BA61B-F0BB-4915-82AC-B494B8032E38}"/>
    <cellStyle name="Comma 7 3 6 2" xfId="6422" xr:uid="{F8DA7998-8249-4A87-8F65-EB2D6AB415C4}"/>
    <cellStyle name="Comma 7 3 7" xfId="3522" xr:uid="{A3887E9E-B5B6-486D-B14A-65F269879772}"/>
    <cellStyle name="Comma 7 3 7 2" xfId="6894" xr:uid="{F0169F8C-47EF-45B3-999E-31CCC8F4B0E3}"/>
    <cellStyle name="Comma 7 3 8" xfId="4505" xr:uid="{21532A38-3D6D-4551-85FC-505EFA542FBF}"/>
    <cellStyle name="Comma 7 3 9" xfId="813" xr:uid="{74C88C2F-0E26-47D1-B64E-E8E4C2EC64A7}"/>
    <cellStyle name="Comma 7 4" xfId="272" xr:uid="{B10DEB2B-E6BC-4F87-B054-DB1B78D8EED4}"/>
    <cellStyle name="Comma 7 4 2" xfId="496" xr:uid="{FD08C3EE-9313-4181-A4E3-0C7F58009499}"/>
    <cellStyle name="Comma 7 4 2 2" xfId="1549" xr:uid="{040AF3B3-6555-4708-BAA0-C161848B0F74}"/>
    <cellStyle name="Comma 7 4 2 2 2" xfId="2743" xr:uid="{289C7617-EC7E-4AB5-82B0-F62B5584F487}"/>
    <cellStyle name="Comma 7 4 2 2 2 2" xfId="6127" xr:uid="{5B8DC3B9-DE56-4021-8F16-D0BCD5CA67D3}"/>
    <cellStyle name="Comma 7 4 2 2 3" xfId="4217" xr:uid="{335BFBFE-0663-48DE-88B5-12A6C4A5B922}"/>
    <cellStyle name="Comma 7 4 2 2 3 2" xfId="7462" xr:uid="{CA8DAB0A-F781-4147-9031-9494A76ABF2D}"/>
    <cellStyle name="Comma 7 4 2 2 4" xfId="5167" xr:uid="{B6959698-DD81-4B50-B110-72D6F82AB233}"/>
    <cellStyle name="Comma 7 4 2 3" xfId="2356" xr:uid="{34740562-C320-4243-A732-66FB3A4A54FC}"/>
    <cellStyle name="Comma 7 4 2 3 2" xfId="5740" xr:uid="{A87E2166-31A6-43DA-A592-7CB3A5916792}"/>
    <cellStyle name="Comma 7 4 2 4" xfId="3248" xr:uid="{8FF198E9-CBB9-4315-AFF5-DE6001BD4E05}"/>
    <cellStyle name="Comma 7 4 2 4 2" xfId="6632" xr:uid="{B5C1CD47-7FBD-4F52-99D7-2F3F3B5EE74A}"/>
    <cellStyle name="Comma 7 4 2 5" xfId="3710" xr:uid="{045216A9-4A43-493C-80C0-59D27B44DA06}"/>
    <cellStyle name="Comma 7 4 2 5 2" xfId="7082" xr:uid="{A8B32A92-5632-4B67-A993-C8DE47F888E5}"/>
    <cellStyle name="Comma 7 4 2 6" xfId="4715" xr:uid="{5BB97FCC-3825-4141-9476-3BDF5FA22223}"/>
    <cellStyle name="Comma 7 4 2 7" xfId="1028" xr:uid="{07DD1332-AFCC-4FB5-9EA8-695663980E91}"/>
    <cellStyle name="Comma 7 4 3" xfId="640" xr:uid="{ED3B0EFE-1B10-4FC4-BFA4-007417699000}"/>
    <cellStyle name="Comma 7 4 3 2" xfId="2042" xr:uid="{222BFA6A-8B6A-434E-99E9-C69F51B049E1}"/>
    <cellStyle name="Comma 7 4 3 2 2" xfId="5434" xr:uid="{4F9FBF9F-05D7-4604-8D6E-E16CE6EB1536}"/>
    <cellStyle name="Comma 7 4 3 3" xfId="2887" xr:uid="{3CF8CF3A-5361-472F-A442-0C4F55A0A1F5}"/>
    <cellStyle name="Comma 7 4 3 3 2" xfId="6271" xr:uid="{4A401A36-70D9-47F9-B496-91F372E2C81C}"/>
    <cellStyle name="Comma 7 4 3 4" xfId="3391" xr:uid="{D10E87ED-6F22-4D2E-BDF2-3FE3AB305277}"/>
    <cellStyle name="Comma 7 4 3 4 2" xfId="6775" xr:uid="{973348F2-9E77-45E0-9667-FB1DE709D402}"/>
    <cellStyle name="Comma 7 4 3 5" xfId="4006" xr:uid="{7BF7B610-6C9C-4A1C-8F24-A72B8BCC57C5}"/>
    <cellStyle name="Comma 7 4 3 5 2" xfId="7319" xr:uid="{19DD8372-6FB4-43BD-BF6E-C0FC06EEE51A}"/>
    <cellStyle name="Comma 7 4 3 6" xfId="4858" xr:uid="{9C404716-B052-47A1-8C5C-DED1274A3398}"/>
    <cellStyle name="Comma 7 4 3 7" xfId="1172" xr:uid="{78667248-E0FF-40EB-A925-59D06684176D}"/>
    <cellStyle name="Comma 7 4 4" xfId="1338" xr:uid="{60740CDD-DFCD-4F86-A304-DB91257B1EC1}"/>
    <cellStyle name="Comma 7 4 4 2" xfId="2576" xr:uid="{B3AD1505-E178-41A2-81E6-3A1AE37D6624}"/>
    <cellStyle name="Comma 7 4 4 2 2" xfId="5960" xr:uid="{F9E6AA3F-E1E0-406F-A7A8-F6C722057FE3}"/>
    <cellStyle name="Comma 7 4 4 3" xfId="5024" xr:uid="{A2DC6E62-8B39-48B8-9524-054E969F7E5C}"/>
    <cellStyle name="Comma 7 4 5" xfId="2214" xr:uid="{BD6A57B1-F51B-416F-8769-0873379353D5}"/>
    <cellStyle name="Comma 7 4 5 2" xfId="5598" xr:uid="{4D546CB2-742A-4A1D-8E0F-5602803BF908}"/>
    <cellStyle name="Comma 7 4 6" xfId="3084" xr:uid="{94942816-3479-452B-9C62-EBC445B4121D}"/>
    <cellStyle name="Comma 7 4 6 2" xfId="6468" xr:uid="{E155C504-88E8-41D7-9909-B0B3B64796AF}"/>
    <cellStyle name="Comma 7 4 7" xfId="3568" xr:uid="{874710AC-4505-461D-944F-2DBB12878FDF}"/>
    <cellStyle name="Comma 7 4 7 2" xfId="6940" xr:uid="{4F79CD99-51F9-49FA-A998-E22D59FAA962}"/>
    <cellStyle name="Comma 7 4 8" xfId="4551" xr:uid="{B2852670-E7A8-413E-9BB0-412F5BA5C34E}"/>
    <cellStyle name="Comma 7 4 9" xfId="859" xr:uid="{59133013-CA22-45E7-A7C5-09AE3640CEBB}"/>
    <cellStyle name="Comma 7 5" xfId="99" xr:uid="{7C433837-ED21-4B81-A3FD-B53D8293D66C}"/>
    <cellStyle name="Comma 7 5 2" xfId="1390" xr:uid="{DD605E94-511B-4CD8-ACEB-98B98B59D28D}"/>
    <cellStyle name="Comma 7 5 2 2" xfId="2481" xr:uid="{BA0FE77F-12B1-4608-A1C7-2DB78E2FD10C}"/>
    <cellStyle name="Comma 7 5 2 2 2" xfId="5865" xr:uid="{FA7B487D-B259-4278-B4BB-4BE440C59AB2}"/>
    <cellStyle name="Comma 7 5 2 3" xfId="4061" xr:uid="{F26CE34D-2AC2-4598-8B97-B78B23F2386D}"/>
    <cellStyle name="Comma 7 5 2 3 2" xfId="7366" xr:uid="{34C5CED0-CAF1-4DBA-B302-97134C0AF870}"/>
    <cellStyle name="Comma 7 5 2 4" xfId="5071" xr:uid="{999B998D-5EA9-40EF-8D02-CEEB8F3FFA45}"/>
    <cellStyle name="Comma 7 5 3" xfId="2261" xr:uid="{CC2C52C3-30C1-44AB-813A-E6A1D0DC54BD}"/>
    <cellStyle name="Comma 7 5 3 2" xfId="5645" xr:uid="{EA34BA94-9B4A-490C-8741-252C0D033828}"/>
    <cellStyle name="Comma 7 5 4" xfId="2989" xr:uid="{78471DB8-D4C2-4E43-9277-A87FE41BF7D8}"/>
    <cellStyle name="Comma 7 5 4 2" xfId="6373" xr:uid="{6F881D7C-FFA2-4F04-93A5-DC0663D594B1}"/>
    <cellStyle name="Comma 7 5 5" xfId="3615" xr:uid="{2B9081FF-BDB6-486A-96A3-5E2A56AD88C3}"/>
    <cellStyle name="Comma 7 5 5 2" xfId="6987" xr:uid="{33F8B224-61F8-48AE-AA38-AF3146732C91}"/>
    <cellStyle name="Comma 7 5 6" xfId="4455" xr:uid="{D11E14C6-681B-4579-B722-1A1799CA77DF}"/>
    <cellStyle name="Comma 7 5 7" xfId="764" xr:uid="{E84AE0D2-A1C8-470C-BFDF-19BC021372F5}"/>
    <cellStyle name="Comma 7 6" xfId="401" xr:uid="{4D888FAA-A26D-48AD-8A84-F02B61931C25}"/>
    <cellStyle name="Comma 7 6 2" xfId="1666" xr:uid="{7674BACC-B269-4C06-836E-1506556A5691}"/>
    <cellStyle name="Comma 7 6 2 2" xfId="1922" xr:uid="{5D7E03FA-CB90-45E7-9986-CC7215B77878}"/>
    <cellStyle name="Comma 7 6 2 2 2" xfId="5314" xr:uid="{186A3DBD-C412-4C01-B0C3-0EC10DFF7B7F}"/>
    <cellStyle name="Comma 7 6 2 3" xfId="2648" xr:uid="{BE9C8AD7-DA2A-43E7-A5CE-2021EDBD8166}"/>
    <cellStyle name="Comma 7 6 2 3 2" xfId="6032" xr:uid="{D2F343B8-5742-48C5-B9D7-1E1F5384A263}"/>
    <cellStyle name="Comma 7 6 2 4" xfId="4323" xr:uid="{2C1E1595-9243-4148-91E5-6047301BF435}"/>
    <cellStyle name="Comma 7 6 2 4 2" xfId="7521" xr:uid="{C81EAD16-0B79-4D68-B60B-D7D583C85F74}"/>
    <cellStyle name="Comma 7 6 2 5" xfId="5226" xr:uid="{D6055551-7353-4ACC-96E0-E43497413EC7}"/>
    <cellStyle name="Comma 7 6 3" xfId="2415" xr:uid="{3A116E81-47E0-4E02-881E-59A592A416F5}"/>
    <cellStyle name="Comma 7 6 3 2" xfId="5799" xr:uid="{94610F2D-3DB2-4608-A40B-E0F3B9E4A19A}"/>
    <cellStyle name="Comma 7 6 4" xfId="3153" xr:uid="{FA8AD4AF-5124-466E-9B12-C2FC4079CA92}"/>
    <cellStyle name="Comma 7 6 4 2" xfId="6537" xr:uid="{E4DE6908-9380-46F6-9088-D5B12E91E174}"/>
    <cellStyle name="Comma 7 6 5" xfId="3769" xr:uid="{B9973814-C3C6-4AAD-BE3F-CDE36ECF362C}"/>
    <cellStyle name="Comma 7 6 5 2" xfId="7141" xr:uid="{9AB14201-C1B5-4F86-8BF9-4024752AA523}"/>
    <cellStyle name="Comma 7 6 6" xfId="4620" xr:uid="{F6E94F40-9236-487B-A16B-10D56C4BF7C6}"/>
    <cellStyle name="Comma 7 6 7" xfId="933" xr:uid="{CB8FF90D-3254-4E0C-AE11-6A88497F7CAB}"/>
    <cellStyle name="Comma 7 7" xfId="544" xr:uid="{C4982E75-A31A-4B07-A30D-47C1C558539F}"/>
    <cellStyle name="Comma 7 7 2" xfId="1949" xr:uid="{702EA960-F938-42EC-A9B5-00F5ADB9B6AE}"/>
    <cellStyle name="Comma 7 7 2 2" xfId="5341" xr:uid="{120A6DAA-EB6A-4EC9-AD58-52C414E471F0}"/>
    <cellStyle name="Comma 7 7 3" xfId="2791" xr:uid="{2385FC81-5130-480D-B7E5-E098B00FDA9E}"/>
    <cellStyle name="Comma 7 7 3 2" xfId="6175" xr:uid="{2772F8EC-F525-4EC5-A369-F8017096A415}"/>
    <cellStyle name="Comma 7 7 4" xfId="3295" xr:uid="{E9840878-8042-44D0-ACF4-C14CBAA1B7EC}"/>
    <cellStyle name="Comma 7 7 4 2" xfId="6679" xr:uid="{F02DEB34-8EBC-4318-8870-935030243A50}"/>
    <cellStyle name="Comma 7 7 5" xfId="3811" xr:uid="{F66B5340-F7EF-4C6A-A985-95A412E05479}"/>
    <cellStyle name="Comma 7 7 5 2" xfId="7179" xr:uid="{E3A0B7D2-99C4-4012-8288-8F84AEE1610C}"/>
    <cellStyle name="Comma 7 7 6" xfId="4762" xr:uid="{288A15A9-2CCC-4CD9-93C2-5EB164F55037}"/>
    <cellStyle name="Comma 7 7 7" xfId="1076" xr:uid="{D0ABA514-7ED0-4D1F-90DC-1D4816322180}"/>
    <cellStyle name="Comma 7 8" xfId="1242" xr:uid="{F9598279-887D-4F19-9F3E-43EE4961FC24}"/>
    <cellStyle name="Comma 7 8 2" xfId="2461" xr:uid="{32FCF3A0-ADFC-4940-863D-B8F25EC8D88C}"/>
    <cellStyle name="Comma 7 8 2 2" xfId="5845" xr:uid="{BF02134F-3AA7-48AB-8709-84C7EA6A8BA7}"/>
    <cellStyle name="Comma 7 8 3" xfId="3894" xr:uid="{29D70BFE-9E6E-4584-B30B-ED4F63E6CD98}"/>
    <cellStyle name="Comma 7 8 3 2" xfId="7224" xr:uid="{13A7C848-41E4-4C88-9F66-9FA7D01EC42B}"/>
    <cellStyle name="Comma 7 8 4" xfId="4928" xr:uid="{7B08B35D-47AE-4D58-BD45-9EB828F8E924}"/>
    <cellStyle name="Comma 7 9" xfId="2119" xr:uid="{C206D0E5-0814-4892-B840-0858E9ADD31F}"/>
    <cellStyle name="Comma 7 9 2" xfId="5503" xr:uid="{22A676E1-23F0-486C-B0BB-DCE605EAF952}"/>
    <cellStyle name="Comma 8" xfId="134" xr:uid="{CDED8B91-8FE4-4C06-A193-3D184DBA3192}"/>
    <cellStyle name="Comma 8 10" xfId="3491" xr:uid="{F7B7051F-2E94-4390-B51C-8BDA54F916F0}"/>
    <cellStyle name="Comma 8 10 2" xfId="6863" xr:uid="{AF4D5D38-38EF-4F95-BB72-BD17AFED4927}"/>
    <cellStyle name="Comma 8 11" xfId="4474" xr:uid="{E790CDDB-8942-46F8-85F9-A9F824553C3B}"/>
    <cellStyle name="Comma 8 12" xfId="782" xr:uid="{B88440EA-818A-493C-8077-999AFAD949D7}"/>
    <cellStyle name="Comma 8 2" xfId="177" xr:uid="{26A76176-103F-46B5-A851-7F6DF4DBE8CF}"/>
    <cellStyle name="Comma 8 2 10" xfId="4498" xr:uid="{D9A07AD5-DD88-40D4-8ADF-E3585099DCF7}"/>
    <cellStyle name="Comma 8 2 11" xfId="806" xr:uid="{CC9F0F51-C923-4E0F-A104-D71E11FF58DA}"/>
    <cellStyle name="Comma 8 2 2" xfId="264" xr:uid="{59E7A317-ABE0-4258-A2FE-09412DC209D0}"/>
    <cellStyle name="Comma 8 2 2 2" xfId="492" xr:uid="{F0F869C4-5EB5-4D5B-982F-AC9D4D7018DE}"/>
    <cellStyle name="Comma 8 2 2 2 2" xfId="1541" xr:uid="{9F452202-CB50-4E43-B3CF-65CC15913F75}"/>
    <cellStyle name="Comma 8 2 2 2 2 2" xfId="2739" xr:uid="{994DD66A-FFAF-4B0A-9DF6-5A05B7866FFF}"/>
    <cellStyle name="Comma 8 2 2 2 2 2 2" xfId="6123" xr:uid="{45FE37A9-20EA-43B4-924C-FABF8C936710}"/>
    <cellStyle name="Comma 8 2 2 2 2 3" xfId="4209" xr:uid="{DA290230-5328-4FC2-9FD1-8002C69311A9}"/>
    <cellStyle name="Comma 8 2 2 2 2 3 2" xfId="7457" xr:uid="{FEDA85A1-AC74-4495-B793-B3C68C8E707B}"/>
    <cellStyle name="Comma 8 2 2 2 2 4" xfId="5163" xr:uid="{653B83FE-427A-4D30-A757-1F1AF3D98124}"/>
    <cellStyle name="Comma 8 2 2 2 3" xfId="2352" xr:uid="{10943E60-14E6-4D27-9663-751BC57603BC}"/>
    <cellStyle name="Comma 8 2 2 2 3 2" xfId="5736" xr:uid="{AE440E54-5D1B-4F86-8D82-ECFF3206977A}"/>
    <cellStyle name="Comma 8 2 2 2 4" xfId="3244" xr:uid="{C7A663B8-2AC7-443B-82BB-287DDB67A31A}"/>
    <cellStyle name="Comma 8 2 2 2 4 2" xfId="6628" xr:uid="{5982D942-4318-412B-B52F-D8F3326E3A1C}"/>
    <cellStyle name="Comma 8 2 2 2 5" xfId="3706" xr:uid="{A6706E66-71CF-47CA-8E34-6327B006A271}"/>
    <cellStyle name="Comma 8 2 2 2 5 2" xfId="7078" xr:uid="{10AC08A9-DBDD-4AEE-A75D-DD52B6B151C4}"/>
    <cellStyle name="Comma 8 2 2 2 6" xfId="4711" xr:uid="{68DE580C-8EF0-4059-B991-569750127235}"/>
    <cellStyle name="Comma 8 2 2 2 7" xfId="1024" xr:uid="{8C314A8A-C603-49C9-9AB1-D6E12A78FBF0}"/>
    <cellStyle name="Comma 8 2 2 3" xfId="635" xr:uid="{C6C4AF8A-5EC2-4833-BBB7-21813D232F57}"/>
    <cellStyle name="Comma 8 2 2 3 2" xfId="2037" xr:uid="{0F45773E-9C99-435A-9167-98C9DE8E5941}"/>
    <cellStyle name="Comma 8 2 2 3 2 2" xfId="5429" xr:uid="{C7D24815-5CD9-4C0E-8098-285DD14EACA3}"/>
    <cellStyle name="Comma 8 2 2 3 3" xfId="2882" xr:uid="{016877DC-350E-4C6A-8C1C-97B1F69E1EB8}"/>
    <cellStyle name="Comma 8 2 2 3 3 2" xfId="6266" xr:uid="{22B075D8-9778-4F14-AB16-BB883B0FD5B6}"/>
    <cellStyle name="Comma 8 2 2 3 4" xfId="3386" xr:uid="{967F9E2B-748B-4FDC-B5F6-9A4256827262}"/>
    <cellStyle name="Comma 8 2 2 3 4 2" xfId="6770" xr:uid="{33718A15-A9B1-4BC9-97F2-98D47EA47F26}"/>
    <cellStyle name="Comma 8 2 2 3 5" xfId="4001" xr:uid="{0B5220D2-51D6-4F7A-A824-9E975E9DE1AF}"/>
    <cellStyle name="Comma 8 2 2 3 5 2" xfId="7315" xr:uid="{BBAF1182-0DDD-4F6B-882F-772B4ADC79CD}"/>
    <cellStyle name="Comma 8 2 2 3 6" xfId="4853" xr:uid="{F6CA5AC3-9B68-4CA1-868F-07D7760CAB68}"/>
    <cellStyle name="Comma 8 2 2 3 7" xfId="1167" xr:uid="{607C2E73-9586-41BF-817D-4EBFB9279398}"/>
    <cellStyle name="Comma 8 2 2 4" xfId="1334" xr:uid="{8FDFE1ED-6A42-4129-A747-1A14EE218FFB}"/>
    <cellStyle name="Comma 8 2 2 4 2" xfId="2572" xr:uid="{500E20C3-D851-4228-9EAE-C830B9E3EBDD}"/>
    <cellStyle name="Comma 8 2 2 4 2 2" xfId="5956" xr:uid="{CBE25C1C-AD5E-4DBC-AEBE-36516A1872E3}"/>
    <cellStyle name="Comma 8 2 2 4 3" xfId="5020" xr:uid="{91EFFC2B-9898-4EF8-BC24-15CD113D50A0}"/>
    <cellStyle name="Comma 8 2 2 5" xfId="2210" xr:uid="{96E6EF45-8A10-43D5-8E1B-B3ED86D1E4FC}"/>
    <cellStyle name="Comma 8 2 2 5 2" xfId="5594" xr:uid="{CA2695D5-EBF2-4068-BC2C-78D02B33178A}"/>
    <cellStyle name="Comma 8 2 2 6" xfId="3080" xr:uid="{8B5D0EA2-19DD-4CE1-B5F9-33B00CDA1EF3}"/>
    <cellStyle name="Comma 8 2 2 6 2" xfId="6464" xr:uid="{A5B133F1-93A1-4DA7-A5A7-441D0E1218E8}"/>
    <cellStyle name="Comma 8 2 2 7" xfId="3564" xr:uid="{FC221C3E-9AAD-497C-9BE0-EC14BCFE1E2B}"/>
    <cellStyle name="Comma 8 2 2 7 2" xfId="6936" xr:uid="{20CFE0FD-10B8-4767-BE53-2667515F0CB7}"/>
    <cellStyle name="Comma 8 2 2 8" xfId="4547" xr:uid="{9A224E09-2DA8-4871-B385-7309C380D6D1}"/>
    <cellStyle name="Comma 8 2 2 9" xfId="855" xr:uid="{A02BD347-DA9B-41F9-B9F8-70C1DCE6A145}"/>
    <cellStyle name="Comma 8 2 3" xfId="346" xr:uid="{8C425B1D-388D-4583-A06F-203FF7E69132}"/>
    <cellStyle name="Comma 8 2 3 2" xfId="538" xr:uid="{F8A88BC1-A97C-4A2E-B12E-68D660BBEDC5}"/>
    <cellStyle name="Comma 8 2 3 2 2" xfId="1623" xr:uid="{8920B37C-0831-4FF4-9CA5-149C572C2436}"/>
    <cellStyle name="Comma 8 2 3 2 2 2" xfId="2785" xr:uid="{27DF77CC-7966-4240-A8CF-528B5E20B9F3}"/>
    <cellStyle name="Comma 8 2 3 2 2 2 2" xfId="6169" xr:uid="{EBEE6160-9C32-4085-AC94-E572A98F1E99}"/>
    <cellStyle name="Comma 8 2 3 2 2 3" xfId="4290" xr:uid="{D055CDC9-D722-4420-B59E-211B7FB499DB}"/>
    <cellStyle name="Comma 8 2 3 2 2 3 2" xfId="7504" xr:uid="{9DE9193E-2EDB-4656-9B3C-2A48838FA723}"/>
    <cellStyle name="Comma 8 2 3 2 2 4" xfId="5209" xr:uid="{F3ABBA89-B145-4233-AC7B-FB37C5D281AD}"/>
    <cellStyle name="Comma 8 2 3 2 3" xfId="2398" xr:uid="{50505E7B-152A-4840-B875-FC6173C7561A}"/>
    <cellStyle name="Comma 8 2 3 2 3 2" xfId="5782" xr:uid="{4EE945C5-DB01-4026-A2B7-3043EFF554BB}"/>
    <cellStyle name="Comma 8 2 3 2 4" xfId="3290" xr:uid="{9CD7C00D-3879-4310-9196-DAA36B41AAC6}"/>
    <cellStyle name="Comma 8 2 3 2 4 2" xfId="6674" xr:uid="{74F8D8F9-118C-4802-9B5D-2BBA57070E50}"/>
    <cellStyle name="Comma 8 2 3 2 5" xfId="3752" xr:uid="{CC2EF8E7-83EC-4D8C-AC74-090FE8FF4867}"/>
    <cellStyle name="Comma 8 2 3 2 5 2" xfId="7124" xr:uid="{E2AFB4E0-09B1-4B21-A88C-AA114F678FF3}"/>
    <cellStyle name="Comma 8 2 3 2 6" xfId="4757" xr:uid="{372EB48D-665E-43A9-8BE7-D17FD17BD8A9}"/>
    <cellStyle name="Comma 8 2 3 2 7" xfId="1070" xr:uid="{7857A2FF-C193-47A5-93A8-AAD3FB466061}"/>
    <cellStyle name="Comma 8 2 3 3" xfId="684" xr:uid="{DE86DFF9-09C7-4F2A-ABF4-2953DFCCDBD8}"/>
    <cellStyle name="Comma 8 2 3 3 2" xfId="2085" xr:uid="{90F2BF93-C57E-4717-B878-832118C1DE7C}"/>
    <cellStyle name="Comma 8 2 3 3 2 2" xfId="5475" xr:uid="{345531FF-3BD5-448C-92B3-357BF9DFFD54}"/>
    <cellStyle name="Comma 8 2 3 3 3" xfId="2929" xr:uid="{E2301C64-CBA3-4CC4-B13A-EABB8B8D2C6B}"/>
    <cellStyle name="Comma 8 2 3 3 3 2" xfId="6313" xr:uid="{C9407E4C-8C97-4231-87DE-4290DF507E71}"/>
    <cellStyle name="Comma 8 2 3 3 4" xfId="3433" xr:uid="{CE2895E9-ED21-4A1E-B3C6-A4A0357743EB}"/>
    <cellStyle name="Comma 8 2 3 3 4 2" xfId="6817" xr:uid="{7C8BD329-6C33-43C3-80E6-2B5C89505A95}"/>
    <cellStyle name="Comma 8 2 3 3 5" xfId="4050" xr:uid="{A5DBA6CF-1C16-45E6-8FB9-14844FE0060A}"/>
    <cellStyle name="Comma 8 2 3 3 5 2" xfId="7361" xr:uid="{2BABAA56-4D32-4A2B-AE11-C42727BD6E49}"/>
    <cellStyle name="Comma 8 2 3 3 6" xfId="4900" xr:uid="{80BC2ECC-7A01-4A06-A4A5-D35ABC2526A3}"/>
    <cellStyle name="Comma 8 2 3 3 7" xfId="1214" xr:uid="{2BB3E6F3-D8C8-468E-AE36-DE7503BDCAF5}"/>
    <cellStyle name="Comma 8 2 3 4" xfId="1380" xr:uid="{A22C3C7E-5877-4272-8295-743DE172E12E}"/>
    <cellStyle name="Comma 8 2 3 4 2" xfId="2618" xr:uid="{61A77F66-B4DC-4551-9B2E-DEC89B8C244A}"/>
    <cellStyle name="Comma 8 2 3 4 2 2" xfId="6002" xr:uid="{38343D1D-FB42-4D36-BDAB-97D6D5C4D181}"/>
    <cellStyle name="Comma 8 2 3 4 3" xfId="5066" xr:uid="{09DDC8AC-F82F-4707-923F-11D54AA30769}"/>
    <cellStyle name="Comma 8 2 3 5" xfId="2256" xr:uid="{969154F0-48B5-4D55-8AE6-02E79736198C}"/>
    <cellStyle name="Comma 8 2 3 5 2" xfId="5640" xr:uid="{1EF89F9C-8D7C-42E6-9440-D9161B950E57}"/>
    <cellStyle name="Comma 8 2 3 6" xfId="3126" xr:uid="{055362CE-7F1A-418A-93A8-61FE776732C5}"/>
    <cellStyle name="Comma 8 2 3 6 2" xfId="6510" xr:uid="{DC45F4D9-9F5D-415D-87F3-BA082A768672}"/>
    <cellStyle name="Comma 8 2 3 7" xfId="3610" xr:uid="{D08F1673-A4E3-4089-9DA1-A4B7AA88F62E}"/>
    <cellStyle name="Comma 8 2 3 7 2" xfId="6982" xr:uid="{ACDFF566-DFF5-40F0-BC70-0B3215792187}"/>
    <cellStyle name="Comma 8 2 3 8" xfId="4593" xr:uid="{D04DC25D-A8E8-4E52-B2D2-AAE5A10B714B}"/>
    <cellStyle name="Comma 8 2 3 9" xfId="901" xr:uid="{332D816A-AEC4-4A2E-BF2D-3507FC9F4D2E}"/>
    <cellStyle name="Comma 8 2 4" xfId="443" xr:uid="{C37AD205-01BC-474E-9AAC-F5AE87B5CBCD}"/>
    <cellStyle name="Comma 8 2 4 2" xfId="1457" xr:uid="{7C1C0DD1-A33A-4C1D-BA2E-BC500CE9EEAD}"/>
    <cellStyle name="Comma 8 2 4 2 2" xfId="2690" xr:uid="{F2C2C0DB-2407-4621-8094-4CF88DEDBC49}"/>
    <cellStyle name="Comma 8 2 4 2 2 2" xfId="6074" xr:uid="{74A88EE3-96FA-4B67-A6EF-2EF1A72966EA}"/>
    <cellStyle name="Comma 8 2 4 2 3" xfId="4128" xr:uid="{C9B71F66-0601-4463-B707-B76125C0EE3D}"/>
    <cellStyle name="Comma 8 2 4 2 3 2" xfId="7408" xr:uid="{14FCE66C-851F-4E54-B9F3-E9045C7C3E40}"/>
    <cellStyle name="Comma 8 2 4 2 4" xfId="5113" xr:uid="{E38008AB-F9A6-4032-BBF5-3258F67AFCDC}"/>
    <cellStyle name="Comma 8 2 4 3" xfId="2303" xr:uid="{3686E309-FA59-40A8-A4E0-C0CE313A33C4}"/>
    <cellStyle name="Comma 8 2 4 3 2" xfId="5687" xr:uid="{3D755218-DFCA-44A0-BFE5-8F1639D4FE67}"/>
    <cellStyle name="Comma 8 2 4 4" xfId="3195" xr:uid="{CF0517C5-1534-4DD2-8E24-FA43D88651A6}"/>
    <cellStyle name="Comma 8 2 4 4 2" xfId="6579" xr:uid="{EC03304D-C5AE-49A5-AB5D-927A1D391C21}"/>
    <cellStyle name="Comma 8 2 4 5" xfId="3657" xr:uid="{2146F742-77D8-4048-83B5-BD98ED217405}"/>
    <cellStyle name="Comma 8 2 4 5 2" xfId="7029" xr:uid="{B1E31F14-1D9D-4250-9C29-F5E50129F894}"/>
    <cellStyle name="Comma 8 2 4 6" xfId="4662" xr:uid="{39B2E37F-A5A6-452B-BA60-F78521BF427A}"/>
    <cellStyle name="Comma 8 2 4 7" xfId="975" xr:uid="{0807153A-9EED-4EC6-AFDD-1512B63EB8E7}"/>
    <cellStyle name="Comma 8 2 5" xfId="586" xr:uid="{C06B1A1C-F187-43E9-863F-6A63098F2423}"/>
    <cellStyle name="Comma 8 2 5 2" xfId="1988" xr:uid="{F5E1A454-5E95-4433-AE5C-A2E92818D33E}"/>
    <cellStyle name="Comma 8 2 5 2 2" xfId="5380" xr:uid="{1E402CF3-AC07-4BAA-AA4A-DCF5713E1FAA}"/>
    <cellStyle name="Comma 8 2 5 3" xfId="2833" xr:uid="{819B05B8-0923-4956-892B-27B71B449253}"/>
    <cellStyle name="Comma 8 2 5 3 2" xfId="6217" xr:uid="{0EE06993-7E90-4300-A22A-4F71765BBE28}"/>
    <cellStyle name="Comma 8 2 5 4" xfId="3337" xr:uid="{D81E7547-BB88-4BAA-A2C5-BB4C8C2E805F}"/>
    <cellStyle name="Comma 8 2 5 4 2" xfId="6721" xr:uid="{95BFF19B-3621-4AC1-A277-3C29A24379EC}"/>
    <cellStyle name="Comma 8 2 5 5" xfId="3948" xr:uid="{EE912848-C5EB-4B48-8EAE-350FAA42B46A}"/>
    <cellStyle name="Comma 8 2 5 5 2" xfId="7266" xr:uid="{FF073FF7-B0E0-49BF-8D77-112EBBCB642B}"/>
    <cellStyle name="Comma 8 2 5 6" xfId="4804" xr:uid="{1F3DAC9A-E224-4FFF-AF60-FDF82C0843B8}"/>
    <cellStyle name="Comma 8 2 5 7" xfId="1118" xr:uid="{6FFCB1FC-E094-414F-80E8-361914962E99}"/>
    <cellStyle name="Comma 8 2 6" xfId="1285" xr:uid="{F7DF23DE-746B-4A3F-BDCF-25E502FCB26D}"/>
    <cellStyle name="Comma 8 2 6 2" xfId="2523" xr:uid="{5494B7B5-3252-4867-904D-E1DC7868A1A0}"/>
    <cellStyle name="Comma 8 2 6 2 2" xfId="5907" xr:uid="{D1B6EF21-0402-40D9-B8DF-8ED690EAE759}"/>
    <cellStyle name="Comma 8 2 6 3" xfId="4971" xr:uid="{8F4CAE11-D2CA-47CF-BACA-F84CEB146A89}"/>
    <cellStyle name="Comma 8 2 7" xfId="2161" xr:uid="{B953AFA5-5D51-4F21-B8D8-A2B8DB6C5D52}"/>
    <cellStyle name="Comma 8 2 7 2" xfId="5545" xr:uid="{76EC1A96-7E16-4641-84FC-22EE576B3E81}"/>
    <cellStyle name="Comma 8 2 8" xfId="3031" xr:uid="{3FCD31A1-7E4F-4A9E-B926-C9D2A93E4F13}"/>
    <cellStyle name="Comma 8 2 8 2" xfId="6415" xr:uid="{D071558D-95E8-4EA7-9CAA-2E5489D4C587}"/>
    <cellStyle name="Comma 8 2 9" xfId="3515" xr:uid="{48BBB7E1-1AC6-452B-8F3E-BBB62CC4792F}"/>
    <cellStyle name="Comma 8 2 9 2" xfId="6887" xr:uid="{5EE4C689-D301-4EE9-9DEB-91B689D7B203}"/>
    <cellStyle name="Comma 8 3" xfId="221" xr:uid="{A08055C3-2A22-4E38-ADE2-FC1CB44378C1}"/>
    <cellStyle name="Comma 8 3 10" xfId="831" xr:uid="{32744FBC-CB68-4892-AC55-6B70C8D8135C}"/>
    <cellStyle name="Comma 8 3 2" xfId="365" xr:uid="{97876680-0ABD-49C2-988A-78E42A5584B3}"/>
    <cellStyle name="Comma 8 3 2 2" xfId="1498" xr:uid="{F64A64B4-8E82-4827-AAED-02CFA90FD2B4}"/>
    <cellStyle name="Comma 8 3 2 2 2" xfId="1896" xr:uid="{5D209603-7E3C-4177-9818-6B6B9DF9D4E1}"/>
    <cellStyle name="Comma 8 3 2 2 2 2" xfId="5292" xr:uid="{9FB7E59F-22D6-4BC4-8013-7C63E7181A69}"/>
    <cellStyle name="Comma 8 3 2 2 3" xfId="2625" xr:uid="{3B38F5FE-F95E-4F0C-8C3C-97021A05010A}"/>
    <cellStyle name="Comma 8 3 2 2 3 2" xfId="6009" xr:uid="{F4BE12B0-98FF-4DAA-8597-D40407B77DB2}"/>
    <cellStyle name="Comma 8 3 2 2 4" xfId="4168" xr:uid="{2E0C3BCD-7E0D-4E4B-8826-939E44E70976}"/>
    <cellStyle name="Comma 8 3 2 2 4 2" xfId="7433" xr:uid="{988F9EA1-B325-4BEF-8AC9-EB702B808192}"/>
    <cellStyle name="Comma 8 3 2 2 5" xfId="5138" xr:uid="{3F3123EE-5A3A-4A2C-9571-2D7F1C4AB450}"/>
    <cellStyle name="Comma 8 3 2 3" xfId="2328" xr:uid="{BAFACBFC-6FD5-4C5A-9330-D260E116E2A7}"/>
    <cellStyle name="Comma 8 3 2 3 2" xfId="5712" xr:uid="{B5479F78-1BB8-48ED-8CBA-1505A39E09C7}"/>
    <cellStyle name="Comma 8 3 2 4" xfId="3133" xr:uid="{2D829CD7-7320-420F-B92D-43506C02F8FA}"/>
    <cellStyle name="Comma 8 3 2 4 2" xfId="6517" xr:uid="{BED78052-5A59-4E78-A219-4F2DE177F88E}"/>
    <cellStyle name="Comma 8 3 2 5" xfId="3682" xr:uid="{1DE33CE3-452B-499D-8AC2-234A801CF6FD}"/>
    <cellStyle name="Comma 8 3 2 5 2" xfId="7054" xr:uid="{632E2CE8-4731-401D-9FFC-1C74E7C4DD03}"/>
    <cellStyle name="Comma 8 3 2 6" xfId="4600" xr:uid="{8B3800F3-9FA1-46C4-B2B5-6308E3124E71}"/>
    <cellStyle name="Comma 8 3 2 7" xfId="908" xr:uid="{CB7CBBE4-A851-403E-9861-A819798EE67F}"/>
    <cellStyle name="Comma 8 3 3" xfId="468" xr:uid="{B0A8D20E-F2BD-4E57-A471-8695DBC2D3AA}"/>
    <cellStyle name="Comma 8 3 3 2" xfId="1942" xr:uid="{75649464-18AE-4509-A03F-B836CB9CE005}"/>
    <cellStyle name="Comma 8 3 3 2 2" xfId="5334" xr:uid="{C91DE82E-724A-41E1-94A9-8091114A2A14}"/>
    <cellStyle name="Comma 8 3 3 3" xfId="2715" xr:uid="{F82712E6-12F1-4E7E-9B74-582DC11AB3AB}"/>
    <cellStyle name="Comma 8 3 3 3 2" xfId="6099" xr:uid="{122F19B4-91CB-4F69-A2A8-DEE2FB8790B4}"/>
    <cellStyle name="Comma 8 3 3 4" xfId="3220" xr:uid="{ED9C95B4-27BA-4D5B-B023-D055168C00F0}"/>
    <cellStyle name="Comma 8 3 3 4 2" xfId="6604" xr:uid="{8A97A46C-5085-4B83-9162-7759969086F8}"/>
    <cellStyle name="Comma 8 3 3 5" xfId="3976" xr:uid="{1FACE829-B947-43B2-9E67-C49E19343289}"/>
    <cellStyle name="Comma 8 3 3 5 2" xfId="7291" xr:uid="{07A3CE0D-8907-4F8B-922B-CDCAFBFA9965}"/>
    <cellStyle name="Comma 8 3 3 6" xfId="4687" xr:uid="{C8543012-DD49-4B69-A9CE-F2CA2B5DE30B}"/>
    <cellStyle name="Comma 8 3 3 7" xfId="1000" xr:uid="{FF8F3F9C-FB4E-4A8C-A0E6-299A5ACB45FC}"/>
    <cellStyle name="Comma 8 3 4" xfId="611" xr:uid="{96195D07-5225-4746-81EE-B4CF7CC40451}"/>
    <cellStyle name="Comma 8 3 4 2" xfId="2013" xr:uid="{1BCD601F-0387-44AE-B2AE-3CB0B0489163}"/>
    <cellStyle name="Comma 8 3 4 2 2" xfId="5405" xr:uid="{5AA0AC01-7A86-4A17-95BD-BA545285E40D}"/>
    <cellStyle name="Comma 8 3 4 3" xfId="2858" xr:uid="{E4A17BFD-8EE9-41A0-AE94-CA55C0F3B4F7}"/>
    <cellStyle name="Comma 8 3 4 3 2" xfId="6242" xr:uid="{4A1722FB-C39E-4E99-96E8-D293AC64F1DB}"/>
    <cellStyle name="Comma 8 3 4 4" xfId="3362" xr:uid="{58C7E887-D180-4B48-8309-122342373F1F}"/>
    <cellStyle name="Comma 8 3 4 4 2" xfId="6746" xr:uid="{C8343DAF-F675-4BE0-B5A7-2039356D078D}"/>
    <cellStyle name="Comma 8 3 4 5" xfId="4829" xr:uid="{A1FB9D2C-2FA9-48A7-A897-9FD6F652B706}"/>
    <cellStyle name="Comma 8 3 4 6" xfId="1143" xr:uid="{697B1A7D-FF9E-4CD6-8AF2-E3E8861563D2}"/>
    <cellStyle name="Comma 8 3 5" xfId="1310" xr:uid="{2FF198AC-E836-4611-B4A7-2E129CCDF34E}"/>
    <cellStyle name="Comma 8 3 5 2" xfId="2548" xr:uid="{F8A2A5B9-4FB1-41EA-B29B-FA8FE27A3A0A}"/>
    <cellStyle name="Comma 8 3 5 2 2" xfId="5932" xr:uid="{345279DE-D726-4E57-9790-5557F57F42D0}"/>
    <cellStyle name="Comma 8 3 5 3" xfId="4996" xr:uid="{1154A780-68FA-4A39-9268-2B22199C5F0C}"/>
    <cellStyle name="Comma 8 3 6" xfId="2186" xr:uid="{453F75F1-6156-43F7-82EE-461224486CB2}"/>
    <cellStyle name="Comma 8 3 6 2" xfId="5570" xr:uid="{D2AD39EF-0D81-4E78-912E-887496283099}"/>
    <cellStyle name="Comma 8 3 7" xfId="3056" xr:uid="{4760EF3C-3D41-4EFD-AF6C-D6C9A9029280}"/>
    <cellStyle name="Comma 8 3 7 2" xfId="6440" xr:uid="{8BBE9179-CCE5-463B-BD8F-75DC840C2E93}"/>
    <cellStyle name="Comma 8 3 8" xfId="3540" xr:uid="{BD26EE35-1E27-4C2A-AE29-D1E8898C5012}"/>
    <cellStyle name="Comma 8 3 8 2" xfId="6912" xr:uid="{55586EC3-4605-40DC-A6FD-63543523F3CA}"/>
    <cellStyle name="Comma 8 3 9" xfId="4523" xr:uid="{2561867C-6343-46E5-8731-658E791ED37E}"/>
    <cellStyle name="Comma 8 4" xfId="303" xr:uid="{8CF23F45-530C-4BAD-97B9-AC8DE38F35A9}"/>
    <cellStyle name="Comma 8 4 2" xfId="514" xr:uid="{5F311677-EC55-404F-A459-B737D7F5DC51}"/>
    <cellStyle name="Comma 8 4 2 2" xfId="1580" xr:uid="{1CF6B3CF-CFAD-4F9B-80D4-50F0C900AF2D}"/>
    <cellStyle name="Comma 8 4 2 2 2" xfId="2761" xr:uid="{95D3DC20-15E6-4855-ABBC-0406ADCFB4E0}"/>
    <cellStyle name="Comma 8 4 2 2 2 2" xfId="6145" xr:uid="{1FD179F7-195A-405A-89B1-20C0037EC611}"/>
    <cellStyle name="Comma 8 4 2 2 3" xfId="4247" xr:uid="{31A7DCDF-1B5F-4321-A075-61731D459986}"/>
    <cellStyle name="Comma 8 4 2 2 3 2" xfId="7480" xr:uid="{AAED0B0A-AEFC-4EA2-874E-27846A3A9414}"/>
    <cellStyle name="Comma 8 4 2 2 4" xfId="5185" xr:uid="{133F1847-483E-459D-B8E9-DDDA00DBC773}"/>
    <cellStyle name="Comma 8 4 2 3" xfId="2374" xr:uid="{2E549BBB-02CD-4006-AE7D-91FE21045440}"/>
    <cellStyle name="Comma 8 4 2 3 2" xfId="5758" xr:uid="{E3F9570E-5AD0-4241-8E36-A0894D969122}"/>
    <cellStyle name="Comma 8 4 2 4" xfId="3266" xr:uid="{8F077C4F-7F1A-475A-947D-EB180D59B511}"/>
    <cellStyle name="Comma 8 4 2 4 2" xfId="6650" xr:uid="{075E0EFF-01B0-430E-BFDC-1B4073254052}"/>
    <cellStyle name="Comma 8 4 2 5" xfId="3728" xr:uid="{394914B4-7482-4495-879D-A36EDA6F3458}"/>
    <cellStyle name="Comma 8 4 2 5 2" xfId="7100" xr:uid="{8223A646-4AE2-44D5-8EFD-A33BC5E98DE3}"/>
    <cellStyle name="Comma 8 4 2 6" xfId="4733" xr:uid="{E047D10B-38F5-4286-8F30-09DA2E815D68}"/>
    <cellStyle name="Comma 8 4 2 7" xfId="1046" xr:uid="{21DB0F7B-E97B-43F6-B491-0EB3CE4254DF}"/>
    <cellStyle name="Comma 8 4 3" xfId="658" xr:uid="{4F90A0B5-2495-475A-8143-ED23F519D6B7}"/>
    <cellStyle name="Comma 8 4 3 2" xfId="2059" xr:uid="{32362A79-8E74-4A80-B69B-25727DC0BA93}"/>
    <cellStyle name="Comma 8 4 3 2 2" xfId="5451" xr:uid="{C1EBE534-D31A-48E8-A503-57CAE90C8768}"/>
    <cellStyle name="Comma 8 4 3 3" xfId="2905" xr:uid="{555D21E3-3F2F-4D32-AE65-442F4EBA179E}"/>
    <cellStyle name="Comma 8 4 3 3 2" xfId="6289" xr:uid="{0F7CB97F-2FF7-4265-8F67-01BFF9603720}"/>
    <cellStyle name="Comma 8 4 3 4" xfId="3409" xr:uid="{C304E5B3-BE22-45ED-BF87-42EA97C3A014}"/>
    <cellStyle name="Comma 8 4 3 4 2" xfId="6793" xr:uid="{C563364A-3E73-4820-A6AE-03429198409C}"/>
    <cellStyle name="Comma 8 4 3 5" xfId="4025" xr:uid="{E98CB89D-69F2-4B91-9D27-86FE89DDEE99}"/>
    <cellStyle name="Comma 8 4 3 5 2" xfId="7337" xr:uid="{00544019-AAAE-4319-B14B-7DC1559B0F5E}"/>
    <cellStyle name="Comma 8 4 3 6" xfId="4876" xr:uid="{AD110134-6F95-4C05-912A-1B11EE8EE4AE}"/>
    <cellStyle name="Comma 8 4 3 7" xfId="1190" xr:uid="{CC361EDD-C129-439F-93FC-6C4C10F22DDB}"/>
    <cellStyle name="Comma 8 4 4" xfId="1356" xr:uid="{923F792E-0DBB-4032-ABB5-DA48A87613EA}"/>
    <cellStyle name="Comma 8 4 4 2" xfId="2594" xr:uid="{B08EFAF0-9D9D-473D-98FC-AB0C0B3CA0AF}"/>
    <cellStyle name="Comma 8 4 4 2 2" xfId="5978" xr:uid="{5447CC19-D6DB-4691-A9A6-05483D3F9DA4}"/>
    <cellStyle name="Comma 8 4 4 3" xfId="5042" xr:uid="{41F8759A-4549-46F2-868F-906F93BE0969}"/>
    <cellStyle name="Comma 8 4 5" xfId="2232" xr:uid="{72BA691B-D584-48C4-B806-F0610D738F03}"/>
    <cellStyle name="Comma 8 4 5 2" xfId="5616" xr:uid="{A4C910E5-854B-4DBF-AC18-9F2A54646DCC}"/>
    <cellStyle name="Comma 8 4 6" xfId="3102" xr:uid="{EFEFABBB-4CAD-4A47-A670-471F451192DE}"/>
    <cellStyle name="Comma 8 4 6 2" xfId="6486" xr:uid="{AF40CFE3-97F6-4686-8F69-480654BC7973}"/>
    <cellStyle name="Comma 8 4 7" xfId="3586" xr:uid="{413E2F7C-B3ED-429D-938E-57A9A4AAAFB7}"/>
    <cellStyle name="Comma 8 4 7 2" xfId="6958" xr:uid="{BFEB2FFE-4C7F-4D1F-96BC-740DA12E79AE}"/>
    <cellStyle name="Comma 8 4 8" xfId="4569" xr:uid="{7431C035-CB16-45C1-A474-B34D73EC0E7B}"/>
    <cellStyle name="Comma 8 4 9" xfId="877" xr:uid="{2AAC9A84-5C5D-42F6-8E92-5C34272DC2B3}"/>
    <cellStyle name="Comma 8 5" xfId="419" xr:uid="{E7696153-163B-4E48-8071-B4AB2549362D}"/>
    <cellStyle name="Comma 8 5 2" xfId="1418" xr:uid="{543759BE-D2B5-4AB8-874A-637E212FF9F9}"/>
    <cellStyle name="Comma 8 5 2 2" xfId="2666" xr:uid="{B4D7042F-4C17-44E3-B150-847622D27279}"/>
    <cellStyle name="Comma 8 5 2 2 2" xfId="6050" xr:uid="{79974D0E-AC6C-49EA-B9E7-382A41445ADE}"/>
    <cellStyle name="Comma 8 5 2 3" xfId="4089" xr:uid="{11A1B4CC-0389-440F-81A9-1830626D56ED}"/>
    <cellStyle name="Comma 8 5 2 3 2" xfId="7384" xr:uid="{430C44E9-6D2B-4CAA-A9CD-4A2A7A769A6F}"/>
    <cellStyle name="Comma 8 5 2 4" xfId="5089" xr:uid="{08481CDD-7E65-43BD-8613-F005D6FE14AE}"/>
    <cellStyle name="Comma 8 5 3" xfId="2279" xr:uid="{AD613AD8-B8BF-42A0-A37A-BD825DEE8034}"/>
    <cellStyle name="Comma 8 5 3 2" xfId="5663" xr:uid="{811D9240-E534-4E23-901F-E01142061B8A}"/>
    <cellStyle name="Comma 8 5 4" xfId="3171" xr:uid="{C7ADF539-6BE8-4CDE-87A4-5B8DA6A80990}"/>
    <cellStyle name="Comma 8 5 4 2" xfId="6555" xr:uid="{4740BA00-0CC8-4229-9ACE-C766E109B64A}"/>
    <cellStyle name="Comma 8 5 5" xfId="3633" xr:uid="{1037D595-8F40-447F-9D1A-4113225C3F9A}"/>
    <cellStyle name="Comma 8 5 5 2" xfId="7005" xr:uid="{323E418D-5DFD-4BBE-A1E4-7C1498DF5CE8}"/>
    <cellStyle name="Comma 8 5 6" xfId="4638" xr:uid="{6A88B0F2-489D-4381-90BA-786AD6489D12}"/>
    <cellStyle name="Comma 8 5 7" xfId="951" xr:uid="{E358E2ED-383F-4D73-A2FF-2CEFFC7F621E}"/>
    <cellStyle name="Comma 8 6" xfId="562" xr:uid="{F98E1458-4727-4D2D-9DAC-16045D550ACA}"/>
    <cellStyle name="Comma 8 6 2" xfId="1669" xr:uid="{F20F32B1-21C0-4022-B888-70B2B7987B39}"/>
    <cellStyle name="Comma 8 6 2 2" xfId="1964" xr:uid="{1BAD3AD0-F8F8-4B75-BCD8-19ECD34F9805}"/>
    <cellStyle name="Comma 8 6 2 2 2" xfId="5356" xr:uid="{92E1636B-21BF-444E-B327-951300A45A7F}"/>
    <cellStyle name="Comma 8 6 2 3" xfId="2809" xr:uid="{3E701DC9-E336-41E9-9DAC-1F879471424B}"/>
    <cellStyle name="Comma 8 6 2 3 2" xfId="6193" xr:uid="{469A86A7-C316-40A6-A4C1-D88B9AD95E3D}"/>
    <cellStyle name="Comma 8 6 2 4" xfId="4326" xr:uid="{82AA63D7-B408-4E72-BA46-5975842AC4CE}"/>
    <cellStyle name="Comma 8 6 2 4 2" xfId="7523" xr:uid="{D4DDE8F6-2032-4C85-9706-948F6E948F46}"/>
    <cellStyle name="Comma 8 6 2 5" xfId="5228" xr:uid="{A327D25D-8446-486C-9A6D-B48DF339B779}"/>
    <cellStyle name="Comma 8 6 3" xfId="2417" xr:uid="{C5119E21-9EFF-4AFE-B577-301DF3CFCBDB}"/>
    <cellStyle name="Comma 8 6 3 2" xfId="5801" xr:uid="{A88DBFEF-474A-4C64-BD1A-3F668A24EC2C}"/>
    <cellStyle name="Comma 8 6 4" xfId="3313" xr:uid="{28EEF115-EEF1-4F54-B7C6-CDFD0AC42B86}"/>
    <cellStyle name="Comma 8 6 4 2" xfId="6697" xr:uid="{FAC3D20A-1647-41DD-BE35-70C42ACE81EB}"/>
    <cellStyle name="Comma 8 6 5" xfId="3771" xr:uid="{8965FE92-D2FE-4F01-BBE4-CEBE5F36A0F7}"/>
    <cellStyle name="Comma 8 6 5 2" xfId="7143" xr:uid="{C182BC54-4EA8-4B85-B927-473C371F13EE}"/>
    <cellStyle name="Comma 8 6 6" xfId="4780" xr:uid="{00111A83-0C07-4193-81BF-9AEC26A1D216}"/>
    <cellStyle name="Comma 8 6 7" xfId="1094" xr:uid="{7820531A-DFEA-4E9F-86AE-F329B86DEC00}"/>
    <cellStyle name="Comma 8 7" xfId="1260" xr:uid="{D90858A4-9181-46D5-9714-23B885BC7838}"/>
    <cellStyle name="Comma 8 7 2" xfId="2499" xr:uid="{C64CACE1-BA5C-4744-B5C5-64CB1AA0F49A}"/>
    <cellStyle name="Comma 8 7 2 2" xfId="5883" xr:uid="{130F7453-F513-4FDD-A9D9-9FE1E69E0658}"/>
    <cellStyle name="Comma 8 7 3" xfId="3814" xr:uid="{A817AD89-4A30-4C5D-8BD9-FC121417A502}"/>
    <cellStyle name="Comma 8 7 3 2" xfId="7181" xr:uid="{5F019A5B-CD02-4036-B44F-570C1D282C90}"/>
    <cellStyle name="Comma 8 7 4" xfId="4946" xr:uid="{B0739B60-4F39-4066-BD5A-E98AF79C7E96}"/>
    <cellStyle name="Comma 8 8" xfId="2137" xr:uid="{24BEFD15-A7F7-4AB4-8271-293C774924D1}"/>
    <cellStyle name="Comma 8 8 2" xfId="3919" xr:uid="{6EA8EC2F-5213-4EF7-A205-3A97B96EAF71}"/>
    <cellStyle name="Comma 8 8 2 2" xfId="7242" xr:uid="{E5EDAF1C-AE8C-4BFF-8E5A-4EAE3B5AAD15}"/>
    <cellStyle name="Comma 8 8 3" xfId="5521" xr:uid="{DDAC9745-B5B3-437E-81D7-D8BFA876F188}"/>
    <cellStyle name="Comma 8 9" xfId="3007" xr:uid="{3D136023-4342-48A7-BB10-A194F56F0765}"/>
    <cellStyle name="Comma 8 9 2" xfId="6391" xr:uid="{1DEFD791-9C59-4BA9-8485-CE1255B029F9}"/>
    <cellStyle name="Comma 9" xfId="130" xr:uid="{38CAFE0B-35B0-4E11-A8B6-1293397FD059}"/>
    <cellStyle name="Comma 9 10" xfId="3489" xr:uid="{D6C6F948-1B00-433D-AC21-DF6B74C36FAF}"/>
    <cellStyle name="Comma 9 10 2" xfId="6861" xr:uid="{1015418A-7885-4765-8BBC-2F42CE151EAB}"/>
    <cellStyle name="Comma 9 11" xfId="4472" xr:uid="{09FD4DE0-699E-4E3E-80CD-A2A8ACFFB9A0}"/>
    <cellStyle name="Comma 9 12" xfId="780" xr:uid="{13416205-B9D0-4FB8-B4C7-A9517367EAF5}"/>
    <cellStyle name="Comma 9 2" xfId="174" xr:uid="{3353702F-8633-4487-B7E7-B75903CAD0F1}"/>
    <cellStyle name="Comma 9 2 10" xfId="4496" xr:uid="{FC66FE7E-7539-4E9C-9C50-B1596B3105BA}"/>
    <cellStyle name="Comma 9 2 11" xfId="804" xr:uid="{21E81A7E-E7A7-4153-9196-360F2E2F8FFF}"/>
    <cellStyle name="Comma 9 2 2" xfId="261" xr:uid="{545D0169-C218-4800-955E-8F3C2DF22ED8}"/>
    <cellStyle name="Comma 9 2 2 2" xfId="490" xr:uid="{C8566E89-46F5-4A40-AA2A-24A51632883A}"/>
    <cellStyle name="Comma 9 2 2 2 2" xfId="1538" xr:uid="{EC48EE7D-5FE1-42E1-8172-CBFDDC374E4E}"/>
    <cellStyle name="Comma 9 2 2 2 2 2" xfId="2737" xr:uid="{81DC9593-7F5A-4CA7-A3A6-55AB4D56B412}"/>
    <cellStyle name="Comma 9 2 2 2 2 2 2" xfId="6121" xr:uid="{F6FC2B19-F7DD-44BB-91A0-5C29859B6416}"/>
    <cellStyle name="Comma 9 2 2 2 2 3" xfId="4206" xr:uid="{4B9B44C5-2375-422C-B881-DE564A2AA451}"/>
    <cellStyle name="Comma 9 2 2 2 2 3 2" xfId="7455" xr:uid="{65C9F268-AD70-4520-B0E9-45CFA95BCA4F}"/>
    <cellStyle name="Comma 9 2 2 2 2 4" xfId="5161" xr:uid="{EC41474C-CFC0-48C8-A680-00821CA59B71}"/>
    <cellStyle name="Comma 9 2 2 2 3" xfId="2350" xr:uid="{EB9B5F3A-2B3E-4F95-BB3E-D5B27E2A2FE1}"/>
    <cellStyle name="Comma 9 2 2 2 3 2" xfId="5734" xr:uid="{C93C6034-4A49-48CC-9EC3-D7904FA11350}"/>
    <cellStyle name="Comma 9 2 2 2 4" xfId="3242" xr:uid="{2983C870-6B52-4A09-AE1E-D64FAE588540}"/>
    <cellStyle name="Comma 9 2 2 2 4 2" xfId="6626" xr:uid="{FB600865-69D8-426A-ACD3-DCA6A2ABCFA2}"/>
    <cellStyle name="Comma 9 2 2 2 5" xfId="3704" xr:uid="{1E21B1DE-9829-4C2D-B9A0-2809A1444021}"/>
    <cellStyle name="Comma 9 2 2 2 5 2" xfId="7076" xr:uid="{AB214063-7AC9-433D-A035-980846E4BDFD}"/>
    <cellStyle name="Comma 9 2 2 2 6" xfId="4709" xr:uid="{375EB5BE-6E4B-43AD-B005-B84CF0F70B63}"/>
    <cellStyle name="Comma 9 2 2 2 7" xfId="1022" xr:uid="{80566215-6677-4AF0-B7D8-79A7B448E798}"/>
    <cellStyle name="Comma 9 2 2 3" xfId="633" xr:uid="{4841287C-83EE-4C06-B154-A001DE7887A6}"/>
    <cellStyle name="Comma 9 2 2 3 2" xfId="2035" xr:uid="{FA61299D-5718-43B4-892A-8FD5D2B8BBD1}"/>
    <cellStyle name="Comma 9 2 2 3 2 2" xfId="5427" xr:uid="{7ABEC21B-E89C-48DC-BB1F-C9FE25F08B56}"/>
    <cellStyle name="Comma 9 2 2 3 3" xfId="2880" xr:uid="{DAC2168E-6015-441D-9800-223D26CA3E0E}"/>
    <cellStyle name="Comma 9 2 2 3 3 2" xfId="6264" xr:uid="{2493BE2B-82D7-4812-BD87-F41052103C4E}"/>
    <cellStyle name="Comma 9 2 2 3 4" xfId="3384" xr:uid="{ACD3D5E3-0EC0-4396-B91E-43403B35E911}"/>
    <cellStyle name="Comma 9 2 2 3 4 2" xfId="6768" xr:uid="{4349F5F8-DA08-467B-9C51-822982BED037}"/>
    <cellStyle name="Comma 9 2 2 3 5" xfId="3999" xr:uid="{F61F4ECF-9C12-4632-89BB-480F75A6B17B}"/>
    <cellStyle name="Comma 9 2 2 3 5 2" xfId="7313" xr:uid="{22382371-2349-49CF-8E6E-EBD3F5E10001}"/>
    <cellStyle name="Comma 9 2 2 3 6" xfId="4851" xr:uid="{49352747-CED0-44D2-82FF-593E07814F19}"/>
    <cellStyle name="Comma 9 2 2 3 7" xfId="1165" xr:uid="{9B734A60-CDD7-4FAD-89EC-78D1D7E62EE2}"/>
    <cellStyle name="Comma 9 2 2 4" xfId="1332" xr:uid="{A7837FA1-E139-42E7-B0FE-4098B22AFE74}"/>
    <cellStyle name="Comma 9 2 2 4 2" xfId="2570" xr:uid="{9F99388D-DD5D-4452-B69A-7C694EB23667}"/>
    <cellStyle name="Comma 9 2 2 4 2 2" xfId="5954" xr:uid="{E07326EC-5AC6-470C-86F0-9BEA3C2A36CE}"/>
    <cellStyle name="Comma 9 2 2 4 3" xfId="5018" xr:uid="{AC5E92F3-B6F1-4CAC-BF02-B32AAF9661C5}"/>
    <cellStyle name="Comma 9 2 2 5" xfId="2208" xr:uid="{67823AF9-282F-4528-AC3C-EF7EEBDCD040}"/>
    <cellStyle name="Comma 9 2 2 5 2" xfId="5592" xr:uid="{291D5723-991F-4D13-BBB0-63B53C810F34}"/>
    <cellStyle name="Comma 9 2 2 6" xfId="3078" xr:uid="{184A8EB1-E4E9-4B06-9C6F-797FC0BC6D99}"/>
    <cellStyle name="Comma 9 2 2 6 2" xfId="6462" xr:uid="{9F7BBD47-E756-4812-A435-B36B4D05A1F0}"/>
    <cellStyle name="Comma 9 2 2 7" xfId="3562" xr:uid="{99637E63-2F6D-4B2E-BEAA-00B07B4B4AC8}"/>
    <cellStyle name="Comma 9 2 2 7 2" xfId="6934" xr:uid="{EE452E52-D56F-4CCB-80B2-00FE46BD0BD7}"/>
    <cellStyle name="Comma 9 2 2 8" xfId="4545" xr:uid="{17BED3FA-02CB-453E-B943-3D0E2340C67A}"/>
    <cellStyle name="Comma 9 2 2 9" xfId="853" xr:uid="{37640CBB-329D-4D00-B394-4AF051837D75}"/>
    <cellStyle name="Comma 9 2 3" xfId="343" xr:uid="{86F93EDF-EBCF-4E93-AD80-F487F1D00197}"/>
    <cellStyle name="Comma 9 2 3 2" xfId="536" xr:uid="{EB703440-7C06-45B0-A1C5-F42662B18642}"/>
    <cellStyle name="Comma 9 2 3 2 2" xfId="1620" xr:uid="{A77E05D6-08DA-4B0B-8C0A-27F6D29649D7}"/>
    <cellStyle name="Comma 9 2 3 2 2 2" xfId="2783" xr:uid="{F1D7CA9C-F967-44EC-B781-9AA85CCB82FF}"/>
    <cellStyle name="Comma 9 2 3 2 2 2 2" xfId="6167" xr:uid="{4F041EBD-6CE4-47B4-B0ED-9B1A7256B078}"/>
    <cellStyle name="Comma 9 2 3 2 2 3" xfId="4287" xr:uid="{9C2964C1-3001-4598-9D2A-5632646C39D0}"/>
    <cellStyle name="Comma 9 2 3 2 2 3 2" xfId="7502" xr:uid="{AC787694-C5FC-4DE5-AF6A-E9D119D2C5C2}"/>
    <cellStyle name="Comma 9 2 3 2 2 4" xfId="5207" xr:uid="{F6F5F81B-2114-44EE-8ED1-6E15E9B7B91C}"/>
    <cellStyle name="Comma 9 2 3 2 3" xfId="2396" xr:uid="{DCBE6708-A42F-4D4E-83DB-C6223F1BFB59}"/>
    <cellStyle name="Comma 9 2 3 2 3 2" xfId="5780" xr:uid="{983F83EF-5E68-4F73-94BF-CFCB5CCF4BB0}"/>
    <cellStyle name="Comma 9 2 3 2 4" xfId="3288" xr:uid="{85A230CB-F1BB-4CAE-94D8-18DBC7DFD379}"/>
    <cellStyle name="Comma 9 2 3 2 4 2" xfId="6672" xr:uid="{1473E3A6-087A-43F8-8099-D016BF7A36F4}"/>
    <cellStyle name="Comma 9 2 3 2 5" xfId="3750" xr:uid="{C4170E81-3514-40A0-B494-55F457327EC6}"/>
    <cellStyle name="Comma 9 2 3 2 5 2" xfId="7122" xr:uid="{31B0D915-70F1-4220-892C-AADD2E3944A4}"/>
    <cellStyle name="Comma 9 2 3 2 6" xfId="4755" xr:uid="{AC10553D-183C-4691-87A9-5ACBD63D1CA7}"/>
    <cellStyle name="Comma 9 2 3 2 7" xfId="1068" xr:uid="{9B90A96B-EFDB-49EC-94D3-BCB400E6165B}"/>
    <cellStyle name="Comma 9 2 3 3" xfId="681" xr:uid="{7C50AFA1-0D94-411C-A545-043AC328E950}"/>
    <cellStyle name="Comma 9 2 3 3 2" xfId="2082" xr:uid="{C86CE373-9E2B-4CF2-B68D-10B0F1567398}"/>
    <cellStyle name="Comma 9 2 3 3 2 2" xfId="5473" xr:uid="{0071CF0C-C7E9-4DBF-A936-C053FC76078A}"/>
    <cellStyle name="Comma 9 2 3 3 3" xfId="2927" xr:uid="{A4915CD1-77F7-4316-A2C6-A789FC671CD5}"/>
    <cellStyle name="Comma 9 2 3 3 3 2" xfId="6311" xr:uid="{E0A963D5-0B49-4096-9A86-8696C7D1FF91}"/>
    <cellStyle name="Comma 9 2 3 3 4" xfId="3431" xr:uid="{1B647C48-3D73-437F-8110-BE9AB18E34AC}"/>
    <cellStyle name="Comma 9 2 3 3 4 2" xfId="6815" xr:uid="{B80B87CA-C0B7-4BB7-916D-1F10994974C1}"/>
    <cellStyle name="Comma 9 2 3 3 5" xfId="4048" xr:uid="{D8FA1856-42DC-43D3-A82C-64C64FAFE178}"/>
    <cellStyle name="Comma 9 2 3 3 5 2" xfId="7359" xr:uid="{C4378140-F42E-41A7-B905-19D1D08C1C37}"/>
    <cellStyle name="Comma 9 2 3 3 6" xfId="4898" xr:uid="{AFB7B637-C778-45DF-9638-FA8F0CF73BA4}"/>
    <cellStyle name="Comma 9 2 3 3 7" xfId="1212" xr:uid="{B9EEFB7B-50F5-4656-BE74-31682A5090C2}"/>
    <cellStyle name="Comma 9 2 3 4" xfId="1378" xr:uid="{64BE1AF0-29F1-4B3C-89BC-69E06506408A}"/>
    <cellStyle name="Comma 9 2 3 4 2" xfId="2616" xr:uid="{841C307A-D03D-4FB4-9A1D-1F60B7C9702B}"/>
    <cellStyle name="Comma 9 2 3 4 2 2" xfId="6000" xr:uid="{9637A063-7795-48EB-8C21-C78CF7447652}"/>
    <cellStyle name="Comma 9 2 3 4 3" xfId="5064" xr:uid="{033A57DD-954C-4739-BD29-B1F2814974DA}"/>
    <cellStyle name="Comma 9 2 3 5" xfId="2254" xr:uid="{A5D52B68-5373-4ADC-8EE5-4FC2190F68A0}"/>
    <cellStyle name="Comma 9 2 3 5 2" xfId="5638" xr:uid="{5CCF738D-D76E-433C-8E9C-36C55A0264EC}"/>
    <cellStyle name="Comma 9 2 3 6" xfId="3124" xr:uid="{C87DB4E6-0788-418D-BB1F-357CCDF34ED9}"/>
    <cellStyle name="Comma 9 2 3 6 2" xfId="6508" xr:uid="{91CDB197-977C-4FB0-B41F-A6392396CA17}"/>
    <cellStyle name="Comma 9 2 3 7" xfId="3608" xr:uid="{3ADF5863-E569-4754-A75D-2039ADD5B4B6}"/>
    <cellStyle name="Comma 9 2 3 7 2" xfId="6980" xr:uid="{40606024-56EA-48B9-93EC-AA2844D6350F}"/>
    <cellStyle name="Comma 9 2 3 8" xfId="4591" xr:uid="{4D5ECD13-7B45-462F-B5ED-F70EEA42338D}"/>
    <cellStyle name="Comma 9 2 3 9" xfId="899" xr:uid="{10016612-F209-4726-A19A-9ACB8BFACBA1}"/>
    <cellStyle name="Comma 9 2 4" xfId="441" xr:uid="{B30F26D6-D724-4544-8885-C6685D8AAB54}"/>
    <cellStyle name="Comma 9 2 4 2" xfId="1454" xr:uid="{7A810279-8C42-4BBB-A136-B6472866C70D}"/>
    <cellStyle name="Comma 9 2 4 2 2" xfId="2688" xr:uid="{6517613E-CF73-41E8-91A4-02228521FCF0}"/>
    <cellStyle name="Comma 9 2 4 2 2 2" xfId="6072" xr:uid="{EC9200CC-E105-4880-A276-32F4CFDBBA6A}"/>
    <cellStyle name="Comma 9 2 4 2 3" xfId="4125" xr:uid="{A74F98FE-EBD6-48A7-8B76-E58E1AEF0F94}"/>
    <cellStyle name="Comma 9 2 4 2 3 2" xfId="7406" xr:uid="{81647E7F-6275-451D-9A19-090951F49D5C}"/>
    <cellStyle name="Comma 9 2 4 2 4" xfId="5111" xr:uid="{6763AD12-D875-48C4-87DF-B404BF158C8D}"/>
    <cellStyle name="Comma 9 2 4 3" xfId="2301" xr:uid="{3D256773-51AB-409C-8922-47D7162A0C76}"/>
    <cellStyle name="Comma 9 2 4 3 2" xfId="5685" xr:uid="{378EFC6E-E588-4E5F-A96D-33CB4823D76A}"/>
    <cellStyle name="Comma 9 2 4 4" xfId="3193" xr:uid="{D0813A2E-2594-4116-8B38-543F374D48D7}"/>
    <cellStyle name="Comma 9 2 4 4 2" xfId="6577" xr:uid="{977003E7-6D32-47F6-9BD6-4443A5F8ADD6}"/>
    <cellStyle name="Comma 9 2 4 5" xfId="3655" xr:uid="{2A1DB8D4-2D39-4E95-89C0-AE374DCB475E}"/>
    <cellStyle name="Comma 9 2 4 5 2" xfId="7027" xr:uid="{449AFF41-10E2-4D03-A23E-180A239154CE}"/>
    <cellStyle name="Comma 9 2 4 6" xfId="4660" xr:uid="{41D547F6-F4D3-4233-9560-124EBE5F6B2B}"/>
    <cellStyle name="Comma 9 2 4 7" xfId="973" xr:uid="{2970C934-BC59-4B3A-B650-E630DBB206EB}"/>
    <cellStyle name="Comma 9 2 5" xfId="584" xr:uid="{027BC014-A4FA-43DF-A40F-C07AAC07C5BF}"/>
    <cellStyle name="Comma 9 2 5 2" xfId="1986" xr:uid="{1DED7F18-5727-4B34-A444-5628DBE144A0}"/>
    <cellStyle name="Comma 9 2 5 2 2" xfId="5378" xr:uid="{AD7AA2A2-87FA-4538-ADF9-E97FAA1D1CFF}"/>
    <cellStyle name="Comma 9 2 5 3" xfId="2831" xr:uid="{2830B773-C225-48B6-A4B2-EB77087F9634}"/>
    <cellStyle name="Comma 9 2 5 3 2" xfId="6215" xr:uid="{6B744954-843B-40A8-98E9-58CBB1148D2C}"/>
    <cellStyle name="Comma 9 2 5 4" xfId="3335" xr:uid="{8B211BBC-60DA-4796-8D6B-9B604A228E58}"/>
    <cellStyle name="Comma 9 2 5 4 2" xfId="6719" xr:uid="{D3555F60-8DB4-4513-A4E0-C97C386533AA}"/>
    <cellStyle name="Comma 9 2 5 5" xfId="3946" xr:uid="{55247127-B3AA-4D96-8490-5AF8FF0F66EA}"/>
    <cellStyle name="Comma 9 2 5 5 2" xfId="7264" xr:uid="{8462B3FF-266A-4029-A15F-987C90A2CB7D}"/>
    <cellStyle name="Comma 9 2 5 6" xfId="4802" xr:uid="{AB11887B-9CCA-4245-A0EE-E2D5DAF335AE}"/>
    <cellStyle name="Comma 9 2 5 7" xfId="1116" xr:uid="{E7C4FAEE-15EA-4BD8-855E-E613B4E57F71}"/>
    <cellStyle name="Comma 9 2 6" xfId="1283" xr:uid="{92528BA3-70F1-433E-B60B-B7B5F6B499BE}"/>
    <cellStyle name="Comma 9 2 6 2" xfId="2521" xr:uid="{F7657EC4-61B1-4B05-A2FB-91D86C2ACC6F}"/>
    <cellStyle name="Comma 9 2 6 2 2" xfId="5905" xr:uid="{5CAEF350-AB75-4EC1-AC11-E15546C5D749}"/>
    <cellStyle name="Comma 9 2 6 3" xfId="4969" xr:uid="{63EAEEDE-BDEA-4AE4-BEA2-4C8756139007}"/>
    <cellStyle name="Comma 9 2 7" xfId="2159" xr:uid="{46B327B4-A3CD-4BCA-AD9E-C5A35CE84525}"/>
    <cellStyle name="Comma 9 2 7 2" xfId="5543" xr:uid="{EF29586F-0593-4945-8EE5-46FB8080D35A}"/>
    <cellStyle name="Comma 9 2 8" xfId="3029" xr:uid="{1C0A3F00-EDD4-40D2-808C-52211D42CCD1}"/>
    <cellStyle name="Comma 9 2 8 2" xfId="6413" xr:uid="{FD711454-63B9-4F9C-9FBE-0135575C2D2F}"/>
    <cellStyle name="Comma 9 2 9" xfId="3513" xr:uid="{37CDFAAB-BF33-4B23-845C-0B7A94B615D6}"/>
    <cellStyle name="Comma 9 2 9 2" xfId="6885" xr:uid="{B7D59CA4-BD87-4BD0-A9CB-B9350A0A458A}"/>
    <cellStyle name="Comma 9 3" xfId="218" xr:uid="{425A1FC1-EE59-45FD-A1CB-7EB2369BA5C8}"/>
    <cellStyle name="Comma 9 3 2" xfId="466" xr:uid="{6CD975E2-1FA8-4DDB-A40C-0DC88DB24CB8}"/>
    <cellStyle name="Comma 9 3 2 2" xfId="1495" xr:uid="{DEDAB4EA-C31D-444D-B149-6543B2FED406}"/>
    <cellStyle name="Comma 9 3 2 2 2" xfId="2713" xr:uid="{D170BB89-C3BB-409D-A069-8AC7FF389084}"/>
    <cellStyle name="Comma 9 3 2 2 2 2" xfId="6097" xr:uid="{637270FC-2A00-451B-829F-C37708813507}"/>
    <cellStyle name="Comma 9 3 2 2 3" xfId="4165" xr:uid="{3D7F60DE-5F5B-46BE-B4CF-F32586331EB8}"/>
    <cellStyle name="Comma 9 3 2 2 3 2" xfId="7431" xr:uid="{964CDC02-6878-486B-B270-047CE1357820}"/>
    <cellStyle name="Comma 9 3 2 2 4" xfId="5136" xr:uid="{2F5989A3-E8F7-4D4E-9B6B-2354215255C6}"/>
    <cellStyle name="Comma 9 3 2 3" xfId="2326" xr:uid="{8978C4B2-9D1F-45B0-9F38-D196910B467B}"/>
    <cellStyle name="Comma 9 3 2 3 2" xfId="5710" xr:uid="{4A45586C-4D85-4EC3-9BC7-FF6A4682206A}"/>
    <cellStyle name="Comma 9 3 2 4" xfId="3218" xr:uid="{E8954FD3-A2FD-4C7B-9E4F-C72B27787555}"/>
    <cellStyle name="Comma 9 3 2 4 2" xfId="6602" xr:uid="{25BF5B63-B1CD-4C15-BC74-6B10AE82DB25}"/>
    <cellStyle name="Comma 9 3 2 5" xfId="3680" xr:uid="{A13ECF5E-FFCC-4FB8-BFFF-133B53356B2F}"/>
    <cellStyle name="Comma 9 3 2 5 2" xfId="7052" xr:uid="{EA99A932-5101-4833-AF17-AAC7D1D91BAB}"/>
    <cellStyle name="Comma 9 3 2 6" xfId="4685" xr:uid="{4BDC9E90-35B4-46FA-B772-92F3D51001EE}"/>
    <cellStyle name="Comma 9 3 2 7" xfId="998" xr:uid="{258D4FD7-3810-45FF-BFD5-FE560B02A909}"/>
    <cellStyle name="Comma 9 3 3" xfId="609" xr:uid="{D895B810-1B54-4290-B218-FBAC211C3195}"/>
    <cellStyle name="Comma 9 3 3 2" xfId="2011" xr:uid="{6D33DE62-B534-44CC-B7BC-593125566A3F}"/>
    <cellStyle name="Comma 9 3 3 2 2" xfId="5403" xr:uid="{529EA793-06E6-425F-99C2-7E4C02B4C634}"/>
    <cellStyle name="Comma 9 3 3 3" xfId="2856" xr:uid="{713B39D9-F555-4181-83B7-F09DBEE142CC}"/>
    <cellStyle name="Comma 9 3 3 3 2" xfId="6240" xr:uid="{DAE760F0-2F73-4639-90A9-64A1F736318E}"/>
    <cellStyle name="Comma 9 3 3 4" xfId="3360" xr:uid="{363F1FEF-773E-47EF-AEFC-3D2ED0013EEF}"/>
    <cellStyle name="Comma 9 3 3 4 2" xfId="6744" xr:uid="{D95DD065-B6DC-42A7-94CB-C57A0E857AD3}"/>
    <cellStyle name="Comma 9 3 3 5" xfId="3974" xr:uid="{B8792939-DFEB-4BE5-9954-E79CE99E4675}"/>
    <cellStyle name="Comma 9 3 3 5 2" xfId="7289" xr:uid="{225740CA-504F-47FC-A80B-936FC30D715F}"/>
    <cellStyle name="Comma 9 3 3 6" xfId="4827" xr:uid="{09108BDA-9000-459B-B85F-2F55C7DBC73F}"/>
    <cellStyle name="Comma 9 3 3 7" xfId="1141" xr:uid="{8CC239A9-54C7-4850-BAC6-C48D70A6159B}"/>
    <cellStyle name="Comma 9 3 4" xfId="1308" xr:uid="{B9695FAD-515E-4EF5-88A7-2762EFB8B21F}"/>
    <cellStyle name="Comma 9 3 4 2" xfId="2546" xr:uid="{FF733EC9-AEC9-46FE-8584-4D476AD81365}"/>
    <cellStyle name="Comma 9 3 4 2 2" xfId="5930" xr:uid="{B01CB2B6-0FFD-431E-9E16-77386634C458}"/>
    <cellStyle name="Comma 9 3 4 3" xfId="4994" xr:uid="{0BCE3309-F5A3-4AB7-9782-AD9C5DC1985D}"/>
    <cellStyle name="Comma 9 3 5" xfId="2184" xr:uid="{16AB9066-92F8-42C0-97EA-E5D4DEA27A03}"/>
    <cellStyle name="Comma 9 3 5 2" xfId="5568" xr:uid="{9801E6A8-F432-446D-B46E-768BAAC66041}"/>
    <cellStyle name="Comma 9 3 6" xfId="3054" xr:uid="{C8E78462-705F-49D2-8BB9-506E2C09FBCC}"/>
    <cellStyle name="Comma 9 3 6 2" xfId="6438" xr:uid="{D3B5AFF2-D861-4D73-9E02-1FEED658A55B}"/>
    <cellStyle name="Comma 9 3 7" xfId="3538" xr:uid="{AB9005FD-26E2-485D-8A5C-25D1E1619839}"/>
    <cellStyle name="Comma 9 3 7 2" xfId="6910" xr:uid="{A56F2C56-4C2F-477B-866D-DBE80475ADE5}"/>
    <cellStyle name="Comma 9 3 8" xfId="4521" xr:uid="{AF18117B-3097-4C2C-94AB-097FAAF2560B}"/>
    <cellStyle name="Comma 9 3 9" xfId="829" xr:uid="{587E42BC-06D0-45DF-B8EF-8F410F6999F8}"/>
    <cellStyle name="Comma 9 4" xfId="300" xr:uid="{2BC28A22-37FB-416F-AD98-A76BAAA4F4AD}"/>
    <cellStyle name="Comma 9 4 2" xfId="512" xr:uid="{D1D80558-084A-419C-A8EF-3F712B6EA430}"/>
    <cellStyle name="Comma 9 4 2 2" xfId="1577" xr:uid="{C6E38E76-19F8-4260-BAC6-5F9578AA2278}"/>
    <cellStyle name="Comma 9 4 2 2 2" xfId="2759" xr:uid="{B6C08A90-2020-41A9-B89E-42781B3A819F}"/>
    <cellStyle name="Comma 9 4 2 2 2 2" xfId="6143" xr:uid="{A47BA164-E023-4C11-938D-0D43363A749A}"/>
    <cellStyle name="Comma 9 4 2 2 3" xfId="4244" xr:uid="{CDF8BF61-54D1-42E1-9707-7FA19A446798}"/>
    <cellStyle name="Comma 9 4 2 2 3 2" xfId="7478" xr:uid="{778625F4-B10C-418B-8E9E-785D471308ED}"/>
    <cellStyle name="Comma 9 4 2 2 4" xfId="5183" xr:uid="{F730DFAC-9B52-4AB3-947F-CF1BD8B33543}"/>
    <cellStyle name="Comma 9 4 2 3" xfId="2372" xr:uid="{C93891D4-73DE-40B0-B514-E448B97A182D}"/>
    <cellStyle name="Comma 9 4 2 3 2" xfId="5756" xr:uid="{D3F58B34-EF0D-492F-8D0A-24B0946B5C59}"/>
    <cellStyle name="Comma 9 4 2 4" xfId="3264" xr:uid="{15F163F8-C381-444B-A0CE-6EDC2211B4CA}"/>
    <cellStyle name="Comma 9 4 2 4 2" xfId="6648" xr:uid="{610114E2-D2FD-4551-B80F-EA6200C5E529}"/>
    <cellStyle name="Comma 9 4 2 5" xfId="3726" xr:uid="{0F3EAE4C-933B-45D5-943B-C6E3FB8F9DC2}"/>
    <cellStyle name="Comma 9 4 2 5 2" xfId="7098" xr:uid="{3351DC62-D0F0-4502-950E-7CD885E6F4AF}"/>
    <cellStyle name="Comma 9 4 2 6" xfId="4731" xr:uid="{213F1218-AC8D-4372-8F62-AA6768D37620}"/>
    <cellStyle name="Comma 9 4 2 7" xfId="1044" xr:uid="{000EE6E3-1F7D-4FC6-8FF3-BAB69E004A51}"/>
    <cellStyle name="Comma 9 4 3" xfId="656" xr:uid="{D5B4BDF8-BF3C-44A8-9281-A38C1846F192}"/>
    <cellStyle name="Comma 9 4 3 2" xfId="2057" xr:uid="{97EB7187-478B-48DF-8B1A-74F69FF2E877}"/>
    <cellStyle name="Comma 9 4 3 2 2" xfId="5449" xr:uid="{AE1186CF-A537-4F35-8363-C9F68584C7D8}"/>
    <cellStyle name="Comma 9 4 3 3" xfId="2903" xr:uid="{C3E96DD5-AF8E-4B3A-95C3-E73EF094034E}"/>
    <cellStyle name="Comma 9 4 3 3 2" xfId="6287" xr:uid="{FBA03A14-DFA5-4229-9F5C-CD468A16F9AB}"/>
    <cellStyle name="Comma 9 4 3 4" xfId="3407" xr:uid="{597EBD6F-603B-498A-8DD2-B866A6DADB32}"/>
    <cellStyle name="Comma 9 4 3 4 2" xfId="6791" xr:uid="{23E6475C-D46A-4FD2-8CE8-2A79796E1A6C}"/>
    <cellStyle name="Comma 9 4 3 5" xfId="4023" xr:uid="{A09F0DD1-7D5E-4768-9CEA-F54B36D88918}"/>
    <cellStyle name="Comma 9 4 3 5 2" xfId="7335" xr:uid="{6EFA4561-D5F3-424B-9F7B-BA18B6E9D513}"/>
    <cellStyle name="Comma 9 4 3 6" xfId="4874" xr:uid="{B607D2BB-4217-403E-BBB1-06D71A179EC3}"/>
    <cellStyle name="Comma 9 4 3 7" xfId="1188" xr:uid="{98A4D790-83F6-450B-AF77-A2735611B555}"/>
    <cellStyle name="Comma 9 4 4" xfId="1354" xr:uid="{2B650D8F-58D2-4C31-9E88-056A31228800}"/>
    <cellStyle name="Comma 9 4 4 2" xfId="2592" xr:uid="{96AACE6A-2B2E-4670-8CA9-3326A785EAC5}"/>
    <cellStyle name="Comma 9 4 4 2 2" xfId="5976" xr:uid="{D456DB59-93AB-434F-9484-D19F89740353}"/>
    <cellStyle name="Comma 9 4 4 3" xfId="5040" xr:uid="{FA63FCB6-413C-4015-B199-7615AAA7D813}"/>
    <cellStyle name="Comma 9 4 5" xfId="2230" xr:uid="{9F33BA64-CEDE-4988-BBF1-2A0B53B69BCE}"/>
    <cellStyle name="Comma 9 4 5 2" xfId="5614" xr:uid="{3D428F0D-ED2C-4F26-A49A-34D92B031FDD}"/>
    <cellStyle name="Comma 9 4 6" xfId="3100" xr:uid="{BF421969-9A6B-48A2-A125-0A07F1668C61}"/>
    <cellStyle name="Comma 9 4 6 2" xfId="6484" xr:uid="{8C693329-C7D3-4CF4-A43A-EFC8A8DF8F80}"/>
    <cellStyle name="Comma 9 4 7" xfId="3584" xr:uid="{FB778F59-8800-475E-B19A-5724AA54C66C}"/>
    <cellStyle name="Comma 9 4 7 2" xfId="6956" xr:uid="{5EA06875-A9BD-4697-8532-FFBF9832527C}"/>
    <cellStyle name="Comma 9 4 8" xfId="4567" xr:uid="{1F436826-7A2C-4E44-AB0F-0181579EE318}"/>
    <cellStyle name="Comma 9 4 9" xfId="875" xr:uid="{5BB6B298-A024-4D43-A638-2A7AA3132AB2}"/>
    <cellStyle name="Comma 9 5" xfId="417" xr:uid="{35F598B9-6320-4529-B4CC-1373225E1966}"/>
    <cellStyle name="Comma 9 5 2" xfId="1415" xr:uid="{DB143E66-61F2-4947-B623-B5F653711D68}"/>
    <cellStyle name="Comma 9 5 2 2" xfId="2664" xr:uid="{FB877648-F94B-4183-92E6-C6E2CFF6B6AD}"/>
    <cellStyle name="Comma 9 5 2 2 2" xfId="6048" xr:uid="{1E8D826E-DF62-45C0-ABF5-65C6E7512C4C}"/>
    <cellStyle name="Comma 9 5 2 3" xfId="4086" xr:uid="{1F77DB10-CE6A-4C7A-BE67-D77DDA6146FF}"/>
    <cellStyle name="Comma 9 5 2 3 2" xfId="7382" xr:uid="{C0F8A273-E08B-47D6-A614-C23D9D9F2CB0}"/>
    <cellStyle name="Comma 9 5 2 4" xfId="5087" xr:uid="{409AA0E8-1BFC-4456-8FE1-3989F416699C}"/>
    <cellStyle name="Comma 9 5 3" xfId="2277" xr:uid="{7F4CB801-1F83-4D8B-B617-F3BD4E21EB5F}"/>
    <cellStyle name="Comma 9 5 3 2" xfId="5661" xr:uid="{02427199-EA9B-4485-AEC4-D405E9E14963}"/>
    <cellStyle name="Comma 9 5 4" xfId="3169" xr:uid="{516E91FE-C773-4CB7-B4AF-D7A8D0D1065C}"/>
    <cellStyle name="Comma 9 5 4 2" xfId="6553" xr:uid="{2A0B610B-BEDC-4BA1-A47D-C041A38C3ADE}"/>
    <cellStyle name="Comma 9 5 5" xfId="3631" xr:uid="{18B501AF-9EF9-40EB-A4E4-6A5233396A32}"/>
    <cellStyle name="Comma 9 5 5 2" xfId="7003" xr:uid="{C27CD30F-C4FA-43D0-9CDD-D03186DE71D2}"/>
    <cellStyle name="Comma 9 5 6" xfId="4636" xr:uid="{3EAF666D-F428-41E9-BBAE-0218FAC8A8FD}"/>
    <cellStyle name="Comma 9 5 7" xfId="949" xr:uid="{DC0AE6A1-3445-4A68-9F61-A1F320F1AB4B}"/>
    <cellStyle name="Comma 9 6" xfId="560" xr:uid="{5050D384-A4DB-4922-BE1A-E5B6E285994D}"/>
    <cellStyle name="Comma 9 6 2" xfId="1671" xr:uid="{FFA505EC-A9B6-4BCD-9910-2EA5A0654600}"/>
    <cellStyle name="Comma 9 6 2 2" xfId="2807" xr:uid="{CCCBC9C8-B64A-4B49-9083-C986416E8495}"/>
    <cellStyle name="Comma 9 6 2 2 2" xfId="6191" xr:uid="{2C40F84E-CDDE-47BC-BD27-984B3073A72B}"/>
    <cellStyle name="Comma 9 6 2 3" xfId="4328" xr:uid="{CD5E45E5-6BE1-4811-BD90-D40DB4F12AA3}"/>
    <cellStyle name="Comma 9 6 2 3 2" xfId="7525" xr:uid="{93FDEA31-FDB8-4E59-AF2E-767784D7A53F}"/>
    <cellStyle name="Comma 9 6 2 4" xfId="5230" xr:uid="{78730F7A-06DA-4F1F-851E-08BB39187A3D}"/>
    <cellStyle name="Comma 9 6 3" xfId="2419" xr:uid="{6D6AECCC-6EA8-44CC-B2B2-35B78AE350E7}"/>
    <cellStyle name="Comma 9 6 3 2" xfId="5803" xr:uid="{706A07CD-BD78-4428-8860-3E83DF9BDDFC}"/>
    <cellStyle name="Comma 9 6 4" xfId="3311" xr:uid="{F481CEFF-15BD-49E0-BFBB-89871CA0DE43}"/>
    <cellStyle name="Comma 9 6 4 2" xfId="6695" xr:uid="{A9DE8CE3-9081-47F2-9F07-D2C093295A79}"/>
    <cellStyle name="Comma 9 6 5" xfId="3773" xr:uid="{098CC65D-B6DD-467E-9F94-D01B01529DD2}"/>
    <cellStyle name="Comma 9 6 5 2" xfId="7145" xr:uid="{8E2C09DD-3A12-46DA-9383-897DD976EC44}"/>
    <cellStyle name="Comma 9 6 6" xfId="4778" xr:uid="{E9851104-BE90-4CA1-8B95-55096F16347A}"/>
    <cellStyle name="Comma 9 6 7" xfId="1092" xr:uid="{504704DD-FC19-4F54-B88C-3BDD4A9D0A3D}"/>
    <cellStyle name="Comma 9 7" xfId="1258" xr:uid="{8F9A586B-1E80-4BEE-8DC0-E7F403D50245}"/>
    <cellStyle name="Comma 9 7 2" xfId="2497" xr:uid="{8449C044-A15B-4009-B71B-581B0D98B230}"/>
    <cellStyle name="Comma 9 7 2 2" xfId="5881" xr:uid="{D1DC5DFC-16DE-4A16-9ED6-7751077B7A85}"/>
    <cellStyle name="Comma 9 7 3" xfId="3816" xr:uid="{F97BDC6B-9989-4989-A2A5-68E174549DDA}"/>
    <cellStyle name="Comma 9 7 3 2" xfId="7183" xr:uid="{35E22357-D13C-4C22-B91C-E095032BA1A7}"/>
    <cellStyle name="Comma 9 7 4" xfId="4944" xr:uid="{E7CBAFA5-F790-4AAA-872F-11F0E2997F11}"/>
    <cellStyle name="Comma 9 8" xfId="2135" xr:uid="{9FE0EFC4-97B9-46A7-B759-EA30C4E95C3C}"/>
    <cellStyle name="Comma 9 8 2" xfId="3916" xr:uid="{E1FF1B42-B539-4AF5-8FAF-DBD37EE71F77}"/>
    <cellStyle name="Comma 9 8 2 2" xfId="7240" xr:uid="{9D5C9F4A-6D12-4EA3-88B2-37EECBC638C4}"/>
    <cellStyle name="Comma 9 8 3" xfId="5519" xr:uid="{D1F3A9B8-8DFF-43A9-A630-7B43756ACA40}"/>
    <cellStyle name="Comma 9 9" xfId="3005" xr:uid="{EDD0FCDF-7ACD-43B2-85D0-D99CEDA43CAF}"/>
    <cellStyle name="Comma 9 9 2" xfId="6389" xr:uid="{10E68982-57F1-4C7C-8866-DF7620A53525}"/>
    <cellStyle name="Currency 2" xfId="25" xr:uid="{2AB8705E-69F1-4EDC-A050-4E5304549736}"/>
    <cellStyle name="E&amp;Y House" xfId="1633" xr:uid="{43756E9C-50A7-4B12-9528-6CBB315DE2EF}"/>
    <cellStyle name="Followed Hyperlink 2" xfId="28" xr:uid="{1144BDA4-D005-461B-A2E8-CFA044B3C8DB}"/>
    <cellStyle name="Followed Hyperlink 2 2" xfId="75" xr:uid="{6174878C-3C87-40B9-BA85-DCD8CF1AC511}"/>
    <cellStyle name="Followed Hyperlink 3" xfId="363" xr:uid="{AD2A4895-F9F0-4879-A545-2A1FA8AF76DC}"/>
    <cellStyle name="Followed Hyperlink 4" xfId="723" xr:uid="{24682719-FC5D-4181-A90F-E9283E23099A}"/>
    <cellStyle name="Hyperlink 2" xfId="39" xr:uid="{84A17A89-3CBE-4882-9D60-6CF1B7B1DF0B}"/>
    <cellStyle name="Hyperlink 2 2" xfId="76" xr:uid="{9D2ACFEF-319B-4AD5-BB53-CD6685DC0752}"/>
    <cellStyle name="Hyperlink 2 2 2" xfId="378" xr:uid="{46DEA3BC-98B3-4B0C-9EBF-0BCE8AA93506}"/>
    <cellStyle name="Hyperlink 2 2 3" xfId="375" xr:uid="{EC340309-8CD8-4F47-B1F6-2FB46E359BE0}"/>
    <cellStyle name="Hyperlink 2 2 4" xfId="694" xr:uid="{45022703-2A41-4121-8118-C1E1B9D34715}"/>
    <cellStyle name="Hyperlink 2 3" xfId="41" xr:uid="{CC92EC3B-5892-47EC-8358-7871C935A2EF}"/>
    <cellStyle name="Hyperlink 2 3 2" xfId="716" xr:uid="{519C8ADB-7F7C-4158-AF7B-65051BCE964E}"/>
    <cellStyle name="Hyperlink 2 4" xfId="4400" xr:uid="{0EEC872E-9160-48E3-8AE8-2BD3D44D6419}"/>
    <cellStyle name="Hyperlink 3" xfId="13" xr:uid="{7ECC49FF-9DDB-4EDE-B323-C9A890E66220}"/>
    <cellStyle name="Hyperlink 3 2" xfId="84" xr:uid="{3D5A15DA-953C-4922-A85A-342ED8B56052}"/>
    <cellStyle name="Hyperlink 3 3" xfId="43" xr:uid="{58F2FE70-24D0-48ED-B9D3-9C639B6011C1}"/>
    <cellStyle name="Hyperlink 3 4" xfId="3463" xr:uid="{ADD59B0D-6509-4B09-9047-56DBBB768DF2}"/>
    <cellStyle name="Hyperlink 4" xfId="29" xr:uid="{57823EED-0514-4190-B7A7-9B01D58980D5}"/>
    <cellStyle name="Hyperlink 4 2" xfId="3466" xr:uid="{E9A3D65D-6F50-4A8E-8454-FF0B697BFB2B}"/>
    <cellStyle name="Hyperlink 4 2 2" xfId="3469" xr:uid="{D8758A01-4AE8-4BA7-8F1D-0EAF12B20BA8}"/>
    <cellStyle name="Hyperlink 4 2 2 2" xfId="3470" xr:uid="{90CD74D2-FA59-4285-91FB-497A6B5F9EBB}"/>
    <cellStyle name="Hyperlink 5" xfId="260" xr:uid="{132D8D99-5614-44C0-A596-E204C51767AA}"/>
    <cellStyle name="Normal" xfId="0" builtinId="0"/>
    <cellStyle name="Normal 10" xfId="133" xr:uid="{91F97997-7ABE-43EF-A883-2092D2E574C5}"/>
    <cellStyle name="Normal 10 2" xfId="1680" xr:uid="{C276308E-D73C-48B4-8279-2841A6AD61A6}"/>
    <cellStyle name="Normal 10 2 11" xfId="58" xr:uid="{61DE5267-60E3-4DCE-831C-C14E15967781}"/>
    <cellStyle name="Normal 10 2 11 2" xfId="60" xr:uid="{C74FC5DB-57A8-4208-B90E-534707A44DE7}"/>
    <cellStyle name="Normal 10 2 2 2" xfId="33" xr:uid="{D5542007-64F8-42CB-8521-D104EDB0B809}"/>
    <cellStyle name="Normal 11" xfId="1" xr:uid="{00000000-0005-0000-0000-000001000000}"/>
    <cellStyle name="Normal 11 2" xfId="180" xr:uid="{7267A9DE-4055-44EC-9720-99E217208A36}"/>
    <cellStyle name="Normal 11 2 2" xfId="713" xr:uid="{1A79EBF6-F0D9-4B99-8EC7-16A2CC18C2A5}"/>
    <cellStyle name="Normal 11 2 3" xfId="1685" xr:uid="{83894BDD-5283-4F33-B35D-C24763129822}"/>
    <cellStyle name="Normal 11 2 3 2" xfId="1816" xr:uid="{4D8495A2-5F84-4EB5-98E7-4AD473905827}"/>
    <cellStyle name="Normal 11 3" xfId="1740" xr:uid="{642D1A43-C49B-4BD2-9402-9FFECDF6F9E5}"/>
    <cellStyle name="Normal 11 5 4" xfId="370" xr:uid="{8DEC0C44-1506-4AAD-B6BD-AC73F4AA3D81}"/>
    <cellStyle name="Normal 12" xfId="44" xr:uid="{6BE4BEB0-586F-424C-A876-89BC8A293B68}"/>
    <cellStyle name="Normal 12 2" xfId="1649" xr:uid="{0FF25F3C-E067-456E-925A-41F1B9E4BDF4}"/>
    <cellStyle name="Normal 12 2 2" xfId="1731" xr:uid="{13E9F8ED-A6DB-4E46-9A32-7429AE2D0D89}"/>
    <cellStyle name="Normal 12 2 2 2" xfId="4384" xr:uid="{D6399E43-A33D-429B-BFD6-5B76F53FEBBF}"/>
    <cellStyle name="Normal 12 3" xfId="3871" xr:uid="{7D05EBDC-AB30-4539-A967-93A992F40EB9}"/>
    <cellStyle name="Normal 13" xfId="185" xr:uid="{E0E2F20E-93EC-4F16-B849-84861F01A56A}"/>
    <cellStyle name="Normal 130" xfId="82" xr:uid="{6978BD84-2C5E-4181-8BFC-23613C7A6E40}"/>
    <cellStyle name="Normal 136" xfId="357" xr:uid="{C42EEC5C-EDF3-4C26-A518-11A41131D5EF}"/>
    <cellStyle name="Normal 14" xfId="707" xr:uid="{2B232922-951F-4A4A-B175-39CA9F4E033E}"/>
    <cellStyle name="Normal 14 2" xfId="1383" xr:uid="{06F60B53-B9DD-4D91-8591-F034C8228C33}"/>
    <cellStyle name="Normal 14 2 2" xfId="2105" xr:uid="{935CAF5C-7280-4BC0-8888-A82B9F5B663D}"/>
    <cellStyle name="Normal 15" xfId="1627" xr:uid="{83918A63-4E05-4AD2-B0A8-10EB4221C320}"/>
    <cellStyle name="Normal 15 2" xfId="4294" xr:uid="{257DE25F-3A73-4EB7-93A5-A99644FC7BE1}"/>
    <cellStyle name="Normal 15 2 2" xfId="696" xr:uid="{62FC657A-84A5-493C-8936-284E0E026423}"/>
    <cellStyle name="Normal 16" xfId="1641" xr:uid="{5F75E2B8-6BDC-4B6A-A863-6811367A3E11}"/>
    <cellStyle name="Normal 16 2" xfId="3464" xr:uid="{A61D3701-0E13-471A-BFA4-A95D3AD28059}"/>
    <cellStyle name="Normal 16 2 2" xfId="4301" xr:uid="{6B77505F-192B-4C2C-8284-31774A668F9E}"/>
    <cellStyle name="Normal 17" xfId="91" xr:uid="{232ED36E-E65F-4A49-B1FE-227B2466BDB9}"/>
    <cellStyle name="Normal 2" xfId="20" xr:uid="{2980E5C0-EE85-4D7C-A51F-EC7F5592B811}"/>
    <cellStyle name="Normal 2 10" xfId="1385" xr:uid="{18679F8A-68CE-4D4E-B02A-31F67EC380AE}"/>
    <cellStyle name="Normal 2 10 2" xfId="4055" xr:uid="{FE6FCFB8-FE8A-4B95-A22B-96C9C87248F6}"/>
    <cellStyle name="Normal 2 10 3" xfId="4419" xr:uid="{DC1A3D23-8F0D-47A1-A727-087C3AE4DDEF}"/>
    <cellStyle name="Normal 2 11" xfId="1389" xr:uid="{E9FC019C-B5C4-49C4-8584-F879B400FAED}"/>
    <cellStyle name="Normal 2 11 2" xfId="4060" xr:uid="{365EC9A2-8E9E-4D43-AF44-20A66DF08006}"/>
    <cellStyle name="Normal 2 12" xfId="1634" xr:uid="{3A74D879-EEC3-49F9-9AC4-BAEE251A3439}"/>
    <cellStyle name="Normal 2 13" xfId="3893" xr:uid="{7086D8BE-B9F7-4DFB-AF79-CBB8E82CEAD6}"/>
    <cellStyle name="Normal 2 14" xfId="4398" xr:uid="{265B41E3-6A69-4DE1-BB6E-BDDCB39403C6}"/>
    <cellStyle name="Normal 2 15" xfId="9" xr:uid="{E81C83F6-1BD4-4810-8DB5-F9CBC85C913A}"/>
    <cellStyle name="Normal 2 2" xfId="26" xr:uid="{1E66839F-3447-4C15-80F7-511EA2A82FC2}"/>
    <cellStyle name="Normal 2 2 2" xfId="127" xr:uid="{9CD78267-88DF-4AD9-BB82-5F2AB20D96A4}"/>
    <cellStyle name="Normal 2 2 2 2" xfId="364" xr:uid="{A4D8A79A-3702-4259-9170-081F04573FE8}"/>
    <cellStyle name="Normal 2 2 2 2 2" xfId="3460" xr:uid="{398B8028-DA37-4E59-8442-61A40ED1DE52}"/>
    <cellStyle name="Normal 2 2 2 3" xfId="360" xr:uid="{EC15EC38-808C-46CA-8F87-AEA77253B33A}"/>
    <cellStyle name="Normal 2 2 2 4" xfId="395" xr:uid="{0AE30705-44B8-4378-9854-0EF460A4E325}"/>
    <cellStyle name="Normal 2 2 3" xfId="2" xr:uid="{00000000-0005-0000-0000-000002000000}"/>
    <cellStyle name="Normal 2 2 3 2" xfId="6" xr:uid="{2841D68F-BD2B-4B19-91F6-A08B625F9991}"/>
    <cellStyle name="Normal 2 2 3 2 2" xfId="1741" xr:uid="{2CB37394-F69D-47D7-AD78-2F709625F4DF}"/>
    <cellStyle name="Normal 2 2 3 2 3" xfId="1635" xr:uid="{87777E18-B1F7-416F-8E79-43D16AFAF73C}"/>
    <cellStyle name="Normal 2 2 3 3" xfId="4410" xr:uid="{9AF7AFB3-53A4-4C58-937F-5BCDF7084B0C}"/>
    <cellStyle name="Normal 2 2 4" xfId="392" xr:uid="{0F66E30E-2635-4FAD-ADB7-E60EB97621F5}"/>
    <cellStyle name="Normal 2 2 5" xfId="1750" xr:uid="{F2CBC1FE-6EDF-4AB2-8AE8-07F3B53489FA}"/>
    <cellStyle name="Normal 2 3" xfId="30" xr:uid="{21CB911D-FBF7-42DB-A654-A11A02308AE6}"/>
    <cellStyle name="Normal 2 3 2" xfId="51" xr:uid="{35CE9AB2-1345-4F3A-966C-67079FBF26A3}"/>
    <cellStyle name="Normal 2 3 2 2" xfId="93" xr:uid="{4DE308E6-45CE-4701-BC2F-6AB652D5400A}"/>
    <cellStyle name="Normal 2 3 2 2 2" xfId="4335" xr:uid="{A28540AD-9FCA-48A2-9ED7-2A6606DE216C}"/>
    <cellStyle name="Normal 2 3 2 3" xfId="1678" xr:uid="{BBC077B1-F15A-47DA-BC80-DFBDACF12C0B}"/>
    <cellStyle name="Normal 2 3 2 3 2" xfId="1765" xr:uid="{EC14058F-644E-421B-8394-E484F71DE82B}"/>
    <cellStyle name="Normal 2 3 3" xfId="66" xr:uid="{9C90294A-9037-4077-819E-9136B41A43C2}"/>
    <cellStyle name="Normal 2 3 3 2" xfId="3820" xr:uid="{DB9F8381-42FC-4AA5-B041-A7FBC2067656}"/>
    <cellStyle name="Normal 2 3 4" xfId="1752" xr:uid="{3EA6A961-2426-4D8F-A695-C6F27132B747}"/>
    <cellStyle name="Normal 2 4" xfId="37" xr:uid="{8D46446A-73FB-4A2A-9344-D9DCBCB0E28C}"/>
    <cellStyle name="Normal 2 4 2" xfId="83" xr:uid="{FE704B57-1608-4592-B10B-D113A96A2572}"/>
    <cellStyle name="Normal 2 4 2 2" xfId="234" xr:uid="{F3D4D68E-A8A9-4962-B499-68EEAFA807FB}"/>
    <cellStyle name="Normal 2 4 2 2 2" xfId="1511" xr:uid="{A0956E54-FA16-4CE2-A61B-D5A740CCD109}"/>
    <cellStyle name="Normal 2 4 2 2 2 2" xfId="4180" xr:uid="{7B88C5CF-4C6E-4C9C-8679-06003ED8C540}"/>
    <cellStyle name="Normal 2 4 2 2 3" xfId="1839" xr:uid="{CCDE307C-A590-4235-9CA2-45663B4E7EFA}"/>
    <cellStyle name="Normal 2 4 2 3" xfId="316" xr:uid="{E5AC58BE-C36D-446D-8322-0117757996FF}"/>
    <cellStyle name="Normal 2 4 2 3 2" xfId="1593" xr:uid="{1D972DBB-8D8B-41AC-BCFC-2AEF4DE0B8AC}"/>
    <cellStyle name="Normal 2 4 2 3 2 2" xfId="4260" xr:uid="{0601FE48-DA1E-4706-B277-9AFF2756AD2F}"/>
    <cellStyle name="Normal 2 4 2 3 3" xfId="1874" xr:uid="{0834402B-60B9-4EAD-B2F4-E9F7E22BE2C7}"/>
    <cellStyle name="Normal 2 4 2 4" xfId="1429" xr:uid="{8B28FCFC-6238-4116-9902-F0D64280E456}"/>
    <cellStyle name="Normal 2 4 2 4 2" xfId="4100" xr:uid="{5DF777C2-0574-4C20-9AA0-329AACA28F50}"/>
    <cellStyle name="Normal 2 4 2 5" xfId="1779" xr:uid="{D6F6CD6D-86E5-4138-BC76-27E20C715E5B}"/>
    <cellStyle name="Normal 2 4 3" xfId="191" xr:uid="{87E5F9B3-3AAD-45B9-8980-E88AF37BD1F1}"/>
    <cellStyle name="Normal 2 4 3 2" xfId="1469" xr:uid="{3FB75B21-E3F2-4472-91B3-972247FEED9F}"/>
    <cellStyle name="Normal 2 4 3 2 2" xfId="4140" xr:uid="{134E3451-EFD0-49DE-8D46-3D8E0DDFDFC8}"/>
    <cellStyle name="Normal 2 4 3 3" xfId="1821" xr:uid="{BF4E69AB-FE25-4EAA-8081-02520DEDD1B5}"/>
    <cellStyle name="Normal 2 4 4" xfId="273" xr:uid="{075D0BE6-1629-469B-9396-8FE7931CD673}"/>
    <cellStyle name="Normal 2 4 4 2" xfId="1550" xr:uid="{7C1F3A16-061C-465F-980C-402C8956A6BB}"/>
    <cellStyle name="Normal 2 4 4 2 2" xfId="4218" xr:uid="{FDECA213-F5DF-41A1-B6EF-5668C40329F5}"/>
    <cellStyle name="Normal 2 4 4 3" xfId="1855" xr:uid="{ED9F19C7-1397-4602-86CC-59B1538B2A78}"/>
    <cellStyle name="Normal 2 4 5" xfId="1391" xr:uid="{65302469-AC55-40A7-B527-30967EF80894}"/>
    <cellStyle name="Normal 2 4 5 2" xfId="4062" xr:uid="{51229415-47CE-46D2-AFF8-66C5C93E9E74}"/>
    <cellStyle name="Normal 2 4 6" xfId="1697" xr:uid="{713EB432-A637-408E-8C74-525D410C8C46}"/>
    <cellStyle name="Normal 2 4 6 2" xfId="4351" xr:uid="{80382204-BC41-4B3F-8474-37DAB7497ACC}"/>
    <cellStyle name="Normal 2 4 7" xfId="1757" xr:uid="{D2B9C6D0-46C4-4B4D-BBE5-96DBB06C870E}"/>
    <cellStyle name="Normal 2 4 7 2" xfId="3833" xr:uid="{58A4B0F8-420E-49ED-B047-4644E3CB8209}"/>
    <cellStyle name="Normal 2 4 8" xfId="3467" xr:uid="{3E403E0A-E014-4D7C-8692-F6B0756DBEB8}"/>
    <cellStyle name="Normal 2 4 8 2" xfId="3895" xr:uid="{728D40B6-69BE-423E-AE83-DEB3E6E34B58}"/>
    <cellStyle name="Normal 2 5" xfId="123" xr:uid="{099A6EA0-8177-4B45-91B1-04E1FFC98760}"/>
    <cellStyle name="Normal 2 5 2" xfId="170" xr:uid="{E7ADBECA-2ED3-452B-BCE1-8A6229F1A8CC}"/>
    <cellStyle name="Normal 2 5 2 2" xfId="257" xr:uid="{03819292-D862-4BF0-B766-4E91934BD57A}"/>
    <cellStyle name="Normal 2 5 2 2 2" xfId="1534" xr:uid="{0235A7E8-2670-410A-9898-C75B4A2EBC8F}"/>
    <cellStyle name="Normal 2 5 2 2 2 2" xfId="4203" xr:uid="{62129020-7E07-4734-8924-BB2B92631131}"/>
    <cellStyle name="Normal 2 5 2 2 3" xfId="1848" xr:uid="{B276FE32-1FCE-4752-A7BF-99BA3AFE3337}"/>
    <cellStyle name="Normal 2 5 2 3" xfId="339" xr:uid="{CE16D841-33E1-48E4-B986-1F28319838A0}"/>
    <cellStyle name="Normal 2 5 2 3 2" xfId="1616" xr:uid="{3EA571E1-0B4B-4677-86BB-9D17920816B8}"/>
    <cellStyle name="Normal 2 5 2 3 2 2" xfId="4283" xr:uid="{A636B1DF-7589-4573-B223-72B6E62EEB74}"/>
    <cellStyle name="Normal 2 5 2 3 3" xfId="1884" xr:uid="{CC6FE0E0-2B53-4116-BAFE-E317A2E967D8}"/>
    <cellStyle name="Normal 2 5 2 4" xfId="1451" xr:uid="{AD455CB3-2A08-4652-81EF-2C43C73EC770}"/>
    <cellStyle name="Normal 2 5 2 4 2" xfId="4122" xr:uid="{2A885688-09C4-4188-9D09-6F0020A5E698}"/>
    <cellStyle name="Normal 2 5 2 5" xfId="1812" xr:uid="{D52B2A39-B64D-48C2-BDA4-9D895BE3A6AA}"/>
    <cellStyle name="Normal 2 5 3" xfId="213" xr:uid="{E93E4C01-225D-4D1A-BDC2-97F5DD01CD48}"/>
    <cellStyle name="Normal 2 5 3 2" xfId="1492" xr:uid="{C4AFAE1F-8712-4E65-BD29-C726DCF6C004}"/>
    <cellStyle name="Normal 2 5 3 2 2" xfId="4162" xr:uid="{F190DD54-DC97-4FCE-B667-51A323FFE80F}"/>
    <cellStyle name="Normal 2 5 3 3" xfId="1829" xr:uid="{BB34AD63-1AD8-451F-86A3-666B08E7D2FC}"/>
    <cellStyle name="Normal 2 5 4" xfId="296" xr:uid="{55CCDD3A-89DC-4958-B89C-0DAA324F2ABA}"/>
    <cellStyle name="Normal 2 5 4 2" xfId="1573" xr:uid="{3F7A098A-E4AF-4EFB-B80D-EAC15E64EA74}"/>
    <cellStyle name="Normal 2 5 4 2 2" xfId="4241" xr:uid="{11B47616-F2C7-46B9-859A-E020ECFE44B5}"/>
    <cellStyle name="Normal 2 5 4 3" xfId="1864" xr:uid="{D436EB8C-9B21-4F4A-891C-5B9594B084E0}"/>
    <cellStyle name="Normal 2 5 5" xfId="1412" xr:uid="{3C5F65EB-CCF9-44DE-BD9F-B9EDAFA435AC}"/>
    <cellStyle name="Normal 2 5 5 2" xfId="4083" xr:uid="{B9D41F52-692A-499F-ABF9-2A70E60B6831}"/>
    <cellStyle name="Normal 2 5 6" xfId="1700" xr:uid="{925C91EC-0720-4137-9CF3-36650D8CB7DC}"/>
    <cellStyle name="Normal 2 5 6 2" xfId="4354" xr:uid="{74FC331B-7C96-464F-B8ED-A44646A4EFBF}"/>
    <cellStyle name="Normal 2 5 7" xfId="1796" xr:uid="{340308F2-5361-4835-A27C-319130B94CEE}"/>
    <cellStyle name="Normal 2 5 8" xfId="3912" xr:uid="{03954724-2A0D-4790-A332-EEF535C9EE7B}"/>
    <cellStyle name="Normal 2 6" xfId="128" xr:uid="{6F5F5011-8CF3-4357-A3C8-F94807851750}"/>
    <cellStyle name="Normal 2 6 2" xfId="1705" xr:uid="{C5A74291-134A-4943-97FD-C48E51FEB367}"/>
    <cellStyle name="Normal 2 6 2 2" xfId="4359" xr:uid="{8638C65B-83FE-4A49-8B2A-68A3140A2406}"/>
    <cellStyle name="Normal 2 6 3" xfId="3840" xr:uid="{D16EDFAF-3FDD-4D08-830A-B87FBAF9E123}"/>
    <cellStyle name="Normal 2 7" xfId="146" xr:uid="{0E9A9BB2-BE58-4371-81D7-6C56127F672F}"/>
    <cellStyle name="Normal 2 7 2" xfId="232" xr:uid="{CF07F717-60BB-4E8B-9C08-2BBA529E6EBD}"/>
    <cellStyle name="Normal 2 7 2 2" xfId="1509" xr:uid="{07DC257B-21CD-49A9-8D07-74AF161C46E5}"/>
    <cellStyle name="Normal 2 7 2 2 2" xfId="4178" xr:uid="{365A151F-7C0A-450B-89B7-06229035BC7F}"/>
    <cellStyle name="Normal 2 7 2 3" xfId="1838" xr:uid="{328C5E9C-2F98-47F8-9E99-6BCE0236F5C9}"/>
    <cellStyle name="Normal 2 7 3" xfId="314" xr:uid="{89CD3810-9A23-423B-818C-44D4E46A1A2E}"/>
    <cellStyle name="Normal 2 7 3 2" xfId="1591" xr:uid="{DB44F825-A888-49C9-9A68-974A9AD22916}"/>
    <cellStyle name="Normal 2 7 3 2 2" xfId="4258" xr:uid="{FF452034-05A3-4BCB-9915-541D1ABA64E7}"/>
    <cellStyle name="Normal 2 7 3 3" xfId="1873" xr:uid="{68FA4F4F-223B-481E-9678-1849AE949A12}"/>
    <cellStyle name="Normal 2 7 4" xfId="1427" xr:uid="{B70271AE-9B96-4CD6-81D9-76E6EBD2927F}"/>
    <cellStyle name="Normal 2 7 4 2" xfId="4098" xr:uid="{9C641650-EFBA-4A9A-86CA-FFDF00FE19E7}"/>
    <cellStyle name="Normal 2 7 5" xfId="1726" xr:uid="{2D2B531C-1ABE-49B5-BD9D-6EAB02F72EFF}"/>
    <cellStyle name="Normal 2 7 6" xfId="1803" xr:uid="{8DC583B7-BF46-4BC0-8028-2C9D307003BE}"/>
    <cellStyle name="Normal 2 8" xfId="189" xr:uid="{51FEEF30-72BF-4180-B3AA-92A71EC5DC08}"/>
    <cellStyle name="Normal 2 8 2" xfId="1467" xr:uid="{6ADA3DFD-B02F-4C40-8102-25C5A7570E53}"/>
    <cellStyle name="Normal 2 8 2 2" xfId="4138" xr:uid="{9E55F850-C756-40ED-A40A-EA86090D54CB}"/>
    <cellStyle name="Normal 2 8 3" xfId="1820" xr:uid="{A88042C5-E41C-4F14-9AC2-CA643D817FF8}"/>
    <cellStyle name="Normal 2 9" xfId="271" xr:uid="{01C73866-EE7A-4015-88DA-6D84850B60CA}"/>
    <cellStyle name="Normal 2 9 2" xfId="1548" xr:uid="{CB344E35-0D6D-4BFD-9F29-4F31515B25E9}"/>
    <cellStyle name="Normal 2 9 2 2" xfId="4216" xr:uid="{CBD27F10-F5B6-4287-8FFE-1EAF2CD833BE}"/>
    <cellStyle name="Normal 2 9 3" xfId="1854" xr:uid="{C29F3B40-A455-4A7A-8F7C-B64C48E6FACC}"/>
    <cellStyle name="Normal 20" xfId="10" xr:uid="{4970A132-C6BC-47E8-9119-571DFA78305A}"/>
    <cellStyle name="Normal 258" xfId="3" xr:uid="{A0C7E565-A8A0-41EE-97FC-115FDF7244C5}"/>
    <cellStyle name="Normal 3" xfId="4" xr:uid="{A0471543-B6B4-4492-A99D-9BC9EA1A862C}"/>
    <cellStyle name="Normal 3 2" xfId="22" xr:uid="{4929045D-0286-4F5C-903B-CE74F91FEB8F}"/>
    <cellStyle name="Normal 3 2 2" xfId="95" xr:uid="{06BA2CD5-3451-4CD4-849B-0A64E62CC946}"/>
    <cellStyle name="Normal 3 2 2 2" xfId="111" xr:uid="{A37E5F41-193B-4DCC-8D27-7E2DB08E2777}"/>
    <cellStyle name="Normal 3 2 2 2 2" xfId="118" xr:uid="{632ED938-A2A2-41BD-8F97-4CD7F6362037}"/>
    <cellStyle name="Normal 3 2 2 2 2 2" xfId="166" xr:uid="{D7F605C0-2FA5-4808-8B14-BCEF8394F50B}"/>
    <cellStyle name="Normal 3 2 2 2 2 2 2" xfId="253" xr:uid="{3F177910-35D8-48D8-8FF0-4B1500757869}"/>
    <cellStyle name="Normal 3 2 2 2 2 2 2 2" xfId="1530" xr:uid="{968C9C97-FF1B-454A-B235-1217C202BA1F}"/>
    <cellStyle name="Normal 3 2 2 2 2 2 2 2 2" xfId="4199" xr:uid="{526AB85F-75EE-4867-A416-EF1DCECECE9C}"/>
    <cellStyle name="Normal 3 2 2 2 2 2 2 3" xfId="1846" xr:uid="{95DA5481-D023-4386-8119-9716426805E4}"/>
    <cellStyle name="Normal 3 2 2 2 2 2 3" xfId="335" xr:uid="{6D288058-F930-40B7-B130-3AA937478315}"/>
    <cellStyle name="Normal 3 2 2 2 2 2 3 2" xfId="1612" xr:uid="{B189D285-2FF1-4C34-82FE-9DF72E3136DD}"/>
    <cellStyle name="Normal 3 2 2 2 2 2 3 2 2" xfId="4279" xr:uid="{AFAE6E03-8D46-4137-9884-E7A1BB9DC3A6}"/>
    <cellStyle name="Normal 3 2 2 2 2 2 3 3" xfId="1882" xr:uid="{BFAE2E16-8C44-449B-8E45-40D0B5FB7F5F}"/>
    <cellStyle name="Normal 3 2 2 2 2 2 4" xfId="1447" xr:uid="{100B953F-E43A-404D-BFE7-7E858FE9CEBB}"/>
    <cellStyle name="Normal 3 2 2 2 2 2 4 2" xfId="4118" xr:uid="{C5BAEAFC-9066-488E-80C5-F55554865FA9}"/>
    <cellStyle name="Normal 3 2 2 2 2 2 5" xfId="1810" xr:uid="{70A7F3EE-F26D-41C9-B84B-B1BB1EB66892}"/>
    <cellStyle name="Normal 3 2 2 2 2 3" xfId="209" xr:uid="{70D954B6-9273-46A3-996F-E7E2B93CD668}"/>
    <cellStyle name="Normal 3 2 2 2 2 3 2" xfId="1488" xr:uid="{4693137B-1288-4BC2-A8CE-41EA62809ACD}"/>
    <cellStyle name="Normal 3 2 2 2 2 3 2 2" xfId="4158" xr:uid="{95595135-C4CA-4897-857C-1D5360A586D3}"/>
    <cellStyle name="Normal 3 2 2 2 2 3 3" xfId="1827" xr:uid="{7DF57BDF-B1A5-48A7-A322-97481EA55BD9}"/>
    <cellStyle name="Normal 3 2 2 2 2 4" xfId="292" xr:uid="{F9B258FF-CB33-4032-9DFF-49AB9E85C940}"/>
    <cellStyle name="Normal 3 2 2 2 2 4 2" xfId="1569" xr:uid="{FD7AFD51-120C-4F73-9D4C-6DB0FA0119D4}"/>
    <cellStyle name="Normal 3 2 2 2 2 4 2 2" xfId="4237" xr:uid="{E3218497-73D7-4CDF-9148-B8DBD5DB880B}"/>
    <cellStyle name="Normal 3 2 2 2 2 4 3" xfId="1862" xr:uid="{2600B69B-C8ED-4A86-9695-534E63C7C838}"/>
    <cellStyle name="Normal 3 2 2 2 2 5" xfId="1408" xr:uid="{565601E6-BB92-4C07-A7DE-D52071FC9A90}"/>
    <cellStyle name="Normal 3 2 2 2 2 5 2" xfId="4079" xr:uid="{D9FC05D4-6CBA-4A28-87D6-ED7D449F0877}"/>
    <cellStyle name="Normal 3 2 2 2 2 6" xfId="1794" xr:uid="{71E23A57-A8B4-4A06-ABE3-8DDEB4C7640E}"/>
    <cellStyle name="Normal 3 2 2 2 3" xfId="159" xr:uid="{D9DD7BE2-F7AA-4DFC-8A34-DF877980ED43}"/>
    <cellStyle name="Normal 3 2 2 2 3 2" xfId="246" xr:uid="{ECFB9E29-5FC6-46B2-B0AD-BA36E74AE8EF}"/>
    <cellStyle name="Normal 3 2 2 2 3 2 2" xfId="1523" xr:uid="{FDF78CA0-B0A9-4703-B3DF-5ED6DC682A76}"/>
    <cellStyle name="Normal 3 2 2 2 3 2 2 2" xfId="4192" xr:uid="{4B6930F2-4AB6-4C7A-9B7D-DE00715802C8}"/>
    <cellStyle name="Normal 3 2 2 2 3 2 3" xfId="1843" xr:uid="{8F3F6AC3-8464-4194-A3C0-AC1497EE5C2C}"/>
    <cellStyle name="Normal 3 2 2 2 3 3" xfId="328" xr:uid="{03F7DAAA-056E-4ABD-937E-4248D71B82DF}"/>
    <cellStyle name="Normal 3 2 2 2 3 3 2" xfId="1605" xr:uid="{5C51BA75-6078-4C11-8DE8-2F38986EEE7C}"/>
    <cellStyle name="Normal 3 2 2 2 3 3 2 2" xfId="4272" xr:uid="{F6EC1393-DB0E-4118-B63F-45D91924CAC9}"/>
    <cellStyle name="Normal 3 2 2 2 3 3 3" xfId="1879" xr:uid="{CC0F344B-EDB1-42E6-B62D-69BA7762E16A}"/>
    <cellStyle name="Normal 3 2 2 2 3 4" xfId="1440" xr:uid="{7C2834AB-F70F-46DF-A06E-D05DD7F3564B}"/>
    <cellStyle name="Normal 3 2 2 2 3 4 2" xfId="4111" xr:uid="{020EB691-116D-4B9E-9992-41B8EBC09DC4}"/>
    <cellStyle name="Normal 3 2 2 2 3 5" xfId="1807" xr:uid="{8E556485-CBE8-4106-A95D-C611C5737EAC}"/>
    <cellStyle name="Normal 3 2 2 2 4" xfId="202" xr:uid="{8D472224-BE25-4E8F-ACC1-73BC35DA3A93}"/>
    <cellStyle name="Normal 3 2 2 2 4 2" xfId="1481" xr:uid="{C0CA4ADA-31C9-48F1-9415-3D1FF7C73A5D}"/>
    <cellStyle name="Normal 3 2 2 2 4 2 2" xfId="4151" xr:uid="{F96182B1-38FD-496E-BDFD-2A4CB09CEA35}"/>
    <cellStyle name="Normal 3 2 2 2 4 3" xfId="1824" xr:uid="{3FB70A76-1964-49CF-B0B9-3FBE39B690CD}"/>
    <cellStyle name="Normal 3 2 2 2 5" xfId="285" xr:uid="{36288E43-C157-4D36-BFD1-5B61869011C6}"/>
    <cellStyle name="Normal 3 2 2 2 5 2" xfId="1562" xr:uid="{5253F04A-C71E-4788-8FE4-20BE909863BB}"/>
    <cellStyle name="Normal 3 2 2 2 5 2 2" xfId="4230" xr:uid="{2A44EA5E-A1DD-4C57-B4F2-78344A52DC53}"/>
    <cellStyle name="Normal 3 2 2 2 5 3" xfId="1859" xr:uid="{D8B0C034-2917-4FE8-A8CB-550914DDFDC3}"/>
    <cellStyle name="Normal 3 2 2 2 6" xfId="1401" xr:uid="{AC23F9E5-70D2-4FD0-AA4F-8D22477FD9E0}"/>
    <cellStyle name="Normal 3 2 2 2 6 2" xfId="4072" xr:uid="{D622A27E-77A2-42DF-91C6-AEE0A1096B9D}"/>
    <cellStyle name="Normal 3 2 2 2 7" xfId="1791" xr:uid="{2FE406F5-82EF-4B69-8631-A88AAD5073CF}"/>
    <cellStyle name="Normal 3 2 2 3" xfId="129" xr:uid="{8DFED687-1861-4C96-AF7A-F6FB4E810109}"/>
    <cellStyle name="Normal 3 2 2 3 2" xfId="721" xr:uid="{2A8486AF-C5F5-4C44-856E-5269E551EC9D}"/>
    <cellStyle name="Normal 3 2 2 4" xfId="1787" xr:uid="{A08E895E-AB6E-41A1-B927-92BBD54DEAEC}"/>
    <cellStyle name="Normal 3 2 3" xfId="47" xr:uid="{55D45569-4A39-41E0-9136-F38B34B5920C}"/>
    <cellStyle name="Normal 3 2 3 2" xfId="113" xr:uid="{3CD495FE-8F0C-44FB-A75F-7A6FD5E3093D}"/>
    <cellStyle name="Normal 3 2 3 2 2" xfId="120" xr:uid="{46F2EF0F-37CE-43A9-8E00-5D6F13BB3FA3}"/>
    <cellStyle name="Normal 3 2 3 2 2 2" xfId="168" xr:uid="{4E5D7119-68C8-449A-A243-D961F3FF364A}"/>
    <cellStyle name="Normal 3 2 3 2 2 2 2" xfId="255" xr:uid="{14C92789-632D-4843-8F5B-1B055DFE980E}"/>
    <cellStyle name="Normal 3 2 3 2 2 2 2 2" xfId="1532" xr:uid="{0DC919E5-8A7B-4863-AEB2-6E14E4E6A9F2}"/>
    <cellStyle name="Normal 3 2 3 2 2 2 2 2 2" xfId="4201" xr:uid="{5B6C0761-516C-45C8-829E-CFDDD04B6DFA}"/>
    <cellStyle name="Normal 3 2 3 2 2 2 2 3" xfId="1847" xr:uid="{17BA2649-9967-4371-A0DC-6F0FB8BACB6D}"/>
    <cellStyle name="Normal 3 2 3 2 2 2 3" xfId="337" xr:uid="{933EEC5E-A2FF-490F-88CE-F93A00F88424}"/>
    <cellStyle name="Normal 3 2 3 2 2 2 3 2" xfId="1614" xr:uid="{0F8D74FF-795A-4711-9BD5-9F1537EA1F48}"/>
    <cellStyle name="Normal 3 2 3 2 2 2 3 2 2" xfId="4281" xr:uid="{2D30DD4D-2698-442E-9556-21608D3098D5}"/>
    <cellStyle name="Normal 3 2 3 2 2 2 3 3" xfId="1883" xr:uid="{3604BF77-8C60-4E98-944A-1A01F2DAE62C}"/>
    <cellStyle name="Normal 3 2 3 2 2 2 4" xfId="1449" xr:uid="{9B377C0A-AF00-4F1B-8539-F0D4784E2F91}"/>
    <cellStyle name="Normal 3 2 3 2 2 2 4 2" xfId="4120" xr:uid="{47D0889B-446C-4399-BD70-DB99418867C7}"/>
    <cellStyle name="Normal 3 2 3 2 2 2 5" xfId="1811" xr:uid="{3202F008-0D3C-4269-B00C-577B510D777F}"/>
    <cellStyle name="Normal 3 2 3 2 2 3" xfId="211" xr:uid="{4A088788-1103-4E26-AE46-00C4D4E8FC94}"/>
    <cellStyle name="Normal 3 2 3 2 2 3 2" xfId="1490" xr:uid="{C6CD14D2-A835-4C09-BAA1-790581D600BB}"/>
    <cellStyle name="Normal 3 2 3 2 2 3 2 2" xfId="4160" xr:uid="{C9A44935-2A93-44B7-A581-6E5168563C86}"/>
    <cellStyle name="Normal 3 2 3 2 2 3 3" xfId="1828" xr:uid="{E6263E9B-E8E9-4F90-BD58-63E312A94CE8}"/>
    <cellStyle name="Normal 3 2 3 2 2 4" xfId="294" xr:uid="{A8A98DAF-35F0-403D-9756-D48505FD90C2}"/>
    <cellStyle name="Normal 3 2 3 2 2 4 2" xfId="1571" xr:uid="{1F5BE28A-79B1-4B57-AE29-9FD63B503554}"/>
    <cellStyle name="Normal 3 2 3 2 2 4 2 2" xfId="4239" xr:uid="{B36B1FDA-FFA9-4D0A-A4DC-921471147756}"/>
    <cellStyle name="Normal 3 2 3 2 2 4 3" xfId="1863" xr:uid="{DAB062FE-2A57-4C9E-A8D5-FF12EA55D145}"/>
    <cellStyle name="Normal 3 2 3 2 2 5" xfId="1410" xr:uid="{226E4BCB-3037-4DBF-A99B-FE37771142D6}"/>
    <cellStyle name="Normal 3 2 3 2 2 5 2" xfId="4081" xr:uid="{10DED6E9-9CA1-45D8-9BA1-F2CAF2D79C4C}"/>
    <cellStyle name="Normal 3 2 3 2 2 6" xfId="1795" xr:uid="{6AA372F6-D2FB-4B11-BB2A-D6A451F31D5D}"/>
    <cellStyle name="Normal 3 2 3 2 3" xfId="161" xr:uid="{975A9565-D20B-4070-869D-01A9951EF7D1}"/>
    <cellStyle name="Normal 3 2 3 2 3 2" xfId="248" xr:uid="{DD8C9944-52B9-4E19-9C5B-64EEB0E92245}"/>
    <cellStyle name="Normal 3 2 3 2 3 2 2" xfId="1525" xr:uid="{902DF475-A2DC-44D0-8795-70131B5C85FB}"/>
    <cellStyle name="Normal 3 2 3 2 3 2 2 2" xfId="4194" xr:uid="{11247104-76CB-4711-98A6-D7AAD697205D}"/>
    <cellStyle name="Normal 3 2 3 2 3 2 3" xfId="1844" xr:uid="{32FCDD76-22DC-4E7C-B89D-85F6AE4CC834}"/>
    <cellStyle name="Normal 3 2 3 2 3 3" xfId="330" xr:uid="{73498422-29BC-4A27-B405-602FAF791622}"/>
    <cellStyle name="Normal 3 2 3 2 3 3 2" xfId="1607" xr:uid="{032F7B33-EA92-4FA4-A28A-27FE6A6289B5}"/>
    <cellStyle name="Normal 3 2 3 2 3 3 2 2" xfId="4274" xr:uid="{F1857E5C-E8D0-4505-8748-8FEDB4AA94F3}"/>
    <cellStyle name="Normal 3 2 3 2 3 3 3" xfId="1880" xr:uid="{3EBF99B0-DE73-4DB8-B82F-96A287738891}"/>
    <cellStyle name="Normal 3 2 3 2 3 4" xfId="1442" xr:uid="{61FD6BCD-6610-4D53-843F-1467D2F0FC49}"/>
    <cellStyle name="Normal 3 2 3 2 3 4 2" xfId="4113" xr:uid="{60BB16F2-5CA4-4F90-9EB8-7A9C7D87DF18}"/>
    <cellStyle name="Normal 3 2 3 2 3 5" xfId="1808" xr:uid="{702E5671-B703-44E9-AA60-94AF104E73AD}"/>
    <cellStyle name="Normal 3 2 3 2 4" xfId="204" xr:uid="{1A26D0F3-EEF5-4656-A514-343374DFF037}"/>
    <cellStyle name="Normal 3 2 3 2 4 2" xfId="1483" xr:uid="{43D1D35F-9F2B-4DA9-826D-BC3D13AF56C2}"/>
    <cellStyle name="Normal 3 2 3 2 4 2 2" xfId="4153" xr:uid="{D4380EA1-9423-4E01-94D0-FBEED0E1017B}"/>
    <cellStyle name="Normal 3 2 3 2 4 3" xfId="1825" xr:uid="{9B783ABB-3F4D-4D5B-8FFF-CC97C1129272}"/>
    <cellStyle name="Normal 3 2 3 2 5" xfId="287" xr:uid="{DB19DFA5-BFE4-4C4E-9333-842B030A4CB9}"/>
    <cellStyle name="Normal 3 2 3 2 5 2" xfId="1564" xr:uid="{D82E842A-2495-4AFB-BE13-60B22508841B}"/>
    <cellStyle name="Normal 3 2 3 2 5 2 2" xfId="4232" xr:uid="{7D4AEE8A-8B2F-4B6F-8B70-5CDC6D86BE4F}"/>
    <cellStyle name="Normal 3 2 3 2 5 3" xfId="1860" xr:uid="{E7EEB3A5-86C0-413E-91F7-63A95379D7AD}"/>
    <cellStyle name="Normal 3 2 3 2 6" xfId="1403" xr:uid="{3EA62B45-D5CA-4C34-8AB2-D3862B7674AC}"/>
    <cellStyle name="Normal 3 2 3 2 6 2" xfId="4074" xr:uid="{4F2249DC-F7C8-4B7C-80B2-765DBFAB4205}"/>
    <cellStyle name="Normal 3 2 3 2 7" xfId="1792" xr:uid="{EED85F01-DEC6-4129-A04F-D460B5AAA19E}"/>
    <cellStyle name="Normal 3 2 3 3" xfId="115" xr:uid="{993125E1-6941-4DF8-B78E-7752379018FE}"/>
    <cellStyle name="Normal 3 2 3 3 2" xfId="163" xr:uid="{576653D4-CA9E-4C22-A96E-340407D88C18}"/>
    <cellStyle name="Normal 3 2 3 3 2 2" xfId="250" xr:uid="{D4AF01D5-33AE-4776-AF18-9FE8D212A4CB}"/>
    <cellStyle name="Normal 3 2 3 3 2 2 2" xfId="1527" xr:uid="{2BB9F361-13EE-4827-B31A-3CE3A05CA707}"/>
    <cellStyle name="Normal 3 2 3 3 2 2 2 2" xfId="4196" xr:uid="{BB58980C-7E17-4400-84F8-3D9755C653F8}"/>
    <cellStyle name="Normal 3 2 3 3 2 2 3" xfId="1845" xr:uid="{67C8CA91-0F7A-44A5-992F-12F00A6FA2AF}"/>
    <cellStyle name="Normal 3 2 3 3 2 3" xfId="332" xr:uid="{603E6F41-C175-448A-AA38-F39AB7CC62A9}"/>
    <cellStyle name="Normal 3 2 3 3 2 3 2" xfId="1609" xr:uid="{C869B811-F868-449F-9EF4-189A7486651E}"/>
    <cellStyle name="Normal 3 2 3 3 2 3 2 2" xfId="4276" xr:uid="{0888DE35-A690-42B7-A828-77E4394548EE}"/>
    <cellStyle name="Normal 3 2 3 3 2 3 3" xfId="1881" xr:uid="{6FD9B0A6-29A0-433C-B8F8-51DC2D6178D1}"/>
    <cellStyle name="Normal 3 2 3 3 2 4" xfId="1444" xr:uid="{38E2A0EB-7865-4EF4-8C49-617DEA0F5CA5}"/>
    <cellStyle name="Normal 3 2 3 3 2 4 2" xfId="4115" xr:uid="{6C33075F-254D-48A0-95AF-2557D6999240}"/>
    <cellStyle name="Normal 3 2 3 3 2 5" xfId="1809" xr:uid="{C1D41408-D768-4019-ABBE-DB88E8EAC32E}"/>
    <cellStyle name="Normal 3 2 3 3 3" xfId="206" xr:uid="{899EC4E6-497D-496A-9232-A69069EA577E}"/>
    <cellStyle name="Normal 3 2 3 3 3 2" xfId="1485" xr:uid="{7A2CBEA4-6527-48AC-B42B-38ADE748011E}"/>
    <cellStyle name="Normal 3 2 3 3 3 2 2" xfId="4155" xr:uid="{24E2901F-616C-4268-8BFF-EE340587F68E}"/>
    <cellStyle name="Normal 3 2 3 3 3 3" xfId="1826" xr:uid="{47ECF754-C82F-4755-B8C0-C7408D1934C9}"/>
    <cellStyle name="Normal 3 2 3 3 4" xfId="289" xr:uid="{93DB68CA-8D83-42C4-B67E-217A8FEBC8F1}"/>
    <cellStyle name="Normal 3 2 3 3 4 2" xfId="1566" xr:uid="{4909E9E9-37E3-48F2-B103-A5E2EC994EE3}"/>
    <cellStyle name="Normal 3 2 3 3 4 2 2" xfId="4234" xr:uid="{CAE720D8-2197-4976-A2AC-C722118D8F23}"/>
    <cellStyle name="Normal 3 2 3 3 4 3" xfId="1861" xr:uid="{73D57036-0F30-4818-B920-99C54046526B}"/>
    <cellStyle name="Normal 3 2 3 3 5" xfId="1405" xr:uid="{2CB24EAB-721F-4D79-A61F-6A5CCF7F61EE}"/>
    <cellStyle name="Normal 3 2 3 3 5 2" xfId="4076" xr:uid="{6D6DFE11-8EE1-4AF7-A45A-34AB9226C336}"/>
    <cellStyle name="Normal 3 2 3 3 6" xfId="1793" xr:uid="{AB9D0773-69E2-410C-8DA2-D86B64A54119}"/>
    <cellStyle name="Normal 3 2 3 4" xfId="156" xr:uid="{B12F450B-0D2C-4434-9304-1DFC15BD98FC}"/>
    <cellStyle name="Normal 3 2 3 4 2" xfId="243" xr:uid="{EA5DAAEF-625C-4E30-AEBD-172E13E9316D}"/>
    <cellStyle name="Normal 3 2 3 4 2 2" xfId="1520" xr:uid="{EAC6B731-3B90-44D7-A47D-C62BC183EF5E}"/>
    <cellStyle name="Normal 3 2 3 4 2 2 2" xfId="4189" xr:uid="{35D7553B-29AD-4AA7-95A8-B3045A96B308}"/>
    <cellStyle name="Normal 3 2 3 4 2 3" xfId="1842" xr:uid="{E907F43B-9AEF-49B2-8E9A-D924DC994540}"/>
    <cellStyle name="Normal 3 2 3 4 3" xfId="325" xr:uid="{7F686103-94B8-47C7-97BC-F8ACAD8F1844}"/>
    <cellStyle name="Normal 3 2 3 4 3 2" xfId="1602" xr:uid="{A7D71086-2B56-4119-AE39-5EFFC8ADAD7D}"/>
    <cellStyle name="Normal 3 2 3 4 3 2 2" xfId="4269" xr:uid="{382A6DE7-6734-4246-92B7-C5A6E9641C49}"/>
    <cellStyle name="Normal 3 2 3 4 3 3" xfId="1878" xr:uid="{C5B9D888-6448-498A-A176-3EDC49011200}"/>
    <cellStyle name="Normal 3 2 3 4 4" xfId="1437" xr:uid="{D3EF3AD8-A847-40E2-845F-CFD0C9164BD2}"/>
    <cellStyle name="Normal 3 2 3 4 4 2" xfId="4108" xr:uid="{DD04CFC0-5B67-4F9B-B149-35A71B16EF06}"/>
    <cellStyle name="Normal 3 2 3 4 5" xfId="1806" xr:uid="{3D83127B-BDF8-4260-A201-34895566E1BC}"/>
    <cellStyle name="Normal 3 2 3 5" xfId="199" xr:uid="{9D520EB0-B796-4EB9-A598-45B17A1F6CBC}"/>
    <cellStyle name="Normal 3 2 3 5 2" xfId="1478" xr:uid="{FB563EFE-C224-45DC-95F2-72EC77AAB4CE}"/>
    <cellStyle name="Normal 3 2 3 5 2 2" xfId="4148" xr:uid="{47FB164D-160D-4E6F-85F8-38E84D97E61D}"/>
    <cellStyle name="Normal 3 2 3 5 3" xfId="1823" xr:uid="{265D0BD1-A26C-4AED-B7E2-EBABC8D7D147}"/>
    <cellStyle name="Normal 3 2 3 6" xfId="282" xr:uid="{BCC35E6B-10F2-4F99-8773-1137B5865D6E}"/>
    <cellStyle name="Normal 3 2 3 6 2" xfId="1559" xr:uid="{E5978D22-02EA-4298-9BB7-62AC07FD6E2A}"/>
    <cellStyle name="Normal 3 2 3 6 2 2" xfId="4227" xr:uid="{C73FFAC8-6FCF-4ACF-90DB-6F2C930E663C}"/>
    <cellStyle name="Normal 3 2 3 6 3" xfId="1858" xr:uid="{91CEC15F-D62D-4A37-8403-322CEAE876A8}"/>
    <cellStyle name="Normal 3 2 3 7" xfId="1398" xr:uid="{E54DDCDD-2B5D-4E46-BD0B-EB7060D11264}"/>
    <cellStyle name="Normal 3 2 3 7 2" xfId="4069" xr:uid="{73D2A354-575E-485C-B1D4-49F1C8D1E323}"/>
    <cellStyle name="Normal 3 2 3 8" xfId="1762" xr:uid="{71ADB16C-A4B9-4A40-80D0-574E6FF28891}"/>
    <cellStyle name="Normal 3 2 4" xfId="150" xr:uid="{713D627F-E5A6-443A-88E0-BEBEFCB9A388}"/>
    <cellStyle name="Normal 3 2 4 2" xfId="237" xr:uid="{AFF76EAE-E43C-4FED-85D7-F85D80C70D1D}"/>
    <cellStyle name="Normal 3 2 4 2 2" xfId="1514" xr:uid="{4E4BC683-AB26-4AAD-8A47-05786B537C08}"/>
    <cellStyle name="Normal 3 2 4 2 2 2" xfId="4183" xr:uid="{FEF345A3-DA1E-4014-82B5-FA8C97411E3F}"/>
    <cellStyle name="Normal 3 2 4 2 3" xfId="1840" xr:uid="{49462E09-F491-4962-867B-E6308C1F47AA}"/>
    <cellStyle name="Normal 3 2 4 3" xfId="319" xr:uid="{7E39D6AA-E4F3-4FA8-908F-B1FBDAF8A7A9}"/>
    <cellStyle name="Normal 3 2 4 3 2" xfId="1596" xr:uid="{A76941CD-D85D-4100-B49E-526EED108419}"/>
    <cellStyle name="Normal 3 2 4 3 2 2" xfId="4263" xr:uid="{FD128647-3209-4A12-9C36-4746B88C6050}"/>
    <cellStyle name="Normal 3 2 4 3 3" xfId="1875" xr:uid="{DCFC247D-4724-42BF-9B83-CA41331B1AF1}"/>
    <cellStyle name="Normal 3 2 4 4" xfId="361" xr:uid="{F0D6AA75-2D72-43C3-A3BD-B6E6A60AF0EB}"/>
    <cellStyle name="Normal 3 2 4 4 2" xfId="1895" xr:uid="{918C6961-2D88-4EB1-A522-106D1A5F4DEB}"/>
    <cellStyle name="Normal 3 2 4 5" xfId="351" xr:uid="{D2F08718-07B0-4784-A0A4-CAEECABDBD78}"/>
    <cellStyle name="Normal 3 2 4 5 2" xfId="3931" xr:uid="{4C217BE4-F40D-4198-89C7-A3FB97AAA6DF}"/>
    <cellStyle name="Normal 3 2 4 6" xfId="1804" xr:uid="{F2751C33-878A-4826-AA19-C3046EE8DBBC}"/>
    <cellStyle name="Normal 3 2 5" xfId="11" xr:uid="{E99FAD6C-B00B-4D17-8F13-7334F5847539}"/>
    <cellStyle name="Normal 3 2 5 2" xfId="377" xr:uid="{B78FB47C-3F61-4AD9-B38F-36866C1317A0}"/>
    <cellStyle name="Normal 3 2 5 2 2" xfId="1472" xr:uid="{ED0BD9A5-D173-470B-B9D8-3BF94FB6B931}"/>
    <cellStyle name="Normal 3 2 5 2 2 2" xfId="1904" xr:uid="{8C3EBB44-8348-423D-8379-57CD387D79B7}"/>
    <cellStyle name="Normal 3 2 5 3" xfId="1744" xr:uid="{546172B4-D8E4-4999-844D-1B1FCC3229C4}"/>
    <cellStyle name="Normal 3 2 6" xfId="276" xr:uid="{985368F2-BF11-4340-A974-736931D006B0}"/>
    <cellStyle name="Normal 3 2 6 2" xfId="1553" xr:uid="{3C5E0C46-33D9-4707-AF47-441DD585B2D2}"/>
    <cellStyle name="Normal 3 2 6 2 2" xfId="4221" xr:uid="{1501B65A-19B6-4EAD-9AC7-CE9CFD2D840C}"/>
    <cellStyle name="Normal 3 2 6 3" xfId="1856" xr:uid="{CF2BF3D0-0C2A-4EB8-AD0D-6743B6103119}"/>
    <cellStyle name="Normal 3 2 7" xfId="698" xr:uid="{A60B175D-FEFA-4712-85DA-7A14D257BBFF}"/>
    <cellStyle name="Normal 3 2 7 2" xfId="2097" xr:uid="{C443371A-9950-4773-BABF-A60FBE5612A4}"/>
    <cellStyle name="Normal 3 2 8" xfId="1696" xr:uid="{8A08ACB6-0043-4A68-9B9A-7D2AD3DBA344}"/>
    <cellStyle name="Normal 3 2 9" xfId="1747" xr:uid="{8735930C-EC06-4FF4-ADFD-23964E6F92F0}"/>
    <cellStyle name="Normal 3 2 9 2" xfId="3898" xr:uid="{8DC7C0FB-8960-43BF-AD89-24519B8B1FC0}"/>
    <cellStyle name="Normal 3 3" xfId="77" xr:uid="{8337B4B5-29DE-4A82-B873-075F9EEACFC2}"/>
    <cellStyle name="Normal 3 3 2" xfId="126" xr:uid="{8BB8F893-7999-4B3D-80BC-B5FFA09169B6}"/>
    <cellStyle name="Normal 3 3 2 2" xfId="717" xr:uid="{4598C791-56A8-486E-A488-7E429C8AB7BB}"/>
    <cellStyle name="Normal 3 3 3" xfId="1775" xr:uid="{7F263142-6C48-4955-8F8D-950C809CEAF7}"/>
    <cellStyle name="Normal 3 4" xfId="709" xr:uid="{5F316542-54BF-4C66-B0A5-5882027DF1ED}"/>
    <cellStyle name="Normal 3 4 2" xfId="1636" xr:uid="{363813EC-4D02-49E2-AFCC-249F57F8F49B}"/>
    <cellStyle name="Normal 3 4 2 2" xfId="2107" xr:uid="{3E92823A-CA9B-49CB-8C48-13235B5C209D}"/>
    <cellStyle name="Normal 3 5" xfId="21" xr:uid="{CED49586-F9FC-4CE9-90ED-9FF0CF131A62}"/>
    <cellStyle name="Normal 3 5 2" xfId="4411" xr:uid="{F0C37CC1-0217-4791-98E4-B2DACE5241F8}"/>
    <cellStyle name="Normal 33" xfId="710" xr:uid="{412C03AE-4ADE-4307-8042-2D670FFA531C}"/>
    <cellStyle name="Normal 4" xfId="42" xr:uid="{BF5474BA-8CF7-4DFC-80AA-4FE123A0ED15}"/>
    <cellStyle name="Normal 4 10" xfId="3915" xr:uid="{B840D1DD-06C5-4B17-A5E5-7CFCB29512CD}"/>
    <cellStyle name="Normal 4 19" xfId="372" xr:uid="{CD9B8993-8133-466A-BDFB-12B32FFC66EB}"/>
    <cellStyle name="Normal 4 2" xfId="38" xr:uid="{2CB043D2-5B94-4D8B-AAF7-51C553924421}"/>
    <cellStyle name="Normal 4 2 2" xfId="85" xr:uid="{B136047B-A3C6-468B-B462-75317987BCDA}"/>
    <cellStyle name="Normal 4 2 2 2" xfId="373" xr:uid="{6661FF07-00F8-4F7A-ADAC-47FEF56264DB}"/>
    <cellStyle name="Normal 4 2 2 2 2" xfId="1537" xr:uid="{CED99F45-E66E-4D4F-B17B-390F699732F4}"/>
    <cellStyle name="Normal 4 2 2 2 2 2" xfId="1901" xr:uid="{CE42EA4F-709F-4CB1-81E4-E7DCD53A2638}"/>
    <cellStyle name="Normal 4 2 2 3" xfId="1780" xr:uid="{3532529F-DB9D-4BE8-84B5-57C3D5A7E646}"/>
    <cellStyle name="Normal 4 2 3" xfId="342" xr:uid="{97FDB620-D9E6-4B55-92C4-59413EC9878C}"/>
    <cellStyle name="Normal 4 2 3 2" xfId="1619" xr:uid="{8403A6E6-211D-44FC-88AD-BFDFFCD79B51}"/>
    <cellStyle name="Normal 4 2 3 2 2" xfId="4286" xr:uid="{C91250C0-A0ED-46AD-8E19-C16514059FF6}"/>
    <cellStyle name="Normal 4 2 3 3" xfId="1886" xr:uid="{A69F9378-F48C-4F38-9FF6-9E2F73F479CA}"/>
    <cellStyle name="Normal 4 2 4" xfId="354" xr:uid="{7C6CCE46-0EB4-4BAD-B994-C0337A85B5CF}"/>
    <cellStyle name="Normal 4 2 4 2" xfId="700" xr:uid="{2DFF143F-5B83-4040-A1C2-A7E7F17E5845}"/>
    <cellStyle name="Normal 4 2 4 3" xfId="1892" xr:uid="{AF0098CA-4739-44DC-9611-18A6D0FE3C34}"/>
    <cellStyle name="Normal 4 2 5" xfId="1758" xr:uid="{5397B932-E2D4-44A3-ABEF-6A16B0D5D707}"/>
    <cellStyle name="Normal 4 2 5 2" xfId="3945" xr:uid="{F6794FD6-6034-4862-8973-1E928FF955B8}"/>
    <cellStyle name="Normal 4 3" xfId="216" xr:uid="{A6C9A15D-80F4-49AA-806D-F866741FAC53}"/>
    <cellStyle name="Normal 4 3 2" xfId="369" xr:uid="{A2FDEC5F-19E4-4BF4-A1CA-BBDE63AE2DAC}"/>
    <cellStyle name="Normal 4 3 2 2" xfId="1899" xr:uid="{9C3F6F4C-9B38-4055-ADC3-944B73184C98}"/>
    <cellStyle name="Normal 4 3 2 3 2 2" xfId="109" xr:uid="{91CB5E52-A60F-4F7D-ABDA-8619CA8DE699}"/>
    <cellStyle name="Normal 4 3 2 3 2 2 10" xfId="64" xr:uid="{89CC76EF-013E-4FF2-9920-B5883B73BFFF}"/>
    <cellStyle name="Normal 4 3 2 3 2 2 11 2" xfId="55" xr:uid="{E2B5BA76-A4F8-4C42-B58C-D8C5881A994A}"/>
    <cellStyle name="Normal 4 3 2 3 2 2 8" xfId="56" xr:uid="{ED96DCC2-9FB9-4E40-99E6-D2876F5C3FAF}"/>
    <cellStyle name="Normal 4 3 3" xfId="359" xr:uid="{46B3662E-4415-44A1-A696-25F25909D68C}"/>
    <cellStyle name="Normal 4 3 3 2" xfId="3973" xr:uid="{866ACE6F-2B69-4FC3-A3BF-0F40D564D6BF}"/>
    <cellStyle name="Normal 4 3 4" xfId="1831" xr:uid="{BA3BA957-C314-4BAD-9801-B09AA012B909}"/>
    <cellStyle name="Normal 4 4" xfId="31" xr:uid="{218CA1B6-7E4A-4774-84A6-AC7A9729A631}"/>
    <cellStyle name="Normal 4 4 2" xfId="299" xr:uid="{B6E29A72-D734-4C9E-A1D5-2E79853D5828}"/>
    <cellStyle name="Normal 4 4 2 2" xfId="1866" xr:uid="{DBE01450-1301-44CB-B1C3-CFD753B39A56}"/>
    <cellStyle name="Normal 4 4 3" xfId="1753" xr:uid="{4BADDD50-A316-45AE-B9B1-AEAA964DE8BE}"/>
    <cellStyle name="Normal 4 4 3 2" xfId="4022" xr:uid="{16F42B64-7211-4999-A840-62D5C8DCF59A}"/>
    <cellStyle name="Normal 4 5" xfId="353" xr:uid="{B51AEE3C-E76A-41B2-8A75-7A39700C9B17}"/>
    <cellStyle name="Normal 4 5 2" xfId="715" xr:uid="{5FD72AA0-6B56-4584-9DBC-86461E53E7C6}"/>
    <cellStyle name="Normal 4 5 2 2" xfId="4085" xr:uid="{E0F28574-066D-4580-934A-220CA790AD0D}"/>
    <cellStyle name="Normal 4 5 3" xfId="1414" xr:uid="{6FA57C8D-55BC-46CC-9B74-5AA3A272EB16}"/>
    <cellStyle name="Normal 4 5 3 2" xfId="1891" xr:uid="{AF080727-7AEF-4109-A78D-4F6E09ED7B30}"/>
    <cellStyle name="Normal 4 6" xfId="1637" xr:uid="{3613BCBC-39DA-4571-A6FA-583DEA588C50}"/>
    <cellStyle name="Normal 4 6 2" xfId="4300" xr:uid="{8ACAE268-DE81-4C98-8967-F309CE78B075}"/>
    <cellStyle name="Normal 4 7" xfId="1647" xr:uid="{F0A3AC17-C402-4FBE-9AFA-F09DC90756EE}"/>
    <cellStyle name="Normal 4 7 2" xfId="4307" xr:uid="{7A96C3C5-07F5-4F4D-A9AC-E729706B8B23}"/>
    <cellStyle name="Normal 4 8" xfId="1653" xr:uid="{75EFB180-D5E4-4B5C-A85C-635FA8793631}"/>
    <cellStyle name="Normal 4 8 2" xfId="4311" xr:uid="{3DF910D4-4E57-4C81-8DD9-C9E3AE01DF19}"/>
    <cellStyle name="Normal 4 9" xfId="1760" xr:uid="{EBDAAFA7-1FF5-4A77-80CD-58D8470CC27A}"/>
    <cellStyle name="Normal 4 9 2" xfId="3803" xr:uid="{3A33735C-FF16-4190-9979-8407DD4E4D16}"/>
    <cellStyle name="Normal 5" xfId="72" xr:uid="{834BF9CB-A66B-4029-93C3-8ACA444EE71E}"/>
    <cellStyle name="Normal 5 2" xfId="54" xr:uid="{B5F67CDF-D12B-4CE8-B1D4-1BE6A96E4C00}"/>
    <cellStyle name="Normal 5 3" xfId="223" xr:uid="{61FE17A3-F2ED-4863-93BD-FEA5795EB7A3}"/>
    <cellStyle name="Normal 5 3 2" xfId="1500" xr:uid="{C0A5352B-0E90-4E1C-98F4-34E0D2CFF69E}"/>
    <cellStyle name="Normal 5 3 2 2" xfId="4170" xr:uid="{8EEEF7B2-7650-4937-9315-4D4BF98E6469}"/>
    <cellStyle name="Normal 5 3 3" xfId="1833" xr:uid="{EFAB581A-1485-4784-83E5-E85B55306A3F}"/>
    <cellStyle name="Normal 5 4" xfId="305" xr:uid="{A58F772B-2599-4AAC-9D20-CB2DBCD09C30}"/>
    <cellStyle name="Normal 5 4 2" xfId="1582" xr:uid="{A91E46E2-5D29-435D-854C-2E160B200E32}"/>
    <cellStyle name="Normal 5 4 2 2" xfId="4249" xr:uid="{92A4348F-9D09-489B-9D6F-19304CC3681F}"/>
    <cellStyle name="Normal 5 4 3" xfId="1868" xr:uid="{AB500FA9-9F18-487B-B0AE-8C8EE5C74932}"/>
    <cellStyle name="Normal 5 5" xfId="137" xr:uid="{4101EF04-86E8-47CC-B224-DAF62FFE3A58}"/>
    <cellStyle name="Normal 5 5 2" xfId="1799" xr:uid="{CB830CDA-1005-42CF-8C0B-1CB2BFE72CE9}"/>
    <cellStyle name="Normal 5 6" xfId="1638" xr:uid="{898F2FA5-13DD-4F46-A24F-D2528902F7BC}"/>
    <cellStyle name="Normal 5 7" xfId="3921" xr:uid="{530CD201-53E3-4CE8-96A3-B0CE25972092}"/>
    <cellStyle name="Normal 50 2" xfId="3468" xr:uid="{1EC36FAE-C61A-49FC-B305-08DEDF339380}"/>
    <cellStyle name="Normal 6" xfId="32" xr:uid="{C8EFC235-6C77-43E8-B552-62C64302EB11}"/>
    <cellStyle name="Normal 6 2" xfId="121" xr:uid="{30C9F7A0-57AB-44BE-905E-C300F25CEC90}"/>
    <cellStyle name="Normal 6 2 2" xfId="3462" xr:uid="{67636561-93CF-427A-8219-651CAA75862B}"/>
    <cellStyle name="Normal 6 3" xfId="682" xr:uid="{A5A93B57-F148-4AB2-B9FB-F62E1FD77E7D}"/>
    <cellStyle name="Normal 6 3 2" xfId="1639" xr:uid="{51FE5221-8836-45A5-85B8-AC5665F7D63B}"/>
    <cellStyle name="Normal 6 3 2 2" xfId="2083" xr:uid="{98504C32-11FD-405C-8376-B36E08AF9931}"/>
    <cellStyle name="Normal 7" xfId="17" xr:uid="{A9B9E529-0278-4CB9-8FEA-E404C0957242}"/>
    <cellStyle name="Normal 7 10" xfId="356" xr:uid="{F1E5B8EA-776C-4DEB-8074-1DBECFEB4E24}"/>
    <cellStyle name="Normal 7 10 2" xfId="1676" xr:uid="{9D636F07-15AC-4B9A-A3B6-46FE4BF70DBF}"/>
    <cellStyle name="Normal 7 10 2 2" xfId="4333" xr:uid="{4800C542-4556-49E5-A902-AC4AB91DCCD0}"/>
    <cellStyle name="Normal 7 10 3" xfId="1893" xr:uid="{F5DE2B8E-76EF-48F8-9714-804F63107D4E}"/>
    <cellStyle name="Normal 7 10 4" xfId="4057" xr:uid="{CB196BB5-943D-4F9A-88AD-31FFF04F87D8}"/>
    <cellStyle name="Normal 7 11" xfId="371" xr:uid="{83E5C602-EA84-4A3E-BE98-22432DBD0E8F}"/>
    <cellStyle name="Normal 7 11 2" xfId="1684" xr:uid="{1D835BB0-B53D-4E50-A70B-AE3BA4C22E34}"/>
    <cellStyle name="Normal 7 11 2 2" xfId="4340" xr:uid="{D910D014-DF08-4FF0-8627-25BC89245916}"/>
    <cellStyle name="Normal 7 11 3" xfId="1629" xr:uid="{473B14DD-E772-4E2F-AB89-6F156E8FEE79}"/>
    <cellStyle name="Normal 7 11 3 2" xfId="1900" xr:uid="{507D55C4-772B-403F-A88F-B62A96F38EF2}"/>
    <cellStyle name="Normal 7 11 4" xfId="4296" xr:uid="{23D13BFC-68EC-49E9-99D4-7565B8FCDB08}"/>
    <cellStyle name="Normal 7 12" xfId="1643" xr:uid="{5F6AD520-0F0E-471D-91C7-DDCB9C41BBDE}"/>
    <cellStyle name="Normal 7 12 2" xfId="1691" xr:uid="{AD475BF9-7DEA-4E28-8E56-4980201EB8D6}"/>
    <cellStyle name="Normal 7 12 2 2" xfId="4346" xr:uid="{A374B075-04E3-4259-9EBF-B80296CE194D}"/>
    <cellStyle name="Normal 7 12 3" xfId="3828" xr:uid="{DA3AD8B1-8E16-429D-A71A-7067B5160289}"/>
    <cellStyle name="Normal 7 12 4" xfId="4303" xr:uid="{09095B0C-E3DF-4D74-982F-66BEA370505F}"/>
    <cellStyle name="Normal 7 13" xfId="1693" xr:uid="{D7CF6DE1-B461-4561-A9D8-F2AC027DB239}"/>
    <cellStyle name="Normal 7 13 2" xfId="3830" xr:uid="{93ADACF6-7139-48A0-AE7E-45C0856FF8A5}"/>
    <cellStyle name="Normal 7 13 3" xfId="4348" xr:uid="{412464BF-B263-4910-BD2B-5CAE452BDAA6}"/>
    <cellStyle name="Normal 7 14" xfId="1702" xr:uid="{3D8E6B46-6D86-4BF9-888F-2684A42C69C4}"/>
    <cellStyle name="Normal 7 14 2" xfId="3837" xr:uid="{2AE88364-01FB-4096-ADFE-B2238084DCC8}"/>
    <cellStyle name="Normal 7 14 3" xfId="4356" xr:uid="{DB8DC147-6032-4CF0-8F31-ED68999EC740}"/>
    <cellStyle name="Normal 7 15" xfId="1714" xr:uid="{DCAEB971-EA78-49BB-B0F3-A500655BB66A}"/>
    <cellStyle name="Normal 7 15 2" xfId="3849" xr:uid="{3DE82674-8527-41B3-B6A8-4C0C8DC5E4E1}"/>
    <cellStyle name="Normal 7 15 3" xfId="4368" xr:uid="{06AF0C7E-6250-4897-A037-9908DCBD30AA}"/>
    <cellStyle name="Normal 7 16" xfId="1718" xr:uid="{35A5C289-C797-4A91-A35B-31BB08456CAE}"/>
    <cellStyle name="Normal 7 16 2" xfId="3853" xr:uid="{67FD14F4-C4D9-42CF-95CA-7D23D4BC4D0A}"/>
    <cellStyle name="Normal 7 16 3" xfId="4372" xr:uid="{01F033C1-5697-4B4E-8627-B1DD22EA86B2}"/>
    <cellStyle name="Normal 7 17" xfId="1728" xr:uid="{20F06351-5125-481A-B359-8230D7690567}"/>
    <cellStyle name="Normal 7 17 2" xfId="3862" xr:uid="{226BB643-69C0-4D96-8379-76A9BE4F4BE8}"/>
    <cellStyle name="Normal 7 17 3" xfId="4381" xr:uid="{D2AD5B4A-088F-4783-871D-8D235532CDAC}"/>
    <cellStyle name="Normal 7 18" xfId="3874" xr:uid="{DF42A03D-ECD1-4379-B1AD-A6A418E964C1}"/>
    <cellStyle name="Normal 7 19" xfId="3877" xr:uid="{C76A5F18-74DF-410A-92B5-F41670DEDE63}"/>
    <cellStyle name="Normal 7 2" xfId="18" xr:uid="{B0442855-6A66-41C9-B1AF-5C8651A00C4B}"/>
    <cellStyle name="Normal 7 2 2" xfId="145" xr:uid="{EBDB4922-1941-4C9D-B211-133E1A9D18D7}"/>
    <cellStyle name="Normal 7 2 2 2" xfId="231" xr:uid="{3EFBDAAD-5DC3-46B1-90FF-1BA62B4E8387}"/>
    <cellStyle name="Normal 7 2 2 2 2" xfId="1508" xr:uid="{9BE2A250-7720-4849-8436-4439BF4677DF}"/>
    <cellStyle name="Normal 7 2 2 2 2 2" xfId="4177" xr:uid="{65684CDE-6F1E-4ECE-9789-23EA3AE669A7}"/>
    <cellStyle name="Normal 7 2 2 2 3" xfId="1837" xr:uid="{A7E3C815-3DF2-4E9B-875E-DA06927A8EA8}"/>
    <cellStyle name="Normal 7 2 2 3" xfId="313" xr:uid="{1432668D-FA9E-4D85-838B-B271F868BADF}"/>
    <cellStyle name="Normal 7 2 2 3 2" xfId="1590" xr:uid="{18D94458-8DDB-413C-84D5-9E489E475F55}"/>
    <cellStyle name="Normal 7 2 2 3 2 2" xfId="4257" xr:uid="{086026D3-EF0A-4325-AE71-2C86C19BBE20}"/>
    <cellStyle name="Normal 7 2 2 3 3" xfId="1872" xr:uid="{4364A099-D100-484A-93C8-3E4213C9D547}"/>
    <cellStyle name="Normal 7 2 2 4" xfId="1426" xr:uid="{67908EFE-FEA2-41E5-BD5B-105755336777}"/>
    <cellStyle name="Normal 7 2 2 4 2" xfId="4097" xr:uid="{FA22ECF3-24D8-4A89-8728-6460D6CA9444}"/>
    <cellStyle name="Normal 7 2 2 5" xfId="1802" xr:uid="{892F8048-D275-42CE-B4D5-9769A1A65280}"/>
    <cellStyle name="Normal 7 2 3" xfId="188" xr:uid="{B51B7750-A15D-43EA-A5A2-900DB30816AF}"/>
    <cellStyle name="Normal 7 2 3 2" xfId="1466" xr:uid="{BD213CAE-46CE-4E38-AF58-E0AC5AA3D7CD}"/>
    <cellStyle name="Normal 7 2 3 2 2" xfId="4137" xr:uid="{C2750C86-3CC7-4957-A1EA-371DFDECC522}"/>
    <cellStyle name="Normal 7 2 3 3" xfId="1819" xr:uid="{AAF97030-E1A6-4923-AB2C-62AD84EF1D68}"/>
    <cellStyle name="Normal 7 2 4" xfId="270" xr:uid="{C929D591-897A-4CF2-AE87-11DBA5470261}"/>
    <cellStyle name="Normal 7 2 4 2" xfId="1547" xr:uid="{43AF197C-7688-4E57-A9FD-F73190B3E5C2}"/>
    <cellStyle name="Normal 7 2 4 2 2" xfId="4215" xr:uid="{15A03154-0AF3-4721-A2E2-416E1D5F966A}"/>
    <cellStyle name="Normal 7 2 4 3" xfId="1853" xr:uid="{CEE8D341-F6E3-4ACD-802D-BB1A850BB53E}"/>
    <cellStyle name="Normal 7 2 5" xfId="1388" xr:uid="{7301769E-FBCF-4330-9FAF-2ADF0DDAB23C}"/>
    <cellStyle name="Normal 7 2 5 2" xfId="4059" xr:uid="{8E00AC48-1FDD-4407-92EC-2553F98CC388}"/>
    <cellStyle name="Normal 7 2 6" xfId="1654" xr:uid="{D0918E63-443F-428A-97DD-3231BC66A8B0}"/>
    <cellStyle name="Normal 7 2 6 2" xfId="4312" xr:uid="{B3AE3979-B917-4F22-AEE4-FDEE13B4AD1E}"/>
    <cellStyle name="Normal 7 2 7" xfId="1746" xr:uid="{66C8FF6F-07C6-4201-B7CF-DF856644C7D0}"/>
    <cellStyle name="Normal 7 2 8" xfId="3892" xr:uid="{C8F24C43-9683-4979-A2C6-927E3BD6699D}"/>
    <cellStyle name="Normal 7 20" xfId="3800" xr:uid="{9752C40E-B266-4DAB-90EC-DCF498BC9415}"/>
    <cellStyle name="Normal 7 21" xfId="3890" xr:uid="{7AE63745-6227-48EA-B58D-BB55482E731C}"/>
    <cellStyle name="Normal 7 3" xfId="35" xr:uid="{F3E4C452-A599-4FE2-9F56-15CC39985217}"/>
    <cellStyle name="Normal 7 3 2" xfId="153" xr:uid="{DB88597A-2EAF-4279-8A59-BD4A7014C30E}"/>
    <cellStyle name="Normal 7 3 2 2" xfId="240" xr:uid="{61D1011E-2672-495E-A33F-3C296E493C69}"/>
    <cellStyle name="Normal 7 3 2 2 2" xfId="1517" xr:uid="{B654A8D1-2D69-4171-B323-C55492489358}"/>
    <cellStyle name="Normal 7 3 2 2 2 2" xfId="4186" xr:uid="{24902A04-DBCD-40AE-8353-02C3E300A94D}"/>
    <cellStyle name="Normal 7 3 2 2 3" xfId="1841" xr:uid="{A86764B4-EFB1-4BC0-8235-945BC2E32727}"/>
    <cellStyle name="Normal 7 3 2 3" xfId="322" xr:uid="{4ACA2270-E7D9-4393-9FBA-E16972740EEF}"/>
    <cellStyle name="Normal 7 3 2 3 2" xfId="1599" xr:uid="{932A89D8-10F7-42C2-B8ED-8320B3CCBDF4}"/>
    <cellStyle name="Normal 7 3 2 3 2 2" xfId="4266" xr:uid="{C9E473FB-6E33-4A2A-A703-02BFEEC0CC35}"/>
    <cellStyle name="Normal 7 3 2 3 3" xfId="1876" xr:uid="{48825A34-5D7B-471C-B889-76C1FE12B23A}"/>
    <cellStyle name="Normal 7 3 2 4" xfId="1434" xr:uid="{A138CC88-9905-4FFE-948E-6301FA1DE30C}"/>
    <cellStyle name="Normal 7 3 2 4 2" xfId="4105" xr:uid="{9CA1CFC7-5101-4099-BDCE-75DE54D78B68}"/>
    <cellStyle name="Normal 7 3 2 5" xfId="1805" xr:uid="{D3920171-EE18-4C14-AAF0-EB76327B4757}"/>
    <cellStyle name="Normal 7 3 3" xfId="196" xr:uid="{48A95F93-07C1-457C-AF47-603366C21633}"/>
    <cellStyle name="Normal 7 3 3 2" xfId="1475" xr:uid="{BC139824-4EF9-4E06-AA37-19AD91A6612E}"/>
    <cellStyle name="Normal 7 3 3 2 2" xfId="4145" xr:uid="{DA341E2B-6FC8-4333-9630-7EEE2A7FCFE1}"/>
    <cellStyle name="Normal 7 3 3 3" xfId="1822" xr:uid="{2C2D4D92-25A5-4764-A8BD-22CA04E154CD}"/>
    <cellStyle name="Normal 7 3 4" xfId="279" xr:uid="{8E20F76A-0AEB-47AC-BA53-ED07C91C57C0}"/>
    <cellStyle name="Normal 7 3 4 2" xfId="1556" xr:uid="{180E5E56-1CC0-41EA-9D3F-0A12D3444199}"/>
    <cellStyle name="Normal 7 3 4 2 2" xfId="4224" xr:uid="{36FBB199-4443-48CC-9EB9-6B8E60B8E71D}"/>
    <cellStyle name="Normal 7 3 4 3" xfId="1857" xr:uid="{7CCD5641-B5D6-4ABB-869D-F201AFAA0843}"/>
    <cellStyle name="Normal 7 3 5" xfId="104" xr:uid="{6C3BF347-538B-4EB2-8C9A-9DCEE08011FD}"/>
    <cellStyle name="Normal 7 3 5 2" xfId="1790" xr:uid="{390351EC-659E-43D0-8A5E-B8B7C674829B}"/>
    <cellStyle name="Normal 7 3 6" xfId="1656" xr:uid="{8AFBB5C3-BA27-4CF9-8C1B-46B50B1B6F35}"/>
    <cellStyle name="Normal 7 3 6 2" xfId="4314" xr:uid="{D74C6B58-651A-4020-8799-4E70E319A007}"/>
    <cellStyle name="Normal 7 3 7" xfId="1755" xr:uid="{F621FADB-8D1A-4D6A-8364-F15ADC6F347F}"/>
    <cellStyle name="Normal 7 3 7 2" xfId="3805" xr:uid="{82BA22F6-B1A1-4AAF-98BA-4826DAB402B7}"/>
    <cellStyle name="Normal 7 3 8" xfId="3901" xr:uid="{3654E3E7-E642-4288-A1F3-3F86D7BA8B78}"/>
    <cellStyle name="Normal 7 4" xfId="78" xr:uid="{8D24ED7E-FC38-4849-826F-536D5E298103}"/>
    <cellStyle name="Normal 7 4 2" xfId="172" xr:uid="{80E06AB1-A890-4425-927E-4A24E263F247}"/>
    <cellStyle name="Normal 7 4 2 2" xfId="259" xr:uid="{75FDCA6B-FB9D-4A46-8331-F3DD05DEB9B9}"/>
    <cellStyle name="Normal 7 4 2 2 2" xfId="1536" xr:uid="{4523F0FC-4932-4F2F-9DE5-9002F890F0D8}"/>
    <cellStyle name="Normal 7 4 2 2 2 2" xfId="4205" xr:uid="{98D46A23-2539-422C-9DBE-6D00F33CC765}"/>
    <cellStyle name="Normal 7 4 2 2 3" xfId="1849" xr:uid="{2F9BD88E-F683-487A-B6D5-25570A38A145}"/>
    <cellStyle name="Normal 7 4 2 3" xfId="341" xr:uid="{E66E7A31-4514-452F-9632-EEC4E05E307D}"/>
    <cellStyle name="Normal 7 4 2 3 2" xfId="1618" xr:uid="{94B261C0-4584-4BBA-A691-4F759F137B51}"/>
    <cellStyle name="Normal 7 4 2 3 2 2" xfId="4285" xr:uid="{22FF9F11-FB6D-4031-B2A8-3573D6F81B08}"/>
    <cellStyle name="Normal 7 4 2 3 3" xfId="1885" xr:uid="{954BE14B-2313-48EB-8B61-E9DE24FC9E0A}"/>
    <cellStyle name="Normal 7 4 2 4" xfId="1453" xr:uid="{429FB2CD-6A0E-459A-B7DA-FCBA41E3F8CE}"/>
    <cellStyle name="Normal 7 4 2 4 2" xfId="4124" xr:uid="{A26D083F-335A-4409-9731-B3D2B85C3D76}"/>
    <cellStyle name="Normal 7 4 2 5" xfId="1813" xr:uid="{5704729F-1C96-4D4B-ACBE-FCAE224B632C}"/>
    <cellStyle name="Normal 7 4 3" xfId="215" xr:uid="{A89562E6-693F-4859-A339-7CD51BE3B419}"/>
    <cellStyle name="Normal 7 4 3 2" xfId="1494" xr:uid="{DD36F0D1-E3E3-4A30-9497-15557EFB727A}"/>
    <cellStyle name="Normal 7 4 3 2 2" xfId="4164" xr:uid="{0CD8D70E-E451-4154-8FCA-3162D772695B}"/>
    <cellStyle name="Normal 7 4 3 3" xfId="1830" xr:uid="{5A181D46-AC04-4066-A90A-605E56942967}"/>
    <cellStyle name="Normal 7 4 4" xfId="298" xr:uid="{F54ED9BB-A34B-40C0-8893-2173B68C1E4D}"/>
    <cellStyle name="Normal 7 4 4 2" xfId="1575" xr:uid="{0CAC6D7A-2BB3-47BC-93F0-1EFCFB3A6CF0}"/>
    <cellStyle name="Normal 7 4 4 2 2" xfId="4243" xr:uid="{950D4F81-0A0C-4A4B-A4F5-3681CCC36F36}"/>
    <cellStyle name="Normal 7 4 4 3" xfId="1865" xr:uid="{38B05901-E3B6-4F3A-BFD8-FA00FA828C42}"/>
    <cellStyle name="Normal 7 4 5" xfId="125" xr:uid="{8E13E730-1E89-4F95-BD8D-07AC21E4351E}"/>
    <cellStyle name="Normal 7 4 5 2" xfId="1797" xr:uid="{62CE470D-A897-46CF-8C38-9D0B7B14D069}"/>
    <cellStyle name="Normal 7 4 6" xfId="1658" xr:uid="{1351C87F-75BF-48CF-97A9-CFBE064CB648}"/>
    <cellStyle name="Normal 7 4 6 2" xfId="4316" xr:uid="{994EDCA1-7A5F-4168-8A1F-841829FCAB51}"/>
    <cellStyle name="Normal 7 4 7" xfId="1776" xr:uid="{7DD16298-0AEA-479D-B6C4-FB8113E7A468}"/>
    <cellStyle name="Normal 7 4 7 2" xfId="3807" xr:uid="{C7069ABD-4820-4EF4-89FA-840C3084F33E}"/>
    <cellStyle name="Normal 7 4 8" xfId="3914" xr:uid="{4B87C320-DE31-4753-837C-BBB50A0E9C38}"/>
    <cellStyle name="Normal 7 5" xfId="143" xr:uid="{FDAF9A8A-2E89-4C12-AF81-AEAE7EDA4DCA}"/>
    <cellStyle name="Normal 7 5 2" xfId="229" xr:uid="{F1C01C02-540A-4F1A-AE59-17DF10E27294}"/>
    <cellStyle name="Normal 7 5 2 2" xfId="1506" xr:uid="{E143EF70-0014-4083-960D-47FE0DA31949}"/>
    <cellStyle name="Normal 7 5 2 2 2" xfId="4175" xr:uid="{63F56B4D-0884-42C0-A446-99D398E8AAEB}"/>
    <cellStyle name="Normal 7 5 2 3" xfId="1836" xr:uid="{9F3F0D03-3AD0-47FE-95D6-0D89C2AAE9DA}"/>
    <cellStyle name="Normal 7 5 3" xfId="311" xr:uid="{9DA1C461-A97B-4D9D-BAA6-2484738A630B}"/>
    <cellStyle name="Normal 7 5 3 2" xfId="1588" xr:uid="{F51EE679-CD41-44B4-879E-180D472CBC95}"/>
    <cellStyle name="Normal 7 5 3 2 2" xfId="4255" xr:uid="{DC270BCA-6589-473B-A652-3E7FD875CC94}"/>
    <cellStyle name="Normal 7 5 3 3" xfId="1871" xr:uid="{2765AFD8-34EC-442A-AF01-4E1B66189F50}"/>
    <cellStyle name="Normal 7 5 4" xfId="1424" xr:uid="{C4166EB8-5E6A-4F09-818C-C39FFCA9862F}"/>
    <cellStyle name="Normal 7 5 4 2" xfId="4095" xr:uid="{CB05B067-B222-4363-93FB-38B7A42F3B74}"/>
    <cellStyle name="Normal 7 5 5" xfId="1660" xr:uid="{B071223D-FAE6-4B10-971A-3D7297EED382}"/>
    <cellStyle name="Normal 7 5 5 2" xfId="4318" xr:uid="{C53B16F2-DDCD-41FD-BF99-DD8F510ED5E5}"/>
    <cellStyle name="Normal 7 5 6" xfId="1801" xr:uid="{F0AF20A6-094B-4BAC-80F3-4EFB86CA67DF}"/>
    <cellStyle name="Normal 7 5 7" xfId="3926" xr:uid="{95519555-6EAB-43B3-AA9B-7918500FA53F}"/>
    <cellStyle name="Normal 7 6" xfId="186" xr:uid="{2D19C023-CBD3-4091-9AF3-BA79C14015DB}"/>
    <cellStyle name="Normal 7 6 2" xfId="1464" xr:uid="{23609541-7DDB-4391-AC34-E6D4772F1154}"/>
    <cellStyle name="Normal 7 6 2 2" xfId="4135" xr:uid="{E8D01CFB-C933-4996-879A-E17BB1F5D65D}"/>
    <cellStyle name="Normal 7 6 3" xfId="1661" xr:uid="{C9E8DB8F-B37C-4201-AEC0-2803731BA6DE}"/>
    <cellStyle name="Normal 7 6 3 2" xfId="4319" xr:uid="{15635C82-CE40-44CC-9949-53947795D7EE}"/>
    <cellStyle name="Normal 7 6 4" xfId="1818" xr:uid="{6D700460-F4D4-4476-8C96-78CC17813068}"/>
    <cellStyle name="Normal 7 6 5" xfId="3955" xr:uid="{335B4E4A-3D63-408A-A4D7-2F4DAC172D57}"/>
    <cellStyle name="Normal 7 7" xfId="268" xr:uid="{F1162985-6BCF-48D9-BB23-0749E9018F22}"/>
    <cellStyle name="Normal 7 7 2" xfId="1545" xr:uid="{255E847A-1212-40B5-9899-997D97B60DB9}"/>
    <cellStyle name="Normal 7 7 2 2" xfId="4213" xr:uid="{E137A837-FC74-4B9C-A590-9F7AE80D8C86}"/>
    <cellStyle name="Normal 7 7 3" xfId="1663" xr:uid="{8AB409F7-1C8A-4BB9-8B61-3F3A3601310C}"/>
    <cellStyle name="Normal 7 7 3 2" xfId="4321" xr:uid="{4D5BBC62-74C5-4624-86C7-190BD6836DB3}"/>
    <cellStyle name="Normal 7 7 4" xfId="1852" xr:uid="{39389747-E644-4785-931B-6E5964B62951}"/>
    <cellStyle name="Normal 7 7 5" xfId="4004" xr:uid="{8308E675-A94A-47B3-9A98-5EA431C3422C}"/>
    <cellStyle name="Normal 7 8" xfId="131" xr:uid="{0B26169E-8C6F-4E96-99C1-93959D3C7FFF}"/>
    <cellStyle name="Normal 7 8 2" xfId="175" xr:uid="{6BBF6375-DCD0-4092-A32A-5BE180146FA8}"/>
    <cellStyle name="Normal 7 8 2 2" xfId="262" xr:uid="{6E7C2CF5-322B-49CB-AEC6-730EF3AF7E68}"/>
    <cellStyle name="Normal 7 8 2 2 2" xfId="1539" xr:uid="{8CE69692-5C6E-4412-938E-688BF4DC7446}"/>
    <cellStyle name="Normal 7 8 2 2 2 2" xfId="4207" xr:uid="{D76752E3-8D4E-4FDD-8D61-8D1784A5D308}"/>
    <cellStyle name="Normal 7 8 2 2 3" xfId="1850" xr:uid="{67080312-A0D4-48D2-B393-E9C1A6CCF77C}"/>
    <cellStyle name="Normal 7 8 2 3" xfId="344" xr:uid="{7BA06192-8920-4A94-B4CD-6DF569F075B3}"/>
    <cellStyle name="Normal 7 8 2 3 2" xfId="1621" xr:uid="{F835D972-070D-400A-8DA3-B4EE8E1A3270}"/>
    <cellStyle name="Normal 7 8 2 3 2 2" xfId="4288" xr:uid="{DDF2D41C-54C6-4F20-BF45-155261E5C836}"/>
    <cellStyle name="Normal 7 8 2 3 3" xfId="1887" xr:uid="{68C82E50-BB67-4CFF-86A5-791C5E808441}"/>
    <cellStyle name="Normal 7 8 2 4" xfId="1455" xr:uid="{D68F207D-3F63-43F0-AF68-617E416CB5C7}"/>
    <cellStyle name="Normal 7 8 2 4 2" xfId="4126" xr:uid="{0F63A4E7-15B0-4DC2-855B-F571873928AA}"/>
    <cellStyle name="Normal 7 8 2 5" xfId="1814" xr:uid="{41BD9850-1005-41A8-8B02-084FABD30092}"/>
    <cellStyle name="Normal 7 8 3" xfId="219" xr:uid="{68B78D4C-8ACD-4B8C-BA31-F63F97A36C0C}"/>
    <cellStyle name="Normal 7 8 3 2" xfId="1496" xr:uid="{C3A4E37C-DBC8-4173-A534-93605E183644}"/>
    <cellStyle name="Normal 7 8 3 2 2" xfId="4166" xr:uid="{848670A1-EBE8-48E8-8F42-FF222C76B061}"/>
    <cellStyle name="Normal 7 8 3 3" xfId="1832" xr:uid="{3C846C43-24F2-4A30-B178-43E39967B9B2}"/>
    <cellStyle name="Normal 7 8 4" xfId="301" xr:uid="{98C9F652-D3E9-42C4-9095-08723EFA6048}"/>
    <cellStyle name="Normal 7 8 4 2" xfId="1578" xr:uid="{F45F941C-B817-4BB3-B619-80B991FF5777}"/>
    <cellStyle name="Normal 7 8 4 2 2" xfId="4245" xr:uid="{E8847F61-5F8F-493C-ABFB-A7E4FE605DF0}"/>
    <cellStyle name="Normal 7 8 4 3" xfId="1867" xr:uid="{D1ED6BD3-7BC2-427D-B9BC-66962128F042}"/>
    <cellStyle name="Normal 7 8 5" xfId="1416" xr:uid="{DC0FB37B-7E1C-4603-9886-28A0F6DBC47E}"/>
    <cellStyle name="Normal 7 8 5 2" xfId="4087" xr:uid="{EE8803E9-ABD3-4530-A4D5-12644191CF86}"/>
    <cellStyle name="Normal 7 8 6" xfId="1667" xr:uid="{A619E5C9-D49C-4A69-A7A1-069175EB9505}"/>
    <cellStyle name="Normal 7 8 6 2" xfId="4324" xr:uid="{4E810AB2-0A51-417A-B8F2-FEFA84635C7A}"/>
    <cellStyle name="Normal 7 8 7" xfId="1798" xr:uid="{E3EA96AA-47EB-445A-832C-B1CAB64D823E}"/>
    <cellStyle name="Normal 7 8 8" xfId="3917" xr:uid="{9EE5DA0F-09BC-401F-ABC0-539179347E2F}"/>
    <cellStyle name="Normal 7 9" xfId="139" xr:uid="{A53532BD-7EA3-4C88-AB2C-A84E5054E8D0}"/>
    <cellStyle name="Normal 7 9 10" xfId="1382" xr:uid="{75A5C4DE-A4A2-485A-932F-E17EEAB22F18}"/>
    <cellStyle name="Normal 7 9 10 2" xfId="1704" xr:uid="{571A2290-E90C-4847-A0E9-02F429A5B9E5}"/>
    <cellStyle name="Normal 7 9 10 2 2" xfId="4358" xr:uid="{3ABACF7E-774A-4326-885A-3A26F7AEEA1E}"/>
    <cellStyle name="Normal 7 9 10 3" xfId="3839" xr:uid="{C7BDA001-5627-471B-8B72-DC4F7F65D447}"/>
    <cellStyle name="Normal 7 9 10 4" xfId="4053" xr:uid="{C50340A0-81E4-45B9-B5C0-2A3AC55F9437}"/>
    <cellStyle name="Normal 7 9 11" xfId="1708" xr:uid="{3542425A-202D-4AF7-85DA-4DBA65504C31}"/>
    <cellStyle name="Normal 7 9 11 2" xfId="1721" xr:uid="{B399609E-E2B3-479F-8EA2-88DFB5D959AC}"/>
    <cellStyle name="Normal 7 9 11 2 2" xfId="3856" xr:uid="{4161E216-01B0-4203-9D31-C25501861C94}"/>
    <cellStyle name="Normal 7 9 11 2 3" xfId="4375" xr:uid="{91FDBD12-1A8B-4BA4-8A23-411A499BB6B7}"/>
    <cellStyle name="Normal 7 9 11 3" xfId="3843" xr:uid="{D6CF5C15-6A81-4DD7-A3A3-FEAAA6D566C0}"/>
    <cellStyle name="Normal 7 9 11 4" xfId="4362" xr:uid="{78E0CD6A-BF32-4D8A-81F2-C32853B6BCDB}"/>
    <cellStyle name="Normal 7 9 12" xfId="1710" xr:uid="{4AF7176C-4CA1-4390-AB1E-3F534F7A0D7B}"/>
    <cellStyle name="Normal 7 9 12 2" xfId="3845" xr:uid="{039BBA60-3255-4DC6-893A-2A67600CC996}"/>
    <cellStyle name="Normal 7 9 12 3" xfId="4364" xr:uid="{574F98E6-ADE6-495C-81D1-8F759CA2AD61}"/>
    <cellStyle name="Normal 7 9 13" xfId="1626" xr:uid="{7B35F202-3206-43C6-8131-C898D7CCA74D}"/>
    <cellStyle name="Normal 7 9 13 2" xfId="1716" xr:uid="{4E2D05A3-08E2-45E1-9F98-CAAFFB06A201}"/>
    <cellStyle name="Normal 7 9 13 2 2" xfId="4370" xr:uid="{8CC22DEB-0451-4B60-9341-6751D7B3C345}"/>
    <cellStyle name="Normal 7 9 13 3" xfId="3851" xr:uid="{1F7D9CC7-92FD-4254-A3EC-523D0132EF1A}"/>
    <cellStyle name="Normal 7 9 13 4" xfId="4293" xr:uid="{CE20A56D-F7C4-4999-8F24-1621290208CA}"/>
    <cellStyle name="Normal 7 9 14" xfId="1722" xr:uid="{A9E9B71A-547B-47CC-9F6A-E4C3029D9A5E}"/>
    <cellStyle name="Normal 7 9 14 2" xfId="3857" xr:uid="{057723AD-E64B-456A-B619-384315BE76F4}"/>
    <cellStyle name="Normal 7 9 14 3" xfId="4376" xr:uid="{D36D0D34-7C58-4319-A7C4-F2CD9E40EE54}"/>
    <cellStyle name="Normal 7 9 15" xfId="1727" xr:uid="{FCAD5A39-DE6A-40F1-ACE5-B0A83F2B044A}"/>
    <cellStyle name="Normal 7 9 15 10" xfId="4380" xr:uid="{6A67C15C-826E-4BDA-B27D-484A1E96D8BF}"/>
    <cellStyle name="Normal 7 9 15 11" xfId="4388" xr:uid="{E642A857-EB16-4782-AED5-BBA2E2092A16}"/>
    <cellStyle name="Normal 7 9 15 14" xfId="4389" xr:uid="{A383D0FE-F034-4D15-8797-39F367DB9710}"/>
    <cellStyle name="Normal 7 9 15 18" xfId="4390" xr:uid="{BBFF555A-7F95-470A-AAF6-83B1A1A1BBBE}"/>
    <cellStyle name="Normal 7 9 15 2" xfId="1650" xr:uid="{83C581C2-EEC2-4C5A-A191-4D5454F59450}"/>
    <cellStyle name="Normal 7 9 15 2 2" xfId="3865" xr:uid="{85CB79B6-CA2F-49D7-80D2-ACF6AAAFDE77}"/>
    <cellStyle name="Normal 7 9 15 2 3" xfId="4308" xr:uid="{25D881D4-538E-4C6A-AD08-8CD8D6603CED}"/>
    <cellStyle name="Normal 7 9 15 3" xfId="3868" xr:uid="{CA97E21A-260A-4217-BC88-85D4E8EB6BDC}"/>
    <cellStyle name="Normal 7 9 15 4" xfId="3872" xr:uid="{B39E1890-01CE-4379-96A2-EC14D669B172}"/>
    <cellStyle name="Normal 7 9 15 5" xfId="1734" xr:uid="{08C652F4-1C9C-4931-B17A-149DCF86C5BB}"/>
    <cellStyle name="Normal 7 9 15 5 2" xfId="3876" xr:uid="{E800B362-F152-4FA2-981C-5CE90427CF53}"/>
    <cellStyle name="Normal 7 9 15 5 3" xfId="4387" xr:uid="{61707AE2-31F4-4285-BC4B-8ACDC74BFEC9}"/>
    <cellStyle name="Normal 7 9 15 6" xfId="3880" xr:uid="{425A2B3B-F9AD-48CC-ADE8-B822BC21304F}"/>
    <cellStyle name="Normal 7 9 15 7" xfId="3883" xr:uid="{01695764-856B-4AE2-A44B-C3D5C84C9491}"/>
    <cellStyle name="Normal 7 9 15 8" xfId="3886" xr:uid="{E101227E-5E52-4835-9365-C10A4EC13085}"/>
    <cellStyle name="Normal 7 9 15 9" xfId="3861" xr:uid="{EAFA1998-5541-4359-8FC3-7201BF276458}"/>
    <cellStyle name="Normal 7 9 16" xfId="3813" xr:uid="{14DD4019-FD69-41DB-9634-01725D7CFF05}"/>
    <cellStyle name="Normal 7 9 17" xfId="3923" xr:uid="{C387E8C2-27C2-40FB-9E8E-A3F1D076E1F7}"/>
    <cellStyle name="Normal 7 9 2" xfId="225" xr:uid="{FA470C61-BC4A-4DD4-A767-511F811AFE15}"/>
    <cellStyle name="Normal 7 9 2 2" xfId="1502" xr:uid="{F8F9C3BA-6A16-42DA-BFFE-2A2A85F10935}"/>
    <cellStyle name="Normal 7 9 2 2 2" xfId="1674" xr:uid="{0701A674-7BC2-4495-ADDF-202EA4B573C0}"/>
    <cellStyle name="Normal 7 9 2 2 2 2" xfId="3818" xr:uid="{D8CD426F-04F6-4F46-9CB9-8955928EFC10}"/>
    <cellStyle name="Normal 7 9 2 2 2 3" xfId="4331" xr:uid="{9F596601-32C9-408B-9289-A097A955EA7C}"/>
    <cellStyle name="Normal 7 9 2 2 3" xfId="1675" xr:uid="{FB1F4DC6-0098-4186-A1C2-87BF1BC5ED6E}"/>
    <cellStyle name="Normal 7 9 2 2 3 2" xfId="3819" xr:uid="{6ACE0BBE-CABE-4B33-8080-AB68F49FF3AE}"/>
    <cellStyle name="Normal 7 9 2 2 3 3" xfId="4332" xr:uid="{F9DC555A-D9C2-424F-A16B-35E13B02BF18}"/>
    <cellStyle name="Normal 7 9 2 2 4" xfId="1673" xr:uid="{43B49F3E-69EA-497E-B4EA-C4D5404F66E7}"/>
    <cellStyle name="Normal 7 9 2 2 4 2" xfId="4330" xr:uid="{B1768D50-0583-416F-AAD5-7CB94F59F854}"/>
    <cellStyle name="Normal 7 9 2 2 5" xfId="3817" xr:uid="{4AAD8467-8C34-4F6E-BB3A-446457327478}"/>
    <cellStyle name="Normal 7 9 2 2 6" xfId="4172" xr:uid="{1403AF61-1415-471F-A93A-501612B79782}"/>
    <cellStyle name="Normal 7 9 2 3" xfId="1672" xr:uid="{87CF39D9-23DF-4165-AC25-E367F80C1FB2}"/>
    <cellStyle name="Normal 7 9 2 3 2" xfId="4329" xr:uid="{1E31096C-AE3B-448E-AF96-3806DAD263F8}"/>
    <cellStyle name="Normal 7 9 2 4" xfId="1834" xr:uid="{B9B3DF2E-7B2B-4519-9F1A-86FA1119ACF4}"/>
    <cellStyle name="Normal 7 9 2 5" xfId="3979" xr:uid="{6B653AA8-73BF-4D78-A0B8-CC74B8DD0F1D}"/>
    <cellStyle name="Normal 7 9 3" xfId="179" xr:uid="{77D0710B-8DA5-4F8B-AA84-CEB27FB49454}"/>
    <cellStyle name="Normal 7 9 3 2" xfId="266" xr:uid="{39537BE1-B278-4D31-B363-0C59448817AD}"/>
    <cellStyle name="Normal 7 9 3 2 2" xfId="1543" xr:uid="{DD1F742F-895E-4253-ABD0-EEB7BE6266B5}"/>
    <cellStyle name="Normal 7 9 3 2 2 2" xfId="4211" xr:uid="{02C3F736-92C1-49F0-A4E5-45F6CB81555E}"/>
    <cellStyle name="Normal 7 9 3 2 3" xfId="1851" xr:uid="{2E05D13B-B485-44E8-9C70-03860C4AAEA0}"/>
    <cellStyle name="Normal 7 9 3 3" xfId="1459" xr:uid="{53E8B725-419E-4CE7-9959-7011E6C4F468}"/>
    <cellStyle name="Normal 7 9 3 3 2" xfId="4130" xr:uid="{864F5BCE-477D-48EB-8095-D5ACB243D296}"/>
    <cellStyle name="Normal 7 9 3 4" xfId="1677" xr:uid="{11108FDB-A088-401B-BE14-1EEB9A34098F}"/>
    <cellStyle name="Normal 7 9 3 4 2" xfId="4334" xr:uid="{7DB9A1FB-E7F4-4ADB-83B7-D2DC7E9B2EAC}"/>
    <cellStyle name="Normal 7 9 3 5" xfId="1815" xr:uid="{E7C28DE7-93D4-4AFB-8006-A9C9AE656082}"/>
    <cellStyle name="Normal 7 9 3 6" xfId="3950" xr:uid="{80ADC272-ECE8-4C18-8341-649E0DEA7DE1}"/>
    <cellStyle name="Normal 7 9 4" xfId="307" xr:uid="{4F8DD29A-9CC4-4D4F-891A-5205C8E0B2B5}"/>
    <cellStyle name="Normal 7 9 4 2" xfId="1584" xr:uid="{1E2A0017-B071-44F5-9819-90CA5C38BB9C}"/>
    <cellStyle name="Normal 7 9 4 2 2" xfId="4251" xr:uid="{249D6C5C-5801-4B7E-81E1-246ED0CAC0A5}"/>
    <cellStyle name="Normal 7 9 4 3" xfId="1681" xr:uid="{437295FF-67D4-4B67-BA5F-455DEA4395EA}"/>
    <cellStyle name="Normal 7 9 4 3 2" xfId="4337" xr:uid="{0869B2D5-5899-4AF2-868E-57846093843E}"/>
    <cellStyle name="Normal 7 9 4 4" xfId="1869" xr:uid="{1C447416-E4AB-4714-80DA-141D8F01F18D}"/>
    <cellStyle name="Normal 7 9 4 5" xfId="4028" xr:uid="{FF1DD332-73B6-4A22-815A-B03356C28302}"/>
    <cellStyle name="Normal 7 9 5" xfId="1421" xr:uid="{93F42FE7-2CA6-4A34-88CD-F0AC828AC849}"/>
    <cellStyle name="Normal 7 9 5 2" xfId="1686" xr:uid="{3CB05069-CB09-4D66-9567-7B3D00179E53}"/>
    <cellStyle name="Normal 7 9 5 2 2" xfId="4341" xr:uid="{1D40FB34-3BED-49E2-A114-EA679ECB983F}"/>
    <cellStyle name="Normal 7 9 5 3" xfId="3824" xr:uid="{8BE58360-7F82-4C36-93E2-15369D05C864}"/>
    <cellStyle name="Normal 7 9 5 4" xfId="4092" xr:uid="{089DEC22-BD1C-4924-AFD8-3F356A4E9BCA}"/>
    <cellStyle name="Normal 7 9 6" xfId="348" xr:uid="{0F8D2F6E-2B19-4D4F-BC5C-3D03F7F7A575}"/>
    <cellStyle name="Normal 7 9 6 2" xfId="1625" xr:uid="{5CD01619-2E44-4448-AEE4-68E1E5B0878F}"/>
    <cellStyle name="Normal 7 9 6 2 2" xfId="4292" xr:uid="{2627A506-2BFD-4D2A-A9E1-3C9D2F7C381F}"/>
    <cellStyle name="Normal 7 9 6 3" xfId="1689" xr:uid="{17F5252F-AC16-4187-9789-4F4B3CC73B3E}"/>
    <cellStyle name="Normal 7 9 6 3 2" xfId="4344" xr:uid="{232B30FA-2914-490B-857D-3E31C0D3F029}"/>
    <cellStyle name="Normal 7 9 6 4" xfId="1888" xr:uid="{9BD32831-6C28-46C5-A628-110A5292B362}"/>
    <cellStyle name="Normal 7 9 6 5" xfId="4052" xr:uid="{AAF9AB42-5B42-49D4-B100-7B8E5A4DF7E3}"/>
    <cellStyle name="Normal 7 9 7" xfId="1690" xr:uid="{E2959B19-31E9-426E-A955-BE60605965AC}"/>
    <cellStyle name="Normal 7 9 7 2" xfId="1720" xr:uid="{7999C56A-39C6-4A81-966A-2128AD568CDC}"/>
    <cellStyle name="Normal 7 9 7 2 2" xfId="3855" xr:uid="{3FCEFC71-E6EC-418E-B897-7203B9CC14F4}"/>
    <cellStyle name="Normal 7 9 7 2 3" xfId="4374" xr:uid="{E2C87104-AD53-4A90-BAB0-BB9DD1BFFF49}"/>
    <cellStyle name="Normal 7 9 7 3" xfId="3827" xr:uid="{8CD6222F-7CBE-449D-9990-000B4B9F37F1}"/>
    <cellStyle name="Normal 7 9 7 4" xfId="4345" xr:uid="{3AAE4664-218F-4973-B9F4-55AA850B436E}"/>
    <cellStyle name="Normal 7 9 8" xfId="1695" xr:uid="{7B28B82B-55AD-4FCB-A24A-CE76529BEB47}"/>
    <cellStyle name="Normal 7 9 8 2" xfId="3832" xr:uid="{EF330512-0B8A-43E7-9A06-34B621B2AC73}"/>
    <cellStyle name="Normal 7 9 8 3" xfId="4350" xr:uid="{E0364EEF-2B3E-4F47-B8FD-36B01EA76FA3}"/>
    <cellStyle name="Normal 7 9 9" xfId="1699" xr:uid="{384537E1-EF0D-4F0D-B4DC-25CD7F76DE93}"/>
    <cellStyle name="Normal 7 9 9 2" xfId="3835" xr:uid="{46ECAF48-D334-4647-87FA-F8FF231D51C5}"/>
    <cellStyle name="Normal 7 9 9 3" xfId="4353" xr:uid="{33F89C9E-E618-4938-A431-362E23CCD6F5}"/>
    <cellStyle name="Normal 75 2" xfId="3465" xr:uid="{13AB71BA-3E2A-443F-9B64-12E701FABE47}"/>
    <cellStyle name="Normal 78" xfId="59" xr:uid="{FEFF8F52-317E-4D90-A90C-4775C34A4F92}"/>
    <cellStyle name="Normal 8" xfId="140" xr:uid="{15B846B0-523B-4FCF-9478-74818168ED95}"/>
    <cellStyle name="Normal 8 2" xfId="226" xr:uid="{85320689-5817-482A-91FB-7781C8E416F6}"/>
    <cellStyle name="Normal 8 2 2" xfId="711" xr:uid="{6140E89A-26A8-4634-9F7C-A4666BC5DA6E}"/>
    <cellStyle name="Normal 8 2 2 2" xfId="1503" xr:uid="{094EC109-4C33-48E9-B4B7-E30D2E281785}"/>
    <cellStyle name="Normal 8 2 2 2 2" xfId="2108" xr:uid="{37FAE048-7B4C-4D66-963E-E7D3DC0AF678}"/>
    <cellStyle name="Normal 8 2 3" xfId="1835" xr:uid="{56621CBC-BA46-4206-83B9-CB2C0A871A85}"/>
    <cellStyle name="Normal 8 3" xfId="308" xr:uid="{9123BE47-7FC4-4542-B3D2-7D59AC9033E5}"/>
    <cellStyle name="Normal 8 3 2" xfId="1585" xr:uid="{83845A47-C136-4A7D-BCAA-A95168228A90}"/>
    <cellStyle name="Normal 8 3 2 2" xfId="4252" xr:uid="{9115B51B-CE67-41C6-9EFF-FBA7421320FA}"/>
    <cellStyle name="Normal 8 3 3" xfId="1870" xr:uid="{8AAD612F-294E-4D52-AF31-038F453A926E}"/>
    <cellStyle name="Normal 8 4" xfId="699" xr:uid="{DDED7E1B-8FB7-489B-853C-DAACE4CBD663}"/>
    <cellStyle name="Normal 8 4 2" xfId="2098" xr:uid="{71337F49-06EF-4A3E-AADB-69724348BF67}"/>
    <cellStyle name="Normal 8 5" xfId="661" xr:uid="{4FEA73AF-1394-4EEB-8212-73C6476AC081}"/>
    <cellStyle name="Normal 8 5 2" xfId="1640" xr:uid="{576D01F3-8320-4F5E-A9F2-394F11F50AA2}"/>
    <cellStyle name="Normal 8 5 2 2" xfId="2062" xr:uid="{6A29D27F-CA21-4FB6-A50B-59CA368DDA1F}"/>
    <cellStyle name="Normal 8 6" xfId="1800" xr:uid="{8EC7828A-42A3-4483-AA15-E9D440DC00B3}"/>
    <cellStyle name="Normal 9" xfId="92" xr:uid="{B333608E-FA69-405E-A4E4-71068955022C}"/>
    <cellStyle name="Normal 9 2" xfId="87" xr:uid="{A6BF3772-1670-46A5-B16C-8CAD5B88EF10}"/>
    <cellStyle name="Normal 9 2 2" xfId="1648" xr:uid="{5845E4C8-C9F3-4795-93EB-28A87F821D59}"/>
    <cellStyle name="Normal 9 2 2 2" xfId="1782" xr:uid="{048DF0A5-98C0-4830-99D4-3FB3806278C3}"/>
    <cellStyle name="Normal 9 3" xfId="1665" xr:uid="{3A887E9F-37A0-4203-BE52-E63CC235B111}"/>
    <cellStyle name="Normal 9 4" xfId="1785" xr:uid="{8C915245-04C0-42EF-ADD9-169689620686}"/>
    <cellStyle name="Percent 2" xfId="27" xr:uid="{C11328BC-8869-4228-B910-2D0842436473}"/>
    <cellStyle name="Percent 2 2" xfId="136" xr:uid="{BB9889CA-1374-412A-BF55-0B28FDE7420E}"/>
    <cellStyle name="Percent 2 3" xfId="1751" xr:uid="{827AF779-B415-4D50-9865-A1D7C3EFBA28}"/>
    <cellStyle name="Percent 2 4" xfId="7460" xr:uid="{A114099F-4EDA-4828-86D1-F5BB51F4C174}"/>
    <cellStyle name="Percent 3" xfId="50" xr:uid="{E56E6582-CD94-405F-8B7F-2E9D80916B7A}"/>
    <cellStyle name="Percent 3 2" xfId="173" xr:uid="{6379819D-BED4-40B2-B7D4-0327D71A6583}"/>
    <cellStyle name="Percent 3 2 2" xfId="355" xr:uid="{18C95ECA-5D9F-489A-B0A2-73CE859CCA0A}"/>
    <cellStyle name="Percent 3 2 3" xfId="4408" xr:uid="{09C1FC5E-BB8C-45BD-8DF4-69DBE3227567}"/>
    <cellStyle name="Percent 3 3" xfId="1576" xr:uid="{D221D050-8F9D-4265-B784-167167B35564}"/>
    <cellStyle name="Percent 3 3 2" xfId="1764" xr:uid="{BCE9345F-5637-47A4-8A3F-3561DE266642}"/>
    <cellStyle name="Percent 3 4" xfId="5144" xr:uid="{BEC975C6-89A3-4C16-88FD-DE662B5BA3A4}"/>
    <cellStyle name="Percent 4" xfId="217" xr:uid="{F220EF07-F6E1-4BA7-A184-F152E1500F79}"/>
    <cellStyle name="Percent 4 2" xfId="4396" xr:uid="{0272567B-8051-474B-9D54-02EB6FD5C87F}"/>
    <cellStyle name="Percent 4 3 2 3 2 2" xfId="108" xr:uid="{9679F70F-A900-4F38-8684-9EEEA6A4BC95}"/>
    <cellStyle name="Percent 4 3 2 3 2 2 10 2" xfId="53" xr:uid="{4F18B358-7BE9-4CCB-B5B0-A8DCB229CD62}"/>
    <cellStyle name="Percent 4 3 2 3 2 2 2" xfId="63" xr:uid="{85446909-70DA-4554-BBC9-E6FB1AD30F58}"/>
    <cellStyle name="Percent 5" xfId="701" xr:uid="{08B3E51A-7187-4B0A-BA9E-8CCEC6DA7553}"/>
    <cellStyle name="Percent 5 2" xfId="2099" xr:uid="{DF6DFE25-3C78-4AEB-9517-90BBB4CBBD37}"/>
    <cellStyle name="Percent 6" xfId="49" xr:uid="{C7709AB3-0847-470B-8F0A-BDB39436EA95}"/>
    <cellStyle name="pwstyle" xfId="19" xr:uid="{2249CC9E-5167-4DF4-8C85-02E4733526C1}"/>
  </cellStyles>
  <dxfs count="0"/>
  <tableStyles count="0" defaultTableStyle="TableStyleMedium2" defaultPivotStyle="PivotStyleLight16"/>
  <colors>
    <mruColors>
      <color rgb="FF66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5"/>
  <sheetViews>
    <sheetView tabSelected="1" view="pageBreakPreview" topLeftCell="A24" zoomScale="85" zoomScaleNormal="100" zoomScaleSheetLayoutView="85" workbookViewId="0">
      <selection activeCell="L74" sqref="L74"/>
    </sheetView>
  </sheetViews>
  <sheetFormatPr defaultColWidth="9" defaultRowHeight="21" customHeight="1"/>
  <cols>
    <col min="1" max="1" width="1.7109375" style="20" customWidth="1"/>
    <col min="2" max="2" width="53.42578125" style="12" customWidth="1"/>
    <col min="3" max="3" width="8.7109375" style="2" customWidth="1"/>
    <col min="4" max="4" width="0.85546875" style="2" customWidth="1"/>
    <col min="5" max="5" width="12.7109375" style="4" customWidth="1"/>
    <col min="6" max="6" width="0.85546875" style="5" customWidth="1"/>
    <col min="7" max="7" width="12.7109375" style="4" customWidth="1"/>
    <col min="8" max="8" width="9.85546875" style="2" customWidth="1"/>
    <col min="9" max="240" width="9" style="2"/>
    <col min="241" max="241" width="1.7109375" style="2" customWidth="1"/>
    <col min="242" max="242" width="44.28515625" style="2" customWidth="1"/>
    <col min="243" max="243" width="8.7109375" style="2" customWidth="1"/>
    <col min="244" max="244" width="0.85546875" style="2" customWidth="1"/>
    <col min="245" max="245" width="14.28515625" style="2" customWidth="1"/>
    <col min="246" max="246" width="0.85546875" style="2" customWidth="1"/>
    <col min="247" max="247" width="14.28515625" style="2" customWidth="1"/>
    <col min="248" max="248" width="0.85546875" style="2" customWidth="1"/>
    <col min="249" max="249" width="14.28515625" style="2" customWidth="1"/>
    <col min="250" max="250" width="9.85546875" style="2" customWidth="1"/>
    <col min="251" max="251" width="10.85546875" style="2" customWidth="1"/>
    <col min="252" max="496" width="9" style="2"/>
    <col min="497" max="497" width="1.7109375" style="2" customWidth="1"/>
    <col min="498" max="498" width="44.28515625" style="2" customWidth="1"/>
    <col min="499" max="499" width="8.7109375" style="2" customWidth="1"/>
    <col min="500" max="500" width="0.85546875" style="2" customWidth="1"/>
    <col min="501" max="501" width="14.28515625" style="2" customWidth="1"/>
    <col min="502" max="502" width="0.85546875" style="2" customWidth="1"/>
    <col min="503" max="503" width="14.28515625" style="2" customWidth="1"/>
    <col min="504" max="504" width="0.85546875" style="2" customWidth="1"/>
    <col min="505" max="505" width="14.28515625" style="2" customWidth="1"/>
    <col min="506" max="506" width="9.85546875" style="2" customWidth="1"/>
    <col min="507" max="507" width="10.85546875" style="2" customWidth="1"/>
    <col min="508" max="752" width="9" style="2"/>
    <col min="753" max="753" width="1.7109375" style="2" customWidth="1"/>
    <col min="754" max="754" width="44.28515625" style="2" customWidth="1"/>
    <col min="755" max="755" width="8.7109375" style="2" customWidth="1"/>
    <col min="756" max="756" width="0.85546875" style="2" customWidth="1"/>
    <col min="757" max="757" width="14.28515625" style="2" customWidth="1"/>
    <col min="758" max="758" width="0.85546875" style="2" customWidth="1"/>
    <col min="759" max="759" width="14.28515625" style="2" customWidth="1"/>
    <col min="760" max="760" width="0.85546875" style="2" customWidth="1"/>
    <col min="761" max="761" width="14.28515625" style="2" customWidth="1"/>
    <col min="762" max="762" width="9.85546875" style="2" customWidth="1"/>
    <col min="763" max="763" width="10.85546875" style="2" customWidth="1"/>
    <col min="764" max="1008" width="9" style="2"/>
    <col min="1009" max="1009" width="1.7109375" style="2" customWidth="1"/>
    <col min="1010" max="1010" width="44.28515625" style="2" customWidth="1"/>
    <col min="1011" max="1011" width="8.7109375" style="2" customWidth="1"/>
    <col min="1012" max="1012" width="0.85546875" style="2" customWidth="1"/>
    <col min="1013" max="1013" width="14.28515625" style="2" customWidth="1"/>
    <col min="1014" max="1014" width="0.85546875" style="2" customWidth="1"/>
    <col min="1015" max="1015" width="14.28515625" style="2" customWidth="1"/>
    <col min="1016" max="1016" width="0.85546875" style="2" customWidth="1"/>
    <col min="1017" max="1017" width="14.28515625" style="2" customWidth="1"/>
    <col min="1018" max="1018" width="9.85546875" style="2" customWidth="1"/>
    <col min="1019" max="1019" width="10.85546875" style="2" customWidth="1"/>
    <col min="1020" max="1264" width="9" style="2"/>
    <col min="1265" max="1265" width="1.7109375" style="2" customWidth="1"/>
    <col min="1266" max="1266" width="44.28515625" style="2" customWidth="1"/>
    <col min="1267" max="1267" width="8.7109375" style="2" customWidth="1"/>
    <col min="1268" max="1268" width="0.85546875" style="2" customWidth="1"/>
    <col min="1269" max="1269" width="14.28515625" style="2" customWidth="1"/>
    <col min="1270" max="1270" width="0.85546875" style="2" customWidth="1"/>
    <col min="1271" max="1271" width="14.28515625" style="2" customWidth="1"/>
    <col min="1272" max="1272" width="0.85546875" style="2" customWidth="1"/>
    <col min="1273" max="1273" width="14.28515625" style="2" customWidth="1"/>
    <col min="1274" max="1274" width="9.85546875" style="2" customWidth="1"/>
    <col min="1275" max="1275" width="10.85546875" style="2" customWidth="1"/>
    <col min="1276" max="1520" width="9" style="2"/>
    <col min="1521" max="1521" width="1.7109375" style="2" customWidth="1"/>
    <col min="1522" max="1522" width="44.28515625" style="2" customWidth="1"/>
    <col min="1523" max="1523" width="8.7109375" style="2" customWidth="1"/>
    <col min="1524" max="1524" width="0.85546875" style="2" customWidth="1"/>
    <col min="1525" max="1525" width="14.28515625" style="2" customWidth="1"/>
    <col min="1526" max="1526" width="0.85546875" style="2" customWidth="1"/>
    <col min="1527" max="1527" width="14.28515625" style="2" customWidth="1"/>
    <col min="1528" max="1528" width="0.85546875" style="2" customWidth="1"/>
    <col min="1529" max="1529" width="14.28515625" style="2" customWidth="1"/>
    <col min="1530" max="1530" width="9.85546875" style="2" customWidth="1"/>
    <col min="1531" max="1531" width="10.85546875" style="2" customWidth="1"/>
    <col min="1532" max="1776" width="9" style="2"/>
    <col min="1777" max="1777" width="1.7109375" style="2" customWidth="1"/>
    <col min="1778" max="1778" width="44.28515625" style="2" customWidth="1"/>
    <col min="1779" max="1779" width="8.7109375" style="2" customWidth="1"/>
    <col min="1780" max="1780" width="0.85546875" style="2" customWidth="1"/>
    <col min="1781" max="1781" width="14.28515625" style="2" customWidth="1"/>
    <col min="1782" max="1782" width="0.85546875" style="2" customWidth="1"/>
    <col min="1783" max="1783" width="14.28515625" style="2" customWidth="1"/>
    <col min="1784" max="1784" width="0.85546875" style="2" customWidth="1"/>
    <col min="1785" max="1785" width="14.28515625" style="2" customWidth="1"/>
    <col min="1786" max="1786" width="9.85546875" style="2" customWidth="1"/>
    <col min="1787" max="1787" width="10.85546875" style="2" customWidth="1"/>
    <col min="1788" max="2032" width="9" style="2"/>
    <col min="2033" max="2033" width="1.7109375" style="2" customWidth="1"/>
    <col min="2034" max="2034" width="44.28515625" style="2" customWidth="1"/>
    <col min="2035" max="2035" width="8.7109375" style="2" customWidth="1"/>
    <col min="2036" max="2036" width="0.85546875" style="2" customWidth="1"/>
    <col min="2037" max="2037" width="14.28515625" style="2" customWidth="1"/>
    <col min="2038" max="2038" width="0.85546875" style="2" customWidth="1"/>
    <col min="2039" max="2039" width="14.28515625" style="2" customWidth="1"/>
    <col min="2040" max="2040" width="0.85546875" style="2" customWidth="1"/>
    <col min="2041" max="2041" width="14.28515625" style="2" customWidth="1"/>
    <col min="2042" max="2042" width="9.85546875" style="2" customWidth="1"/>
    <col min="2043" max="2043" width="10.85546875" style="2" customWidth="1"/>
    <col min="2044" max="2288" width="9" style="2"/>
    <col min="2289" max="2289" width="1.7109375" style="2" customWidth="1"/>
    <col min="2290" max="2290" width="44.28515625" style="2" customWidth="1"/>
    <col min="2291" max="2291" width="8.7109375" style="2" customWidth="1"/>
    <col min="2292" max="2292" width="0.85546875" style="2" customWidth="1"/>
    <col min="2293" max="2293" width="14.28515625" style="2" customWidth="1"/>
    <col min="2294" max="2294" width="0.85546875" style="2" customWidth="1"/>
    <col min="2295" max="2295" width="14.28515625" style="2" customWidth="1"/>
    <col min="2296" max="2296" width="0.85546875" style="2" customWidth="1"/>
    <col min="2297" max="2297" width="14.28515625" style="2" customWidth="1"/>
    <col min="2298" max="2298" width="9.85546875" style="2" customWidth="1"/>
    <col min="2299" max="2299" width="10.85546875" style="2" customWidth="1"/>
    <col min="2300" max="2544" width="9" style="2"/>
    <col min="2545" max="2545" width="1.7109375" style="2" customWidth="1"/>
    <col min="2546" max="2546" width="44.28515625" style="2" customWidth="1"/>
    <col min="2547" max="2547" width="8.7109375" style="2" customWidth="1"/>
    <col min="2548" max="2548" width="0.85546875" style="2" customWidth="1"/>
    <col min="2549" max="2549" width="14.28515625" style="2" customWidth="1"/>
    <col min="2550" max="2550" width="0.85546875" style="2" customWidth="1"/>
    <col min="2551" max="2551" width="14.28515625" style="2" customWidth="1"/>
    <col min="2552" max="2552" width="0.85546875" style="2" customWidth="1"/>
    <col min="2553" max="2553" width="14.28515625" style="2" customWidth="1"/>
    <col min="2554" max="2554" width="9.85546875" style="2" customWidth="1"/>
    <col min="2555" max="2555" width="10.85546875" style="2" customWidth="1"/>
    <col min="2556" max="2800" width="9" style="2"/>
    <col min="2801" max="2801" width="1.7109375" style="2" customWidth="1"/>
    <col min="2802" max="2802" width="44.28515625" style="2" customWidth="1"/>
    <col min="2803" max="2803" width="8.7109375" style="2" customWidth="1"/>
    <col min="2804" max="2804" width="0.85546875" style="2" customWidth="1"/>
    <col min="2805" max="2805" width="14.28515625" style="2" customWidth="1"/>
    <col min="2806" max="2806" width="0.85546875" style="2" customWidth="1"/>
    <col min="2807" max="2807" width="14.28515625" style="2" customWidth="1"/>
    <col min="2808" max="2808" width="0.85546875" style="2" customWidth="1"/>
    <col min="2809" max="2809" width="14.28515625" style="2" customWidth="1"/>
    <col min="2810" max="2810" width="9.85546875" style="2" customWidth="1"/>
    <col min="2811" max="2811" width="10.85546875" style="2" customWidth="1"/>
    <col min="2812" max="3056" width="9" style="2"/>
    <col min="3057" max="3057" width="1.7109375" style="2" customWidth="1"/>
    <col min="3058" max="3058" width="44.28515625" style="2" customWidth="1"/>
    <col min="3059" max="3059" width="8.7109375" style="2" customWidth="1"/>
    <col min="3060" max="3060" width="0.85546875" style="2" customWidth="1"/>
    <col min="3061" max="3061" width="14.28515625" style="2" customWidth="1"/>
    <col min="3062" max="3062" width="0.85546875" style="2" customWidth="1"/>
    <col min="3063" max="3063" width="14.28515625" style="2" customWidth="1"/>
    <col min="3064" max="3064" width="0.85546875" style="2" customWidth="1"/>
    <col min="3065" max="3065" width="14.28515625" style="2" customWidth="1"/>
    <col min="3066" max="3066" width="9.85546875" style="2" customWidth="1"/>
    <col min="3067" max="3067" width="10.85546875" style="2" customWidth="1"/>
    <col min="3068" max="3312" width="9" style="2"/>
    <col min="3313" max="3313" width="1.7109375" style="2" customWidth="1"/>
    <col min="3314" max="3314" width="44.28515625" style="2" customWidth="1"/>
    <col min="3315" max="3315" width="8.7109375" style="2" customWidth="1"/>
    <col min="3316" max="3316" width="0.85546875" style="2" customWidth="1"/>
    <col min="3317" max="3317" width="14.28515625" style="2" customWidth="1"/>
    <col min="3318" max="3318" width="0.85546875" style="2" customWidth="1"/>
    <col min="3319" max="3319" width="14.28515625" style="2" customWidth="1"/>
    <col min="3320" max="3320" width="0.85546875" style="2" customWidth="1"/>
    <col min="3321" max="3321" width="14.28515625" style="2" customWidth="1"/>
    <col min="3322" max="3322" width="9.85546875" style="2" customWidth="1"/>
    <col min="3323" max="3323" width="10.85546875" style="2" customWidth="1"/>
    <col min="3324" max="3568" width="9" style="2"/>
    <col min="3569" max="3569" width="1.7109375" style="2" customWidth="1"/>
    <col min="3570" max="3570" width="44.28515625" style="2" customWidth="1"/>
    <col min="3571" max="3571" width="8.7109375" style="2" customWidth="1"/>
    <col min="3572" max="3572" width="0.85546875" style="2" customWidth="1"/>
    <col min="3573" max="3573" width="14.28515625" style="2" customWidth="1"/>
    <col min="3574" max="3574" width="0.85546875" style="2" customWidth="1"/>
    <col min="3575" max="3575" width="14.28515625" style="2" customWidth="1"/>
    <col min="3576" max="3576" width="0.85546875" style="2" customWidth="1"/>
    <col min="3577" max="3577" width="14.28515625" style="2" customWidth="1"/>
    <col min="3578" max="3578" width="9.85546875" style="2" customWidth="1"/>
    <col min="3579" max="3579" width="10.85546875" style="2" customWidth="1"/>
    <col min="3580" max="3824" width="9" style="2"/>
    <col min="3825" max="3825" width="1.7109375" style="2" customWidth="1"/>
    <col min="3826" max="3826" width="44.28515625" style="2" customWidth="1"/>
    <col min="3827" max="3827" width="8.7109375" style="2" customWidth="1"/>
    <col min="3828" max="3828" width="0.85546875" style="2" customWidth="1"/>
    <col min="3829" max="3829" width="14.28515625" style="2" customWidth="1"/>
    <col min="3830" max="3830" width="0.85546875" style="2" customWidth="1"/>
    <col min="3831" max="3831" width="14.28515625" style="2" customWidth="1"/>
    <col min="3832" max="3832" width="0.85546875" style="2" customWidth="1"/>
    <col min="3833" max="3833" width="14.28515625" style="2" customWidth="1"/>
    <col min="3834" max="3834" width="9.85546875" style="2" customWidth="1"/>
    <col min="3835" max="3835" width="10.85546875" style="2" customWidth="1"/>
    <col min="3836" max="4080" width="9" style="2"/>
    <col min="4081" max="4081" width="1.7109375" style="2" customWidth="1"/>
    <col min="4082" max="4082" width="44.28515625" style="2" customWidth="1"/>
    <col min="4083" max="4083" width="8.7109375" style="2" customWidth="1"/>
    <col min="4084" max="4084" width="0.85546875" style="2" customWidth="1"/>
    <col min="4085" max="4085" width="14.28515625" style="2" customWidth="1"/>
    <col min="4086" max="4086" width="0.85546875" style="2" customWidth="1"/>
    <col min="4087" max="4087" width="14.28515625" style="2" customWidth="1"/>
    <col min="4088" max="4088" width="0.85546875" style="2" customWidth="1"/>
    <col min="4089" max="4089" width="14.28515625" style="2" customWidth="1"/>
    <col min="4090" max="4090" width="9.85546875" style="2" customWidth="1"/>
    <col min="4091" max="4091" width="10.85546875" style="2" customWidth="1"/>
    <col min="4092" max="4336" width="9" style="2"/>
    <col min="4337" max="4337" width="1.7109375" style="2" customWidth="1"/>
    <col min="4338" max="4338" width="44.28515625" style="2" customWidth="1"/>
    <col min="4339" max="4339" width="8.7109375" style="2" customWidth="1"/>
    <col min="4340" max="4340" width="0.85546875" style="2" customWidth="1"/>
    <col min="4341" max="4341" width="14.28515625" style="2" customWidth="1"/>
    <col min="4342" max="4342" width="0.85546875" style="2" customWidth="1"/>
    <col min="4343" max="4343" width="14.28515625" style="2" customWidth="1"/>
    <col min="4344" max="4344" width="0.85546875" style="2" customWidth="1"/>
    <col min="4345" max="4345" width="14.28515625" style="2" customWidth="1"/>
    <col min="4346" max="4346" width="9.85546875" style="2" customWidth="1"/>
    <col min="4347" max="4347" width="10.85546875" style="2" customWidth="1"/>
    <col min="4348" max="4592" width="9" style="2"/>
    <col min="4593" max="4593" width="1.7109375" style="2" customWidth="1"/>
    <col min="4594" max="4594" width="44.28515625" style="2" customWidth="1"/>
    <col min="4595" max="4595" width="8.7109375" style="2" customWidth="1"/>
    <col min="4596" max="4596" width="0.85546875" style="2" customWidth="1"/>
    <col min="4597" max="4597" width="14.28515625" style="2" customWidth="1"/>
    <col min="4598" max="4598" width="0.85546875" style="2" customWidth="1"/>
    <col min="4599" max="4599" width="14.28515625" style="2" customWidth="1"/>
    <col min="4600" max="4600" width="0.85546875" style="2" customWidth="1"/>
    <col min="4601" max="4601" width="14.28515625" style="2" customWidth="1"/>
    <col min="4602" max="4602" width="9.85546875" style="2" customWidth="1"/>
    <col min="4603" max="4603" width="10.85546875" style="2" customWidth="1"/>
    <col min="4604" max="4848" width="9" style="2"/>
    <col min="4849" max="4849" width="1.7109375" style="2" customWidth="1"/>
    <col min="4850" max="4850" width="44.28515625" style="2" customWidth="1"/>
    <col min="4851" max="4851" width="8.7109375" style="2" customWidth="1"/>
    <col min="4852" max="4852" width="0.85546875" style="2" customWidth="1"/>
    <col min="4853" max="4853" width="14.28515625" style="2" customWidth="1"/>
    <col min="4854" max="4854" width="0.85546875" style="2" customWidth="1"/>
    <col min="4855" max="4855" width="14.28515625" style="2" customWidth="1"/>
    <col min="4856" max="4856" width="0.85546875" style="2" customWidth="1"/>
    <col min="4857" max="4857" width="14.28515625" style="2" customWidth="1"/>
    <col min="4858" max="4858" width="9.85546875" style="2" customWidth="1"/>
    <col min="4859" max="4859" width="10.85546875" style="2" customWidth="1"/>
    <col min="4860" max="5104" width="9" style="2"/>
    <col min="5105" max="5105" width="1.7109375" style="2" customWidth="1"/>
    <col min="5106" max="5106" width="44.28515625" style="2" customWidth="1"/>
    <col min="5107" max="5107" width="8.7109375" style="2" customWidth="1"/>
    <col min="5108" max="5108" width="0.85546875" style="2" customWidth="1"/>
    <col min="5109" max="5109" width="14.28515625" style="2" customWidth="1"/>
    <col min="5110" max="5110" width="0.85546875" style="2" customWidth="1"/>
    <col min="5111" max="5111" width="14.28515625" style="2" customWidth="1"/>
    <col min="5112" max="5112" width="0.85546875" style="2" customWidth="1"/>
    <col min="5113" max="5113" width="14.28515625" style="2" customWidth="1"/>
    <col min="5114" max="5114" width="9.85546875" style="2" customWidth="1"/>
    <col min="5115" max="5115" width="10.85546875" style="2" customWidth="1"/>
    <col min="5116" max="5360" width="9" style="2"/>
    <col min="5361" max="5361" width="1.7109375" style="2" customWidth="1"/>
    <col min="5362" max="5362" width="44.28515625" style="2" customWidth="1"/>
    <col min="5363" max="5363" width="8.7109375" style="2" customWidth="1"/>
    <col min="5364" max="5364" width="0.85546875" style="2" customWidth="1"/>
    <col min="5365" max="5365" width="14.28515625" style="2" customWidth="1"/>
    <col min="5366" max="5366" width="0.85546875" style="2" customWidth="1"/>
    <col min="5367" max="5367" width="14.28515625" style="2" customWidth="1"/>
    <col min="5368" max="5368" width="0.85546875" style="2" customWidth="1"/>
    <col min="5369" max="5369" width="14.28515625" style="2" customWidth="1"/>
    <col min="5370" max="5370" width="9.85546875" style="2" customWidth="1"/>
    <col min="5371" max="5371" width="10.85546875" style="2" customWidth="1"/>
    <col min="5372" max="5616" width="9" style="2"/>
    <col min="5617" max="5617" width="1.7109375" style="2" customWidth="1"/>
    <col min="5618" max="5618" width="44.28515625" style="2" customWidth="1"/>
    <col min="5619" max="5619" width="8.7109375" style="2" customWidth="1"/>
    <col min="5620" max="5620" width="0.85546875" style="2" customWidth="1"/>
    <col min="5621" max="5621" width="14.28515625" style="2" customWidth="1"/>
    <col min="5622" max="5622" width="0.85546875" style="2" customWidth="1"/>
    <col min="5623" max="5623" width="14.28515625" style="2" customWidth="1"/>
    <col min="5624" max="5624" width="0.85546875" style="2" customWidth="1"/>
    <col min="5625" max="5625" width="14.28515625" style="2" customWidth="1"/>
    <col min="5626" max="5626" width="9.85546875" style="2" customWidth="1"/>
    <col min="5627" max="5627" width="10.85546875" style="2" customWidth="1"/>
    <col min="5628" max="5872" width="9" style="2"/>
    <col min="5873" max="5873" width="1.7109375" style="2" customWidth="1"/>
    <col min="5874" max="5874" width="44.28515625" style="2" customWidth="1"/>
    <col min="5875" max="5875" width="8.7109375" style="2" customWidth="1"/>
    <col min="5876" max="5876" width="0.85546875" style="2" customWidth="1"/>
    <col min="5877" max="5877" width="14.28515625" style="2" customWidth="1"/>
    <col min="5878" max="5878" width="0.85546875" style="2" customWidth="1"/>
    <col min="5879" max="5879" width="14.28515625" style="2" customWidth="1"/>
    <col min="5880" max="5880" width="0.85546875" style="2" customWidth="1"/>
    <col min="5881" max="5881" width="14.28515625" style="2" customWidth="1"/>
    <col min="5882" max="5882" width="9.85546875" style="2" customWidth="1"/>
    <col min="5883" max="5883" width="10.85546875" style="2" customWidth="1"/>
    <col min="5884" max="6128" width="9" style="2"/>
    <col min="6129" max="6129" width="1.7109375" style="2" customWidth="1"/>
    <col min="6130" max="6130" width="44.28515625" style="2" customWidth="1"/>
    <col min="6131" max="6131" width="8.7109375" style="2" customWidth="1"/>
    <col min="6132" max="6132" width="0.85546875" style="2" customWidth="1"/>
    <col min="6133" max="6133" width="14.28515625" style="2" customWidth="1"/>
    <col min="6134" max="6134" width="0.85546875" style="2" customWidth="1"/>
    <col min="6135" max="6135" width="14.28515625" style="2" customWidth="1"/>
    <col min="6136" max="6136" width="0.85546875" style="2" customWidth="1"/>
    <col min="6137" max="6137" width="14.28515625" style="2" customWidth="1"/>
    <col min="6138" max="6138" width="9.85546875" style="2" customWidth="1"/>
    <col min="6139" max="6139" width="10.85546875" style="2" customWidth="1"/>
    <col min="6140" max="6384" width="9" style="2"/>
    <col min="6385" max="6385" width="1.7109375" style="2" customWidth="1"/>
    <col min="6386" max="6386" width="44.28515625" style="2" customWidth="1"/>
    <col min="6387" max="6387" width="8.7109375" style="2" customWidth="1"/>
    <col min="6388" max="6388" width="0.85546875" style="2" customWidth="1"/>
    <col min="6389" max="6389" width="14.28515625" style="2" customWidth="1"/>
    <col min="6390" max="6390" width="0.85546875" style="2" customWidth="1"/>
    <col min="6391" max="6391" width="14.28515625" style="2" customWidth="1"/>
    <col min="6392" max="6392" width="0.85546875" style="2" customWidth="1"/>
    <col min="6393" max="6393" width="14.28515625" style="2" customWidth="1"/>
    <col min="6394" max="6394" width="9.85546875" style="2" customWidth="1"/>
    <col min="6395" max="6395" width="10.85546875" style="2" customWidth="1"/>
    <col min="6396" max="6640" width="9" style="2"/>
    <col min="6641" max="6641" width="1.7109375" style="2" customWidth="1"/>
    <col min="6642" max="6642" width="44.28515625" style="2" customWidth="1"/>
    <col min="6643" max="6643" width="8.7109375" style="2" customWidth="1"/>
    <col min="6644" max="6644" width="0.85546875" style="2" customWidth="1"/>
    <col min="6645" max="6645" width="14.28515625" style="2" customWidth="1"/>
    <col min="6646" max="6646" width="0.85546875" style="2" customWidth="1"/>
    <col min="6647" max="6647" width="14.28515625" style="2" customWidth="1"/>
    <col min="6648" max="6648" width="0.85546875" style="2" customWidth="1"/>
    <col min="6649" max="6649" width="14.28515625" style="2" customWidth="1"/>
    <col min="6650" max="6650" width="9.85546875" style="2" customWidth="1"/>
    <col min="6651" max="6651" width="10.85546875" style="2" customWidth="1"/>
    <col min="6652" max="6896" width="9" style="2"/>
    <col min="6897" max="6897" width="1.7109375" style="2" customWidth="1"/>
    <col min="6898" max="6898" width="44.28515625" style="2" customWidth="1"/>
    <col min="6899" max="6899" width="8.7109375" style="2" customWidth="1"/>
    <col min="6900" max="6900" width="0.85546875" style="2" customWidth="1"/>
    <col min="6901" max="6901" width="14.28515625" style="2" customWidth="1"/>
    <col min="6902" max="6902" width="0.85546875" style="2" customWidth="1"/>
    <col min="6903" max="6903" width="14.28515625" style="2" customWidth="1"/>
    <col min="6904" max="6904" width="0.85546875" style="2" customWidth="1"/>
    <col min="6905" max="6905" width="14.28515625" style="2" customWidth="1"/>
    <col min="6906" max="6906" width="9.85546875" style="2" customWidth="1"/>
    <col min="6907" max="6907" width="10.85546875" style="2" customWidth="1"/>
    <col min="6908" max="7152" width="9" style="2"/>
    <col min="7153" max="7153" width="1.7109375" style="2" customWidth="1"/>
    <col min="7154" max="7154" width="44.28515625" style="2" customWidth="1"/>
    <col min="7155" max="7155" width="8.7109375" style="2" customWidth="1"/>
    <col min="7156" max="7156" width="0.85546875" style="2" customWidth="1"/>
    <col min="7157" max="7157" width="14.28515625" style="2" customWidth="1"/>
    <col min="7158" max="7158" width="0.85546875" style="2" customWidth="1"/>
    <col min="7159" max="7159" width="14.28515625" style="2" customWidth="1"/>
    <col min="7160" max="7160" width="0.85546875" style="2" customWidth="1"/>
    <col min="7161" max="7161" width="14.28515625" style="2" customWidth="1"/>
    <col min="7162" max="7162" width="9.85546875" style="2" customWidth="1"/>
    <col min="7163" max="7163" width="10.85546875" style="2" customWidth="1"/>
    <col min="7164" max="7408" width="9" style="2"/>
    <col min="7409" max="7409" width="1.7109375" style="2" customWidth="1"/>
    <col min="7410" max="7410" width="44.28515625" style="2" customWidth="1"/>
    <col min="7411" max="7411" width="8.7109375" style="2" customWidth="1"/>
    <col min="7412" max="7412" width="0.85546875" style="2" customWidth="1"/>
    <col min="7413" max="7413" width="14.28515625" style="2" customWidth="1"/>
    <col min="7414" max="7414" width="0.85546875" style="2" customWidth="1"/>
    <col min="7415" max="7415" width="14.28515625" style="2" customWidth="1"/>
    <col min="7416" max="7416" width="0.85546875" style="2" customWidth="1"/>
    <col min="7417" max="7417" width="14.28515625" style="2" customWidth="1"/>
    <col min="7418" max="7418" width="9.85546875" style="2" customWidth="1"/>
    <col min="7419" max="7419" width="10.85546875" style="2" customWidth="1"/>
    <col min="7420" max="7664" width="9" style="2"/>
    <col min="7665" max="7665" width="1.7109375" style="2" customWidth="1"/>
    <col min="7666" max="7666" width="44.28515625" style="2" customWidth="1"/>
    <col min="7667" max="7667" width="8.7109375" style="2" customWidth="1"/>
    <col min="7668" max="7668" width="0.85546875" style="2" customWidth="1"/>
    <col min="7669" max="7669" width="14.28515625" style="2" customWidth="1"/>
    <col min="7670" max="7670" width="0.85546875" style="2" customWidth="1"/>
    <col min="7671" max="7671" width="14.28515625" style="2" customWidth="1"/>
    <col min="7672" max="7672" width="0.85546875" style="2" customWidth="1"/>
    <col min="7673" max="7673" width="14.28515625" style="2" customWidth="1"/>
    <col min="7674" max="7674" width="9.85546875" style="2" customWidth="1"/>
    <col min="7675" max="7675" width="10.85546875" style="2" customWidth="1"/>
    <col min="7676" max="7920" width="9" style="2"/>
    <col min="7921" max="7921" width="1.7109375" style="2" customWidth="1"/>
    <col min="7922" max="7922" width="44.28515625" style="2" customWidth="1"/>
    <col min="7923" max="7923" width="8.7109375" style="2" customWidth="1"/>
    <col min="7924" max="7924" width="0.85546875" style="2" customWidth="1"/>
    <col min="7925" max="7925" width="14.28515625" style="2" customWidth="1"/>
    <col min="7926" max="7926" width="0.85546875" style="2" customWidth="1"/>
    <col min="7927" max="7927" width="14.28515625" style="2" customWidth="1"/>
    <col min="7928" max="7928" width="0.85546875" style="2" customWidth="1"/>
    <col min="7929" max="7929" width="14.28515625" style="2" customWidth="1"/>
    <col min="7930" max="7930" width="9.85546875" style="2" customWidth="1"/>
    <col min="7931" max="7931" width="10.85546875" style="2" customWidth="1"/>
    <col min="7932" max="8176" width="9" style="2"/>
    <col min="8177" max="8177" width="1.7109375" style="2" customWidth="1"/>
    <col min="8178" max="8178" width="44.28515625" style="2" customWidth="1"/>
    <col min="8179" max="8179" width="8.7109375" style="2" customWidth="1"/>
    <col min="8180" max="8180" width="0.85546875" style="2" customWidth="1"/>
    <col min="8181" max="8181" width="14.28515625" style="2" customWidth="1"/>
    <col min="8182" max="8182" width="0.85546875" style="2" customWidth="1"/>
    <col min="8183" max="8183" width="14.28515625" style="2" customWidth="1"/>
    <col min="8184" max="8184" width="0.85546875" style="2" customWidth="1"/>
    <col min="8185" max="8185" width="14.28515625" style="2" customWidth="1"/>
    <col min="8186" max="8186" width="9.85546875" style="2" customWidth="1"/>
    <col min="8187" max="8187" width="10.85546875" style="2" customWidth="1"/>
    <col min="8188" max="8432" width="9" style="2"/>
    <col min="8433" max="8433" width="1.7109375" style="2" customWidth="1"/>
    <col min="8434" max="8434" width="44.28515625" style="2" customWidth="1"/>
    <col min="8435" max="8435" width="8.7109375" style="2" customWidth="1"/>
    <col min="8436" max="8436" width="0.85546875" style="2" customWidth="1"/>
    <col min="8437" max="8437" width="14.28515625" style="2" customWidth="1"/>
    <col min="8438" max="8438" width="0.85546875" style="2" customWidth="1"/>
    <col min="8439" max="8439" width="14.28515625" style="2" customWidth="1"/>
    <col min="8440" max="8440" width="0.85546875" style="2" customWidth="1"/>
    <col min="8441" max="8441" width="14.28515625" style="2" customWidth="1"/>
    <col min="8442" max="8442" width="9.85546875" style="2" customWidth="1"/>
    <col min="8443" max="8443" width="10.85546875" style="2" customWidth="1"/>
    <col min="8444" max="8688" width="9" style="2"/>
    <col min="8689" max="8689" width="1.7109375" style="2" customWidth="1"/>
    <col min="8690" max="8690" width="44.28515625" style="2" customWidth="1"/>
    <col min="8691" max="8691" width="8.7109375" style="2" customWidth="1"/>
    <col min="8692" max="8692" width="0.85546875" style="2" customWidth="1"/>
    <col min="8693" max="8693" width="14.28515625" style="2" customWidth="1"/>
    <col min="8694" max="8694" width="0.85546875" style="2" customWidth="1"/>
    <col min="8695" max="8695" width="14.28515625" style="2" customWidth="1"/>
    <col min="8696" max="8696" width="0.85546875" style="2" customWidth="1"/>
    <col min="8697" max="8697" width="14.28515625" style="2" customWidth="1"/>
    <col min="8698" max="8698" width="9.85546875" style="2" customWidth="1"/>
    <col min="8699" max="8699" width="10.85546875" style="2" customWidth="1"/>
    <col min="8700" max="8944" width="9" style="2"/>
    <col min="8945" max="8945" width="1.7109375" style="2" customWidth="1"/>
    <col min="8946" max="8946" width="44.28515625" style="2" customWidth="1"/>
    <col min="8947" max="8947" width="8.7109375" style="2" customWidth="1"/>
    <col min="8948" max="8948" width="0.85546875" style="2" customWidth="1"/>
    <col min="8949" max="8949" width="14.28515625" style="2" customWidth="1"/>
    <col min="8950" max="8950" width="0.85546875" style="2" customWidth="1"/>
    <col min="8951" max="8951" width="14.28515625" style="2" customWidth="1"/>
    <col min="8952" max="8952" width="0.85546875" style="2" customWidth="1"/>
    <col min="8953" max="8953" width="14.28515625" style="2" customWidth="1"/>
    <col min="8954" max="8954" width="9.85546875" style="2" customWidth="1"/>
    <col min="8955" max="8955" width="10.85546875" style="2" customWidth="1"/>
    <col min="8956" max="9200" width="9" style="2"/>
    <col min="9201" max="9201" width="1.7109375" style="2" customWidth="1"/>
    <col min="9202" max="9202" width="44.28515625" style="2" customWidth="1"/>
    <col min="9203" max="9203" width="8.7109375" style="2" customWidth="1"/>
    <col min="9204" max="9204" width="0.85546875" style="2" customWidth="1"/>
    <col min="9205" max="9205" width="14.28515625" style="2" customWidth="1"/>
    <col min="9206" max="9206" width="0.85546875" style="2" customWidth="1"/>
    <col min="9207" max="9207" width="14.28515625" style="2" customWidth="1"/>
    <col min="9208" max="9208" width="0.85546875" style="2" customWidth="1"/>
    <col min="9209" max="9209" width="14.28515625" style="2" customWidth="1"/>
    <col min="9210" max="9210" width="9.85546875" style="2" customWidth="1"/>
    <col min="9211" max="9211" width="10.85546875" style="2" customWidth="1"/>
    <col min="9212" max="9456" width="9" style="2"/>
    <col min="9457" max="9457" width="1.7109375" style="2" customWidth="1"/>
    <col min="9458" max="9458" width="44.28515625" style="2" customWidth="1"/>
    <col min="9459" max="9459" width="8.7109375" style="2" customWidth="1"/>
    <col min="9460" max="9460" width="0.85546875" style="2" customWidth="1"/>
    <col min="9461" max="9461" width="14.28515625" style="2" customWidth="1"/>
    <col min="9462" max="9462" width="0.85546875" style="2" customWidth="1"/>
    <col min="9463" max="9463" width="14.28515625" style="2" customWidth="1"/>
    <col min="9464" max="9464" width="0.85546875" style="2" customWidth="1"/>
    <col min="9465" max="9465" width="14.28515625" style="2" customWidth="1"/>
    <col min="9466" max="9466" width="9.85546875" style="2" customWidth="1"/>
    <col min="9467" max="9467" width="10.85546875" style="2" customWidth="1"/>
    <col min="9468" max="9712" width="9" style="2"/>
    <col min="9713" max="9713" width="1.7109375" style="2" customWidth="1"/>
    <col min="9714" max="9714" width="44.28515625" style="2" customWidth="1"/>
    <col min="9715" max="9715" width="8.7109375" style="2" customWidth="1"/>
    <col min="9716" max="9716" width="0.85546875" style="2" customWidth="1"/>
    <col min="9717" max="9717" width="14.28515625" style="2" customWidth="1"/>
    <col min="9718" max="9718" width="0.85546875" style="2" customWidth="1"/>
    <col min="9719" max="9719" width="14.28515625" style="2" customWidth="1"/>
    <col min="9720" max="9720" width="0.85546875" style="2" customWidth="1"/>
    <col min="9721" max="9721" width="14.28515625" style="2" customWidth="1"/>
    <col min="9722" max="9722" width="9.85546875" style="2" customWidth="1"/>
    <col min="9723" max="9723" width="10.85546875" style="2" customWidth="1"/>
    <col min="9724" max="9968" width="9" style="2"/>
    <col min="9969" max="9969" width="1.7109375" style="2" customWidth="1"/>
    <col min="9970" max="9970" width="44.28515625" style="2" customWidth="1"/>
    <col min="9971" max="9971" width="8.7109375" style="2" customWidth="1"/>
    <col min="9972" max="9972" width="0.85546875" style="2" customWidth="1"/>
    <col min="9973" max="9973" width="14.28515625" style="2" customWidth="1"/>
    <col min="9974" max="9974" width="0.85546875" style="2" customWidth="1"/>
    <col min="9975" max="9975" width="14.28515625" style="2" customWidth="1"/>
    <col min="9976" max="9976" width="0.85546875" style="2" customWidth="1"/>
    <col min="9977" max="9977" width="14.28515625" style="2" customWidth="1"/>
    <col min="9978" max="9978" width="9.85546875" style="2" customWidth="1"/>
    <col min="9979" max="9979" width="10.85546875" style="2" customWidth="1"/>
    <col min="9980" max="10224" width="9" style="2"/>
    <col min="10225" max="10225" width="1.7109375" style="2" customWidth="1"/>
    <col min="10226" max="10226" width="44.28515625" style="2" customWidth="1"/>
    <col min="10227" max="10227" width="8.7109375" style="2" customWidth="1"/>
    <col min="10228" max="10228" width="0.85546875" style="2" customWidth="1"/>
    <col min="10229" max="10229" width="14.28515625" style="2" customWidth="1"/>
    <col min="10230" max="10230" width="0.85546875" style="2" customWidth="1"/>
    <col min="10231" max="10231" width="14.28515625" style="2" customWidth="1"/>
    <col min="10232" max="10232" width="0.85546875" style="2" customWidth="1"/>
    <col min="10233" max="10233" width="14.28515625" style="2" customWidth="1"/>
    <col min="10234" max="10234" width="9.85546875" style="2" customWidth="1"/>
    <col min="10235" max="10235" width="10.85546875" style="2" customWidth="1"/>
    <col min="10236" max="10480" width="9" style="2"/>
    <col min="10481" max="10481" width="1.7109375" style="2" customWidth="1"/>
    <col min="10482" max="10482" width="44.28515625" style="2" customWidth="1"/>
    <col min="10483" max="10483" width="8.7109375" style="2" customWidth="1"/>
    <col min="10484" max="10484" width="0.85546875" style="2" customWidth="1"/>
    <col min="10485" max="10485" width="14.28515625" style="2" customWidth="1"/>
    <col min="10486" max="10486" width="0.85546875" style="2" customWidth="1"/>
    <col min="10487" max="10487" width="14.28515625" style="2" customWidth="1"/>
    <col min="10488" max="10488" width="0.85546875" style="2" customWidth="1"/>
    <col min="10489" max="10489" width="14.28515625" style="2" customWidth="1"/>
    <col min="10490" max="10490" width="9.85546875" style="2" customWidth="1"/>
    <col min="10491" max="10491" width="10.85546875" style="2" customWidth="1"/>
    <col min="10492" max="10736" width="9" style="2"/>
    <col min="10737" max="10737" width="1.7109375" style="2" customWidth="1"/>
    <col min="10738" max="10738" width="44.28515625" style="2" customWidth="1"/>
    <col min="10739" max="10739" width="8.7109375" style="2" customWidth="1"/>
    <col min="10740" max="10740" width="0.85546875" style="2" customWidth="1"/>
    <col min="10741" max="10741" width="14.28515625" style="2" customWidth="1"/>
    <col min="10742" max="10742" width="0.85546875" style="2" customWidth="1"/>
    <col min="10743" max="10743" width="14.28515625" style="2" customWidth="1"/>
    <col min="10744" max="10744" width="0.85546875" style="2" customWidth="1"/>
    <col min="10745" max="10745" width="14.28515625" style="2" customWidth="1"/>
    <col min="10746" max="10746" width="9.85546875" style="2" customWidth="1"/>
    <col min="10747" max="10747" width="10.85546875" style="2" customWidth="1"/>
    <col min="10748" max="10992" width="9" style="2"/>
    <col min="10993" max="10993" width="1.7109375" style="2" customWidth="1"/>
    <col min="10994" max="10994" width="44.28515625" style="2" customWidth="1"/>
    <col min="10995" max="10995" width="8.7109375" style="2" customWidth="1"/>
    <col min="10996" max="10996" width="0.85546875" style="2" customWidth="1"/>
    <col min="10997" max="10997" width="14.28515625" style="2" customWidth="1"/>
    <col min="10998" max="10998" width="0.85546875" style="2" customWidth="1"/>
    <col min="10999" max="10999" width="14.28515625" style="2" customWidth="1"/>
    <col min="11000" max="11000" width="0.85546875" style="2" customWidth="1"/>
    <col min="11001" max="11001" width="14.28515625" style="2" customWidth="1"/>
    <col min="11002" max="11002" width="9.85546875" style="2" customWidth="1"/>
    <col min="11003" max="11003" width="10.85546875" style="2" customWidth="1"/>
    <col min="11004" max="11248" width="9" style="2"/>
    <col min="11249" max="11249" width="1.7109375" style="2" customWidth="1"/>
    <col min="11250" max="11250" width="44.28515625" style="2" customWidth="1"/>
    <col min="11251" max="11251" width="8.7109375" style="2" customWidth="1"/>
    <col min="11252" max="11252" width="0.85546875" style="2" customWidth="1"/>
    <col min="11253" max="11253" width="14.28515625" style="2" customWidth="1"/>
    <col min="11254" max="11254" width="0.85546875" style="2" customWidth="1"/>
    <col min="11255" max="11255" width="14.28515625" style="2" customWidth="1"/>
    <col min="11256" max="11256" width="0.85546875" style="2" customWidth="1"/>
    <col min="11257" max="11257" width="14.28515625" style="2" customWidth="1"/>
    <col min="11258" max="11258" width="9.85546875" style="2" customWidth="1"/>
    <col min="11259" max="11259" width="10.85546875" style="2" customWidth="1"/>
    <col min="11260" max="11504" width="9" style="2"/>
    <col min="11505" max="11505" width="1.7109375" style="2" customWidth="1"/>
    <col min="11506" max="11506" width="44.28515625" style="2" customWidth="1"/>
    <col min="11507" max="11507" width="8.7109375" style="2" customWidth="1"/>
    <col min="11508" max="11508" width="0.85546875" style="2" customWidth="1"/>
    <col min="11509" max="11509" width="14.28515625" style="2" customWidth="1"/>
    <col min="11510" max="11510" width="0.85546875" style="2" customWidth="1"/>
    <col min="11511" max="11511" width="14.28515625" style="2" customWidth="1"/>
    <col min="11512" max="11512" width="0.85546875" style="2" customWidth="1"/>
    <col min="11513" max="11513" width="14.28515625" style="2" customWidth="1"/>
    <col min="11514" max="11514" width="9.85546875" style="2" customWidth="1"/>
    <col min="11515" max="11515" width="10.85546875" style="2" customWidth="1"/>
    <col min="11516" max="11760" width="9" style="2"/>
    <col min="11761" max="11761" width="1.7109375" style="2" customWidth="1"/>
    <col min="11762" max="11762" width="44.28515625" style="2" customWidth="1"/>
    <col min="11763" max="11763" width="8.7109375" style="2" customWidth="1"/>
    <col min="11764" max="11764" width="0.85546875" style="2" customWidth="1"/>
    <col min="11765" max="11765" width="14.28515625" style="2" customWidth="1"/>
    <col min="11766" max="11766" width="0.85546875" style="2" customWidth="1"/>
    <col min="11767" max="11767" width="14.28515625" style="2" customWidth="1"/>
    <col min="11768" max="11768" width="0.85546875" style="2" customWidth="1"/>
    <col min="11769" max="11769" width="14.28515625" style="2" customWidth="1"/>
    <col min="11770" max="11770" width="9.85546875" style="2" customWidth="1"/>
    <col min="11771" max="11771" width="10.85546875" style="2" customWidth="1"/>
    <col min="11772" max="12016" width="9" style="2"/>
    <col min="12017" max="12017" width="1.7109375" style="2" customWidth="1"/>
    <col min="12018" max="12018" width="44.28515625" style="2" customWidth="1"/>
    <col min="12019" max="12019" width="8.7109375" style="2" customWidth="1"/>
    <col min="12020" max="12020" width="0.85546875" style="2" customWidth="1"/>
    <col min="12021" max="12021" width="14.28515625" style="2" customWidth="1"/>
    <col min="12022" max="12022" width="0.85546875" style="2" customWidth="1"/>
    <col min="12023" max="12023" width="14.28515625" style="2" customWidth="1"/>
    <col min="12024" max="12024" width="0.85546875" style="2" customWidth="1"/>
    <col min="12025" max="12025" width="14.28515625" style="2" customWidth="1"/>
    <col min="12026" max="12026" width="9.85546875" style="2" customWidth="1"/>
    <col min="12027" max="12027" width="10.85546875" style="2" customWidth="1"/>
    <col min="12028" max="12272" width="9" style="2"/>
    <col min="12273" max="12273" width="1.7109375" style="2" customWidth="1"/>
    <col min="12274" max="12274" width="44.28515625" style="2" customWidth="1"/>
    <col min="12275" max="12275" width="8.7109375" style="2" customWidth="1"/>
    <col min="12276" max="12276" width="0.85546875" style="2" customWidth="1"/>
    <col min="12277" max="12277" width="14.28515625" style="2" customWidth="1"/>
    <col min="12278" max="12278" width="0.85546875" style="2" customWidth="1"/>
    <col min="12279" max="12279" width="14.28515625" style="2" customWidth="1"/>
    <col min="12280" max="12280" width="0.85546875" style="2" customWidth="1"/>
    <col min="12281" max="12281" width="14.28515625" style="2" customWidth="1"/>
    <col min="12282" max="12282" width="9.85546875" style="2" customWidth="1"/>
    <col min="12283" max="12283" width="10.85546875" style="2" customWidth="1"/>
    <col min="12284" max="12528" width="9" style="2"/>
    <col min="12529" max="12529" width="1.7109375" style="2" customWidth="1"/>
    <col min="12530" max="12530" width="44.28515625" style="2" customWidth="1"/>
    <col min="12531" max="12531" width="8.7109375" style="2" customWidth="1"/>
    <col min="12532" max="12532" width="0.85546875" style="2" customWidth="1"/>
    <col min="12533" max="12533" width="14.28515625" style="2" customWidth="1"/>
    <col min="12534" max="12534" width="0.85546875" style="2" customWidth="1"/>
    <col min="12535" max="12535" width="14.28515625" style="2" customWidth="1"/>
    <col min="12536" max="12536" width="0.85546875" style="2" customWidth="1"/>
    <col min="12537" max="12537" width="14.28515625" style="2" customWidth="1"/>
    <col min="12538" max="12538" width="9.85546875" style="2" customWidth="1"/>
    <col min="12539" max="12539" width="10.85546875" style="2" customWidth="1"/>
    <col min="12540" max="12784" width="9" style="2"/>
    <col min="12785" max="12785" width="1.7109375" style="2" customWidth="1"/>
    <col min="12786" max="12786" width="44.28515625" style="2" customWidth="1"/>
    <col min="12787" max="12787" width="8.7109375" style="2" customWidth="1"/>
    <col min="12788" max="12788" width="0.85546875" style="2" customWidth="1"/>
    <col min="12789" max="12789" width="14.28515625" style="2" customWidth="1"/>
    <col min="12790" max="12790" width="0.85546875" style="2" customWidth="1"/>
    <col min="12791" max="12791" width="14.28515625" style="2" customWidth="1"/>
    <col min="12792" max="12792" width="0.85546875" style="2" customWidth="1"/>
    <col min="12793" max="12793" width="14.28515625" style="2" customWidth="1"/>
    <col min="12794" max="12794" width="9.85546875" style="2" customWidth="1"/>
    <col min="12795" max="12795" width="10.85546875" style="2" customWidth="1"/>
    <col min="12796" max="13040" width="9" style="2"/>
    <col min="13041" max="13041" width="1.7109375" style="2" customWidth="1"/>
    <col min="13042" max="13042" width="44.28515625" style="2" customWidth="1"/>
    <col min="13043" max="13043" width="8.7109375" style="2" customWidth="1"/>
    <col min="13044" max="13044" width="0.85546875" style="2" customWidth="1"/>
    <col min="13045" max="13045" width="14.28515625" style="2" customWidth="1"/>
    <col min="13046" max="13046" width="0.85546875" style="2" customWidth="1"/>
    <col min="13047" max="13047" width="14.28515625" style="2" customWidth="1"/>
    <col min="13048" max="13048" width="0.85546875" style="2" customWidth="1"/>
    <col min="13049" max="13049" width="14.28515625" style="2" customWidth="1"/>
    <col min="13050" max="13050" width="9.85546875" style="2" customWidth="1"/>
    <col min="13051" max="13051" width="10.85546875" style="2" customWidth="1"/>
    <col min="13052" max="13296" width="9" style="2"/>
    <col min="13297" max="13297" width="1.7109375" style="2" customWidth="1"/>
    <col min="13298" max="13298" width="44.28515625" style="2" customWidth="1"/>
    <col min="13299" max="13299" width="8.7109375" style="2" customWidth="1"/>
    <col min="13300" max="13300" width="0.85546875" style="2" customWidth="1"/>
    <col min="13301" max="13301" width="14.28515625" style="2" customWidth="1"/>
    <col min="13302" max="13302" width="0.85546875" style="2" customWidth="1"/>
    <col min="13303" max="13303" width="14.28515625" style="2" customWidth="1"/>
    <col min="13304" max="13304" width="0.85546875" style="2" customWidth="1"/>
    <col min="13305" max="13305" width="14.28515625" style="2" customWidth="1"/>
    <col min="13306" max="13306" width="9.85546875" style="2" customWidth="1"/>
    <col min="13307" max="13307" width="10.85546875" style="2" customWidth="1"/>
    <col min="13308" max="13552" width="9" style="2"/>
    <col min="13553" max="13553" width="1.7109375" style="2" customWidth="1"/>
    <col min="13554" max="13554" width="44.28515625" style="2" customWidth="1"/>
    <col min="13555" max="13555" width="8.7109375" style="2" customWidth="1"/>
    <col min="13556" max="13556" width="0.85546875" style="2" customWidth="1"/>
    <col min="13557" max="13557" width="14.28515625" style="2" customWidth="1"/>
    <col min="13558" max="13558" width="0.85546875" style="2" customWidth="1"/>
    <col min="13559" max="13559" width="14.28515625" style="2" customWidth="1"/>
    <col min="13560" max="13560" width="0.85546875" style="2" customWidth="1"/>
    <col min="13561" max="13561" width="14.28515625" style="2" customWidth="1"/>
    <col min="13562" max="13562" width="9.85546875" style="2" customWidth="1"/>
    <col min="13563" max="13563" width="10.85546875" style="2" customWidth="1"/>
    <col min="13564" max="13808" width="9" style="2"/>
    <col min="13809" max="13809" width="1.7109375" style="2" customWidth="1"/>
    <col min="13810" max="13810" width="44.28515625" style="2" customWidth="1"/>
    <col min="13811" max="13811" width="8.7109375" style="2" customWidth="1"/>
    <col min="13812" max="13812" width="0.85546875" style="2" customWidth="1"/>
    <col min="13813" max="13813" width="14.28515625" style="2" customWidth="1"/>
    <col min="13814" max="13814" width="0.85546875" style="2" customWidth="1"/>
    <col min="13815" max="13815" width="14.28515625" style="2" customWidth="1"/>
    <col min="13816" max="13816" width="0.85546875" style="2" customWidth="1"/>
    <col min="13817" max="13817" width="14.28515625" style="2" customWidth="1"/>
    <col min="13818" max="13818" width="9.85546875" style="2" customWidth="1"/>
    <col min="13819" max="13819" width="10.85546875" style="2" customWidth="1"/>
    <col min="13820" max="14064" width="9" style="2"/>
    <col min="14065" max="14065" width="1.7109375" style="2" customWidth="1"/>
    <col min="14066" max="14066" width="44.28515625" style="2" customWidth="1"/>
    <col min="14067" max="14067" width="8.7109375" style="2" customWidth="1"/>
    <col min="14068" max="14068" width="0.85546875" style="2" customWidth="1"/>
    <col min="14069" max="14069" width="14.28515625" style="2" customWidth="1"/>
    <col min="14070" max="14070" width="0.85546875" style="2" customWidth="1"/>
    <col min="14071" max="14071" width="14.28515625" style="2" customWidth="1"/>
    <col min="14072" max="14072" width="0.85546875" style="2" customWidth="1"/>
    <col min="14073" max="14073" width="14.28515625" style="2" customWidth="1"/>
    <col min="14074" max="14074" width="9.85546875" style="2" customWidth="1"/>
    <col min="14075" max="14075" width="10.85546875" style="2" customWidth="1"/>
    <col min="14076" max="14320" width="9" style="2"/>
    <col min="14321" max="14321" width="1.7109375" style="2" customWidth="1"/>
    <col min="14322" max="14322" width="44.28515625" style="2" customWidth="1"/>
    <col min="14323" max="14323" width="8.7109375" style="2" customWidth="1"/>
    <col min="14324" max="14324" width="0.85546875" style="2" customWidth="1"/>
    <col min="14325" max="14325" width="14.28515625" style="2" customWidth="1"/>
    <col min="14326" max="14326" width="0.85546875" style="2" customWidth="1"/>
    <col min="14327" max="14327" width="14.28515625" style="2" customWidth="1"/>
    <col min="14328" max="14328" width="0.85546875" style="2" customWidth="1"/>
    <col min="14329" max="14329" width="14.28515625" style="2" customWidth="1"/>
    <col min="14330" max="14330" width="9.85546875" style="2" customWidth="1"/>
    <col min="14331" max="14331" width="10.85546875" style="2" customWidth="1"/>
    <col min="14332" max="14576" width="9" style="2"/>
    <col min="14577" max="14577" width="1.7109375" style="2" customWidth="1"/>
    <col min="14578" max="14578" width="44.28515625" style="2" customWidth="1"/>
    <col min="14579" max="14579" width="8.7109375" style="2" customWidth="1"/>
    <col min="14580" max="14580" width="0.85546875" style="2" customWidth="1"/>
    <col min="14581" max="14581" width="14.28515625" style="2" customWidth="1"/>
    <col min="14582" max="14582" width="0.85546875" style="2" customWidth="1"/>
    <col min="14583" max="14583" width="14.28515625" style="2" customWidth="1"/>
    <col min="14584" max="14584" width="0.85546875" style="2" customWidth="1"/>
    <col min="14585" max="14585" width="14.28515625" style="2" customWidth="1"/>
    <col min="14586" max="14586" width="9.85546875" style="2" customWidth="1"/>
    <col min="14587" max="14587" width="10.85546875" style="2" customWidth="1"/>
    <col min="14588" max="14832" width="9" style="2"/>
    <col min="14833" max="14833" width="1.7109375" style="2" customWidth="1"/>
    <col min="14834" max="14834" width="44.28515625" style="2" customWidth="1"/>
    <col min="14835" max="14835" width="8.7109375" style="2" customWidth="1"/>
    <col min="14836" max="14836" width="0.85546875" style="2" customWidth="1"/>
    <col min="14837" max="14837" width="14.28515625" style="2" customWidth="1"/>
    <col min="14838" max="14838" width="0.85546875" style="2" customWidth="1"/>
    <col min="14839" max="14839" width="14.28515625" style="2" customWidth="1"/>
    <col min="14840" max="14840" width="0.85546875" style="2" customWidth="1"/>
    <col min="14841" max="14841" width="14.28515625" style="2" customWidth="1"/>
    <col min="14842" max="14842" width="9.85546875" style="2" customWidth="1"/>
    <col min="14843" max="14843" width="10.85546875" style="2" customWidth="1"/>
    <col min="14844" max="15088" width="9" style="2"/>
    <col min="15089" max="15089" width="1.7109375" style="2" customWidth="1"/>
    <col min="15090" max="15090" width="44.28515625" style="2" customWidth="1"/>
    <col min="15091" max="15091" width="8.7109375" style="2" customWidth="1"/>
    <col min="15092" max="15092" width="0.85546875" style="2" customWidth="1"/>
    <col min="15093" max="15093" width="14.28515625" style="2" customWidth="1"/>
    <col min="15094" max="15094" width="0.85546875" style="2" customWidth="1"/>
    <col min="15095" max="15095" width="14.28515625" style="2" customWidth="1"/>
    <col min="15096" max="15096" width="0.85546875" style="2" customWidth="1"/>
    <col min="15097" max="15097" width="14.28515625" style="2" customWidth="1"/>
    <col min="15098" max="15098" width="9.85546875" style="2" customWidth="1"/>
    <col min="15099" max="15099" width="10.85546875" style="2" customWidth="1"/>
    <col min="15100" max="15344" width="9" style="2"/>
    <col min="15345" max="15345" width="1.7109375" style="2" customWidth="1"/>
    <col min="15346" max="15346" width="44.28515625" style="2" customWidth="1"/>
    <col min="15347" max="15347" width="8.7109375" style="2" customWidth="1"/>
    <col min="15348" max="15348" width="0.85546875" style="2" customWidth="1"/>
    <col min="15349" max="15349" width="14.28515625" style="2" customWidth="1"/>
    <col min="15350" max="15350" width="0.85546875" style="2" customWidth="1"/>
    <col min="15351" max="15351" width="14.28515625" style="2" customWidth="1"/>
    <col min="15352" max="15352" width="0.85546875" style="2" customWidth="1"/>
    <col min="15353" max="15353" width="14.28515625" style="2" customWidth="1"/>
    <col min="15354" max="15354" width="9.85546875" style="2" customWidth="1"/>
    <col min="15355" max="15355" width="10.85546875" style="2" customWidth="1"/>
    <col min="15356" max="15600" width="9" style="2"/>
    <col min="15601" max="15601" width="1.7109375" style="2" customWidth="1"/>
    <col min="15602" max="15602" width="44.28515625" style="2" customWidth="1"/>
    <col min="15603" max="15603" width="8.7109375" style="2" customWidth="1"/>
    <col min="15604" max="15604" width="0.85546875" style="2" customWidth="1"/>
    <col min="15605" max="15605" width="14.28515625" style="2" customWidth="1"/>
    <col min="15606" max="15606" width="0.85546875" style="2" customWidth="1"/>
    <col min="15607" max="15607" width="14.28515625" style="2" customWidth="1"/>
    <col min="15608" max="15608" width="0.85546875" style="2" customWidth="1"/>
    <col min="15609" max="15609" width="14.28515625" style="2" customWidth="1"/>
    <col min="15610" max="15610" width="9.85546875" style="2" customWidth="1"/>
    <col min="15611" max="15611" width="10.85546875" style="2" customWidth="1"/>
    <col min="15612" max="15856" width="9" style="2"/>
    <col min="15857" max="15857" width="1.7109375" style="2" customWidth="1"/>
    <col min="15858" max="15858" width="44.28515625" style="2" customWidth="1"/>
    <col min="15859" max="15859" width="8.7109375" style="2" customWidth="1"/>
    <col min="15860" max="15860" width="0.85546875" style="2" customWidth="1"/>
    <col min="15861" max="15861" width="14.28515625" style="2" customWidth="1"/>
    <col min="15862" max="15862" width="0.85546875" style="2" customWidth="1"/>
    <col min="15863" max="15863" width="14.28515625" style="2" customWidth="1"/>
    <col min="15864" max="15864" width="0.85546875" style="2" customWidth="1"/>
    <col min="15865" max="15865" width="14.28515625" style="2" customWidth="1"/>
    <col min="15866" max="15866" width="9.85546875" style="2" customWidth="1"/>
    <col min="15867" max="15867" width="10.85546875" style="2" customWidth="1"/>
    <col min="15868" max="16112" width="9" style="2"/>
    <col min="16113" max="16113" width="1.7109375" style="2" customWidth="1"/>
    <col min="16114" max="16114" width="44.28515625" style="2" customWidth="1"/>
    <col min="16115" max="16115" width="8.7109375" style="2" customWidth="1"/>
    <col min="16116" max="16116" width="0.85546875" style="2" customWidth="1"/>
    <col min="16117" max="16117" width="14.28515625" style="2" customWidth="1"/>
    <col min="16118" max="16118" width="0.85546875" style="2" customWidth="1"/>
    <col min="16119" max="16119" width="14.28515625" style="2" customWidth="1"/>
    <col min="16120" max="16120" width="0.85546875" style="2" customWidth="1"/>
    <col min="16121" max="16121" width="14.28515625" style="2" customWidth="1"/>
    <col min="16122" max="16122" width="9.85546875" style="2" customWidth="1"/>
    <col min="16123" max="16123" width="10.85546875" style="2" customWidth="1"/>
    <col min="16124" max="16384" width="9" style="2"/>
  </cols>
  <sheetData>
    <row r="1" spans="1:7" ht="21.75" customHeight="1">
      <c r="A1" s="1" t="s">
        <v>69</v>
      </c>
      <c r="B1" s="2"/>
      <c r="C1" s="3"/>
    </row>
    <row r="2" spans="1:7" ht="21.75" customHeight="1">
      <c r="A2" s="1" t="s">
        <v>93</v>
      </c>
      <c r="B2" s="2"/>
      <c r="C2" s="3"/>
    </row>
    <row r="3" spans="1:7" ht="21.75" customHeight="1">
      <c r="A3" s="6" t="s">
        <v>109</v>
      </c>
      <c r="B3" s="7"/>
      <c r="C3" s="8"/>
      <c r="D3" s="7"/>
      <c r="E3" s="9"/>
      <c r="F3" s="10"/>
      <c r="G3" s="9"/>
    </row>
    <row r="4" spans="1:7" ht="21.75" customHeight="1">
      <c r="A4" s="1"/>
      <c r="B4" s="2"/>
      <c r="C4" s="3"/>
    </row>
    <row r="5" spans="1:7" ht="21.75" customHeight="1">
      <c r="A5" s="11"/>
      <c r="C5" s="21"/>
      <c r="D5" s="22"/>
      <c r="E5" s="23" t="s">
        <v>110</v>
      </c>
      <c r="F5" s="24"/>
      <c r="G5" s="23" t="s">
        <v>95</v>
      </c>
    </row>
    <row r="6" spans="1:7" ht="21.75" customHeight="1">
      <c r="A6" s="11"/>
      <c r="C6" s="25" t="s">
        <v>0</v>
      </c>
      <c r="D6" s="26"/>
      <c r="E6" s="27" t="s">
        <v>1</v>
      </c>
      <c r="F6" s="23"/>
      <c r="G6" s="27" t="s">
        <v>1</v>
      </c>
    </row>
    <row r="7" spans="1:7" ht="8.1" customHeight="1">
      <c r="A7" s="11"/>
      <c r="C7" s="55"/>
      <c r="D7" s="26"/>
      <c r="E7" s="23"/>
      <c r="F7" s="23"/>
      <c r="G7" s="23"/>
    </row>
    <row r="8" spans="1:7" ht="21.75" customHeight="1">
      <c r="A8" s="28" t="s">
        <v>2</v>
      </c>
      <c r="C8" s="22"/>
      <c r="D8" s="22"/>
      <c r="E8" s="30"/>
      <c r="F8" s="24"/>
      <c r="G8" s="30"/>
    </row>
    <row r="9" spans="1:7" ht="8.1" customHeight="1">
      <c r="A9" s="28"/>
      <c r="C9" s="22"/>
      <c r="D9" s="22"/>
      <c r="E9" s="30"/>
      <c r="F9" s="24"/>
      <c r="G9" s="30"/>
    </row>
    <row r="10" spans="1:7" ht="21.75" customHeight="1">
      <c r="A10" s="28" t="s">
        <v>3</v>
      </c>
      <c r="C10" s="22"/>
      <c r="D10" s="22"/>
      <c r="E10" s="30"/>
      <c r="F10" s="24"/>
      <c r="G10" s="30"/>
    </row>
    <row r="11" spans="1:7" ht="8.1" customHeight="1">
      <c r="A11" s="28"/>
      <c r="C11" s="22"/>
      <c r="D11" s="22"/>
      <c r="E11" s="30"/>
      <c r="F11" s="24"/>
      <c r="G11" s="30"/>
    </row>
    <row r="12" spans="1:7" ht="21.75" customHeight="1">
      <c r="A12" s="11" t="s">
        <v>4</v>
      </c>
      <c r="C12" s="56">
        <v>9</v>
      </c>
      <c r="D12" s="22"/>
      <c r="E12" s="30">
        <v>43484382</v>
      </c>
      <c r="F12" s="24"/>
      <c r="G12" s="30">
        <v>58308987</v>
      </c>
    </row>
    <row r="13" spans="1:7" ht="21.75" customHeight="1">
      <c r="A13" s="11" t="s">
        <v>57</v>
      </c>
      <c r="C13" s="56"/>
      <c r="D13" s="22"/>
      <c r="E13" s="30">
        <v>0</v>
      </c>
      <c r="F13" s="24"/>
      <c r="G13" s="30">
        <v>2031</v>
      </c>
    </row>
    <row r="14" spans="1:7" ht="21.75" customHeight="1">
      <c r="A14" s="11" t="s">
        <v>121</v>
      </c>
      <c r="C14" s="56">
        <v>10</v>
      </c>
      <c r="D14" s="22"/>
      <c r="E14" s="30">
        <v>7500000</v>
      </c>
      <c r="F14" s="24"/>
      <c r="G14" s="30">
        <v>0</v>
      </c>
    </row>
    <row r="15" spans="1:7" ht="21.75" customHeight="1">
      <c r="A15" s="11" t="s">
        <v>97</v>
      </c>
      <c r="C15" s="56">
        <v>11</v>
      </c>
      <c r="D15" s="22"/>
      <c r="E15" s="30">
        <v>324379814</v>
      </c>
      <c r="F15" s="24"/>
      <c r="G15" s="30">
        <v>328340784</v>
      </c>
    </row>
    <row r="16" spans="1:7" ht="21.75" customHeight="1">
      <c r="A16" s="11" t="s">
        <v>65</v>
      </c>
      <c r="C16" s="56">
        <v>13</v>
      </c>
      <c r="D16" s="22"/>
      <c r="E16" s="31">
        <v>98505852</v>
      </c>
      <c r="F16" s="24"/>
      <c r="G16" s="31">
        <v>78057478</v>
      </c>
    </row>
    <row r="17" spans="1:7" ht="8.1" customHeight="1">
      <c r="A17" s="11"/>
      <c r="C17" s="56"/>
      <c r="D17" s="22"/>
      <c r="F17" s="24"/>
    </row>
    <row r="18" spans="1:7" ht="21.75" customHeight="1">
      <c r="A18" s="28" t="s">
        <v>5</v>
      </c>
      <c r="C18" s="22"/>
      <c r="D18" s="22"/>
      <c r="E18" s="33">
        <f>SUM(E12:E17)</f>
        <v>473870048</v>
      </c>
      <c r="F18" s="24"/>
      <c r="G18" s="33">
        <f>SUM(G12:G17)</f>
        <v>464709280</v>
      </c>
    </row>
    <row r="19" spans="1:7" ht="21.75" customHeight="1">
      <c r="A19" s="11"/>
      <c r="C19" s="22"/>
      <c r="D19" s="22"/>
      <c r="E19" s="30"/>
      <c r="F19" s="24"/>
      <c r="G19" s="30"/>
    </row>
    <row r="20" spans="1:7" ht="21.75" customHeight="1">
      <c r="A20" s="28" t="s">
        <v>6</v>
      </c>
      <c r="C20" s="22"/>
      <c r="D20" s="22"/>
      <c r="E20" s="30"/>
      <c r="F20" s="24"/>
      <c r="G20" s="30"/>
    </row>
    <row r="21" spans="1:7" ht="8.1" customHeight="1">
      <c r="A21" s="28"/>
      <c r="C21" s="22"/>
      <c r="D21" s="22"/>
      <c r="E21" s="30"/>
      <c r="F21" s="24"/>
      <c r="G21" s="30"/>
    </row>
    <row r="22" spans="1:7" ht="21.75" customHeight="1">
      <c r="A22" s="11" t="s">
        <v>107</v>
      </c>
      <c r="C22" s="56"/>
      <c r="D22" s="22"/>
      <c r="E22" s="57">
        <v>3992554</v>
      </c>
      <c r="F22" s="24"/>
      <c r="G22" s="57">
        <v>8474996</v>
      </c>
    </row>
    <row r="23" spans="1:7" ht="21.75" customHeight="1">
      <c r="A23" s="11" t="s">
        <v>58</v>
      </c>
      <c r="C23" s="56">
        <v>14</v>
      </c>
      <c r="D23" s="22"/>
      <c r="E23" s="57">
        <v>1057367036</v>
      </c>
      <c r="F23" s="24"/>
      <c r="G23" s="57">
        <v>769097525</v>
      </c>
    </row>
    <row r="24" spans="1:7" ht="21.75" customHeight="1">
      <c r="A24" s="11" t="s">
        <v>7</v>
      </c>
      <c r="C24" s="56">
        <v>15</v>
      </c>
      <c r="D24" s="22"/>
      <c r="E24" s="57">
        <v>4308762</v>
      </c>
      <c r="F24" s="24"/>
      <c r="G24" s="57">
        <v>4602600</v>
      </c>
    </row>
    <row r="25" spans="1:7" ht="21.75" customHeight="1">
      <c r="A25" s="11" t="s">
        <v>66</v>
      </c>
      <c r="C25" s="56">
        <v>16</v>
      </c>
      <c r="D25" s="22"/>
      <c r="E25" s="57">
        <v>4674230</v>
      </c>
      <c r="F25" s="24"/>
      <c r="G25" s="57">
        <v>8331400</v>
      </c>
    </row>
    <row r="26" spans="1:7" ht="21.75" customHeight="1">
      <c r="A26" s="11" t="s">
        <v>8</v>
      </c>
      <c r="C26" s="56"/>
      <c r="D26" s="22"/>
      <c r="E26" s="58">
        <v>2605700</v>
      </c>
      <c r="F26" s="24"/>
      <c r="G26" s="58">
        <v>1964700</v>
      </c>
    </row>
    <row r="27" spans="1:7" ht="8.1" customHeight="1">
      <c r="A27" s="11"/>
      <c r="C27" s="56"/>
      <c r="D27" s="22"/>
      <c r="E27" s="30"/>
      <c r="F27" s="24"/>
      <c r="G27" s="30"/>
    </row>
    <row r="28" spans="1:7" ht="21.75" customHeight="1">
      <c r="A28" s="28" t="s">
        <v>9</v>
      </c>
      <c r="C28" s="22"/>
      <c r="D28" s="22"/>
      <c r="E28" s="33">
        <f>SUM(E22:E26)</f>
        <v>1072948282</v>
      </c>
      <c r="F28" s="24"/>
      <c r="G28" s="33">
        <f>SUM(G22:G27)</f>
        <v>792471221</v>
      </c>
    </row>
    <row r="29" spans="1:7" ht="8.1" customHeight="1">
      <c r="A29" s="11"/>
      <c r="C29" s="22"/>
      <c r="D29" s="22"/>
      <c r="E29" s="30"/>
      <c r="F29" s="24"/>
      <c r="G29" s="30"/>
    </row>
    <row r="30" spans="1:7" ht="21.75" customHeight="1" thickBot="1">
      <c r="A30" s="28" t="s">
        <v>10</v>
      </c>
      <c r="C30" s="22"/>
      <c r="D30" s="22"/>
      <c r="E30" s="59">
        <f>E18+E28</f>
        <v>1546818330</v>
      </c>
      <c r="F30" s="24"/>
      <c r="G30" s="59">
        <f>G18+G28</f>
        <v>1257180501</v>
      </c>
    </row>
    <row r="31" spans="1:7" ht="21.75" customHeight="1" thickTop="1">
      <c r="A31" s="11"/>
    </row>
    <row r="32" spans="1:7" ht="21.75" customHeight="1">
      <c r="A32" s="11"/>
    </row>
    <row r="33" spans="1:7" ht="21.75" customHeight="1">
      <c r="A33" s="11"/>
    </row>
    <row r="34" spans="1:7" ht="21.75" customHeight="1">
      <c r="A34" s="11"/>
    </row>
    <row r="35" spans="1:7" ht="21.75" customHeight="1">
      <c r="A35" s="11"/>
    </row>
    <row r="36" spans="1:7" ht="21.75" customHeight="1">
      <c r="A36" s="11"/>
    </row>
    <row r="37" spans="1:7" ht="21.75" customHeight="1">
      <c r="A37" s="11"/>
    </row>
    <row r="38" spans="1:7" ht="21.75" customHeight="1">
      <c r="A38" s="11" t="s">
        <v>56</v>
      </c>
      <c r="B38" s="11"/>
      <c r="C38" s="11"/>
      <c r="D38" s="11"/>
      <c r="E38" s="11"/>
      <c r="F38" s="11"/>
      <c r="G38" s="11"/>
    </row>
    <row r="39" spans="1:7" ht="21.75" customHeight="1">
      <c r="A39" s="11"/>
      <c r="B39" s="11"/>
      <c r="C39" s="11"/>
      <c r="D39" s="11"/>
      <c r="E39" s="11"/>
      <c r="F39" s="11"/>
      <c r="G39" s="11"/>
    </row>
    <row r="40" spans="1:7" ht="21.75" customHeight="1">
      <c r="A40" s="11"/>
      <c r="B40" s="11"/>
      <c r="C40" s="11"/>
      <c r="D40" s="11"/>
      <c r="E40" s="11"/>
      <c r="F40" s="11"/>
      <c r="G40" s="11"/>
    </row>
    <row r="41" spans="1:7" ht="24" customHeight="1">
      <c r="A41" s="11"/>
      <c r="B41" s="11"/>
      <c r="C41" s="11"/>
      <c r="D41" s="11"/>
      <c r="E41" s="11"/>
      <c r="F41" s="11"/>
      <c r="G41" s="11"/>
    </row>
    <row r="42" spans="1:7" ht="14.1" customHeight="1">
      <c r="A42" s="2"/>
      <c r="B42" s="2"/>
      <c r="E42" s="5"/>
      <c r="G42" s="5"/>
    </row>
    <row r="43" spans="1:7" ht="21.95" customHeight="1">
      <c r="A43" s="14" t="s">
        <v>114</v>
      </c>
      <c r="B43" s="15"/>
      <c r="C43" s="7"/>
      <c r="D43" s="7"/>
      <c r="E43" s="9"/>
      <c r="F43" s="10"/>
      <c r="G43" s="9"/>
    </row>
    <row r="44" spans="1:7" ht="21.75" customHeight="1">
      <c r="A44" s="1" t="str">
        <f>A1</f>
        <v>บริษัท กิจเจริญ เอ็นจิเนียริ่ง อีเลคทริค จำกัด (มหาชน)</v>
      </c>
      <c r="B44" s="2"/>
      <c r="C44" s="3"/>
    </row>
    <row r="45" spans="1:7" ht="21.75" customHeight="1">
      <c r="A45" s="1" t="str">
        <f>A2</f>
        <v>งบฐานะการเงิน</v>
      </c>
      <c r="B45" s="2"/>
      <c r="C45" s="3"/>
    </row>
    <row r="46" spans="1:7" ht="21.75" customHeight="1">
      <c r="A46" s="6" t="str">
        <f>A3</f>
        <v>ณ วันที่ 31 ธันวาคม พ.ศ. 2568</v>
      </c>
      <c r="B46" s="7"/>
      <c r="C46" s="8"/>
      <c r="D46" s="7"/>
      <c r="E46" s="9"/>
      <c r="F46" s="10"/>
      <c r="G46" s="9"/>
    </row>
    <row r="47" spans="1:7" ht="14.1" customHeight="1">
      <c r="A47" s="1"/>
      <c r="B47" s="2"/>
      <c r="C47" s="3"/>
    </row>
    <row r="48" spans="1:7" ht="21" customHeight="1">
      <c r="A48" s="11"/>
      <c r="C48" s="21"/>
      <c r="D48" s="22"/>
      <c r="E48" s="23" t="s">
        <v>110</v>
      </c>
      <c r="F48" s="24"/>
      <c r="G48" s="23" t="s">
        <v>95</v>
      </c>
    </row>
    <row r="49" spans="1:7" ht="21" customHeight="1">
      <c r="A49" s="11"/>
      <c r="B49" s="2"/>
      <c r="C49" s="25" t="s">
        <v>0</v>
      </c>
      <c r="D49" s="26"/>
      <c r="E49" s="27" t="s">
        <v>1</v>
      </c>
      <c r="F49" s="23"/>
      <c r="G49" s="27" t="s">
        <v>1</v>
      </c>
    </row>
    <row r="50" spans="1:7" ht="21" customHeight="1">
      <c r="A50" s="28" t="s">
        <v>11</v>
      </c>
      <c r="B50" s="43"/>
      <c r="C50" s="22"/>
      <c r="D50" s="22"/>
      <c r="E50" s="24"/>
      <c r="F50" s="24"/>
      <c r="G50" s="24"/>
    </row>
    <row r="51" spans="1:7" ht="5.0999999999999996" customHeight="1">
      <c r="A51" s="28"/>
      <c r="B51" s="43"/>
      <c r="C51" s="22"/>
      <c r="D51" s="22"/>
      <c r="E51" s="24"/>
      <c r="F51" s="24"/>
      <c r="G51" s="24"/>
    </row>
    <row r="52" spans="1:7" ht="21" customHeight="1">
      <c r="A52" s="28" t="s">
        <v>12</v>
      </c>
      <c r="B52" s="43"/>
      <c r="C52" s="22"/>
      <c r="D52" s="22"/>
      <c r="E52" s="24"/>
      <c r="F52" s="24"/>
      <c r="G52" s="24"/>
    </row>
    <row r="53" spans="1:7" ht="5.0999999999999996" customHeight="1">
      <c r="A53" s="28"/>
      <c r="B53" s="43"/>
      <c r="C53" s="22"/>
      <c r="D53" s="22"/>
      <c r="E53" s="24"/>
      <c r="F53" s="24"/>
      <c r="G53" s="24"/>
    </row>
    <row r="54" spans="1:7" ht="21" customHeight="1">
      <c r="A54" s="11" t="s">
        <v>82</v>
      </c>
      <c r="B54" s="11"/>
      <c r="C54" s="88">
        <v>18.100000000000001</v>
      </c>
      <c r="E54" s="4">
        <v>225000000</v>
      </c>
      <c r="F54" s="30"/>
      <c r="G54" s="4">
        <v>170000000</v>
      </c>
    </row>
    <row r="55" spans="1:7" ht="21" customHeight="1">
      <c r="A55" s="11" t="s">
        <v>98</v>
      </c>
      <c r="B55" s="11"/>
      <c r="C55" s="56">
        <v>17</v>
      </c>
      <c r="E55" s="4">
        <v>285078791</v>
      </c>
      <c r="F55" s="30"/>
      <c r="G55" s="4">
        <v>209872059</v>
      </c>
    </row>
    <row r="56" spans="1:7" ht="21" customHeight="1">
      <c r="A56" s="11" t="s">
        <v>103</v>
      </c>
      <c r="B56" s="11"/>
      <c r="C56" s="56">
        <v>19</v>
      </c>
      <c r="E56" s="4">
        <v>74444822</v>
      </c>
      <c r="F56" s="30"/>
      <c r="G56" s="4">
        <v>35272379</v>
      </c>
    </row>
    <row r="57" spans="1:7" ht="21" customHeight="1">
      <c r="A57" s="11" t="s">
        <v>52</v>
      </c>
      <c r="B57" s="43"/>
      <c r="C57" s="56"/>
      <c r="D57" s="22"/>
      <c r="F57" s="24"/>
    </row>
    <row r="58" spans="1:7" ht="21" customHeight="1">
      <c r="A58" s="11"/>
      <c r="B58" s="89" t="s">
        <v>75</v>
      </c>
      <c r="C58" s="88">
        <v>18.2</v>
      </c>
      <c r="D58" s="22"/>
      <c r="E58" s="4">
        <v>80614778</v>
      </c>
      <c r="F58" s="24"/>
      <c r="G58" s="4">
        <v>63826281</v>
      </c>
    </row>
    <row r="59" spans="1:7" ht="21" customHeight="1">
      <c r="A59" s="11"/>
      <c r="B59" s="89" t="s">
        <v>76</v>
      </c>
      <c r="C59" s="29"/>
      <c r="D59" s="22"/>
      <c r="E59" s="4">
        <v>209587</v>
      </c>
      <c r="F59" s="24"/>
      <c r="G59" s="4">
        <v>255097</v>
      </c>
    </row>
    <row r="60" spans="1:7" ht="21" customHeight="1">
      <c r="A60" s="3" t="s">
        <v>99</v>
      </c>
      <c r="B60" s="90"/>
      <c r="C60" s="56"/>
      <c r="E60" s="91">
        <f>11046705-3238087</f>
        <v>7808618</v>
      </c>
      <c r="F60" s="30"/>
      <c r="G60" s="91">
        <v>12638720</v>
      </c>
    </row>
    <row r="61" spans="1:7" ht="21" customHeight="1">
      <c r="A61" s="11" t="s">
        <v>13</v>
      </c>
      <c r="B61" s="11"/>
      <c r="C61" s="56"/>
      <c r="E61" s="18">
        <v>1666640</v>
      </c>
      <c r="F61" s="30"/>
      <c r="G61" s="18">
        <v>3468520</v>
      </c>
    </row>
    <row r="62" spans="1:7" ht="5.0999999999999996" customHeight="1">
      <c r="A62" s="28"/>
      <c r="B62" s="43"/>
      <c r="C62" s="22"/>
      <c r="D62" s="22"/>
      <c r="E62" s="30"/>
      <c r="F62" s="30"/>
      <c r="G62" s="30"/>
    </row>
    <row r="63" spans="1:7" ht="21" customHeight="1">
      <c r="A63" s="28" t="s">
        <v>14</v>
      </c>
      <c r="B63" s="43"/>
      <c r="C63" s="22"/>
      <c r="E63" s="33">
        <f>SUM(E54:E61)</f>
        <v>674823236</v>
      </c>
      <c r="F63" s="30"/>
      <c r="G63" s="33">
        <f>SUM(G54:G61)</f>
        <v>495333056</v>
      </c>
    </row>
    <row r="64" spans="1:7" ht="9.9499999999999993" customHeight="1">
      <c r="A64" s="11"/>
      <c r="B64" s="43"/>
      <c r="C64" s="22"/>
      <c r="E64" s="30"/>
      <c r="F64" s="30"/>
      <c r="G64" s="30"/>
    </row>
    <row r="65" spans="1:7" ht="21" customHeight="1">
      <c r="A65" s="28" t="s">
        <v>15</v>
      </c>
      <c r="B65" s="43"/>
      <c r="C65" s="22"/>
      <c r="E65" s="30"/>
      <c r="F65" s="30"/>
      <c r="G65" s="30"/>
    </row>
    <row r="66" spans="1:7" ht="5.0999999999999996" customHeight="1">
      <c r="A66" s="28"/>
      <c r="B66" s="43"/>
      <c r="C66" s="22"/>
      <c r="D66" s="22"/>
      <c r="E66" s="24"/>
      <c r="F66" s="24"/>
      <c r="G66" s="24"/>
    </row>
    <row r="67" spans="1:7" ht="21" customHeight="1">
      <c r="A67" s="11" t="s">
        <v>77</v>
      </c>
      <c r="B67" s="43"/>
      <c r="C67" s="88">
        <v>18.2</v>
      </c>
      <c r="D67" s="22"/>
      <c r="E67" s="4">
        <v>151594879</v>
      </c>
      <c r="F67" s="24"/>
      <c r="G67" s="4">
        <v>45027932</v>
      </c>
    </row>
    <row r="68" spans="1:7" ht="21" customHeight="1">
      <c r="A68" s="11" t="s">
        <v>105</v>
      </c>
      <c r="B68" s="43"/>
      <c r="C68" s="88"/>
      <c r="D68" s="22"/>
      <c r="E68" s="4">
        <v>34214</v>
      </c>
      <c r="F68" s="24"/>
      <c r="G68" s="4">
        <v>235338</v>
      </c>
    </row>
    <row r="69" spans="1:7" ht="21" customHeight="1">
      <c r="A69" s="11" t="s">
        <v>16</v>
      </c>
      <c r="B69" s="92"/>
      <c r="C69" s="56">
        <v>20</v>
      </c>
      <c r="E69" s="18">
        <v>29760763</v>
      </c>
      <c r="F69" s="30"/>
      <c r="G69" s="18">
        <v>27583142</v>
      </c>
    </row>
    <row r="70" spans="1:7" ht="5.0999999999999996" customHeight="1">
      <c r="A70" s="28"/>
      <c r="B70" s="43"/>
      <c r="C70" s="22"/>
      <c r="D70" s="22"/>
      <c r="E70" s="24"/>
      <c r="F70" s="24"/>
      <c r="G70" s="24"/>
    </row>
    <row r="71" spans="1:7" ht="21" customHeight="1">
      <c r="A71" s="28" t="s">
        <v>17</v>
      </c>
      <c r="B71" s="43"/>
      <c r="C71" s="22"/>
      <c r="E71" s="33">
        <f>SUM(E67:E70)</f>
        <v>181389856</v>
      </c>
      <c r="F71" s="24"/>
      <c r="G71" s="33">
        <f>SUM(G67:G70)</f>
        <v>72846412</v>
      </c>
    </row>
    <row r="72" spans="1:7" ht="5.0999999999999996" customHeight="1">
      <c r="A72" s="28"/>
      <c r="B72" s="43"/>
      <c r="C72" s="22"/>
      <c r="D72" s="22"/>
      <c r="E72" s="24"/>
      <c r="F72" s="24"/>
      <c r="G72" s="24"/>
    </row>
    <row r="73" spans="1:7" ht="21" customHeight="1">
      <c r="A73" s="28" t="s">
        <v>18</v>
      </c>
      <c r="B73" s="43"/>
      <c r="C73" s="22"/>
      <c r="E73" s="33">
        <f>E63+E71</f>
        <v>856213092</v>
      </c>
      <c r="F73" s="24"/>
      <c r="G73" s="33">
        <f>G63+G71</f>
        <v>568179468</v>
      </c>
    </row>
    <row r="74" spans="1:7" ht="9.9499999999999993" customHeight="1">
      <c r="A74" s="28"/>
      <c r="B74" s="43"/>
      <c r="C74" s="22"/>
      <c r="E74" s="30"/>
      <c r="F74" s="24"/>
      <c r="G74" s="30"/>
    </row>
    <row r="75" spans="1:7" ht="21" customHeight="1">
      <c r="A75" s="96" t="s">
        <v>19</v>
      </c>
      <c r="B75" s="96"/>
      <c r="C75" s="43"/>
      <c r="D75" s="43"/>
      <c r="E75" s="24"/>
      <c r="F75" s="24"/>
      <c r="G75" s="24"/>
    </row>
    <row r="76" spans="1:7" ht="5.0999999999999996" customHeight="1">
      <c r="A76" s="93"/>
      <c r="B76" s="93"/>
      <c r="C76" s="43"/>
      <c r="D76" s="43"/>
      <c r="E76" s="24"/>
      <c r="F76" s="24"/>
      <c r="G76" s="24"/>
    </row>
    <row r="77" spans="1:7" ht="21" customHeight="1">
      <c r="A77" s="97" t="s">
        <v>20</v>
      </c>
      <c r="B77" s="97"/>
      <c r="C77" s="92"/>
      <c r="E77" s="24"/>
      <c r="F77" s="24"/>
      <c r="G77" s="24"/>
    </row>
    <row r="78" spans="1:7" ht="21" customHeight="1">
      <c r="B78" s="90" t="s">
        <v>21</v>
      </c>
      <c r="C78" s="43"/>
      <c r="E78" s="24"/>
      <c r="F78" s="24"/>
      <c r="G78" s="24"/>
    </row>
    <row r="79" spans="1:7" ht="21" customHeight="1" thickBot="1">
      <c r="B79" s="98" t="s">
        <v>79</v>
      </c>
      <c r="C79" s="98"/>
      <c r="D79" s="74"/>
      <c r="E79" s="84">
        <v>115998900</v>
      </c>
      <c r="F79" s="94"/>
      <c r="G79" s="84">
        <v>115998900</v>
      </c>
    </row>
    <row r="80" spans="1:7" ht="5.0999999999999996" customHeight="1" thickTop="1">
      <c r="A80" s="90"/>
      <c r="B80" s="90"/>
      <c r="C80" s="92"/>
      <c r="E80" s="30"/>
      <c r="F80" s="24"/>
      <c r="G80" s="30"/>
    </row>
    <row r="81" spans="1:7" ht="21" customHeight="1">
      <c r="B81" s="90" t="s">
        <v>78</v>
      </c>
      <c r="C81" s="92"/>
      <c r="E81" s="24"/>
      <c r="F81" s="24"/>
      <c r="G81" s="24"/>
    </row>
    <row r="82" spans="1:7" ht="21" customHeight="1">
      <c r="B82" s="98" t="s">
        <v>79</v>
      </c>
      <c r="C82" s="98"/>
      <c r="D82" s="66"/>
      <c r="E82" s="85">
        <v>115998900</v>
      </c>
      <c r="F82" s="94"/>
      <c r="G82" s="85">
        <v>115998900</v>
      </c>
    </row>
    <row r="83" spans="1:7" ht="21" customHeight="1">
      <c r="A83" s="13" t="s">
        <v>70</v>
      </c>
      <c r="B83" s="75"/>
      <c r="C83" s="94"/>
      <c r="D83" s="94"/>
      <c r="E83" s="95">
        <v>379967680</v>
      </c>
      <c r="F83" s="94"/>
      <c r="G83" s="95">
        <v>379967680</v>
      </c>
    </row>
    <row r="84" spans="1:7" ht="21" customHeight="1">
      <c r="A84" s="13" t="s">
        <v>60</v>
      </c>
      <c r="B84" s="90"/>
    </row>
    <row r="85" spans="1:7" ht="21" customHeight="1">
      <c r="B85" s="90" t="s">
        <v>61</v>
      </c>
      <c r="C85" s="2">
        <v>21</v>
      </c>
      <c r="E85" s="4">
        <v>11600000</v>
      </c>
      <c r="G85" s="4">
        <v>11600000</v>
      </c>
    </row>
    <row r="86" spans="1:7" ht="21" customHeight="1">
      <c r="A86" s="2"/>
      <c r="B86" s="13" t="s">
        <v>36</v>
      </c>
      <c r="C86" s="43"/>
      <c r="E86" s="18">
        <f>'TH9'!J23</f>
        <v>183038658</v>
      </c>
      <c r="F86" s="24"/>
      <c r="G86" s="18">
        <v>181434453</v>
      </c>
    </row>
    <row r="87" spans="1:7" ht="5.0999999999999996" customHeight="1">
      <c r="A87" s="90"/>
      <c r="B87" s="90"/>
      <c r="C87" s="43"/>
      <c r="E87" s="5"/>
      <c r="G87" s="5"/>
    </row>
    <row r="88" spans="1:7" ht="21" customHeight="1">
      <c r="A88" s="96" t="s">
        <v>22</v>
      </c>
      <c r="B88" s="96"/>
      <c r="C88" s="43"/>
      <c r="E88" s="31">
        <f>SUM(E82:E86)</f>
        <v>690605238</v>
      </c>
      <c r="F88" s="30"/>
      <c r="G88" s="31">
        <f>SUM(G82:G86)</f>
        <v>689001033</v>
      </c>
    </row>
    <row r="89" spans="1:7" ht="5.0999999999999996" customHeight="1">
      <c r="A89" s="97"/>
      <c r="B89" s="97"/>
      <c r="C89" s="43"/>
      <c r="E89" s="5"/>
      <c r="G89" s="5"/>
    </row>
    <row r="90" spans="1:7" ht="21" customHeight="1" thickBot="1">
      <c r="A90" s="96" t="s">
        <v>23</v>
      </c>
      <c r="B90" s="96"/>
      <c r="C90" s="43"/>
      <c r="E90" s="59">
        <f>E88+E73</f>
        <v>1546818330</v>
      </c>
      <c r="G90" s="59">
        <f>G88+G73</f>
        <v>1257180501</v>
      </c>
    </row>
    <row r="91" spans="1:7" ht="12" customHeight="1" thickTop="1">
      <c r="A91" s="93"/>
      <c r="B91" s="93"/>
      <c r="C91" s="43"/>
      <c r="E91" s="30"/>
      <c r="G91" s="30"/>
    </row>
    <row r="92" spans="1:7" ht="21.95" customHeight="1">
      <c r="A92" s="16" t="str">
        <f>A43</f>
        <v>หมายเหตุประกอบงบการเงินเป็นส่วนหนึ่งของงบการเงินนี้</v>
      </c>
      <c r="B92" s="16"/>
      <c r="C92" s="17"/>
      <c r="D92" s="17"/>
      <c r="E92" s="18"/>
      <c r="F92" s="19"/>
      <c r="G92" s="18"/>
    </row>
    <row r="93" spans="1:7" ht="21.75" customHeight="1">
      <c r="A93" s="13"/>
      <c r="B93" s="13"/>
    </row>
    <row r="94" spans="1:7" ht="21.75" customHeight="1"/>
    <row r="95" spans="1:7" ht="21.75" customHeight="1"/>
  </sheetData>
  <mergeCells count="7">
    <mergeCell ref="A90:B90"/>
    <mergeCell ref="A75:B75"/>
    <mergeCell ref="A77:B77"/>
    <mergeCell ref="A88:B88"/>
    <mergeCell ref="A89:B89"/>
    <mergeCell ref="B82:C82"/>
    <mergeCell ref="B79:C79"/>
  </mergeCells>
  <pageMargins left="0.8" right="0.75" top="0.5" bottom="0.6" header="0.49" footer="0.4"/>
  <pageSetup paperSize="9" scale="94" firstPageNumber="6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1"/>
  <sheetViews>
    <sheetView view="pageBreakPreview" topLeftCell="A22" zoomScale="85" zoomScaleNormal="100" zoomScaleSheetLayoutView="85" workbookViewId="0">
      <selection activeCell="L74" sqref="L74"/>
    </sheetView>
  </sheetViews>
  <sheetFormatPr defaultColWidth="9" defaultRowHeight="21.75" customHeight="1"/>
  <cols>
    <col min="1" max="1" width="1.42578125" style="20" customWidth="1"/>
    <col min="2" max="2" width="46" style="12" customWidth="1"/>
    <col min="3" max="3" width="8.7109375" style="2" customWidth="1"/>
    <col min="4" max="4" width="1.140625" style="2" customWidth="1"/>
    <col min="5" max="5" width="13.28515625" style="4" customWidth="1"/>
    <col min="6" max="6" width="1.140625" style="5" customWidth="1"/>
    <col min="7" max="7" width="13.28515625" style="4" customWidth="1"/>
    <col min="8" max="254" width="9" style="2"/>
    <col min="255" max="255" width="1.7109375" style="2" customWidth="1"/>
    <col min="256" max="256" width="46.7109375" style="2" customWidth="1"/>
    <col min="257" max="257" width="9.7109375" style="2" customWidth="1"/>
    <col min="258" max="258" width="0.7109375" style="2" customWidth="1"/>
    <col min="259" max="259" width="14.28515625" style="2" customWidth="1"/>
    <col min="260" max="260" width="0.7109375" style="2" customWidth="1"/>
    <col min="261" max="261" width="14.28515625" style="2" customWidth="1"/>
    <col min="262" max="510" width="9" style="2"/>
    <col min="511" max="511" width="1.7109375" style="2" customWidth="1"/>
    <col min="512" max="512" width="46.7109375" style="2" customWidth="1"/>
    <col min="513" max="513" width="9.7109375" style="2" customWidth="1"/>
    <col min="514" max="514" width="0.7109375" style="2" customWidth="1"/>
    <col min="515" max="515" width="14.28515625" style="2" customWidth="1"/>
    <col min="516" max="516" width="0.7109375" style="2" customWidth="1"/>
    <col min="517" max="517" width="14.28515625" style="2" customWidth="1"/>
    <col min="518" max="766" width="9" style="2"/>
    <col min="767" max="767" width="1.7109375" style="2" customWidth="1"/>
    <col min="768" max="768" width="46.7109375" style="2" customWidth="1"/>
    <col min="769" max="769" width="9.7109375" style="2" customWidth="1"/>
    <col min="770" max="770" width="0.7109375" style="2" customWidth="1"/>
    <col min="771" max="771" width="14.28515625" style="2" customWidth="1"/>
    <col min="772" max="772" width="0.7109375" style="2" customWidth="1"/>
    <col min="773" max="773" width="14.28515625" style="2" customWidth="1"/>
    <col min="774" max="1022" width="9" style="2"/>
    <col min="1023" max="1023" width="1.7109375" style="2" customWidth="1"/>
    <col min="1024" max="1024" width="46.7109375" style="2" customWidth="1"/>
    <col min="1025" max="1025" width="9.7109375" style="2" customWidth="1"/>
    <col min="1026" max="1026" width="0.7109375" style="2" customWidth="1"/>
    <col min="1027" max="1027" width="14.28515625" style="2" customWidth="1"/>
    <col min="1028" max="1028" width="0.7109375" style="2" customWidth="1"/>
    <col min="1029" max="1029" width="14.28515625" style="2" customWidth="1"/>
    <col min="1030" max="1278" width="9" style="2"/>
    <col min="1279" max="1279" width="1.7109375" style="2" customWidth="1"/>
    <col min="1280" max="1280" width="46.7109375" style="2" customWidth="1"/>
    <col min="1281" max="1281" width="9.7109375" style="2" customWidth="1"/>
    <col min="1282" max="1282" width="0.7109375" style="2" customWidth="1"/>
    <col min="1283" max="1283" width="14.28515625" style="2" customWidth="1"/>
    <col min="1284" max="1284" width="0.7109375" style="2" customWidth="1"/>
    <col min="1285" max="1285" width="14.28515625" style="2" customWidth="1"/>
    <col min="1286" max="1534" width="9" style="2"/>
    <col min="1535" max="1535" width="1.7109375" style="2" customWidth="1"/>
    <col min="1536" max="1536" width="46.7109375" style="2" customWidth="1"/>
    <col min="1537" max="1537" width="9.7109375" style="2" customWidth="1"/>
    <col min="1538" max="1538" width="0.7109375" style="2" customWidth="1"/>
    <col min="1539" max="1539" width="14.28515625" style="2" customWidth="1"/>
    <col min="1540" max="1540" width="0.7109375" style="2" customWidth="1"/>
    <col min="1541" max="1541" width="14.28515625" style="2" customWidth="1"/>
    <col min="1542" max="1790" width="9" style="2"/>
    <col min="1791" max="1791" width="1.7109375" style="2" customWidth="1"/>
    <col min="1792" max="1792" width="46.7109375" style="2" customWidth="1"/>
    <col min="1793" max="1793" width="9.7109375" style="2" customWidth="1"/>
    <col min="1794" max="1794" width="0.7109375" style="2" customWidth="1"/>
    <col min="1795" max="1795" width="14.28515625" style="2" customWidth="1"/>
    <col min="1796" max="1796" width="0.7109375" style="2" customWidth="1"/>
    <col min="1797" max="1797" width="14.28515625" style="2" customWidth="1"/>
    <col min="1798" max="2046" width="9" style="2"/>
    <col min="2047" max="2047" width="1.7109375" style="2" customWidth="1"/>
    <col min="2048" max="2048" width="46.7109375" style="2" customWidth="1"/>
    <col min="2049" max="2049" width="9.7109375" style="2" customWidth="1"/>
    <col min="2050" max="2050" width="0.7109375" style="2" customWidth="1"/>
    <col min="2051" max="2051" width="14.28515625" style="2" customWidth="1"/>
    <col min="2052" max="2052" width="0.7109375" style="2" customWidth="1"/>
    <col min="2053" max="2053" width="14.28515625" style="2" customWidth="1"/>
    <col min="2054" max="2302" width="9" style="2"/>
    <col min="2303" max="2303" width="1.7109375" style="2" customWidth="1"/>
    <col min="2304" max="2304" width="46.7109375" style="2" customWidth="1"/>
    <col min="2305" max="2305" width="9.7109375" style="2" customWidth="1"/>
    <col min="2306" max="2306" width="0.7109375" style="2" customWidth="1"/>
    <col min="2307" max="2307" width="14.28515625" style="2" customWidth="1"/>
    <col min="2308" max="2308" width="0.7109375" style="2" customWidth="1"/>
    <col min="2309" max="2309" width="14.28515625" style="2" customWidth="1"/>
    <col min="2310" max="2558" width="9" style="2"/>
    <col min="2559" max="2559" width="1.7109375" style="2" customWidth="1"/>
    <col min="2560" max="2560" width="46.7109375" style="2" customWidth="1"/>
    <col min="2561" max="2561" width="9.7109375" style="2" customWidth="1"/>
    <col min="2562" max="2562" width="0.7109375" style="2" customWidth="1"/>
    <col min="2563" max="2563" width="14.28515625" style="2" customWidth="1"/>
    <col min="2564" max="2564" width="0.7109375" style="2" customWidth="1"/>
    <col min="2565" max="2565" width="14.28515625" style="2" customWidth="1"/>
    <col min="2566" max="2814" width="9" style="2"/>
    <col min="2815" max="2815" width="1.7109375" style="2" customWidth="1"/>
    <col min="2816" max="2816" width="46.7109375" style="2" customWidth="1"/>
    <col min="2817" max="2817" width="9.7109375" style="2" customWidth="1"/>
    <col min="2818" max="2818" width="0.7109375" style="2" customWidth="1"/>
    <col min="2819" max="2819" width="14.28515625" style="2" customWidth="1"/>
    <col min="2820" max="2820" width="0.7109375" style="2" customWidth="1"/>
    <col min="2821" max="2821" width="14.28515625" style="2" customWidth="1"/>
    <col min="2822" max="3070" width="9" style="2"/>
    <col min="3071" max="3071" width="1.7109375" style="2" customWidth="1"/>
    <col min="3072" max="3072" width="46.7109375" style="2" customWidth="1"/>
    <col min="3073" max="3073" width="9.7109375" style="2" customWidth="1"/>
    <col min="3074" max="3074" width="0.7109375" style="2" customWidth="1"/>
    <col min="3075" max="3075" width="14.28515625" style="2" customWidth="1"/>
    <col min="3076" max="3076" width="0.7109375" style="2" customWidth="1"/>
    <col min="3077" max="3077" width="14.28515625" style="2" customWidth="1"/>
    <col min="3078" max="3326" width="9" style="2"/>
    <col min="3327" max="3327" width="1.7109375" style="2" customWidth="1"/>
    <col min="3328" max="3328" width="46.7109375" style="2" customWidth="1"/>
    <col min="3329" max="3329" width="9.7109375" style="2" customWidth="1"/>
    <col min="3330" max="3330" width="0.7109375" style="2" customWidth="1"/>
    <col min="3331" max="3331" width="14.28515625" style="2" customWidth="1"/>
    <col min="3332" max="3332" width="0.7109375" style="2" customWidth="1"/>
    <col min="3333" max="3333" width="14.28515625" style="2" customWidth="1"/>
    <col min="3334" max="3582" width="9" style="2"/>
    <col min="3583" max="3583" width="1.7109375" style="2" customWidth="1"/>
    <col min="3584" max="3584" width="46.7109375" style="2" customWidth="1"/>
    <col min="3585" max="3585" width="9.7109375" style="2" customWidth="1"/>
    <col min="3586" max="3586" width="0.7109375" style="2" customWidth="1"/>
    <col min="3587" max="3587" width="14.28515625" style="2" customWidth="1"/>
    <col min="3588" max="3588" width="0.7109375" style="2" customWidth="1"/>
    <col min="3589" max="3589" width="14.28515625" style="2" customWidth="1"/>
    <col min="3590" max="3838" width="9" style="2"/>
    <col min="3839" max="3839" width="1.7109375" style="2" customWidth="1"/>
    <col min="3840" max="3840" width="46.7109375" style="2" customWidth="1"/>
    <col min="3841" max="3841" width="9.7109375" style="2" customWidth="1"/>
    <col min="3842" max="3842" width="0.7109375" style="2" customWidth="1"/>
    <col min="3843" max="3843" width="14.28515625" style="2" customWidth="1"/>
    <col min="3844" max="3844" width="0.7109375" style="2" customWidth="1"/>
    <col min="3845" max="3845" width="14.28515625" style="2" customWidth="1"/>
    <col min="3846" max="4094" width="9" style="2"/>
    <col min="4095" max="4095" width="1.7109375" style="2" customWidth="1"/>
    <col min="4096" max="4096" width="46.7109375" style="2" customWidth="1"/>
    <col min="4097" max="4097" width="9.7109375" style="2" customWidth="1"/>
    <col min="4098" max="4098" width="0.7109375" style="2" customWidth="1"/>
    <col min="4099" max="4099" width="14.28515625" style="2" customWidth="1"/>
    <col min="4100" max="4100" width="0.7109375" style="2" customWidth="1"/>
    <col min="4101" max="4101" width="14.28515625" style="2" customWidth="1"/>
    <col min="4102" max="4350" width="9" style="2"/>
    <col min="4351" max="4351" width="1.7109375" style="2" customWidth="1"/>
    <col min="4352" max="4352" width="46.7109375" style="2" customWidth="1"/>
    <col min="4353" max="4353" width="9.7109375" style="2" customWidth="1"/>
    <col min="4354" max="4354" width="0.7109375" style="2" customWidth="1"/>
    <col min="4355" max="4355" width="14.28515625" style="2" customWidth="1"/>
    <col min="4356" max="4356" width="0.7109375" style="2" customWidth="1"/>
    <col min="4357" max="4357" width="14.28515625" style="2" customWidth="1"/>
    <col min="4358" max="4606" width="9" style="2"/>
    <col min="4607" max="4607" width="1.7109375" style="2" customWidth="1"/>
    <col min="4608" max="4608" width="46.7109375" style="2" customWidth="1"/>
    <col min="4609" max="4609" width="9.7109375" style="2" customWidth="1"/>
    <col min="4610" max="4610" width="0.7109375" style="2" customWidth="1"/>
    <col min="4611" max="4611" width="14.28515625" style="2" customWidth="1"/>
    <col min="4612" max="4612" width="0.7109375" style="2" customWidth="1"/>
    <col min="4613" max="4613" width="14.28515625" style="2" customWidth="1"/>
    <col min="4614" max="4862" width="9" style="2"/>
    <col min="4863" max="4863" width="1.7109375" style="2" customWidth="1"/>
    <col min="4864" max="4864" width="46.7109375" style="2" customWidth="1"/>
    <col min="4865" max="4865" width="9.7109375" style="2" customWidth="1"/>
    <col min="4866" max="4866" width="0.7109375" style="2" customWidth="1"/>
    <col min="4867" max="4867" width="14.28515625" style="2" customWidth="1"/>
    <col min="4868" max="4868" width="0.7109375" style="2" customWidth="1"/>
    <col min="4869" max="4869" width="14.28515625" style="2" customWidth="1"/>
    <col min="4870" max="5118" width="9" style="2"/>
    <col min="5119" max="5119" width="1.7109375" style="2" customWidth="1"/>
    <col min="5120" max="5120" width="46.7109375" style="2" customWidth="1"/>
    <col min="5121" max="5121" width="9.7109375" style="2" customWidth="1"/>
    <col min="5122" max="5122" width="0.7109375" style="2" customWidth="1"/>
    <col min="5123" max="5123" width="14.28515625" style="2" customWidth="1"/>
    <col min="5124" max="5124" width="0.7109375" style="2" customWidth="1"/>
    <col min="5125" max="5125" width="14.28515625" style="2" customWidth="1"/>
    <col min="5126" max="5374" width="9" style="2"/>
    <col min="5375" max="5375" width="1.7109375" style="2" customWidth="1"/>
    <col min="5376" max="5376" width="46.7109375" style="2" customWidth="1"/>
    <col min="5377" max="5377" width="9.7109375" style="2" customWidth="1"/>
    <col min="5378" max="5378" width="0.7109375" style="2" customWidth="1"/>
    <col min="5379" max="5379" width="14.28515625" style="2" customWidth="1"/>
    <col min="5380" max="5380" width="0.7109375" style="2" customWidth="1"/>
    <col min="5381" max="5381" width="14.28515625" style="2" customWidth="1"/>
    <col min="5382" max="5630" width="9" style="2"/>
    <col min="5631" max="5631" width="1.7109375" style="2" customWidth="1"/>
    <col min="5632" max="5632" width="46.7109375" style="2" customWidth="1"/>
    <col min="5633" max="5633" width="9.7109375" style="2" customWidth="1"/>
    <col min="5634" max="5634" width="0.7109375" style="2" customWidth="1"/>
    <col min="5635" max="5635" width="14.28515625" style="2" customWidth="1"/>
    <col min="5636" max="5636" width="0.7109375" style="2" customWidth="1"/>
    <col min="5637" max="5637" width="14.28515625" style="2" customWidth="1"/>
    <col min="5638" max="5886" width="9" style="2"/>
    <col min="5887" max="5887" width="1.7109375" style="2" customWidth="1"/>
    <col min="5888" max="5888" width="46.7109375" style="2" customWidth="1"/>
    <col min="5889" max="5889" width="9.7109375" style="2" customWidth="1"/>
    <col min="5890" max="5890" width="0.7109375" style="2" customWidth="1"/>
    <col min="5891" max="5891" width="14.28515625" style="2" customWidth="1"/>
    <col min="5892" max="5892" width="0.7109375" style="2" customWidth="1"/>
    <col min="5893" max="5893" width="14.28515625" style="2" customWidth="1"/>
    <col min="5894" max="6142" width="9" style="2"/>
    <col min="6143" max="6143" width="1.7109375" style="2" customWidth="1"/>
    <col min="6144" max="6144" width="46.7109375" style="2" customWidth="1"/>
    <col min="6145" max="6145" width="9.7109375" style="2" customWidth="1"/>
    <col min="6146" max="6146" width="0.7109375" style="2" customWidth="1"/>
    <col min="6147" max="6147" width="14.28515625" style="2" customWidth="1"/>
    <col min="6148" max="6148" width="0.7109375" style="2" customWidth="1"/>
    <col min="6149" max="6149" width="14.28515625" style="2" customWidth="1"/>
    <col min="6150" max="6398" width="9" style="2"/>
    <col min="6399" max="6399" width="1.7109375" style="2" customWidth="1"/>
    <col min="6400" max="6400" width="46.7109375" style="2" customWidth="1"/>
    <col min="6401" max="6401" width="9.7109375" style="2" customWidth="1"/>
    <col min="6402" max="6402" width="0.7109375" style="2" customWidth="1"/>
    <col min="6403" max="6403" width="14.28515625" style="2" customWidth="1"/>
    <col min="6404" max="6404" width="0.7109375" style="2" customWidth="1"/>
    <col min="6405" max="6405" width="14.28515625" style="2" customWidth="1"/>
    <col min="6406" max="6654" width="9" style="2"/>
    <col min="6655" max="6655" width="1.7109375" style="2" customWidth="1"/>
    <col min="6656" max="6656" width="46.7109375" style="2" customWidth="1"/>
    <col min="6657" max="6657" width="9.7109375" style="2" customWidth="1"/>
    <col min="6658" max="6658" width="0.7109375" style="2" customWidth="1"/>
    <col min="6659" max="6659" width="14.28515625" style="2" customWidth="1"/>
    <col min="6660" max="6660" width="0.7109375" style="2" customWidth="1"/>
    <col min="6661" max="6661" width="14.28515625" style="2" customWidth="1"/>
    <col min="6662" max="6910" width="9" style="2"/>
    <col min="6911" max="6911" width="1.7109375" style="2" customWidth="1"/>
    <col min="6912" max="6912" width="46.7109375" style="2" customWidth="1"/>
    <col min="6913" max="6913" width="9.7109375" style="2" customWidth="1"/>
    <col min="6914" max="6914" width="0.7109375" style="2" customWidth="1"/>
    <col min="6915" max="6915" width="14.28515625" style="2" customWidth="1"/>
    <col min="6916" max="6916" width="0.7109375" style="2" customWidth="1"/>
    <col min="6917" max="6917" width="14.28515625" style="2" customWidth="1"/>
    <col min="6918" max="7166" width="9" style="2"/>
    <col min="7167" max="7167" width="1.7109375" style="2" customWidth="1"/>
    <col min="7168" max="7168" width="46.7109375" style="2" customWidth="1"/>
    <col min="7169" max="7169" width="9.7109375" style="2" customWidth="1"/>
    <col min="7170" max="7170" width="0.7109375" style="2" customWidth="1"/>
    <col min="7171" max="7171" width="14.28515625" style="2" customWidth="1"/>
    <col min="7172" max="7172" width="0.7109375" style="2" customWidth="1"/>
    <col min="7173" max="7173" width="14.28515625" style="2" customWidth="1"/>
    <col min="7174" max="7422" width="9" style="2"/>
    <col min="7423" max="7423" width="1.7109375" style="2" customWidth="1"/>
    <col min="7424" max="7424" width="46.7109375" style="2" customWidth="1"/>
    <col min="7425" max="7425" width="9.7109375" style="2" customWidth="1"/>
    <col min="7426" max="7426" width="0.7109375" style="2" customWidth="1"/>
    <col min="7427" max="7427" width="14.28515625" style="2" customWidth="1"/>
    <col min="7428" max="7428" width="0.7109375" style="2" customWidth="1"/>
    <col min="7429" max="7429" width="14.28515625" style="2" customWidth="1"/>
    <col min="7430" max="7678" width="9" style="2"/>
    <col min="7679" max="7679" width="1.7109375" style="2" customWidth="1"/>
    <col min="7680" max="7680" width="46.7109375" style="2" customWidth="1"/>
    <col min="7681" max="7681" width="9.7109375" style="2" customWidth="1"/>
    <col min="7682" max="7682" width="0.7109375" style="2" customWidth="1"/>
    <col min="7683" max="7683" width="14.28515625" style="2" customWidth="1"/>
    <col min="7684" max="7684" width="0.7109375" style="2" customWidth="1"/>
    <col min="7685" max="7685" width="14.28515625" style="2" customWidth="1"/>
    <col min="7686" max="7934" width="9" style="2"/>
    <col min="7935" max="7935" width="1.7109375" style="2" customWidth="1"/>
    <col min="7936" max="7936" width="46.7109375" style="2" customWidth="1"/>
    <col min="7937" max="7937" width="9.7109375" style="2" customWidth="1"/>
    <col min="7938" max="7938" width="0.7109375" style="2" customWidth="1"/>
    <col min="7939" max="7939" width="14.28515625" style="2" customWidth="1"/>
    <col min="7940" max="7940" width="0.7109375" style="2" customWidth="1"/>
    <col min="7941" max="7941" width="14.28515625" style="2" customWidth="1"/>
    <col min="7942" max="8190" width="9" style="2"/>
    <col min="8191" max="8191" width="1.7109375" style="2" customWidth="1"/>
    <col min="8192" max="8192" width="46.7109375" style="2" customWidth="1"/>
    <col min="8193" max="8193" width="9.7109375" style="2" customWidth="1"/>
    <col min="8194" max="8194" width="0.7109375" style="2" customWidth="1"/>
    <col min="8195" max="8195" width="14.28515625" style="2" customWidth="1"/>
    <col min="8196" max="8196" width="0.7109375" style="2" customWidth="1"/>
    <col min="8197" max="8197" width="14.28515625" style="2" customWidth="1"/>
    <col min="8198" max="8446" width="9" style="2"/>
    <col min="8447" max="8447" width="1.7109375" style="2" customWidth="1"/>
    <col min="8448" max="8448" width="46.7109375" style="2" customWidth="1"/>
    <col min="8449" max="8449" width="9.7109375" style="2" customWidth="1"/>
    <col min="8450" max="8450" width="0.7109375" style="2" customWidth="1"/>
    <col min="8451" max="8451" width="14.28515625" style="2" customWidth="1"/>
    <col min="8452" max="8452" width="0.7109375" style="2" customWidth="1"/>
    <col min="8453" max="8453" width="14.28515625" style="2" customWidth="1"/>
    <col min="8454" max="8702" width="9" style="2"/>
    <col min="8703" max="8703" width="1.7109375" style="2" customWidth="1"/>
    <col min="8704" max="8704" width="46.7109375" style="2" customWidth="1"/>
    <col min="8705" max="8705" width="9.7109375" style="2" customWidth="1"/>
    <col min="8706" max="8706" width="0.7109375" style="2" customWidth="1"/>
    <col min="8707" max="8707" width="14.28515625" style="2" customWidth="1"/>
    <col min="8708" max="8708" width="0.7109375" style="2" customWidth="1"/>
    <col min="8709" max="8709" width="14.28515625" style="2" customWidth="1"/>
    <col min="8710" max="8958" width="9" style="2"/>
    <col min="8959" max="8959" width="1.7109375" style="2" customWidth="1"/>
    <col min="8960" max="8960" width="46.7109375" style="2" customWidth="1"/>
    <col min="8961" max="8961" width="9.7109375" style="2" customWidth="1"/>
    <col min="8962" max="8962" width="0.7109375" style="2" customWidth="1"/>
    <col min="8963" max="8963" width="14.28515625" style="2" customWidth="1"/>
    <col min="8964" max="8964" width="0.7109375" style="2" customWidth="1"/>
    <col min="8965" max="8965" width="14.28515625" style="2" customWidth="1"/>
    <col min="8966" max="9214" width="9" style="2"/>
    <col min="9215" max="9215" width="1.7109375" style="2" customWidth="1"/>
    <col min="9216" max="9216" width="46.7109375" style="2" customWidth="1"/>
    <col min="9217" max="9217" width="9.7109375" style="2" customWidth="1"/>
    <col min="9218" max="9218" width="0.7109375" style="2" customWidth="1"/>
    <col min="9219" max="9219" width="14.28515625" style="2" customWidth="1"/>
    <col min="9220" max="9220" width="0.7109375" style="2" customWidth="1"/>
    <col min="9221" max="9221" width="14.28515625" style="2" customWidth="1"/>
    <col min="9222" max="9470" width="9" style="2"/>
    <col min="9471" max="9471" width="1.7109375" style="2" customWidth="1"/>
    <col min="9472" max="9472" width="46.7109375" style="2" customWidth="1"/>
    <col min="9473" max="9473" width="9.7109375" style="2" customWidth="1"/>
    <col min="9474" max="9474" width="0.7109375" style="2" customWidth="1"/>
    <col min="9475" max="9475" width="14.28515625" style="2" customWidth="1"/>
    <col min="9476" max="9476" width="0.7109375" style="2" customWidth="1"/>
    <col min="9477" max="9477" width="14.28515625" style="2" customWidth="1"/>
    <col min="9478" max="9726" width="9" style="2"/>
    <col min="9727" max="9727" width="1.7109375" style="2" customWidth="1"/>
    <col min="9728" max="9728" width="46.7109375" style="2" customWidth="1"/>
    <col min="9729" max="9729" width="9.7109375" style="2" customWidth="1"/>
    <col min="9730" max="9730" width="0.7109375" style="2" customWidth="1"/>
    <col min="9731" max="9731" width="14.28515625" style="2" customWidth="1"/>
    <col min="9732" max="9732" width="0.7109375" style="2" customWidth="1"/>
    <col min="9733" max="9733" width="14.28515625" style="2" customWidth="1"/>
    <col min="9734" max="9982" width="9" style="2"/>
    <col min="9983" max="9983" width="1.7109375" style="2" customWidth="1"/>
    <col min="9984" max="9984" width="46.7109375" style="2" customWidth="1"/>
    <col min="9985" max="9985" width="9.7109375" style="2" customWidth="1"/>
    <col min="9986" max="9986" width="0.7109375" style="2" customWidth="1"/>
    <col min="9987" max="9987" width="14.28515625" style="2" customWidth="1"/>
    <col min="9988" max="9988" width="0.7109375" style="2" customWidth="1"/>
    <col min="9989" max="9989" width="14.28515625" style="2" customWidth="1"/>
    <col min="9990" max="10238" width="9" style="2"/>
    <col min="10239" max="10239" width="1.7109375" style="2" customWidth="1"/>
    <col min="10240" max="10240" width="46.7109375" style="2" customWidth="1"/>
    <col min="10241" max="10241" width="9.7109375" style="2" customWidth="1"/>
    <col min="10242" max="10242" width="0.7109375" style="2" customWidth="1"/>
    <col min="10243" max="10243" width="14.28515625" style="2" customWidth="1"/>
    <col min="10244" max="10244" width="0.7109375" style="2" customWidth="1"/>
    <col min="10245" max="10245" width="14.28515625" style="2" customWidth="1"/>
    <col min="10246" max="10494" width="9" style="2"/>
    <col min="10495" max="10495" width="1.7109375" style="2" customWidth="1"/>
    <col min="10496" max="10496" width="46.7109375" style="2" customWidth="1"/>
    <col min="10497" max="10497" width="9.7109375" style="2" customWidth="1"/>
    <col min="10498" max="10498" width="0.7109375" style="2" customWidth="1"/>
    <col min="10499" max="10499" width="14.28515625" style="2" customWidth="1"/>
    <col min="10500" max="10500" width="0.7109375" style="2" customWidth="1"/>
    <col min="10501" max="10501" width="14.28515625" style="2" customWidth="1"/>
    <col min="10502" max="10750" width="9" style="2"/>
    <col min="10751" max="10751" width="1.7109375" style="2" customWidth="1"/>
    <col min="10752" max="10752" width="46.7109375" style="2" customWidth="1"/>
    <col min="10753" max="10753" width="9.7109375" style="2" customWidth="1"/>
    <col min="10754" max="10754" width="0.7109375" style="2" customWidth="1"/>
    <col min="10755" max="10755" width="14.28515625" style="2" customWidth="1"/>
    <col min="10756" max="10756" width="0.7109375" style="2" customWidth="1"/>
    <col min="10757" max="10757" width="14.28515625" style="2" customWidth="1"/>
    <col min="10758" max="11006" width="9" style="2"/>
    <col min="11007" max="11007" width="1.7109375" style="2" customWidth="1"/>
    <col min="11008" max="11008" width="46.7109375" style="2" customWidth="1"/>
    <col min="11009" max="11009" width="9.7109375" style="2" customWidth="1"/>
    <col min="11010" max="11010" width="0.7109375" style="2" customWidth="1"/>
    <col min="11011" max="11011" width="14.28515625" style="2" customWidth="1"/>
    <col min="11012" max="11012" width="0.7109375" style="2" customWidth="1"/>
    <col min="11013" max="11013" width="14.28515625" style="2" customWidth="1"/>
    <col min="11014" max="11262" width="9" style="2"/>
    <col min="11263" max="11263" width="1.7109375" style="2" customWidth="1"/>
    <col min="11264" max="11264" width="46.7109375" style="2" customWidth="1"/>
    <col min="11265" max="11265" width="9.7109375" style="2" customWidth="1"/>
    <col min="11266" max="11266" width="0.7109375" style="2" customWidth="1"/>
    <col min="11267" max="11267" width="14.28515625" style="2" customWidth="1"/>
    <col min="11268" max="11268" width="0.7109375" style="2" customWidth="1"/>
    <col min="11269" max="11269" width="14.28515625" style="2" customWidth="1"/>
    <col min="11270" max="11518" width="9" style="2"/>
    <col min="11519" max="11519" width="1.7109375" style="2" customWidth="1"/>
    <col min="11520" max="11520" width="46.7109375" style="2" customWidth="1"/>
    <col min="11521" max="11521" width="9.7109375" style="2" customWidth="1"/>
    <col min="11522" max="11522" width="0.7109375" style="2" customWidth="1"/>
    <col min="11523" max="11523" width="14.28515625" style="2" customWidth="1"/>
    <col min="11524" max="11524" width="0.7109375" style="2" customWidth="1"/>
    <col min="11525" max="11525" width="14.28515625" style="2" customWidth="1"/>
    <col min="11526" max="11774" width="9" style="2"/>
    <col min="11775" max="11775" width="1.7109375" style="2" customWidth="1"/>
    <col min="11776" max="11776" width="46.7109375" style="2" customWidth="1"/>
    <col min="11777" max="11777" width="9.7109375" style="2" customWidth="1"/>
    <col min="11778" max="11778" width="0.7109375" style="2" customWidth="1"/>
    <col min="11779" max="11779" width="14.28515625" style="2" customWidth="1"/>
    <col min="11780" max="11780" width="0.7109375" style="2" customWidth="1"/>
    <col min="11781" max="11781" width="14.28515625" style="2" customWidth="1"/>
    <col min="11782" max="12030" width="9" style="2"/>
    <col min="12031" max="12031" width="1.7109375" style="2" customWidth="1"/>
    <col min="12032" max="12032" width="46.7109375" style="2" customWidth="1"/>
    <col min="12033" max="12033" width="9.7109375" style="2" customWidth="1"/>
    <col min="12034" max="12034" width="0.7109375" style="2" customWidth="1"/>
    <col min="12035" max="12035" width="14.28515625" style="2" customWidth="1"/>
    <col min="12036" max="12036" width="0.7109375" style="2" customWidth="1"/>
    <col min="12037" max="12037" width="14.28515625" style="2" customWidth="1"/>
    <col min="12038" max="12286" width="9" style="2"/>
    <col min="12287" max="12287" width="1.7109375" style="2" customWidth="1"/>
    <col min="12288" max="12288" width="46.7109375" style="2" customWidth="1"/>
    <col min="12289" max="12289" width="9.7109375" style="2" customWidth="1"/>
    <col min="12290" max="12290" width="0.7109375" style="2" customWidth="1"/>
    <col min="12291" max="12291" width="14.28515625" style="2" customWidth="1"/>
    <col min="12292" max="12292" width="0.7109375" style="2" customWidth="1"/>
    <col min="12293" max="12293" width="14.28515625" style="2" customWidth="1"/>
    <col min="12294" max="12542" width="9" style="2"/>
    <col min="12543" max="12543" width="1.7109375" style="2" customWidth="1"/>
    <col min="12544" max="12544" width="46.7109375" style="2" customWidth="1"/>
    <col min="12545" max="12545" width="9.7109375" style="2" customWidth="1"/>
    <col min="12546" max="12546" width="0.7109375" style="2" customWidth="1"/>
    <col min="12547" max="12547" width="14.28515625" style="2" customWidth="1"/>
    <col min="12548" max="12548" width="0.7109375" style="2" customWidth="1"/>
    <col min="12549" max="12549" width="14.28515625" style="2" customWidth="1"/>
    <col min="12550" max="12798" width="9" style="2"/>
    <col min="12799" max="12799" width="1.7109375" style="2" customWidth="1"/>
    <col min="12800" max="12800" width="46.7109375" style="2" customWidth="1"/>
    <col min="12801" max="12801" width="9.7109375" style="2" customWidth="1"/>
    <col min="12802" max="12802" width="0.7109375" style="2" customWidth="1"/>
    <col min="12803" max="12803" width="14.28515625" style="2" customWidth="1"/>
    <col min="12804" max="12804" width="0.7109375" style="2" customWidth="1"/>
    <col min="12805" max="12805" width="14.28515625" style="2" customWidth="1"/>
    <col min="12806" max="13054" width="9" style="2"/>
    <col min="13055" max="13055" width="1.7109375" style="2" customWidth="1"/>
    <col min="13056" max="13056" width="46.7109375" style="2" customWidth="1"/>
    <col min="13057" max="13057" width="9.7109375" style="2" customWidth="1"/>
    <col min="13058" max="13058" width="0.7109375" style="2" customWidth="1"/>
    <col min="13059" max="13059" width="14.28515625" style="2" customWidth="1"/>
    <col min="13060" max="13060" width="0.7109375" style="2" customWidth="1"/>
    <col min="13061" max="13061" width="14.28515625" style="2" customWidth="1"/>
    <col min="13062" max="13310" width="9" style="2"/>
    <col min="13311" max="13311" width="1.7109375" style="2" customWidth="1"/>
    <col min="13312" max="13312" width="46.7109375" style="2" customWidth="1"/>
    <col min="13313" max="13313" width="9.7109375" style="2" customWidth="1"/>
    <col min="13314" max="13314" width="0.7109375" style="2" customWidth="1"/>
    <col min="13315" max="13315" width="14.28515625" style="2" customWidth="1"/>
    <col min="13316" max="13316" width="0.7109375" style="2" customWidth="1"/>
    <col min="13317" max="13317" width="14.28515625" style="2" customWidth="1"/>
    <col min="13318" max="13566" width="9" style="2"/>
    <col min="13567" max="13567" width="1.7109375" style="2" customWidth="1"/>
    <col min="13568" max="13568" width="46.7109375" style="2" customWidth="1"/>
    <col min="13569" max="13569" width="9.7109375" style="2" customWidth="1"/>
    <col min="13570" max="13570" width="0.7109375" style="2" customWidth="1"/>
    <col min="13571" max="13571" width="14.28515625" style="2" customWidth="1"/>
    <col min="13572" max="13572" width="0.7109375" style="2" customWidth="1"/>
    <col min="13573" max="13573" width="14.28515625" style="2" customWidth="1"/>
    <col min="13574" max="13822" width="9" style="2"/>
    <col min="13823" max="13823" width="1.7109375" style="2" customWidth="1"/>
    <col min="13824" max="13824" width="46.7109375" style="2" customWidth="1"/>
    <col min="13825" max="13825" width="9.7109375" style="2" customWidth="1"/>
    <col min="13826" max="13826" width="0.7109375" style="2" customWidth="1"/>
    <col min="13827" max="13827" width="14.28515625" style="2" customWidth="1"/>
    <col min="13828" max="13828" width="0.7109375" style="2" customWidth="1"/>
    <col min="13829" max="13829" width="14.28515625" style="2" customWidth="1"/>
    <col min="13830" max="14078" width="9" style="2"/>
    <col min="14079" max="14079" width="1.7109375" style="2" customWidth="1"/>
    <col min="14080" max="14080" width="46.7109375" style="2" customWidth="1"/>
    <col min="14081" max="14081" width="9.7109375" style="2" customWidth="1"/>
    <col min="14082" max="14082" width="0.7109375" style="2" customWidth="1"/>
    <col min="14083" max="14083" width="14.28515625" style="2" customWidth="1"/>
    <col min="14084" max="14084" width="0.7109375" style="2" customWidth="1"/>
    <col min="14085" max="14085" width="14.28515625" style="2" customWidth="1"/>
    <col min="14086" max="14334" width="9" style="2"/>
    <col min="14335" max="14335" width="1.7109375" style="2" customWidth="1"/>
    <col min="14336" max="14336" width="46.7109375" style="2" customWidth="1"/>
    <col min="14337" max="14337" width="9.7109375" style="2" customWidth="1"/>
    <col min="14338" max="14338" width="0.7109375" style="2" customWidth="1"/>
    <col min="14339" max="14339" width="14.28515625" style="2" customWidth="1"/>
    <col min="14340" max="14340" width="0.7109375" style="2" customWidth="1"/>
    <col min="14341" max="14341" width="14.28515625" style="2" customWidth="1"/>
    <col min="14342" max="14590" width="9" style="2"/>
    <col min="14591" max="14591" width="1.7109375" style="2" customWidth="1"/>
    <col min="14592" max="14592" width="46.7109375" style="2" customWidth="1"/>
    <col min="14593" max="14593" width="9.7109375" style="2" customWidth="1"/>
    <col min="14594" max="14594" width="0.7109375" style="2" customWidth="1"/>
    <col min="14595" max="14595" width="14.28515625" style="2" customWidth="1"/>
    <col min="14596" max="14596" width="0.7109375" style="2" customWidth="1"/>
    <col min="14597" max="14597" width="14.28515625" style="2" customWidth="1"/>
    <col min="14598" max="14846" width="9" style="2"/>
    <col min="14847" max="14847" width="1.7109375" style="2" customWidth="1"/>
    <col min="14848" max="14848" width="46.7109375" style="2" customWidth="1"/>
    <col min="14849" max="14849" width="9.7109375" style="2" customWidth="1"/>
    <col min="14850" max="14850" width="0.7109375" style="2" customWidth="1"/>
    <col min="14851" max="14851" width="14.28515625" style="2" customWidth="1"/>
    <col min="14852" max="14852" width="0.7109375" style="2" customWidth="1"/>
    <col min="14853" max="14853" width="14.28515625" style="2" customWidth="1"/>
    <col min="14854" max="15102" width="9" style="2"/>
    <col min="15103" max="15103" width="1.7109375" style="2" customWidth="1"/>
    <col min="15104" max="15104" width="46.7109375" style="2" customWidth="1"/>
    <col min="15105" max="15105" width="9.7109375" style="2" customWidth="1"/>
    <col min="15106" max="15106" width="0.7109375" style="2" customWidth="1"/>
    <col min="15107" max="15107" width="14.28515625" style="2" customWidth="1"/>
    <col min="15108" max="15108" width="0.7109375" style="2" customWidth="1"/>
    <col min="15109" max="15109" width="14.28515625" style="2" customWidth="1"/>
    <col min="15110" max="15358" width="9" style="2"/>
    <col min="15359" max="15359" width="1.7109375" style="2" customWidth="1"/>
    <col min="15360" max="15360" width="46.7109375" style="2" customWidth="1"/>
    <col min="15361" max="15361" width="9.7109375" style="2" customWidth="1"/>
    <col min="15362" max="15362" width="0.7109375" style="2" customWidth="1"/>
    <col min="15363" max="15363" width="14.28515625" style="2" customWidth="1"/>
    <col min="15364" max="15364" width="0.7109375" style="2" customWidth="1"/>
    <col min="15365" max="15365" width="14.28515625" style="2" customWidth="1"/>
    <col min="15366" max="15614" width="9" style="2"/>
    <col min="15615" max="15615" width="1.7109375" style="2" customWidth="1"/>
    <col min="15616" max="15616" width="46.7109375" style="2" customWidth="1"/>
    <col min="15617" max="15617" width="9.7109375" style="2" customWidth="1"/>
    <col min="15618" max="15618" width="0.7109375" style="2" customWidth="1"/>
    <col min="15619" max="15619" width="14.28515625" style="2" customWidth="1"/>
    <col min="15620" max="15620" width="0.7109375" style="2" customWidth="1"/>
    <col min="15621" max="15621" width="14.28515625" style="2" customWidth="1"/>
    <col min="15622" max="15870" width="9" style="2"/>
    <col min="15871" max="15871" width="1.7109375" style="2" customWidth="1"/>
    <col min="15872" max="15872" width="46.7109375" style="2" customWidth="1"/>
    <col min="15873" max="15873" width="9.7109375" style="2" customWidth="1"/>
    <col min="15874" max="15874" width="0.7109375" style="2" customWidth="1"/>
    <col min="15875" max="15875" width="14.28515625" style="2" customWidth="1"/>
    <col min="15876" max="15876" width="0.7109375" style="2" customWidth="1"/>
    <col min="15877" max="15877" width="14.28515625" style="2" customWidth="1"/>
    <col min="15878" max="16126" width="9" style="2"/>
    <col min="16127" max="16127" width="1.7109375" style="2" customWidth="1"/>
    <col min="16128" max="16128" width="46.7109375" style="2" customWidth="1"/>
    <col min="16129" max="16129" width="9.7109375" style="2" customWidth="1"/>
    <col min="16130" max="16130" width="0.7109375" style="2" customWidth="1"/>
    <col min="16131" max="16131" width="14.28515625" style="2" customWidth="1"/>
    <col min="16132" max="16132" width="0.7109375" style="2" customWidth="1"/>
    <col min="16133" max="16133" width="14.28515625" style="2" customWidth="1"/>
    <col min="16134" max="16384" width="9" style="2"/>
  </cols>
  <sheetData>
    <row r="1" spans="1:7" ht="21.75" customHeight="1">
      <c r="A1" s="1" t="str">
        <f>'TH6-7'!A1</f>
        <v>บริษัท กิจเจริญ เอ็นจิเนียริ่ง อีเลคทริค จำกัด (มหาชน)</v>
      </c>
      <c r="B1" s="2"/>
    </row>
    <row r="2" spans="1:7" ht="21.75" customHeight="1">
      <c r="A2" s="1" t="s">
        <v>24</v>
      </c>
      <c r="B2" s="2"/>
    </row>
    <row r="3" spans="1:7" ht="21.75" customHeight="1">
      <c r="A3" s="6" t="s">
        <v>112</v>
      </c>
      <c r="B3" s="7"/>
      <c r="C3" s="7"/>
      <c r="D3" s="7"/>
      <c r="E3" s="9"/>
      <c r="F3" s="10"/>
      <c r="G3" s="9"/>
    </row>
    <row r="4" spans="1:7" ht="21.75" customHeight="1">
      <c r="A4" s="1"/>
      <c r="B4" s="2"/>
    </row>
    <row r="5" spans="1:7" ht="21.75" customHeight="1">
      <c r="A5" s="11"/>
      <c r="C5" s="55"/>
      <c r="D5" s="22"/>
      <c r="E5" s="23" t="s">
        <v>110</v>
      </c>
      <c r="F5" s="24"/>
      <c r="G5" s="23" t="s">
        <v>95</v>
      </c>
    </row>
    <row r="6" spans="1:7" ht="21.75" customHeight="1">
      <c r="A6" s="11"/>
      <c r="C6" s="25" t="s">
        <v>0</v>
      </c>
      <c r="D6" s="26"/>
      <c r="E6" s="27" t="s">
        <v>1</v>
      </c>
      <c r="F6" s="23"/>
      <c r="G6" s="27" t="s">
        <v>1</v>
      </c>
    </row>
    <row r="7" spans="1:7" ht="8.1" customHeight="1">
      <c r="A7" s="28"/>
      <c r="B7" s="2"/>
    </row>
    <row r="8" spans="1:7" ht="21.75" customHeight="1">
      <c r="A8" s="28" t="s">
        <v>25</v>
      </c>
      <c r="B8" s="2"/>
    </row>
    <row r="9" spans="1:7" ht="8.1" customHeight="1">
      <c r="A9" s="28"/>
      <c r="B9" s="2"/>
    </row>
    <row r="10" spans="1:7" ht="21.75" customHeight="1">
      <c r="A10" s="11" t="s">
        <v>49</v>
      </c>
      <c r="B10" s="2"/>
      <c r="C10" s="29"/>
      <c r="E10" s="30">
        <v>1122904202</v>
      </c>
      <c r="G10" s="30">
        <v>1204354843</v>
      </c>
    </row>
    <row r="11" spans="1:7" ht="21.75" customHeight="1">
      <c r="A11" s="11" t="s">
        <v>27</v>
      </c>
      <c r="B11" s="2"/>
      <c r="E11" s="60">
        <v>-797494459</v>
      </c>
      <c r="G11" s="60">
        <v>-836641357</v>
      </c>
    </row>
    <row r="12" spans="1:7" ht="8.1" customHeight="1">
      <c r="A12" s="11"/>
      <c r="B12" s="2"/>
      <c r="E12" s="61"/>
      <c r="G12" s="61"/>
    </row>
    <row r="13" spans="1:7" ht="21.75" customHeight="1">
      <c r="A13" s="28" t="s">
        <v>50</v>
      </c>
      <c r="B13" s="2"/>
      <c r="C13" s="29"/>
      <c r="E13" s="31">
        <f>SUM(E10:E11)</f>
        <v>325409743</v>
      </c>
      <c r="G13" s="31">
        <f>SUM(G10:G11)</f>
        <v>367713486</v>
      </c>
    </row>
    <row r="14" spans="1:7" ht="8.1" customHeight="1">
      <c r="A14" s="11"/>
      <c r="B14" s="2"/>
    </row>
    <row r="15" spans="1:7" ht="21.75" customHeight="1">
      <c r="A15" s="11" t="s">
        <v>26</v>
      </c>
      <c r="B15" s="2"/>
      <c r="E15" s="30">
        <v>4334786</v>
      </c>
      <c r="G15" s="30">
        <v>5415811</v>
      </c>
    </row>
    <row r="16" spans="1:7" ht="21.75" customHeight="1">
      <c r="A16" s="11" t="s">
        <v>100</v>
      </c>
      <c r="B16" s="2"/>
      <c r="E16" s="30">
        <v>-73203825</v>
      </c>
      <c r="G16" s="30">
        <v>-74324815</v>
      </c>
    </row>
    <row r="17" spans="1:7" ht="21.75" customHeight="1">
      <c r="A17" s="11" t="s">
        <v>28</v>
      </c>
      <c r="B17" s="2"/>
      <c r="E17" s="30">
        <v>-88511776</v>
      </c>
      <c r="G17" s="30">
        <v>-81984458</v>
      </c>
    </row>
    <row r="18" spans="1:7" ht="21.75" customHeight="1">
      <c r="A18" s="11" t="s">
        <v>115</v>
      </c>
      <c r="B18" s="2"/>
      <c r="E18" s="30">
        <v>-171840</v>
      </c>
      <c r="G18" s="30">
        <v>-265625</v>
      </c>
    </row>
    <row r="19" spans="1:7" ht="21.75" customHeight="1">
      <c r="A19" s="11" t="s">
        <v>29</v>
      </c>
      <c r="B19" s="2"/>
      <c r="C19" s="2">
        <v>23</v>
      </c>
      <c r="E19" s="60">
        <v>-9333947</v>
      </c>
      <c r="G19" s="60">
        <v>-7278315</v>
      </c>
    </row>
    <row r="20" spans="1:7" ht="8.1" customHeight="1">
      <c r="A20" s="11"/>
      <c r="B20" s="2"/>
    </row>
    <row r="21" spans="1:7" ht="21.75" customHeight="1">
      <c r="A21" s="28" t="s">
        <v>45</v>
      </c>
      <c r="B21" s="28"/>
      <c r="E21" s="32">
        <f>SUM(E13:E20)</f>
        <v>158523141</v>
      </c>
      <c r="G21" s="32">
        <f>SUM(G13:G20)</f>
        <v>209276084</v>
      </c>
    </row>
    <row r="22" spans="1:7" ht="21.75" customHeight="1">
      <c r="A22" s="11" t="s">
        <v>30</v>
      </c>
      <c r="B22" s="2"/>
      <c r="C22" s="2">
        <v>25</v>
      </c>
      <c r="E22" s="33">
        <f>-(32578070-937946)</f>
        <v>-31640124</v>
      </c>
      <c r="F22" s="30"/>
      <c r="G22" s="33">
        <v>-27901938</v>
      </c>
    </row>
    <row r="23" spans="1:7" ht="8.1" customHeight="1">
      <c r="A23" s="11"/>
      <c r="B23" s="2"/>
    </row>
    <row r="24" spans="1:7" ht="21.75" customHeight="1">
      <c r="A24" s="28" t="s">
        <v>80</v>
      </c>
      <c r="B24" s="2"/>
      <c r="E24" s="18">
        <f>SUM(E21:E22)</f>
        <v>126883017</v>
      </c>
      <c r="G24" s="18">
        <f>SUM(G21:G22)</f>
        <v>181374146</v>
      </c>
    </row>
    <row r="25" spans="1:7" ht="21.75" customHeight="1">
      <c r="A25" s="11"/>
      <c r="B25" s="2"/>
    </row>
    <row r="26" spans="1:7" ht="21.75" customHeight="1">
      <c r="A26" s="28" t="s">
        <v>91</v>
      </c>
      <c r="B26" s="2"/>
      <c r="E26" s="31">
        <v>0</v>
      </c>
      <c r="G26" s="31">
        <v>0</v>
      </c>
    </row>
    <row r="27" spans="1:7" ht="21.75" customHeight="1">
      <c r="A27" s="28"/>
      <c r="B27" s="2"/>
    </row>
    <row r="28" spans="1:7" ht="21.75" customHeight="1" thickBot="1">
      <c r="A28" s="28" t="s">
        <v>31</v>
      </c>
      <c r="B28" s="2"/>
      <c r="E28" s="34">
        <f>E24+E26</f>
        <v>126883017</v>
      </c>
      <c r="G28" s="34">
        <f>G24+G26</f>
        <v>181374146</v>
      </c>
    </row>
    <row r="29" spans="1:7" ht="21.75" customHeight="1" thickTop="1">
      <c r="A29" s="28"/>
      <c r="B29" s="2"/>
    </row>
    <row r="30" spans="1:7" ht="21.75" customHeight="1">
      <c r="A30" s="28" t="s">
        <v>32</v>
      </c>
      <c r="B30" s="2"/>
    </row>
    <row r="31" spans="1:7" ht="8.1" customHeight="1">
      <c r="A31" s="11"/>
      <c r="B31" s="2"/>
    </row>
    <row r="32" spans="1:7" ht="21.75" customHeight="1" thickBot="1">
      <c r="A32" s="3" t="s">
        <v>51</v>
      </c>
      <c r="B32" s="2"/>
      <c r="C32" s="2">
        <v>26</v>
      </c>
      <c r="E32" s="35">
        <f>E24/231997800</f>
        <v>0.54691474229497006</v>
      </c>
      <c r="F32" s="36"/>
      <c r="G32" s="35">
        <f>G24/231997800</f>
        <v>0.78179252561877743</v>
      </c>
    </row>
    <row r="33" spans="1:7" ht="21.75" customHeight="1" thickTop="1">
      <c r="A33" s="3"/>
      <c r="B33" s="2"/>
      <c r="E33" s="36"/>
      <c r="F33" s="36"/>
      <c r="G33" s="36"/>
    </row>
    <row r="34" spans="1:7" ht="21.75" customHeight="1">
      <c r="A34" s="3"/>
      <c r="B34" s="2"/>
      <c r="E34" s="36"/>
      <c r="F34" s="36"/>
      <c r="G34" s="36"/>
    </row>
    <row r="35" spans="1:7" ht="21.75" customHeight="1">
      <c r="A35" s="3"/>
      <c r="B35" s="2"/>
      <c r="E35" s="36"/>
      <c r="F35" s="36"/>
      <c r="G35" s="36"/>
    </row>
    <row r="36" spans="1:7" ht="21.75" customHeight="1">
      <c r="A36" s="3"/>
      <c r="B36" s="2"/>
      <c r="E36" s="36"/>
      <c r="F36" s="36"/>
      <c r="G36" s="36"/>
    </row>
    <row r="37" spans="1:7" ht="21.75" customHeight="1">
      <c r="A37" s="3"/>
      <c r="B37" s="2"/>
      <c r="E37" s="36"/>
      <c r="F37" s="36"/>
      <c r="G37" s="36"/>
    </row>
    <row r="38" spans="1:7" ht="21.75" customHeight="1">
      <c r="A38" s="3"/>
      <c r="B38" s="2"/>
      <c r="E38" s="36"/>
      <c r="F38" s="36"/>
      <c r="G38" s="36"/>
    </row>
    <row r="39" spans="1:7" ht="21.75" customHeight="1">
      <c r="A39" s="3"/>
      <c r="B39" s="2"/>
      <c r="E39" s="36"/>
      <c r="F39" s="36"/>
      <c r="G39" s="36"/>
    </row>
    <row r="40" spans="1:7" ht="18" customHeight="1">
      <c r="A40" s="3"/>
      <c r="B40" s="2"/>
      <c r="E40" s="36"/>
      <c r="F40" s="36"/>
      <c r="G40" s="36"/>
    </row>
    <row r="41" spans="1:7" ht="21.95" customHeight="1">
      <c r="A41" s="14" t="str">
        <f>'TH6-7'!A43</f>
        <v>หมายเหตุประกอบงบการเงินเป็นส่วนหนึ่งของงบการเงินนี้</v>
      </c>
      <c r="B41" s="7"/>
      <c r="C41" s="7"/>
      <c r="D41" s="7"/>
      <c r="E41" s="9"/>
      <c r="F41" s="10"/>
      <c r="G41" s="9"/>
    </row>
    <row r="42" spans="1:7" ht="21.75" customHeight="1">
      <c r="B42" s="2"/>
    </row>
    <row r="43" spans="1:7" ht="21.75" customHeight="1">
      <c r="B43" s="2"/>
    </row>
    <row r="44" spans="1:7" ht="21.75" customHeight="1">
      <c r="B44" s="2"/>
    </row>
    <row r="45" spans="1:7" ht="21.75" customHeight="1">
      <c r="B45" s="2"/>
    </row>
    <row r="46" spans="1:7" ht="21.75" customHeight="1">
      <c r="B46" s="2"/>
    </row>
    <row r="47" spans="1:7" ht="21.75" customHeight="1">
      <c r="A47" s="2"/>
      <c r="B47" s="2"/>
      <c r="E47" s="5"/>
      <c r="G47" s="5"/>
    </row>
    <row r="48" spans="1:7" ht="21.75" customHeight="1">
      <c r="A48" s="2"/>
      <c r="B48" s="2"/>
      <c r="E48" s="5"/>
      <c r="G48" s="5"/>
    </row>
    <row r="49" spans="1:7" ht="21.75" customHeight="1">
      <c r="A49" s="2"/>
      <c r="B49" s="2"/>
      <c r="E49" s="5"/>
      <c r="G49" s="5"/>
    </row>
    <row r="50" spans="1:7" ht="21.75" customHeight="1">
      <c r="A50" s="2"/>
      <c r="B50" s="2"/>
      <c r="E50" s="5"/>
      <c r="G50" s="5"/>
    </row>
    <row r="51" spans="1:7" ht="21.75" customHeight="1">
      <c r="A51" s="2"/>
      <c r="B51" s="2"/>
      <c r="E51" s="5"/>
      <c r="G51" s="5"/>
    </row>
    <row r="52" spans="1:7" ht="21.75" customHeight="1">
      <c r="A52" s="2"/>
      <c r="B52" s="2"/>
      <c r="E52" s="5"/>
      <c r="G52" s="5"/>
    </row>
    <row r="53" spans="1:7" ht="21.75" customHeight="1">
      <c r="A53" s="2"/>
      <c r="B53" s="2"/>
      <c r="E53" s="5"/>
      <c r="G53" s="5"/>
    </row>
    <row r="54" spans="1:7" ht="21.75" customHeight="1">
      <c r="A54" s="2"/>
      <c r="B54" s="2"/>
      <c r="E54" s="5"/>
      <c r="G54" s="5"/>
    </row>
    <row r="55" spans="1:7" ht="21.75" customHeight="1">
      <c r="A55" s="2"/>
      <c r="B55" s="2"/>
      <c r="E55" s="5"/>
      <c r="G55" s="5"/>
    </row>
    <row r="56" spans="1:7" ht="21.75" customHeight="1">
      <c r="A56" s="2"/>
      <c r="B56" s="2"/>
      <c r="E56" s="5"/>
      <c r="G56" s="5"/>
    </row>
    <row r="57" spans="1:7" ht="21.75" customHeight="1">
      <c r="A57" s="2"/>
      <c r="B57" s="2"/>
      <c r="E57" s="5"/>
      <c r="G57" s="5"/>
    </row>
    <row r="58" spans="1:7" ht="21.75" customHeight="1">
      <c r="A58" s="2"/>
      <c r="B58" s="2"/>
      <c r="E58" s="5"/>
      <c r="G58" s="5"/>
    </row>
    <row r="59" spans="1:7" ht="21.75" customHeight="1">
      <c r="A59" s="2"/>
      <c r="B59" s="2"/>
      <c r="E59" s="5"/>
      <c r="G59" s="5"/>
    </row>
    <row r="60" spans="1:7" ht="21.75" customHeight="1">
      <c r="A60" s="2"/>
      <c r="B60" s="2"/>
      <c r="E60" s="5"/>
      <c r="G60" s="5"/>
    </row>
    <row r="61" spans="1:7" ht="21.75" customHeight="1">
      <c r="A61" s="2"/>
      <c r="B61" s="2"/>
      <c r="E61" s="5"/>
      <c r="G61" s="5"/>
    </row>
    <row r="62" spans="1:7" ht="21.75" customHeight="1">
      <c r="A62" s="2"/>
      <c r="B62" s="2"/>
      <c r="E62" s="5"/>
      <c r="G62" s="5"/>
    </row>
    <row r="63" spans="1:7" ht="21.75" customHeight="1">
      <c r="B63" s="2"/>
    </row>
    <row r="64" spans="1:7" ht="21.75" customHeight="1">
      <c r="B64" s="2"/>
    </row>
    <row r="65" spans="2:2" ht="21.75" customHeight="1">
      <c r="B65" s="2"/>
    </row>
    <row r="66" spans="2:2" ht="21.75" customHeight="1">
      <c r="B66" s="2"/>
    </row>
    <row r="67" spans="2:2" ht="21.75" customHeight="1">
      <c r="B67" s="2"/>
    </row>
    <row r="68" spans="2:2" ht="21.75" customHeight="1">
      <c r="B68" s="2"/>
    </row>
    <row r="69" spans="2:2" ht="21.75" customHeight="1">
      <c r="B69" s="2"/>
    </row>
    <row r="70" spans="2:2" ht="21.75" customHeight="1">
      <c r="B70" s="2"/>
    </row>
    <row r="71" spans="2:2" ht="21.75" customHeight="1">
      <c r="B71" s="2"/>
    </row>
    <row r="72" spans="2:2" ht="21.75" customHeight="1">
      <c r="B72" s="2"/>
    </row>
    <row r="73" spans="2:2" ht="21.75" customHeight="1">
      <c r="B73" s="2"/>
    </row>
    <row r="74" spans="2:2" ht="21.75" customHeight="1">
      <c r="B74" s="2"/>
    </row>
    <row r="75" spans="2:2" ht="21.75" customHeight="1">
      <c r="B75" s="2"/>
    </row>
    <row r="76" spans="2:2" ht="21.75" customHeight="1">
      <c r="B76" s="2"/>
    </row>
    <row r="77" spans="2:2" ht="21.75" customHeight="1">
      <c r="B77" s="2"/>
    </row>
    <row r="78" spans="2:2" ht="21.75" customHeight="1">
      <c r="B78" s="2"/>
    </row>
    <row r="79" spans="2:2" ht="21.75" customHeight="1">
      <c r="B79" s="2"/>
    </row>
    <row r="80" spans="2:2" ht="21.75" customHeight="1">
      <c r="B80" s="2"/>
    </row>
    <row r="81" spans="1:7" ht="21.75" customHeight="1">
      <c r="B81" s="2"/>
    </row>
    <row r="82" spans="1:7" ht="21.75" customHeight="1">
      <c r="B82" s="2"/>
    </row>
    <row r="83" spans="1:7" ht="21.75" customHeight="1">
      <c r="B83" s="2"/>
    </row>
    <row r="84" spans="1:7" ht="21.75" customHeight="1">
      <c r="B84" s="2"/>
    </row>
    <row r="85" spans="1:7" ht="21.75" customHeight="1">
      <c r="B85" s="2"/>
    </row>
    <row r="86" spans="1:7" ht="21.75" customHeight="1">
      <c r="B86" s="2"/>
    </row>
    <row r="87" spans="1:7" ht="21.75" customHeight="1">
      <c r="B87" s="2"/>
    </row>
    <row r="88" spans="1:7" ht="21.75" customHeight="1">
      <c r="B88" s="2"/>
    </row>
    <row r="89" spans="1:7" ht="21.75" customHeight="1">
      <c r="B89" s="2"/>
    </row>
    <row r="90" spans="1:7" ht="21.75" customHeight="1">
      <c r="B90" s="2"/>
    </row>
    <row r="91" spans="1:7" ht="21.75" customHeight="1">
      <c r="B91" s="2"/>
    </row>
    <row r="92" spans="1:7" ht="21.75" customHeight="1">
      <c r="A92" s="37"/>
      <c r="B92" s="17"/>
      <c r="C92" s="17"/>
      <c r="D92" s="17"/>
      <c r="E92" s="18"/>
      <c r="F92" s="19"/>
      <c r="G92" s="18"/>
    </row>
    <row r="93" spans="1:7" ht="21.75" customHeight="1">
      <c r="B93" s="2"/>
    </row>
    <row r="94" spans="1:7" ht="21.75" customHeight="1">
      <c r="B94" s="2"/>
    </row>
    <row r="95" spans="1:7" ht="21.75" customHeight="1">
      <c r="A95" s="2"/>
      <c r="B95" s="2"/>
      <c r="E95" s="5"/>
      <c r="G95" s="5"/>
    </row>
    <row r="96" spans="1:7" ht="21.75" customHeight="1">
      <c r="A96" s="2"/>
      <c r="B96" s="2"/>
      <c r="E96" s="5"/>
      <c r="G96" s="5"/>
    </row>
    <row r="97" spans="1:7" ht="21.75" customHeight="1">
      <c r="A97" s="2"/>
      <c r="B97" s="2"/>
      <c r="E97" s="5"/>
      <c r="G97" s="5"/>
    </row>
    <row r="98" spans="1:7" ht="21.75" customHeight="1">
      <c r="A98" s="2"/>
      <c r="B98" s="2"/>
      <c r="E98" s="5"/>
      <c r="G98" s="5"/>
    </row>
    <row r="99" spans="1:7" ht="21.75" customHeight="1">
      <c r="A99" s="2"/>
      <c r="B99" s="2"/>
      <c r="E99" s="5"/>
      <c r="G99" s="5"/>
    </row>
    <row r="100" spans="1:7" ht="21.75" customHeight="1">
      <c r="A100" s="2"/>
      <c r="B100" s="2"/>
      <c r="E100" s="5"/>
      <c r="G100" s="5"/>
    </row>
    <row r="101" spans="1:7" ht="21.75" customHeight="1">
      <c r="A101" s="2"/>
      <c r="B101" s="2"/>
      <c r="E101" s="5"/>
      <c r="G101" s="5"/>
    </row>
    <row r="102" spans="1:7" ht="21.75" customHeight="1">
      <c r="A102" s="2"/>
      <c r="B102" s="2"/>
      <c r="E102" s="5"/>
      <c r="G102" s="5"/>
    </row>
    <row r="103" spans="1:7" ht="21.75" customHeight="1">
      <c r="A103" s="2"/>
      <c r="B103" s="2"/>
      <c r="E103" s="5"/>
      <c r="G103" s="5"/>
    </row>
    <row r="104" spans="1:7" ht="21.75" customHeight="1">
      <c r="A104" s="2"/>
      <c r="B104" s="2"/>
      <c r="E104" s="5"/>
      <c r="G104" s="5"/>
    </row>
    <row r="105" spans="1:7" ht="21.75" customHeight="1">
      <c r="A105" s="2"/>
      <c r="B105" s="2"/>
      <c r="E105" s="5"/>
      <c r="G105" s="5"/>
    </row>
    <row r="106" spans="1:7" ht="21.75" customHeight="1">
      <c r="A106" s="2"/>
      <c r="B106" s="2"/>
      <c r="E106" s="5"/>
      <c r="G106" s="5"/>
    </row>
    <row r="107" spans="1:7" ht="21.75" customHeight="1">
      <c r="A107" s="2"/>
      <c r="B107" s="2"/>
      <c r="E107" s="5"/>
      <c r="G107" s="5"/>
    </row>
    <row r="108" spans="1:7" ht="21.75" customHeight="1">
      <c r="A108" s="2"/>
      <c r="B108" s="2"/>
      <c r="E108" s="5"/>
      <c r="G108" s="5"/>
    </row>
    <row r="109" spans="1:7" ht="21.75" customHeight="1">
      <c r="A109" s="2"/>
      <c r="B109" s="2"/>
      <c r="E109" s="5"/>
      <c r="G109" s="5"/>
    </row>
    <row r="110" spans="1:7" ht="21.75" customHeight="1">
      <c r="A110" s="2"/>
      <c r="B110" s="2"/>
      <c r="E110" s="5"/>
      <c r="G110" s="5"/>
    </row>
    <row r="111" spans="1:7" ht="21.75" customHeight="1">
      <c r="B111" s="2"/>
    </row>
  </sheetData>
  <pageMargins left="0.9" right="0.75" top="0.5" bottom="0.6" header="0.49" footer="0.4"/>
  <pageSetup paperSize="9" scale="99" firstPageNumber="8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97"/>
  <sheetViews>
    <sheetView view="pageBreakPreview" zoomScale="85" zoomScaleNormal="100" zoomScaleSheetLayoutView="85" workbookViewId="0">
      <selection activeCell="L74" sqref="L74"/>
    </sheetView>
  </sheetViews>
  <sheetFormatPr defaultRowHeight="21.75" customHeight="1"/>
  <cols>
    <col min="1" max="1" width="48.28515625" style="11" customWidth="1"/>
    <col min="2" max="2" width="8.7109375" style="11" customWidth="1"/>
    <col min="3" max="3" width="1.42578125" style="11" customWidth="1"/>
    <col min="4" max="4" width="12.42578125" style="38" customWidth="1"/>
    <col min="5" max="5" width="1.42578125" style="11" customWidth="1"/>
    <col min="6" max="6" width="12.85546875" style="11" customWidth="1"/>
    <col min="7" max="7" width="1.42578125" style="11" customWidth="1"/>
    <col min="8" max="8" width="12.42578125" style="38" customWidth="1"/>
    <col min="9" max="9" width="1.42578125" style="38" customWidth="1"/>
    <col min="10" max="10" width="13.28515625" style="38" customWidth="1"/>
    <col min="11" max="11" width="1.42578125" style="38" customWidth="1"/>
    <col min="12" max="12" width="14.7109375" style="38" customWidth="1"/>
    <col min="13" max="13" width="9.140625" style="11"/>
    <col min="14" max="14" width="10.28515625" style="11" bestFit="1" customWidth="1"/>
    <col min="15" max="260" width="9.140625" style="11"/>
    <col min="261" max="261" width="48.140625" style="11" customWidth="1"/>
    <col min="262" max="262" width="8.5703125" style="11" customWidth="1"/>
    <col min="263" max="263" width="1" style="11" customWidth="1"/>
    <col min="264" max="264" width="11.85546875" style="11" customWidth="1"/>
    <col min="265" max="265" width="1" style="11" customWidth="1"/>
    <col min="266" max="266" width="12.7109375" style="11" customWidth="1"/>
    <col min="267" max="267" width="1" style="11" customWidth="1"/>
    <col min="268" max="268" width="13.85546875" style="11" customWidth="1"/>
    <col min="269" max="516" width="9.140625" style="11"/>
    <col min="517" max="517" width="48.140625" style="11" customWidth="1"/>
    <col min="518" max="518" width="8.5703125" style="11" customWidth="1"/>
    <col min="519" max="519" width="1" style="11" customWidth="1"/>
    <col min="520" max="520" width="11.85546875" style="11" customWidth="1"/>
    <col min="521" max="521" width="1" style="11" customWidth="1"/>
    <col min="522" max="522" width="12.7109375" style="11" customWidth="1"/>
    <col min="523" max="523" width="1" style="11" customWidth="1"/>
    <col min="524" max="524" width="13.85546875" style="11" customWidth="1"/>
    <col min="525" max="772" width="9.140625" style="11"/>
    <col min="773" max="773" width="48.140625" style="11" customWidth="1"/>
    <col min="774" max="774" width="8.5703125" style="11" customWidth="1"/>
    <col min="775" max="775" width="1" style="11" customWidth="1"/>
    <col min="776" max="776" width="11.85546875" style="11" customWidth="1"/>
    <col min="777" max="777" width="1" style="11" customWidth="1"/>
    <col min="778" max="778" width="12.7109375" style="11" customWidth="1"/>
    <col min="779" max="779" width="1" style="11" customWidth="1"/>
    <col min="780" max="780" width="13.85546875" style="11" customWidth="1"/>
    <col min="781" max="1028" width="9.140625" style="11"/>
    <col min="1029" max="1029" width="48.140625" style="11" customWidth="1"/>
    <col min="1030" max="1030" width="8.5703125" style="11" customWidth="1"/>
    <col min="1031" max="1031" width="1" style="11" customWidth="1"/>
    <col min="1032" max="1032" width="11.85546875" style="11" customWidth="1"/>
    <col min="1033" max="1033" width="1" style="11" customWidth="1"/>
    <col min="1034" max="1034" width="12.7109375" style="11" customWidth="1"/>
    <col min="1035" max="1035" width="1" style="11" customWidth="1"/>
    <col min="1036" max="1036" width="13.85546875" style="11" customWidth="1"/>
    <col min="1037" max="1284" width="9.140625" style="11"/>
    <col min="1285" max="1285" width="48.140625" style="11" customWidth="1"/>
    <col min="1286" max="1286" width="8.5703125" style="11" customWidth="1"/>
    <col min="1287" max="1287" width="1" style="11" customWidth="1"/>
    <col min="1288" max="1288" width="11.85546875" style="11" customWidth="1"/>
    <col min="1289" max="1289" width="1" style="11" customWidth="1"/>
    <col min="1290" max="1290" width="12.7109375" style="11" customWidth="1"/>
    <col min="1291" max="1291" width="1" style="11" customWidth="1"/>
    <col min="1292" max="1292" width="13.85546875" style="11" customWidth="1"/>
    <col min="1293" max="1540" width="9.140625" style="11"/>
    <col min="1541" max="1541" width="48.140625" style="11" customWidth="1"/>
    <col min="1542" max="1542" width="8.5703125" style="11" customWidth="1"/>
    <col min="1543" max="1543" width="1" style="11" customWidth="1"/>
    <col min="1544" max="1544" width="11.85546875" style="11" customWidth="1"/>
    <col min="1545" max="1545" width="1" style="11" customWidth="1"/>
    <col min="1546" max="1546" width="12.7109375" style="11" customWidth="1"/>
    <col min="1547" max="1547" width="1" style="11" customWidth="1"/>
    <col min="1548" max="1548" width="13.85546875" style="11" customWidth="1"/>
    <col min="1549" max="1796" width="9.140625" style="11"/>
    <col min="1797" max="1797" width="48.140625" style="11" customWidth="1"/>
    <col min="1798" max="1798" width="8.5703125" style="11" customWidth="1"/>
    <col min="1799" max="1799" width="1" style="11" customWidth="1"/>
    <col min="1800" max="1800" width="11.85546875" style="11" customWidth="1"/>
    <col min="1801" max="1801" width="1" style="11" customWidth="1"/>
    <col min="1802" max="1802" width="12.7109375" style="11" customWidth="1"/>
    <col min="1803" max="1803" width="1" style="11" customWidth="1"/>
    <col min="1804" max="1804" width="13.85546875" style="11" customWidth="1"/>
    <col min="1805" max="2052" width="9.140625" style="11"/>
    <col min="2053" max="2053" width="48.140625" style="11" customWidth="1"/>
    <col min="2054" max="2054" width="8.5703125" style="11" customWidth="1"/>
    <col min="2055" max="2055" width="1" style="11" customWidth="1"/>
    <col min="2056" max="2056" width="11.85546875" style="11" customWidth="1"/>
    <col min="2057" max="2057" width="1" style="11" customWidth="1"/>
    <col min="2058" max="2058" width="12.7109375" style="11" customWidth="1"/>
    <col min="2059" max="2059" width="1" style="11" customWidth="1"/>
    <col min="2060" max="2060" width="13.85546875" style="11" customWidth="1"/>
    <col min="2061" max="2308" width="9.140625" style="11"/>
    <col min="2309" max="2309" width="48.140625" style="11" customWidth="1"/>
    <col min="2310" max="2310" width="8.5703125" style="11" customWidth="1"/>
    <col min="2311" max="2311" width="1" style="11" customWidth="1"/>
    <col min="2312" max="2312" width="11.85546875" style="11" customWidth="1"/>
    <col min="2313" max="2313" width="1" style="11" customWidth="1"/>
    <col min="2314" max="2314" width="12.7109375" style="11" customWidth="1"/>
    <col min="2315" max="2315" width="1" style="11" customWidth="1"/>
    <col min="2316" max="2316" width="13.85546875" style="11" customWidth="1"/>
    <col min="2317" max="2564" width="9.140625" style="11"/>
    <col min="2565" max="2565" width="48.140625" style="11" customWidth="1"/>
    <col min="2566" max="2566" width="8.5703125" style="11" customWidth="1"/>
    <col min="2567" max="2567" width="1" style="11" customWidth="1"/>
    <col min="2568" max="2568" width="11.85546875" style="11" customWidth="1"/>
    <col min="2569" max="2569" width="1" style="11" customWidth="1"/>
    <col min="2570" max="2570" width="12.7109375" style="11" customWidth="1"/>
    <col min="2571" max="2571" width="1" style="11" customWidth="1"/>
    <col min="2572" max="2572" width="13.85546875" style="11" customWidth="1"/>
    <col min="2573" max="2820" width="9.140625" style="11"/>
    <col min="2821" max="2821" width="48.140625" style="11" customWidth="1"/>
    <col min="2822" max="2822" width="8.5703125" style="11" customWidth="1"/>
    <col min="2823" max="2823" width="1" style="11" customWidth="1"/>
    <col min="2824" max="2824" width="11.85546875" style="11" customWidth="1"/>
    <col min="2825" max="2825" width="1" style="11" customWidth="1"/>
    <col min="2826" max="2826" width="12.7109375" style="11" customWidth="1"/>
    <col min="2827" max="2827" width="1" style="11" customWidth="1"/>
    <col min="2828" max="2828" width="13.85546875" style="11" customWidth="1"/>
    <col min="2829" max="3076" width="9.140625" style="11"/>
    <col min="3077" max="3077" width="48.140625" style="11" customWidth="1"/>
    <col min="3078" max="3078" width="8.5703125" style="11" customWidth="1"/>
    <col min="3079" max="3079" width="1" style="11" customWidth="1"/>
    <col min="3080" max="3080" width="11.85546875" style="11" customWidth="1"/>
    <col min="3081" max="3081" width="1" style="11" customWidth="1"/>
    <col min="3082" max="3082" width="12.7109375" style="11" customWidth="1"/>
    <col min="3083" max="3083" width="1" style="11" customWidth="1"/>
    <col min="3084" max="3084" width="13.85546875" style="11" customWidth="1"/>
    <col min="3085" max="3332" width="9.140625" style="11"/>
    <col min="3333" max="3333" width="48.140625" style="11" customWidth="1"/>
    <col min="3334" max="3334" width="8.5703125" style="11" customWidth="1"/>
    <col min="3335" max="3335" width="1" style="11" customWidth="1"/>
    <col min="3336" max="3336" width="11.85546875" style="11" customWidth="1"/>
    <col min="3337" max="3337" width="1" style="11" customWidth="1"/>
    <col min="3338" max="3338" width="12.7109375" style="11" customWidth="1"/>
    <col min="3339" max="3339" width="1" style="11" customWidth="1"/>
    <col min="3340" max="3340" width="13.85546875" style="11" customWidth="1"/>
    <col min="3341" max="3588" width="9.140625" style="11"/>
    <col min="3589" max="3589" width="48.140625" style="11" customWidth="1"/>
    <col min="3590" max="3590" width="8.5703125" style="11" customWidth="1"/>
    <col min="3591" max="3591" width="1" style="11" customWidth="1"/>
    <col min="3592" max="3592" width="11.85546875" style="11" customWidth="1"/>
    <col min="3593" max="3593" width="1" style="11" customWidth="1"/>
    <col min="3594" max="3594" width="12.7109375" style="11" customWidth="1"/>
    <col min="3595" max="3595" width="1" style="11" customWidth="1"/>
    <col min="3596" max="3596" width="13.85546875" style="11" customWidth="1"/>
    <col min="3597" max="3844" width="9.140625" style="11"/>
    <col min="3845" max="3845" width="48.140625" style="11" customWidth="1"/>
    <col min="3846" max="3846" width="8.5703125" style="11" customWidth="1"/>
    <col min="3847" max="3847" width="1" style="11" customWidth="1"/>
    <col min="3848" max="3848" width="11.85546875" style="11" customWidth="1"/>
    <col min="3849" max="3849" width="1" style="11" customWidth="1"/>
    <col min="3850" max="3850" width="12.7109375" style="11" customWidth="1"/>
    <col min="3851" max="3851" width="1" style="11" customWidth="1"/>
    <col min="3852" max="3852" width="13.85546875" style="11" customWidth="1"/>
    <col min="3853" max="4100" width="9.140625" style="11"/>
    <col min="4101" max="4101" width="48.140625" style="11" customWidth="1"/>
    <col min="4102" max="4102" width="8.5703125" style="11" customWidth="1"/>
    <col min="4103" max="4103" width="1" style="11" customWidth="1"/>
    <col min="4104" max="4104" width="11.85546875" style="11" customWidth="1"/>
    <col min="4105" max="4105" width="1" style="11" customWidth="1"/>
    <col min="4106" max="4106" width="12.7109375" style="11" customWidth="1"/>
    <col min="4107" max="4107" width="1" style="11" customWidth="1"/>
    <col min="4108" max="4108" width="13.85546875" style="11" customWidth="1"/>
    <col min="4109" max="4356" width="9.140625" style="11"/>
    <col min="4357" max="4357" width="48.140625" style="11" customWidth="1"/>
    <col min="4358" max="4358" width="8.5703125" style="11" customWidth="1"/>
    <col min="4359" max="4359" width="1" style="11" customWidth="1"/>
    <col min="4360" max="4360" width="11.85546875" style="11" customWidth="1"/>
    <col min="4361" max="4361" width="1" style="11" customWidth="1"/>
    <col min="4362" max="4362" width="12.7109375" style="11" customWidth="1"/>
    <col min="4363" max="4363" width="1" style="11" customWidth="1"/>
    <col min="4364" max="4364" width="13.85546875" style="11" customWidth="1"/>
    <col min="4365" max="4612" width="9.140625" style="11"/>
    <col min="4613" max="4613" width="48.140625" style="11" customWidth="1"/>
    <col min="4614" max="4614" width="8.5703125" style="11" customWidth="1"/>
    <col min="4615" max="4615" width="1" style="11" customWidth="1"/>
    <col min="4616" max="4616" width="11.85546875" style="11" customWidth="1"/>
    <col min="4617" max="4617" width="1" style="11" customWidth="1"/>
    <col min="4618" max="4618" width="12.7109375" style="11" customWidth="1"/>
    <col min="4619" max="4619" width="1" style="11" customWidth="1"/>
    <col min="4620" max="4620" width="13.85546875" style="11" customWidth="1"/>
    <col min="4621" max="4868" width="9.140625" style="11"/>
    <col min="4869" max="4869" width="48.140625" style="11" customWidth="1"/>
    <col min="4870" max="4870" width="8.5703125" style="11" customWidth="1"/>
    <col min="4871" max="4871" width="1" style="11" customWidth="1"/>
    <col min="4872" max="4872" width="11.85546875" style="11" customWidth="1"/>
    <col min="4873" max="4873" width="1" style="11" customWidth="1"/>
    <col min="4874" max="4874" width="12.7109375" style="11" customWidth="1"/>
    <col min="4875" max="4875" width="1" style="11" customWidth="1"/>
    <col min="4876" max="4876" width="13.85546875" style="11" customWidth="1"/>
    <col min="4877" max="5124" width="9.140625" style="11"/>
    <col min="5125" max="5125" width="48.140625" style="11" customWidth="1"/>
    <col min="5126" max="5126" width="8.5703125" style="11" customWidth="1"/>
    <col min="5127" max="5127" width="1" style="11" customWidth="1"/>
    <col min="5128" max="5128" width="11.85546875" style="11" customWidth="1"/>
    <col min="5129" max="5129" width="1" style="11" customWidth="1"/>
    <col min="5130" max="5130" width="12.7109375" style="11" customWidth="1"/>
    <col min="5131" max="5131" width="1" style="11" customWidth="1"/>
    <col min="5132" max="5132" width="13.85546875" style="11" customWidth="1"/>
    <col min="5133" max="5380" width="9.140625" style="11"/>
    <col min="5381" max="5381" width="48.140625" style="11" customWidth="1"/>
    <col min="5382" max="5382" width="8.5703125" style="11" customWidth="1"/>
    <col min="5383" max="5383" width="1" style="11" customWidth="1"/>
    <col min="5384" max="5384" width="11.85546875" style="11" customWidth="1"/>
    <col min="5385" max="5385" width="1" style="11" customWidth="1"/>
    <col min="5386" max="5386" width="12.7109375" style="11" customWidth="1"/>
    <col min="5387" max="5387" width="1" style="11" customWidth="1"/>
    <col min="5388" max="5388" width="13.85546875" style="11" customWidth="1"/>
    <col min="5389" max="5636" width="9.140625" style="11"/>
    <col min="5637" max="5637" width="48.140625" style="11" customWidth="1"/>
    <col min="5638" max="5638" width="8.5703125" style="11" customWidth="1"/>
    <col min="5639" max="5639" width="1" style="11" customWidth="1"/>
    <col min="5640" max="5640" width="11.85546875" style="11" customWidth="1"/>
    <col min="5641" max="5641" width="1" style="11" customWidth="1"/>
    <col min="5642" max="5642" width="12.7109375" style="11" customWidth="1"/>
    <col min="5643" max="5643" width="1" style="11" customWidth="1"/>
    <col min="5644" max="5644" width="13.85546875" style="11" customWidth="1"/>
    <col min="5645" max="5892" width="9.140625" style="11"/>
    <col min="5893" max="5893" width="48.140625" style="11" customWidth="1"/>
    <col min="5894" max="5894" width="8.5703125" style="11" customWidth="1"/>
    <col min="5895" max="5895" width="1" style="11" customWidth="1"/>
    <col min="5896" max="5896" width="11.85546875" style="11" customWidth="1"/>
    <col min="5897" max="5897" width="1" style="11" customWidth="1"/>
    <col min="5898" max="5898" width="12.7109375" style="11" customWidth="1"/>
    <col min="5899" max="5899" width="1" style="11" customWidth="1"/>
    <col min="5900" max="5900" width="13.85546875" style="11" customWidth="1"/>
    <col min="5901" max="6148" width="9.140625" style="11"/>
    <col min="6149" max="6149" width="48.140625" style="11" customWidth="1"/>
    <col min="6150" max="6150" width="8.5703125" style="11" customWidth="1"/>
    <col min="6151" max="6151" width="1" style="11" customWidth="1"/>
    <col min="6152" max="6152" width="11.85546875" style="11" customWidth="1"/>
    <col min="6153" max="6153" width="1" style="11" customWidth="1"/>
    <col min="6154" max="6154" width="12.7109375" style="11" customWidth="1"/>
    <col min="6155" max="6155" width="1" style="11" customWidth="1"/>
    <col min="6156" max="6156" width="13.85546875" style="11" customWidth="1"/>
    <col min="6157" max="6404" width="9.140625" style="11"/>
    <col min="6405" max="6405" width="48.140625" style="11" customWidth="1"/>
    <col min="6406" max="6406" width="8.5703125" style="11" customWidth="1"/>
    <col min="6407" max="6407" width="1" style="11" customWidth="1"/>
    <col min="6408" max="6408" width="11.85546875" style="11" customWidth="1"/>
    <col min="6409" max="6409" width="1" style="11" customWidth="1"/>
    <col min="6410" max="6410" width="12.7109375" style="11" customWidth="1"/>
    <col min="6411" max="6411" width="1" style="11" customWidth="1"/>
    <col min="6412" max="6412" width="13.85546875" style="11" customWidth="1"/>
    <col min="6413" max="6660" width="9.140625" style="11"/>
    <col min="6661" max="6661" width="48.140625" style="11" customWidth="1"/>
    <col min="6662" max="6662" width="8.5703125" style="11" customWidth="1"/>
    <col min="6663" max="6663" width="1" style="11" customWidth="1"/>
    <col min="6664" max="6664" width="11.85546875" style="11" customWidth="1"/>
    <col min="6665" max="6665" width="1" style="11" customWidth="1"/>
    <col min="6666" max="6666" width="12.7109375" style="11" customWidth="1"/>
    <col min="6667" max="6667" width="1" style="11" customWidth="1"/>
    <col min="6668" max="6668" width="13.85546875" style="11" customWidth="1"/>
    <col min="6669" max="6916" width="9.140625" style="11"/>
    <col min="6917" max="6917" width="48.140625" style="11" customWidth="1"/>
    <col min="6918" max="6918" width="8.5703125" style="11" customWidth="1"/>
    <col min="6919" max="6919" width="1" style="11" customWidth="1"/>
    <col min="6920" max="6920" width="11.85546875" style="11" customWidth="1"/>
    <col min="6921" max="6921" width="1" style="11" customWidth="1"/>
    <col min="6922" max="6922" width="12.7109375" style="11" customWidth="1"/>
    <col min="6923" max="6923" width="1" style="11" customWidth="1"/>
    <col min="6924" max="6924" width="13.85546875" style="11" customWidth="1"/>
    <col min="6925" max="7172" width="9.140625" style="11"/>
    <col min="7173" max="7173" width="48.140625" style="11" customWidth="1"/>
    <col min="7174" max="7174" width="8.5703125" style="11" customWidth="1"/>
    <col min="7175" max="7175" width="1" style="11" customWidth="1"/>
    <col min="7176" max="7176" width="11.85546875" style="11" customWidth="1"/>
    <col min="7177" max="7177" width="1" style="11" customWidth="1"/>
    <col min="7178" max="7178" width="12.7109375" style="11" customWidth="1"/>
    <col min="7179" max="7179" width="1" style="11" customWidth="1"/>
    <col min="7180" max="7180" width="13.85546875" style="11" customWidth="1"/>
    <col min="7181" max="7428" width="9.140625" style="11"/>
    <col min="7429" max="7429" width="48.140625" style="11" customWidth="1"/>
    <col min="7430" max="7430" width="8.5703125" style="11" customWidth="1"/>
    <col min="7431" max="7431" width="1" style="11" customWidth="1"/>
    <col min="7432" max="7432" width="11.85546875" style="11" customWidth="1"/>
    <col min="7433" max="7433" width="1" style="11" customWidth="1"/>
    <col min="7434" max="7434" width="12.7109375" style="11" customWidth="1"/>
    <col min="7435" max="7435" width="1" style="11" customWidth="1"/>
    <col min="7436" max="7436" width="13.85546875" style="11" customWidth="1"/>
    <col min="7437" max="7684" width="9.140625" style="11"/>
    <col min="7685" max="7685" width="48.140625" style="11" customWidth="1"/>
    <col min="7686" max="7686" width="8.5703125" style="11" customWidth="1"/>
    <col min="7687" max="7687" width="1" style="11" customWidth="1"/>
    <col min="7688" max="7688" width="11.85546875" style="11" customWidth="1"/>
    <col min="7689" max="7689" width="1" style="11" customWidth="1"/>
    <col min="7690" max="7690" width="12.7109375" style="11" customWidth="1"/>
    <col min="7691" max="7691" width="1" style="11" customWidth="1"/>
    <col min="7692" max="7692" width="13.85546875" style="11" customWidth="1"/>
    <col min="7693" max="7940" width="9.140625" style="11"/>
    <col min="7941" max="7941" width="48.140625" style="11" customWidth="1"/>
    <col min="7942" max="7942" width="8.5703125" style="11" customWidth="1"/>
    <col min="7943" max="7943" width="1" style="11" customWidth="1"/>
    <col min="7944" max="7944" width="11.85546875" style="11" customWidth="1"/>
    <col min="7945" max="7945" width="1" style="11" customWidth="1"/>
    <col min="7946" max="7946" width="12.7109375" style="11" customWidth="1"/>
    <col min="7947" max="7947" width="1" style="11" customWidth="1"/>
    <col min="7948" max="7948" width="13.85546875" style="11" customWidth="1"/>
    <col min="7949" max="8196" width="9.140625" style="11"/>
    <col min="8197" max="8197" width="48.140625" style="11" customWidth="1"/>
    <col min="8198" max="8198" width="8.5703125" style="11" customWidth="1"/>
    <col min="8199" max="8199" width="1" style="11" customWidth="1"/>
    <col min="8200" max="8200" width="11.85546875" style="11" customWidth="1"/>
    <col min="8201" max="8201" width="1" style="11" customWidth="1"/>
    <col min="8202" max="8202" width="12.7109375" style="11" customWidth="1"/>
    <col min="8203" max="8203" width="1" style="11" customWidth="1"/>
    <col min="8204" max="8204" width="13.85546875" style="11" customWidth="1"/>
    <col min="8205" max="8452" width="9.140625" style="11"/>
    <col min="8453" max="8453" width="48.140625" style="11" customWidth="1"/>
    <col min="8454" max="8454" width="8.5703125" style="11" customWidth="1"/>
    <col min="8455" max="8455" width="1" style="11" customWidth="1"/>
    <col min="8456" max="8456" width="11.85546875" style="11" customWidth="1"/>
    <col min="8457" max="8457" width="1" style="11" customWidth="1"/>
    <col min="8458" max="8458" width="12.7109375" style="11" customWidth="1"/>
    <col min="8459" max="8459" width="1" style="11" customWidth="1"/>
    <col min="8460" max="8460" width="13.85546875" style="11" customWidth="1"/>
    <col min="8461" max="8708" width="9.140625" style="11"/>
    <col min="8709" max="8709" width="48.140625" style="11" customWidth="1"/>
    <col min="8710" max="8710" width="8.5703125" style="11" customWidth="1"/>
    <col min="8711" max="8711" width="1" style="11" customWidth="1"/>
    <col min="8712" max="8712" width="11.85546875" style="11" customWidth="1"/>
    <col min="8713" max="8713" width="1" style="11" customWidth="1"/>
    <col min="8714" max="8714" width="12.7109375" style="11" customWidth="1"/>
    <col min="8715" max="8715" width="1" style="11" customWidth="1"/>
    <col min="8716" max="8716" width="13.85546875" style="11" customWidth="1"/>
    <col min="8717" max="8964" width="9.140625" style="11"/>
    <col min="8965" max="8965" width="48.140625" style="11" customWidth="1"/>
    <col min="8966" max="8966" width="8.5703125" style="11" customWidth="1"/>
    <col min="8967" max="8967" width="1" style="11" customWidth="1"/>
    <col min="8968" max="8968" width="11.85546875" style="11" customWidth="1"/>
    <col min="8969" max="8969" width="1" style="11" customWidth="1"/>
    <col min="8970" max="8970" width="12.7109375" style="11" customWidth="1"/>
    <col min="8971" max="8971" width="1" style="11" customWidth="1"/>
    <col min="8972" max="8972" width="13.85546875" style="11" customWidth="1"/>
    <col min="8973" max="9220" width="9.140625" style="11"/>
    <col min="9221" max="9221" width="48.140625" style="11" customWidth="1"/>
    <col min="9222" max="9222" width="8.5703125" style="11" customWidth="1"/>
    <col min="9223" max="9223" width="1" style="11" customWidth="1"/>
    <col min="9224" max="9224" width="11.85546875" style="11" customWidth="1"/>
    <col min="9225" max="9225" width="1" style="11" customWidth="1"/>
    <col min="9226" max="9226" width="12.7109375" style="11" customWidth="1"/>
    <col min="9227" max="9227" width="1" style="11" customWidth="1"/>
    <col min="9228" max="9228" width="13.85546875" style="11" customWidth="1"/>
    <col min="9229" max="9476" width="9.140625" style="11"/>
    <col min="9477" max="9477" width="48.140625" style="11" customWidth="1"/>
    <col min="9478" max="9478" width="8.5703125" style="11" customWidth="1"/>
    <col min="9479" max="9479" width="1" style="11" customWidth="1"/>
    <col min="9480" max="9480" width="11.85546875" style="11" customWidth="1"/>
    <col min="9481" max="9481" width="1" style="11" customWidth="1"/>
    <col min="9482" max="9482" width="12.7109375" style="11" customWidth="1"/>
    <col min="9483" max="9483" width="1" style="11" customWidth="1"/>
    <col min="9484" max="9484" width="13.85546875" style="11" customWidth="1"/>
    <col min="9485" max="9732" width="9.140625" style="11"/>
    <col min="9733" max="9733" width="48.140625" style="11" customWidth="1"/>
    <col min="9734" max="9734" width="8.5703125" style="11" customWidth="1"/>
    <col min="9735" max="9735" width="1" style="11" customWidth="1"/>
    <col min="9736" max="9736" width="11.85546875" style="11" customWidth="1"/>
    <col min="9737" max="9737" width="1" style="11" customWidth="1"/>
    <col min="9738" max="9738" width="12.7109375" style="11" customWidth="1"/>
    <col min="9739" max="9739" width="1" style="11" customWidth="1"/>
    <col min="9740" max="9740" width="13.85546875" style="11" customWidth="1"/>
    <col min="9741" max="9988" width="9.140625" style="11"/>
    <col min="9989" max="9989" width="48.140625" style="11" customWidth="1"/>
    <col min="9990" max="9990" width="8.5703125" style="11" customWidth="1"/>
    <col min="9991" max="9991" width="1" style="11" customWidth="1"/>
    <col min="9992" max="9992" width="11.85546875" style="11" customWidth="1"/>
    <col min="9993" max="9993" width="1" style="11" customWidth="1"/>
    <col min="9994" max="9994" width="12.7109375" style="11" customWidth="1"/>
    <col min="9995" max="9995" width="1" style="11" customWidth="1"/>
    <col min="9996" max="9996" width="13.85546875" style="11" customWidth="1"/>
    <col min="9997" max="10244" width="9.140625" style="11"/>
    <col min="10245" max="10245" width="48.140625" style="11" customWidth="1"/>
    <col min="10246" max="10246" width="8.5703125" style="11" customWidth="1"/>
    <col min="10247" max="10247" width="1" style="11" customWidth="1"/>
    <col min="10248" max="10248" width="11.85546875" style="11" customWidth="1"/>
    <col min="10249" max="10249" width="1" style="11" customWidth="1"/>
    <col min="10250" max="10250" width="12.7109375" style="11" customWidth="1"/>
    <col min="10251" max="10251" width="1" style="11" customWidth="1"/>
    <col min="10252" max="10252" width="13.85546875" style="11" customWidth="1"/>
    <col min="10253" max="10500" width="9.140625" style="11"/>
    <col min="10501" max="10501" width="48.140625" style="11" customWidth="1"/>
    <col min="10502" max="10502" width="8.5703125" style="11" customWidth="1"/>
    <col min="10503" max="10503" width="1" style="11" customWidth="1"/>
    <col min="10504" max="10504" width="11.85546875" style="11" customWidth="1"/>
    <col min="10505" max="10505" width="1" style="11" customWidth="1"/>
    <col min="10506" max="10506" width="12.7109375" style="11" customWidth="1"/>
    <col min="10507" max="10507" width="1" style="11" customWidth="1"/>
    <col min="10508" max="10508" width="13.85546875" style="11" customWidth="1"/>
    <col min="10509" max="10756" width="9.140625" style="11"/>
    <col min="10757" max="10757" width="48.140625" style="11" customWidth="1"/>
    <col min="10758" max="10758" width="8.5703125" style="11" customWidth="1"/>
    <col min="10759" max="10759" width="1" style="11" customWidth="1"/>
    <col min="10760" max="10760" width="11.85546875" style="11" customWidth="1"/>
    <col min="10761" max="10761" width="1" style="11" customWidth="1"/>
    <col min="10762" max="10762" width="12.7109375" style="11" customWidth="1"/>
    <col min="10763" max="10763" width="1" style="11" customWidth="1"/>
    <col min="10764" max="10764" width="13.85546875" style="11" customWidth="1"/>
    <col min="10765" max="11012" width="9.140625" style="11"/>
    <col min="11013" max="11013" width="48.140625" style="11" customWidth="1"/>
    <col min="11014" max="11014" width="8.5703125" style="11" customWidth="1"/>
    <col min="11015" max="11015" width="1" style="11" customWidth="1"/>
    <col min="11016" max="11016" width="11.85546875" style="11" customWidth="1"/>
    <col min="11017" max="11017" width="1" style="11" customWidth="1"/>
    <col min="11018" max="11018" width="12.7109375" style="11" customWidth="1"/>
    <col min="11019" max="11019" width="1" style="11" customWidth="1"/>
    <col min="11020" max="11020" width="13.85546875" style="11" customWidth="1"/>
    <col min="11021" max="11268" width="9.140625" style="11"/>
    <col min="11269" max="11269" width="48.140625" style="11" customWidth="1"/>
    <col min="11270" max="11270" width="8.5703125" style="11" customWidth="1"/>
    <col min="11271" max="11271" width="1" style="11" customWidth="1"/>
    <col min="11272" max="11272" width="11.85546875" style="11" customWidth="1"/>
    <col min="11273" max="11273" width="1" style="11" customWidth="1"/>
    <col min="11274" max="11274" width="12.7109375" style="11" customWidth="1"/>
    <col min="11275" max="11275" width="1" style="11" customWidth="1"/>
    <col min="11276" max="11276" width="13.85546875" style="11" customWidth="1"/>
    <col min="11277" max="11524" width="9.140625" style="11"/>
    <col min="11525" max="11525" width="48.140625" style="11" customWidth="1"/>
    <col min="11526" max="11526" width="8.5703125" style="11" customWidth="1"/>
    <col min="11527" max="11527" width="1" style="11" customWidth="1"/>
    <col min="11528" max="11528" width="11.85546875" style="11" customWidth="1"/>
    <col min="11529" max="11529" width="1" style="11" customWidth="1"/>
    <col min="11530" max="11530" width="12.7109375" style="11" customWidth="1"/>
    <col min="11531" max="11531" width="1" style="11" customWidth="1"/>
    <col min="11532" max="11532" width="13.85546875" style="11" customWidth="1"/>
    <col min="11533" max="11780" width="9.140625" style="11"/>
    <col min="11781" max="11781" width="48.140625" style="11" customWidth="1"/>
    <col min="11782" max="11782" width="8.5703125" style="11" customWidth="1"/>
    <col min="11783" max="11783" width="1" style="11" customWidth="1"/>
    <col min="11784" max="11784" width="11.85546875" style="11" customWidth="1"/>
    <col min="11785" max="11785" width="1" style="11" customWidth="1"/>
    <col min="11786" max="11786" width="12.7109375" style="11" customWidth="1"/>
    <col min="11787" max="11787" width="1" style="11" customWidth="1"/>
    <col min="11788" max="11788" width="13.85546875" style="11" customWidth="1"/>
    <col min="11789" max="12036" width="9.140625" style="11"/>
    <col min="12037" max="12037" width="48.140625" style="11" customWidth="1"/>
    <col min="12038" max="12038" width="8.5703125" style="11" customWidth="1"/>
    <col min="12039" max="12039" width="1" style="11" customWidth="1"/>
    <col min="12040" max="12040" width="11.85546875" style="11" customWidth="1"/>
    <col min="12041" max="12041" width="1" style="11" customWidth="1"/>
    <col min="12042" max="12042" width="12.7109375" style="11" customWidth="1"/>
    <col min="12043" max="12043" width="1" style="11" customWidth="1"/>
    <col min="12044" max="12044" width="13.85546875" style="11" customWidth="1"/>
    <col min="12045" max="12292" width="9.140625" style="11"/>
    <col min="12293" max="12293" width="48.140625" style="11" customWidth="1"/>
    <col min="12294" max="12294" width="8.5703125" style="11" customWidth="1"/>
    <col min="12295" max="12295" width="1" style="11" customWidth="1"/>
    <col min="12296" max="12296" width="11.85546875" style="11" customWidth="1"/>
    <col min="12297" max="12297" width="1" style="11" customWidth="1"/>
    <col min="12298" max="12298" width="12.7109375" style="11" customWidth="1"/>
    <col min="12299" max="12299" width="1" style="11" customWidth="1"/>
    <col min="12300" max="12300" width="13.85546875" style="11" customWidth="1"/>
    <col min="12301" max="12548" width="9.140625" style="11"/>
    <col min="12549" max="12549" width="48.140625" style="11" customWidth="1"/>
    <col min="12550" max="12550" width="8.5703125" style="11" customWidth="1"/>
    <col min="12551" max="12551" width="1" style="11" customWidth="1"/>
    <col min="12552" max="12552" width="11.85546875" style="11" customWidth="1"/>
    <col min="12553" max="12553" width="1" style="11" customWidth="1"/>
    <col min="12554" max="12554" width="12.7109375" style="11" customWidth="1"/>
    <col min="12555" max="12555" width="1" style="11" customWidth="1"/>
    <col min="12556" max="12556" width="13.85546875" style="11" customWidth="1"/>
    <col min="12557" max="12804" width="9.140625" style="11"/>
    <col min="12805" max="12805" width="48.140625" style="11" customWidth="1"/>
    <col min="12806" max="12806" width="8.5703125" style="11" customWidth="1"/>
    <col min="12807" max="12807" width="1" style="11" customWidth="1"/>
    <col min="12808" max="12808" width="11.85546875" style="11" customWidth="1"/>
    <col min="12809" max="12809" width="1" style="11" customWidth="1"/>
    <col min="12810" max="12810" width="12.7109375" style="11" customWidth="1"/>
    <col min="12811" max="12811" width="1" style="11" customWidth="1"/>
    <col min="12812" max="12812" width="13.85546875" style="11" customWidth="1"/>
    <col min="12813" max="13060" width="9.140625" style="11"/>
    <col min="13061" max="13061" width="48.140625" style="11" customWidth="1"/>
    <col min="13062" max="13062" width="8.5703125" style="11" customWidth="1"/>
    <col min="13063" max="13063" width="1" style="11" customWidth="1"/>
    <col min="13064" max="13064" width="11.85546875" style="11" customWidth="1"/>
    <col min="13065" max="13065" width="1" style="11" customWidth="1"/>
    <col min="13066" max="13066" width="12.7109375" style="11" customWidth="1"/>
    <col min="13067" max="13067" width="1" style="11" customWidth="1"/>
    <col min="13068" max="13068" width="13.85546875" style="11" customWidth="1"/>
    <col min="13069" max="13316" width="9.140625" style="11"/>
    <col min="13317" max="13317" width="48.140625" style="11" customWidth="1"/>
    <col min="13318" max="13318" width="8.5703125" style="11" customWidth="1"/>
    <col min="13319" max="13319" width="1" style="11" customWidth="1"/>
    <col min="13320" max="13320" width="11.85546875" style="11" customWidth="1"/>
    <col min="13321" max="13321" width="1" style="11" customWidth="1"/>
    <col min="13322" max="13322" width="12.7109375" style="11" customWidth="1"/>
    <col min="13323" max="13323" width="1" style="11" customWidth="1"/>
    <col min="13324" max="13324" width="13.85546875" style="11" customWidth="1"/>
    <col min="13325" max="13572" width="9.140625" style="11"/>
    <col min="13573" max="13573" width="48.140625" style="11" customWidth="1"/>
    <col min="13574" max="13574" width="8.5703125" style="11" customWidth="1"/>
    <col min="13575" max="13575" width="1" style="11" customWidth="1"/>
    <col min="13576" max="13576" width="11.85546875" style="11" customWidth="1"/>
    <col min="13577" max="13577" width="1" style="11" customWidth="1"/>
    <col min="13578" max="13578" width="12.7109375" style="11" customWidth="1"/>
    <col min="13579" max="13579" width="1" style="11" customWidth="1"/>
    <col min="13580" max="13580" width="13.85546875" style="11" customWidth="1"/>
    <col min="13581" max="13828" width="9.140625" style="11"/>
    <col min="13829" max="13829" width="48.140625" style="11" customWidth="1"/>
    <col min="13830" max="13830" width="8.5703125" style="11" customWidth="1"/>
    <col min="13831" max="13831" width="1" style="11" customWidth="1"/>
    <col min="13832" max="13832" width="11.85546875" style="11" customWidth="1"/>
    <col min="13833" max="13833" width="1" style="11" customWidth="1"/>
    <col min="13834" max="13834" width="12.7109375" style="11" customWidth="1"/>
    <col min="13835" max="13835" width="1" style="11" customWidth="1"/>
    <col min="13836" max="13836" width="13.85546875" style="11" customWidth="1"/>
    <col min="13837" max="14084" width="9.140625" style="11"/>
    <col min="14085" max="14085" width="48.140625" style="11" customWidth="1"/>
    <col min="14086" max="14086" width="8.5703125" style="11" customWidth="1"/>
    <col min="14087" max="14087" width="1" style="11" customWidth="1"/>
    <col min="14088" max="14088" width="11.85546875" style="11" customWidth="1"/>
    <col min="14089" max="14089" width="1" style="11" customWidth="1"/>
    <col min="14090" max="14090" width="12.7109375" style="11" customWidth="1"/>
    <col min="14091" max="14091" width="1" style="11" customWidth="1"/>
    <col min="14092" max="14092" width="13.85546875" style="11" customWidth="1"/>
    <col min="14093" max="14340" width="9.140625" style="11"/>
    <col min="14341" max="14341" width="48.140625" style="11" customWidth="1"/>
    <col min="14342" max="14342" width="8.5703125" style="11" customWidth="1"/>
    <col min="14343" max="14343" width="1" style="11" customWidth="1"/>
    <col min="14344" max="14344" width="11.85546875" style="11" customWidth="1"/>
    <col min="14345" max="14345" width="1" style="11" customWidth="1"/>
    <col min="14346" max="14346" width="12.7109375" style="11" customWidth="1"/>
    <col min="14347" max="14347" width="1" style="11" customWidth="1"/>
    <col min="14348" max="14348" width="13.85546875" style="11" customWidth="1"/>
    <col min="14349" max="14596" width="9.140625" style="11"/>
    <col min="14597" max="14597" width="48.140625" style="11" customWidth="1"/>
    <col min="14598" max="14598" width="8.5703125" style="11" customWidth="1"/>
    <col min="14599" max="14599" width="1" style="11" customWidth="1"/>
    <col min="14600" max="14600" width="11.85546875" style="11" customWidth="1"/>
    <col min="14601" max="14601" width="1" style="11" customWidth="1"/>
    <col min="14602" max="14602" width="12.7109375" style="11" customWidth="1"/>
    <col min="14603" max="14603" width="1" style="11" customWidth="1"/>
    <col min="14604" max="14604" width="13.85546875" style="11" customWidth="1"/>
    <col min="14605" max="14852" width="9.140625" style="11"/>
    <col min="14853" max="14853" width="48.140625" style="11" customWidth="1"/>
    <col min="14854" max="14854" width="8.5703125" style="11" customWidth="1"/>
    <col min="14855" max="14855" width="1" style="11" customWidth="1"/>
    <col min="14856" max="14856" width="11.85546875" style="11" customWidth="1"/>
    <col min="14857" max="14857" width="1" style="11" customWidth="1"/>
    <col min="14858" max="14858" width="12.7109375" style="11" customWidth="1"/>
    <col min="14859" max="14859" width="1" style="11" customWidth="1"/>
    <col min="14860" max="14860" width="13.85546875" style="11" customWidth="1"/>
    <col min="14861" max="15108" width="9.140625" style="11"/>
    <col min="15109" max="15109" width="48.140625" style="11" customWidth="1"/>
    <col min="15110" max="15110" width="8.5703125" style="11" customWidth="1"/>
    <col min="15111" max="15111" width="1" style="11" customWidth="1"/>
    <col min="15112" max="15112" width="11.85546875" style="11" customWidth="1"/>
    <col min="15113" max="15113" width="1" style="11" customWidth="1"/>
    <col min="15114" max="15114" width="12.7109375" style="11" customWidth="1"/>
    <col min="15115" max="15115" width="1" style="11" customWidth="1"/>
    <col min="15116" max="15116" width="13.85546875" style="11" customWidth="1"/>
    <col min="15117" max="15364" width="9.140625" style="11"/>
    <col min="15365" max="15365" width="48.140625" style="11" customWidth="1"/>
    <col min="15366" max="15366" width="8.5703125" style="11" customWidth="1"/>
    <col min="15367" max="15367" width="1" style="11" customWidth="1"/>
    <col min="15368" max="15368" width="11.85546875" style="11" customWidth="1"/>
    <col min="15369" max="15369" width="1" style="11" customWidth="1"/>
    <col min="15370" max="15370" width="12.7109375" style="11" customWidth="1"/>
    <col min="15371" max="15371" width="1" style="11" customWidth="1"/>
    <col min="15372" max="15372" width="13.85546875" style="11" customWidth="1"/>
    <col min="15373" max="15620" width="9.140625" style="11"/>
    <col min="15621" max="15621" width="48.140625" style="11" customWidth="1"/>
    <col min="15622" max="15622" width="8.5703125" style="11" customWidth="1"/>
    <col min="15623" max="15623" width="1" style="11" customWidth="1"/>
    <col min="15624" max="15624" width="11.85546875" style="11" customWidth="1"/>
    <col min="15625" max="15625" width="1" style="11" customWidth="1"/>
    <col min="15626" max="15626" width="12.7109375" style="11" customWidth="1"/>
    <col min="15627" max="15627" width="1" style="11" customWidth="1"/>
    <col min="15628" max="15628" width="13.85546875" style="11" customWidth="1"/>
    <col min="15629" max="15876" width="9.140625" style="11"/>
    <col min="15877" max="15877" width="48.140625" style="11" customWidth="1"/>
    <col min="15878" max="15878" width="8.5703125" style="11" customWidth="1"/>
    <col min="15879" max="15879" width="1" style="11" customWidth="1"/>
    <col min="15880" max="15880" width="11.85546875" style="11" customWidth="1"/>
    <col min="15881" max="15881" width="1" style="11" customWidth="1"/>
    <col min="15882" max="15882" width="12.7109375" style="11" customWidth="1"/>
    <col min="15883" max="15883" width="1" style="11" customWidth="1"/>
    <col min="15884" max="15884" width="13.85546875" style="11" customWidth="1"/>
    <col min="15885" max="16132" width="9.140625" style="11"/>
    <col min="16133" max="16133" width="48.140625" style="11" customWidth="1"/>
    <col min="16134" max="16134" width="8.5703125" style="11" customWidth="1"/>
    <col min="16135" max="16135" width="1" style="11" customWidth="1"/>
    <col min="16136" max="16136" width="11.85546875" style="11" customWidth="1"/>
    <col min="16137" max="16137" width="1" style="11" customWidth="1"/>
    <col min="16138" max="16138" width="12.7109375" style="11" customWidth="1"/>
    <col min="16139" max="16139" width="1" style="11" customWidth="1"/>
    <col min="16140" max="16140" width="13.85546875" style="11" customWidth="1"/>
    <col min="16141" max="16384" width="9.140625" style="11"/>
  </cols>
  <sheetData>
    <row r="1" spans="1:14" ht="21.75" customHeight="1">
      <c r="A1" s="28" t="str">
        <f>'TH6-7'!A1</f>
        <v>บริษัท กิจเจริญ เอ็นจิเนียริ่ง อีเลคทริค จำกัด (มหาชน)</v>
      </c>
      <c r="B1" s="28"/>
    </row>
    <row r="2" spans="1:14" ht="21.75" customHeight="1">
      <c r="A2" s="28" t="s">
        <v>94</v>
      </c>
      <c r="B2" s="28"/>
    </row>
    <row r="3" spans="1:14" ht="21.75" customHeight="1">
      <c r="A3" s="39" t="str">
        <f>'TH8'!A3</f>
        <v>สำหรับปีสิ้นสุดวันที่ 31 ธันวาคม พ.ศ. 2568</v>
      </c>
      <c r="B3" s="39"/>
      <c r="C3" s="14"/>
      <c r="D3" s="40"/>
      <c r="E3" s="14"/>
      <c r="F3" s="14"/>
      <c r="G3" s="14"/>
      <c r="H3" s="40"/>
      <c r="I3" s="40"/>
      <c r="J3" s="40"/>
      <c r="K3" s="40"/>
      <c r="L3" s="40"/>
    </row>
    <row r="5" spans="1:14" ht="21.75" customHeight="1">
      <c r="H5" s="99" t="s">
        <v>60</v>
      </c>
      <c r="I5" s="99"/>
      <c r="J5" s="99"/>
    </row>
    <row r="6" spans="1:14" ht="21.75" customHeight="1">
      <c r="H6" s="41" t="s">
        <v>62</v>
      </c>
      <c r="I6" s="42"/>
      <c r="J6" s="42"/>
    </row>
    <row r="7" spans="1:14" ht="21.75" customHeight="1">
      <c r="A7" s="43"/>
      <c r="B7" s="43"/>
      <c r="C7" s="44"/>
      <c r="D7" s="41" t="s">
        <v>33</v>
      </c>
      <c r="E7" s="44"/>
      <c r="F7" s="41" t="s">
        <v>71</v>
      </c>
      <c r="G7" s="44"/>
      <c r="H7" s="45" t="s">
        <v>63</v>
      </c>
      <c r="I7" s="46"/>
      <c r="J7" s="41"/>
      <c r="K7" s="41"/>
      <c r="L7" s="41" t="s">
        <v>34</v>
      </c>
    </row>
    <row r="8" spans="1:14" ht="21.75" customHeight="1">
      <c r="A8" s="43"/>
      <c r="B8" s="43"/>
      <c r="C8" s="44"/>
      <c r="D8" s="41" t="s">
        <v>35</v>
      </c>
      <c r="E8" s="44"/>
      <c r="F8" s="41" t="s">
        <v>72</v>
      </c>
      <c r="G8" s="44"/>
      <c r="H8" s="41" t="s">
        <v>59</v>
      </c>
      <c r="I8" s="46"/>
      <c r="J8" s="41" t="s">
        <v>36</v>
      </c>
      <c r="K8" s="41"/>
      <c r="L8" s="41" t="s">
        <v>19</v>
      </c>
    </row>
    <row r="9" spans="1:14" ht="21.75" customHeight="1">
      <c r="A9" s="43"/>
      <c r="B9" s="25" t="s">
        <v>0</v>
      </c>
      <c r="C9" s="43"/>
      <c r="D9" s="47" t="s">
        <v>1</v>
      </c>
      <c r="E9" s="43"/>
      <c r="F9" s="47" t="s">
        <v>1</v>
      </c>
      <c r="G9" s="43"/>
      <c r="H9" s="47" t="s">
        <v>1</v>
      </c>
      <c r="I9" s="44"/>
      <c r="J9" s="47" t="s">
        <v>1</v>
      </c>
      <c r="K9" s="48"/>
      <c r="L9" s="47" t="s">
        <v>1</v>
      </c>
    </row>
    <row r="10" spans="1:14" ht="8.1" customHeight="1">
      <c r="A10" s="43"/>
      <c r="B10" s="43"/>
      <c r="C10" s="48"/>
      <c r="D10" s="23"/>
      <c r="E10" s="48"/>
      <c r="F10" s="48"/>
      <c r="G10" s="48"/>
      <c r="H10" s="23"/>
      <c r="I10" s="23"/>
      <c r="J10" s="23"/>
      <c r="K10" s="23"/>
      <c r="L10" s="23"/>
    </row>
    <row r="11" spans="1:14" ht="21.75" customHeight="1">
      <c r="A11" s="28" t="s">
        <v>113</v>
      </c>
      <c r="B11" s="28"/>
      <c r="C11" s="43"/>
      <c r="D11" s="30">
        <v>115998900</v>
      </c>
      <c r="E11" s="43"/>
      <c r="F11" s="30">
        <v>379967680</v>
      </c>
      <c r="G11" s="43"/>
      <c r="H11" s="30">
        <v>11600000</v>
      </c>
      <c r="I11" s="30"/>
      <c r="J11" s="30">
        <v>109099273</v>
      </c>
      <c r="K11" s="30"/>
      <c r="L11" s="30">
        <f>SUM(D11:J11)</f>
        <v>616665853</v>
      </c>
    </row>
    <row r="12" spans="1:14" ht="8.1" customHeight="1">
      <c r="A12" s="43"/>
      <c r="B12" s="43"/>
      <c r="C12" s="48"/>
      <c r="D12" s="23"/>
      <c r="E12" s="48"/>
      <c r="F12" s="48"/>
      <c r="G12" s="48"/>
      <c r="H12" s="23"/>
      <c r="I12" s="23"/>
      <c r="J12" s="23"/>
      <c r="K12" s="23"/>
      <c r="L12" s="23"/>
    </row>
    <row r="13" spans="1:14" ht="21.75" customHeight="1">
      <c r="A13" s="28" t="s">
        <v>53</v>
      </c>
      <c r="B13" s="28"/>
      <c r="C13" s="43"/>
      <c r="D13" s="30"/>
      <c r="E13" s="43"/>
      <c r="F13" s="30"/>
      <c r="G13" s="43"/>
      <c r="H13" s="30"/>
      <c r="I13" s="30"/>
      <c r="J13" s="30"/>
      <c r="N13" s="38"/>
    </row>
    <row r="14" spans="1:14" ht="21.75" customHeight="1">
      <c r="A14" s="11" t="s">
        <v>64</v>
      </c>
      <c r="B14" s="20">
        <v>22</v>
      </c>
      <c r="C14" s="43"/>
      <c r="D14" s="30">
        <v>0</v>
      </c>
      <c r="E14" s="43"/>
      <c r="F14" s="30">
        <v>0</v>
      </c>
      <c r="G14" s="43"/>
      <c r="H14" s="30">
        <v>0</v>
      </c>
      <c r="I14" s="30"/>
      <c r="J14" s="30">
        <v>-109038966</v>
      </c>
      <c r="L14" s="38">
        <f>SUM(D14:K14)</f>
        <v>-109038966</v>
      </c>
      <c r="N14" s="38"/>
    </row>
    <row r="15" spans="1:14" ht="21.75" customHeight="1">
      <c r="A15" s="11" t="s">
        <v>31</v>
      </c>
      <c r="B15" s="20"/>
      <c r="C15" s="43"/>
      <c r="D15" s="31">
        <v>0</v>
      </c>
      <c r="E15" s="43"/>
      <c r="F15" s="31">
        <v>0</v>
      </c>
      <c r="G15" s="43"/>
      <c r="H15" s="31">
        <v>0</v>
      </c>
      <c r="I15" s="30"/>
      <c r="J15" s="31">
        <v>181374146</v>
      </c>
      <c r="K15" s="30"/>
      <c r="L15" s="31">
        <f>SUM(D15:J15)</f>
        <v>181374146</v>
      </c>
    </row>
    <row r="16" spans="1:14" ht="8.1" customHeight="1">
      <c r="C16" s="48"/>
      <c r="D16" s="30"/>
      <c r="E16" s="48"/>
      <c r="F16" s="48"/>
      <c r="G16" s="48"/>
      <c r="H16" s="30"/>
      <c r="I16" s="30"/>
      <c r="J16" s="30"/>
      <c r="K16" s="30"/>
      <c r="L16" s="30"/>
    </row>
    <row r="17" spans="1:12" ht="21.75" customHeight="1">
      <c r="A17" s="28" t="s">
        <v>96</v>
      </c>
      <c r="B17" s="28"/>
      <c r="C17" s="43"/>
      <c r="D17" s="30">
        <f>SUM(D11:D15)</f>
        <v>115998900</v>
      </c>
      <c r="E17" s="43"/>
      <c r="F17" s="30">
        <f>SUM(F11:F15)</f>
        <v>379967680</v>
      </c>
      <c r="G17" s="43"/>
      <c r="H17" s="30">
        <f>SUM(H11:H15)</f>
        <v>11600000</v>
      </c>
      <c r="I17" s="30"/>
      <c r="J17" s="30">
        <f>SUM(J11:J15)</f>
        <v>181434453</v>
      </c>
      <c r="K17" s="30"/>
      <c r="L17" s="30">
        <f>SUM(L11:L15)</f>
        <v>689001033</v>
      </c>
    </row>
    <row r="18" spans="1:12" ht="8.1" customHeight="1">
      <c r="A18" s="43"/>
      <c r="B18" s="43"/>
      <c r="C18" s="48"/>
      <c r="D18" s="23"/>
      <c r="E18" s="48"/>
      <c r="F18" s="48"/>
      <c r="G18" s="48"/>
      <c r="H18" s="23"/>
      <c r="I18" s="23"/>
      <c r="J18" s="23"/>
      <c r="K18" s="23"/>
      <c r="L18" s="23"/>
    </row>
    <row r="19" spans="1:12" ht="21.75" customHeight="1">
      <c r="A19" s="28" t="s">
        <v>53</v>
      </c>
      <c r="B19" s="28"/>
      <c r="C19" s="43"/>
      <c r="D19" s="30"/>
      <c r="E19" s="43"/>
      <c r="F19" s="30"/>
      <c r="G19" s="43"/>
      <c r="H19" s="30"/>
      <c r="I19" s="30"/>
      <c r="J19" s="30"/>
      <c r="K19" s="30"/>
      <c r="L19" s="30"/>
    </row>
    <row r="20" spans="1:12" ht="21.75" customHeight="1">
      <c r="A20" s="11" t="s">
        <v>64</v>
      </c>
      <c r="B20" s="20">
        <v>22</v>
      </c>
      <c r="C20" s="43"/>
      <c r="D20" s="30">
        <v>0</v>
      </c>
      <c r="E20" s="43"/>
      <c r="F20" s="30">
        <v>0</v>
      </c>
      <c r="G20" s="43"/>
      <c r="H20" s="30">
        <v>0</v>
      </c>
      <c r="I20" s="30"/>
      <c r="J20" s="30">
        <v>-125278812</v>
      </c>
      <c r="K20" s="30"/>
      <c r="L20" s="30">
        <f t="shared" ref="L20:L21" si="0">SUM(D20:K20)</f>
        <v>-125278812</v>
      </c>
    </row>
    <row r="21" spans="1:12" ht="21.75" customHeight="1">
      <c r="A21" s="11" t="s">
        <v>31</v>
      </c>
      <c r="B21" s="20"/>
      <c r="C21" s="43"/>
      <c r="D21" s="31">
        <v>0</v>
      </c>
      <c r="E21" s="43"/>
      <c r="F21" s="31">
        <v>0</v>
      </c>
      <c r="G21" s="43"/>
      <c r="H21" s="31">
        <v>0</v>
      </c>
      <c r="I21" s="30"/>
      <c r="J21" s="31">
        <f>'TH8'!E28</f>
        <v>126883017</v>
      </c>
      <c r="K21" s="30"/>
      <c r="L21" s="31">
        <f t="shared" si="0"/>
        <v>126883017</v>
      </c>
    </row>
    <row r="22" spans="1:12" ht="8.1" customHeight="1">
      <c r="C22" s="43"/>
      <c r="D22" s="30"/>
      <c r="E22" s="43"/>
      <c r="F22" s="30"/>
      <c r="G22" s="43"/>
      <c r="H22" s="30"/>
      <c r="I22" s="30"/>
      <c r="J22" s="30"/>
      <c r="K22" s="30"/>
      <c r="L22" s="30"/>
    </row>
    <row r="23" spans="1:12" ht="21.75" customHeight="1" thickBot="1">
      <c r="A23" s="28" t="s">
        <v>111</v>
      </c>
      <c r="B23" s="28"/>
      <c r="C23" s="43"/>
      <c r="D23" s="49">
        <f>SUM(D17:D21)</f>
        <v>115998900</v>
      </c>
      <c r="E23" s="43"/>
      <c r="F23" s="49">
        <f>SUM(F17:F21)</f>
        <v>379967680</v>
      </c>
      <c r="G23" s="43"/>
      <c r="H23" s="49">
        <f>SUM(H17:H21)</f>
        <v>11600000</v>
      </c>
      <c r="I23" s="30"/>
      <c r="J23" s="49">
        <f>SUM(J17:J21)</f>
        <v>183038658</v>
      </c>
      <c r="K23" s="30"/>
      <c r="L23" s="49">
        <f>SUM(L17:L21)</f>
        <v>690605238</v>
      </c>
    </row>
    <row r="24" spans="1:12" ht="21.75" customHeight="1" thickTop="1">
      <c r="A24" s="28"/>
      <c r="B24" s="28"/>
      <c r="C24" s="43"/>
      <c r="D24" s="30"/>
      <c r="E24" s="43"/>
      <c r="F24" s="30"/>
      <c r="G24" s="43"/>
      <c r="H24" s="30"/>
      <c r="I24" s="30"/>
      <c r="J24" s="30"/>
      <c r="K24" s="30"/>
      <c r="L24" s="30"/>
    </row>
    <row r="25" spans="1:12" ht="21.75" customHeight="1">
      <c r="A25" s="28"/>
      <c r="B25" s="28"/>
      <c r="C25" s="43"/>
      <c r="D25" s="30"/>
      <c r="E25" s="43"/>
      <c r="F25" s="30"/>
      <c r="G25" s="43"/>
      <c r="H25" s="30"/>
      <c r="I25" s="30"/>
      <c r="J25" s="30"/>
      <c r="K25" s="30"/>
      <c r="L25" s="30"/>
    </row>
    <row r="26" spans="1:12" ht="21.75" customHeight="1">
      <c r="A26" s="28"/>
      <c r="B26" s="28"/>
      <c r="C26" s="43"/>
      <c r="D26" s="30"/>
      <c r="E26" s="43"/>
      <c r="F26" s="30"/>
      <c r="G26" s="43"/>
      <c r="H26" s="30"/>
      <c r="I26" s="30"/>
      <c r="J26" s="30"/>
      <c r="K26" s="30"/>
      <c r="L26" s="30"/>
    </row>
    <row r="27" spans="1:12" ht="15.95" customHeight="1">
      <c r="A27" s="28"/>
      <c r="B27" s="28"/>
      <c r="C27" s="43"/>
      <c r="D27" s="30"/>
      <c r="E27" s="43"/>
      <c r="F27" s="30"/>
      <c r="G27" s="43"/>
      <c r="H27" s="30"/>
      <c r="I27" s="30"/>
      <c r="J27" s="30"/>
      <c r="K27" s="30"/>
      <c r="L27" s="30"/>
    </row>
    <row r="28" spans="1:12" ht="21.95" customHeight="1">
      <c r="A28" s="50" t="str">
        <f>'TH6-7'!A43</f>
        <v>หมายเหตุประกอบงบการเงินเป็นส่วนหนึ่งของงบการเงินนี้</v>
      </c>
      <c r="B28" s="50"/>
      <c r="C28" s="50"/>
      <c r="D28" s="51"/>
      <c r="E28" s="50"/>
      <c r="F28" s="50"/>
      <c r="G28" s="50"/>
      <c r="H28" s="51"/>
      <c r="I28" s="51"/>
      <c r="J28" s="51"/>
      <c r="K28" s="51"/>
      <c r="L28" s="51"/>
    </row>
    <row r="97" spans="1:7" ht="21.75" customHeight="1">
      <c r="A97" s="50"/>
      <c r="B97" s="50"/>
      <c r="C97" s="50"/>
      <c r="D97" s="51"/>
      <c r="E97" s="50"/>
      <c r="F97" s="50"/>
      <c r="G97" s="50"/>
    </row>
  </sheetData>
  <mergeCells count="1">
    <mergeCell ref="H5:J5"/>
  </mergeCells>
  <pageMargins left="0.8" right="0.8" top="0.5" bottom="0.6" header="0.49" footer="0.4"/>
  <pageSetup paperSize="9" scale="99" firstPageNumber="9" fitToWidth="0" orientation="landscape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C8B8A-8B61-45DC-9DA2-D8F96742B509}">
  <dimension ref="A1:M80"/>
  <sheetViews>
    <sheetView view="pageBreakPreview" topLeftCell="A63" zoomScaleNormal="100" zoomScaleSheetLayoutView="100" workbookViewId="0">
      <selection activeCell="L74" sqref="L74"/>
    </sheetView>
  </sheetViews>
  <sheetFormatPr defaultColWidth="9.140625" defaultRowHeight="21.75" customHeight="1"/>
  <cols>
    <col min="1" max="1" width="1.7109375" style="54" customWidth="1"/>
    <col min="2" max="2" width="7.5703125" style="54" customWidth="1"/>
    <col min="3" max="3" width="42" style="54" customWidth="1"/>
    <col min="4" max="4" width="8.28515625" style="54" customWidth="1"/>
    <col min="5" max="5" width="1" style="54" customWidth="1"/>
    <col min="6" max="6" width="12.42578125" style="54" customWidth="1"/>
    <col min="7" max="7" width="1" style="54" customWidth="1"/>
    <col min="8" max="8" width="12.42578125" style="54" customWidth="1"/>
    <col min="9" max="9" width="9.140625" style="54"/>
    <col min="10" max="10" width="9.85546875" style="54" bestFit="1" customWidth="1"/>
    <col min="11" max="12" width="11.5703125" style="54" customWidth="1"/>
    <col min="13" max="13" width="11.85546875" style="54" customWidth="1"/>
    <col min="14" max="16384" width="9.140625" style="54"/>
  </cols>
  <sheetData>
    <row r="1" spans="1:8" s="62" customFormat="1" ht="21.75" customHeight="1">
      <c r="A1" s="62" t="str">
        <f>'TH9'!A1</f>
        <v>บริษัท กิจเจริญ เอ็นจิเนียริ่ง อีเลคทริค จำกัด (มหาชน)</v>
      </c>
    </row>
    <row r="2" spans="1:8" ht="21.75" customHeight="1">
      <c r="A2" s="62" t="s">
        <v>37</v>
      </c>
    </row>
    <row r="3" spans="1:8" ht="21.75" customHeight="1">
      <c r="A3" s="63" t="str">
        <f>'TH9'!A3</f>
        <v>สำหรับปีสิ้นสุดวันที่ 31 ธันวาคม พ.ศ. 2568</v>
      </c>
      <c r="B3" s="64"/>
      <c r="C3" s="64"/>
      <c r="D3" s="64"/>
      <c r="E3" s="64"/>
      <c r="F3" s="64"/>
      <c r="G3" s="64"/>
      <c r="H3" s="64"/>
    </row>
    <row r="5" spans="1:8" ht="21.75" customHeight="1">
      <c r="A5" s="65"/>
      <c r="B5" s="65"/>
      <c r="C5" s="65"/>
      <c r="D5" s="66"/>
      <c r="E5" s="66"/>
      <c r="F5" s="67" t="s">
        <v>110</v>
      </c>
      <c r="G5" s="67"/>
      <c r="H5" s="67" t="s">
        <v>95</v>
      </c>
    </row>
    <row r="6" spans="1:8" ht="21.75" customHeight="1">
      <c r="A6" s="65"/>
      <c r="B6" s="65"/>
      <c r="C6" s="65"/>
      <c r="D6" s="68" t="s">
        <v>0</v>
      </c>
      <c r="E6" s="69"/>
      <c r="F6" s="70" t="s">
        <v>1</v>
      </c>
      <c r="G6" s="67"/>
      <c r="H6" s="70" t="s">
        <v>1</v>
      </c>
    </row>
    <row r="7" spans="1:8" ht="8.1" customHeight="1">
      <c r="A7" s="71"/>
      <c r="B7" s="71"/>
      <c r="C7" s="71"/>
      <c r="D7" s="66"/>
      <c r="E7" s="66"/>
      <c r="F7" s="72"/>
      <c r="G7" s="72"/>
      <c r="H7" s="72"/>
    </row>
    <row r="8" spans="1:8" ht="21.75" customHeight="1">
      <c r="A8" s="28" t="s">
        <v>54</v>
      </c>
      <c r="B8" s="73"/>
      <c r="C8" s="73"/>
      <c r="D8" s="66"/>
      <c r="E8" s="66"/>
      <c r="F8" s="61"/>
      <c r="G8" s="61"/>
      <c r="H8" s="61"/>
    </row>
    <row r="9" spans="1:8" ht="21.75" customHeight="1">
      <c r="A9" s="28" t="s">
        <v>45</v>
      </c>
      <c r="B9" s="71"/>
      <c r="C9" s="71"/>
      <c r="D9" s="66"/>
      <c r="E9" s="66"/>
      <c r="F9" s="61">
        <f>'TH8'!E21</f>
        <v>158523141</v>
      </c>
      <c r="G9" s="61"/>
      <c r="H9" s="61">
        <f>'TH8'!G21</f>
        <v>209276084</v>
      </c>
    </row>
    <row r="10" spans="1:8" ht="8.1" customHeight="1">
      <c r="A10" s="11"/>
      <c r="B10" s="71"/>
      <c r="C10" s="71"/>
      <c r="D10" s="66"/>
      <c r="E10" s="66"/>
      <c r="F10" s="61"/>
      <c r="G10" s="61"/>
      <c r="H10" s="61"/>
    </row>
    <row r="11" spans="1:8" ht="21.75" customHeight="1">
      <c r="A11" s="11" t="s">
        <v>92</v>
      </c>
      <c r="B11" s="65"/>
      <c r="C11" s="65"/>
      <c r="D11" s="66"/>
      <c r="E11" s="66"/>
      <c r="F11" s="61"/>
      <c r="G11" s="61"/>
      <c r="H11" s="61"/>
    </row>
    <row r="12" spans="1:8" ht="21.75" customHeight="1">
      <c r="A12" s="11"/>
      <c r="B12" s="54" t="s">
        <v>125</v>
      </c>
      <c r="C12" s="74"/>
      <c r="D12" s="66">
        <v>11</v>
      </c>
      <c r="E12" s="66"/>
      <c r="F12" s="61">
        <v>180512</v>
      </c>
      <c r="G12" s="61"/>
      <c r="H12" s="61">
        <v>-1213425</v>
      </c>
    </row>
    <row r="13" spans="1:8" ht="21.75" customHeight="1">
      <c r="A13" s="11"/>
      <c r="B13" s="54" t="s">
        <v>124</v>
      </c>
      <c r="C13" s="74"/>
      <c r="D13" s="66">
        <v>13</v>
      </c>
      <c r="E13" s="66"/>
      <c r="F13" s="61">
        <v>98253</v>
      </c>
      <c r="G13" s="61"/>
      <c r="H13" s="61">
        <v>81747</v>
      </c>
    </row>
    <row r="14" spans="1:8" ht="21.75" customHeight="1">
      <c r="A14" s="11"/>
      <c r="B14" s="54" t="s">
        <v>87</v>
      </c>
      <c r="C14" s="74"/>
      <c r="D14" s="66">
        <v>14</v>
      </c>
      <c r="E14" s="66"/>
      <c r="F14" s="61">
        <v>57803060</v>
      </c>
      <c r="G14" s="61"/>
      <c r="H14" s="61">
        <v>57458782</v>
      </c>
    </row>
    <row r="15" spans="1:8" ht="21.75" customHeight="1">
      <c r="A15" s="11"/>
      <c r="B15" s="54" t="s">
        <v>104</v>
      </c>
      <c r="C15" s="74"/>
      <c r="D15" s="66">
        <v>14</v>
      </c>
      <c r="E15" s="66"/>
      <c r="F15" s="61">
        <v>48784</v>
      </c>
      <c r="G15" s="61"/>
      <c r="H15" s="61">
        <v>138850</v>
      </c>
    </row>
    <row r="16" spans="1:8" ht="21.75" customHeight="1">
      <c r="A16" s="11"/>
      <c r="B16" s="75" t="s">
        <v>116</v>
      </c>
      <c r="C16" s="65"/>
      <c r="D16" s="66"/>
      <c r="E16" s="66"/>
      <c r="F16" s="61">
        <v>59154</v>
      </c>
      <c r="G16" s="61"/>
      <c r="H16" s="61">
        <v>129852</v>
      </c>
    </row>
    <row r="17" spans="1:9" ht="21.75" customHeight="1">
      <c r="A17" s="11"/>
      <c r="B17" s="54" t="s">
        <v>88</v>
      </c>
      <c r="C17" s="74"/>
      <c r="D17" s="66">
        <v>15</v>
      </c>
      <c r="E17" s="66"/>
      <c r="F17" s="61">
        <v>1659224</v>
      </c>
      <c r="G17" s="61"/>
      <c r="H17" s="61">
        <v>1652001</v>
      </c>
    </row>
    <row r="18" spans="1:9" ht="21.75" customHeight="1">
      <c r="A18" s="11"/>
      <c r="B18" s="54" t="s">
        <v>16</v>
      </c>
      <c r="C18" s="74"/>
      <c r="D18" s="66">
        <v>20</v>
      </c>
      <c r="E18" s="66"/>
      <c r="F18" s="61">
        <v>2177621</v>
      </c>
      <c r="G18" s="61"/>
      <c r="H18" s="61">
        <v>2066009</v>
      </c>
    </row>
    <row r="19" spans="1:9" ht="21.75" customHeight="1">
      <c r="A19" s="11"/>
      <c r="B19" s="54" t="s">
        <v>89</v>
      </c>
      <c r="C19" s="74"/>
      <c r="D19" s="66"/>
      <c r="E19" s="66"/>
      <c r="F19" s="61">
        <v>-59048</v>
      </c>
      <c r="G19" s="61"/>
      <c r="H19" s="61">
        <v>-125715</v>
      </c>
    </row>
    <row r="20" spans="1:9" ht="21.75" customHeight="1">
      <c r="A20" s="11"/>
      <c r="B20" s="54" t="s">
        <v>29</v>
      </c>
      <c r="C20" s="74"/>
      <c r="D20" s="66">
        <v>23</v>
      </c>
      <c r="E20" s="66"/>
      <c r="F20" s="61">
        <v>9333947</v>
      </c>
      <c r="G20" s="61"/>
      <c r="H20" s="61">
        <v>7278315</v>
      </c>
    </row>
    <row r="21" spans="1:9" ht="21.75" customHeight="1">
      <c r="A21" s="11"/>
      <c r="B21" s="54" t="s">
        <v>126</v>
      </c>
      <c r="C21" s="74"/>
      <c r="D21" s="66"/>
      <c r="E21" s="66"/>
      <c r="F21" s="61">
        <v>-10123</v>
      </c>
      <c r="G21" s="61"/>
      <c r="H21" s="61">
        <v>0</v>
      </c>
    </row>
    <row r="22" spans="1:9" ht="8.1" customHeight="1">
      <c r="A22" s="11"/>
      <c r="B22" s="74"/>
      <c r="C22" s="74"/>
      <c r="D22" s="69"/>
      <c r="E22" s="69"/>
      <c r="F22" s="76"/>
      <c r="G22" s="76"/>
      <c r="H22" s="76"/>
    </row>
    <row r="23" spans="1:9" ht="21.75" customHeight="1">
      <c r="A23" s="28" t="s">
        <v>44</v>
      </c>
      <c r="B23" s="74"/>
      <c r="C23" s="74"/>
      <c r="D23" s="74"/>
      <c r="E23" s="74"/>
      <c r="F23" s="61"/>
      <c r="G23" s="61"/>
      <c r="H23" s="61"/>
    </row>
    <row r="24" spans="1:9" ht="21.75" customHeight="1">
      <c r="A24" s="11"/>
      <c r="B24" s="54" t="s">
        <v>102</v>
      </c>
      <c r="C24" s="74"/>
      <c r="D24" s="66"/>
      <c r="E24" s="66"/>
      <c r="F24" s="61">
        <v>3781020</v>
      </c>
      <c r="G24" s="61"/>
      <c r="H24" s="61">
        <v>-77174948</v>
      </c>
    </row>
    <row r="25" spans="1:9" ht="21.75" customHeight="1">
      <c r="A25" s="11"/>
      <c r="B25" s="54" t="s">
        <v>83</v>
      </c>
      <c r="D25" s="66"/>
      <c r="E25" s="66"/>
      <c r="F25" s="61">
        <v>-20546627</v>
      </c>
      <c r="G25" s="61"/>
      <c r="H25" s="61">
        <v>-2115104</v>
      </c>
    </row>
    <row r="26" spans="1:9" ht="21.75" customHeight="1">
      <c r="A26" s="11"/>
      <c r="B26" s="54" t="s">
        <v>81</v>
      </c>
      <c r="D26" s="66"/>
      <c r="E26" s="66"/>
      <c r="F26" s="61">
        <v>0</v>
      </c>
      <c r="G26" s="61"/>
      <c r="H26" s="61">
        <v>101244</v>
      </c>
    </row>
    <row r="27" spans="1:9" ht="21.75" customHeight="1">
      <c r="A27" s="11"/>
      <c r="B27" s="54" t="s">
        <v>8</v>
      </c>
      <c r="D27" s="66"/>
      <c r="E27" s="66"/>
      <c r="F27" s="61">
        <v>-641000</v>
      </c>
      <c r="G27" s="61"/>
      <c r="H27" s="61" t="s">
        <v>106</v>
      </c>
    </row>
    <row r="28" spans="1:9" ht="21.75" customHeight="1">
      <c r="A28" s="11"/>
      <c r="B28" s="54" t="s">
        <v>98</v>
      </c>
      <c r="D28" s="66"/>
      <c r="E28" s="66"/>
      <c r="F28" s="61">
        <v>30181588</v>
      </c>
      <c r="G28" s="61"/>
      <c r="H28" s="61">
        <v>5536507</v>
      </c>
      <c r="I28" s="77"/>
    </row>
    <row r="29" spans="1:9" ht="21.75" customHeight="1">
      <c r="A29" s="11"/>
      <c r="B29" s="54" t="s">
        <v>103</v>
      </c>
      <c r="D29" s="66"/>
      <c r="E29" s="66"/>
      <c r="F29" s="61">
        <v>39172443</v>
      </c>
      <c r="G29" s="61"/>
      <c r="H29" s="61">
        <v>-10056596</v>
      </c>
    </row>
    <row r="30" spans="1:9" ht="21.75" customHeight="1">
      <c r="A30" s="11"/>
      <c r="B30" s="54" t="s">
        <v>13</v>
      </c>
      <c r="D30" s="66"/>
      <c r="E30" s="66"/>
      <c r="F30" s="61">
        <v>-1801880</v>
      </c>
      <c r="G30" s="61"/>
      <c r="H30" s="61">
        <v>299705</v>
      </c>
    </row>
    <row r="31" spans="1:9" ht="21.75" customHeight="1">
      <c r="A31" s="11"/>
      <c r="B31" s="54" t="s">
        <v>84</v>
      </c>
      <c r="D31" s="66">
        <v>20</v>
      </c>
      <c r="E31" s="66"/>
      <c r="F31" s="60">
        <v>0</v>
      </c>
      <c r="G31" s="61"/>
      <c r="H31" s="60">
        <v>-568000</v>
      </c>
    </row>
    <row r="32" spans="1:9" ht="8.1" customHeight="1">
      <c r="A32" s="11"/>
      <c r="D32" s="66"/>
      <c r="E32" s="66"/>
      <c r="F32" s="61"/>
      <c r="G32" s="61"/>
      <c r="H32" s="61"/>
    </row>
    <row r="33" spans="1:8" ht="21.75" customHeight="1">
      <c r="A33" s="11" t="s">
        <v>101</v>
      </c>
      <c r="D33" s="66"/>
      <c r="E33" s="66"/>
      <c r="F33" s="61">
        <f>SUM(F9:F31)</f>
        <v>279960069</v>
      </c>
      <c r="G33" s="61"/>
      <c r="H33" s="61">
        <f>SUM(H9:H31)</f>
        <v>192765308</v>
      </c>
    </row>
    <row r="34" spans="1:8" ht="21.75" customHeight="1">
      <c r="A34" s="11"/>
      <c r="B34" s="54" t="s">
        <v>85</v>
      </c>
      <c r="D34" s="66"/>
      <c r="E34" s="66"/>
      <c r="F34" s="61">
        <v>-8998902</v>
      </c>
      <c r="G34" s="61"/>
      <c r="H34" s="61">
        <v>-7116576</v>
      </c>
    </row>
    <row r="35" spans="1:8" ht="21.75" customHeight="1">
      <c r="A35" s="11"/>
      <c r="B35" s="54" t="s">
        <v>86</v>
      </c>
      <c r="D35" s="66"/>
      <c r="E35" s="66"/>
      <c r="F35" s="60">
        <v>-32813056</v>
      </c>
      <c r="G35" s="61"/>
      <c r="H35" s="60">
        <v>-32106114</v>
      </c>
    </row>
    <row r="36" spans="1:8" ht="8.1" customHeight="1">
      <c r="A36" s="11"/>
      <c r="B36" s="74"/>
      <c r="C36" s="74"/>
      <c r="D36" s="66"/>
      <c r="E36" s="66"/>
      <c r="F36" s="61"/>
      <c r="G36" s="61"/>
      <c r="H36" s="61"/>
    </row>
    <row r="37" spans="1:8" ht="21.75" customHeight="1">
      <c r="A37" s="28" t="s">
        <v>46</v>
      </c>
      <c r="B37" s="74"/>
      <c r="C37" s="74"/>
      <c r="D37" s="66"/>
      <c r="E37" s="66"/>
      <c r="F37" s="60">
        <f>SUM(F33:F35)</f>
        <v>238148111</v>
      </c>
      <c r="G37" s="61"/>
      <c r="H37" s="60">
        <f>SUM(H33:H35)</f>
        <v>153542618</v>
      </c>
    </row>
    <row r="38" spans="1:8" ht="22.5" customHeight="1">
      <c r="A38" s="28"/>
      <c r="B38" s="74"/>
      <c r="C38" s="74"/>
      <c r="D38" s="66"/>
      <c r="E38" s="66"/>
      <c r="F38" s="61"/>
      <c r="G38" s="61"/>
      <c r="H38" s="61"/>
    </row>
    <row r="39" spans="1:8" ht="12" customHeight="1">
      <c r="A39" s="28"/>
      <c r="B39" s="74"/>
      <c r="C39" s="74"/>
      <c r="D39" s="66"/>
      <c r="E39" s="66"/>
      <c r="F39" s="61"/>
      <c r="G39" s="61"/>
      <c r="H39" s="61"/>
    </row>
    <row r="40" spans="1:8" ht="21.95" customHeight="1">
      <c r="A40" s="50" t="str">
        <f>'TH6-7'!A92</f>
        <v>หมายเหตุประกอบงบการเงินเป็นส่วนหนึ่งของงบการเงินนี้</v>
      </c>
      <c r="B40" s="78"/>
      <c r="C40" s="78"/>
      <c r="D40" s="79"/>
      <c r="E40" s="79"/>
      <c r="F40" s="60"/>
      <c r="G40" s="60"/>
      <c r="H40" s="60"/>
    </row>
    <row r="41" spans="1:8" s="62" customFormat="1" ht="21.75" customHeight="1">
      <c r="A41" s="28" t="str">
        <f>A1</f>
        <v>บริษัท กิจเจริญ เอ็นจิเนียริ่ง อีเลคทริค จำกัด (มหาชน)</v>
      </c>
      <c r="B41" s="73"/>
      <c r="C41" s="73"/>
      <c r="D41" s="69"/>
      <c r="E41" s="69"/>
      <c r="F41" s="76"/>
      <c r="G41" s="76"/>
      <c r="H41" s="76"/>
    </row>
    <row r="42" spans="1:8" s="62" customFormat="1" ht="21.75" customHeight="1">
      <c r="A42" s="28" t="str">
        <f>A2</f>
        <v>งบกระแสเงินสด</v>
      </c>
      <c r="B42" s="73"/>
      <c r="C42" s="73"/>
      <c r="D42" s="69"/>
      <c r="E42" s="69"/>
      <c r="F42" s="76"/>
      <c r="G42" s="76"/>
      <c r="H42" s="76"/>
    </row>
    <row r="43" spans="1:8" s="62" customFormat="1" ht="21.75" customHeight="1">
      <c r="A43" s="52" t="str">
        <f>A3</f>
        <v>สำหรับปีสิ้นสุดวันที่ 31 ธันวาคม พ.ศ. 2568</v>
      </c>
      <c r="B43" s="80"/>
      <c r="C43" s="80"/>
      <c r="D43" s="81"/>
      <c r="E43" s="81"/>
      <c r="F43" s="82"/>
      <c r="G43" s="82"/>
      <c r="H43" s="82"/>
    </row>
    <row r="44" spans="1:8" ht="21.75" customHeight="1">
      <c r="A44" s="11"/>
      <c r="B44" s="74"/>
      <c r="C44" s="74"/>
      <c r="D44" s="66"/>
      <c r="E44" s="66"/>
      <c r="F44" s="61"/>
      <c r="G44" s="61"/>
      <c r="H44" s="61"/>
    </row>
    <row r="45" spans="1:8" ht="21.75" customHeight="1">
      <c r="A45" s="11"/>
      <c r="B45" s="74"/>
      <c r="C45" s="74"/>
      <c r="D45" s="66"/>
      <c r="E45" s="66"/>
      <c r="F45" s="67" t="s">
        <v>110</v>
      </c>
      <c r="G45" s="67"/>
      <c r="H45" s="67" t="s">
        <v>95</v>
      </c>
    </row>
    <row r="46" spans="1:8" ht="21.75" customHeight="1">
      <c r="A46" s="11"/>
      <c r="B46" s="74"/>
      <c r="C46" s="74"/>
      <c r="D46" s="68" t="s">
        <v>0</v>
      </c>
      <c r="E46" s="69"/>
      <c r="F46" s="70" t="s">
        <v>1</v>
      </c>
      <c r="G46" s="67"/>
      <c r="H46" s="70" t="s">
        <v>1</v>
      </c>
    </row>
    <row r="47" spans="1:8" ht="8.1" customHeight="1">
      <c r="A47" s="11"/>
      <c r="B47" s="74"/>
      <c r="C47" s="74"/>
      <c r="D47" s="83"/>
      <c r="E47" s="69"/>
      <c r="F47" s="61"/>
      <c r="G47" s="67"/>
      <c r="H47" s="61"/>
    </row>
    <row r="48" spans="1:8" ht="21.75" customHeight="1">
      <c r="A48" s="28" t="s">
        <v>38</v>
      </c>
      <c r="B48" s="73"/>
      <c r="C48" s="73"/>
      <c r="D48" s="66"/>
      <c r="E48" s="66"/>
      <c r="F48" s="61"/>
      <c r="G48" s="61"/>
      <c r="H48" s="61"/>
    </row>
    <row r="49" spans="1:13" ht="21.75" customHeight="1">
      <c r="B49" s="11" t="s">
        <v>120</v>
      </c>
      <c r="C49" s="74"/>
      <c r="D49" s="74"/>
      <c r="E49" s="74"/>
      <c r="F49" s="61">
        <f>'TH6-7'!G13</f>
        <v>2031</v>
      </c>
      <c r="G49" s="61"/>
      <c r="H49" s="61">
        <v>-31</v>
      </c>
    </row>
    <row r="50" spans="1:13" ht="21.75" customHeight="1">
      <c r="B50" s="11" t="s">
        <v>122</v>
      </c>
      <c r="C50" s="74"/>
      <c r="D50" s="66">
        <v>10</v>
      </c>
      <c r="E50" s="74"/>
      <c r="F50" s="61">
        <v>-7500000</v>
      </c>
      <c r="G50" s="61"/>
      <c r="H50" s="61">
        <v>0</v>
      </c>
    </row>
    <row r="51" spans="1:13" ht="21.75" customHeight="1">
      <c r="B51" s="11" t="s">
        <v>90</v>
      </c>
      <c r="C51" s="74"/>
      <c r="D51" s="66"/>
      <c r="E51" s="66"/>
      <c r="F51" s="61">
        <v>-297502954</v>
      </c>
      <c r="G51" s="61"/>
      <c r="H51" s="61">
        <f>-180506813-8474996</f>
        <v>-188981809</v>
      </c>
    </row>
    <row r="52" spans="1:13" ht="21.75" customHeight="1">
      <c r="B52" s="11" t="s">
        <v>73</v>
      </c>
      <c r="C52" s="74"/>
      <c r="D52" s="66"/>
      <c r="E52" s="66"/>
      <c r="F52" s="61">
        <v>1102230</v>
      </c>
      <c r="G52" s="61"/>
      <c r="H52" s="61">
        <v>70094</v>
      </c>
    </row>
    <row r="53" spans="1:13" ht="21.75" customHeight="1">
      <c r="B53" s="11" t="s">
        <v>43</v>
      </c>
      <c r="C53" s="74"/>
      <c r="D53" s="66"/>
      <c r="E53" s="66"/>
      <c r="F53" s="61">
        <v>-1412572</v>
      </c>
      <c r="G53" s="61"/>
      <c r="H53" s="61">
        <v>-2446760</v>
      </c>
    </row>
    <row r="54" spans="1:13" ht="21.75" customHeight="1">
      <c r="B54" s="53" t="s">
        <v>55</v>
      </c>
      <c r="C54" s="74"/>
      <c r="D54" s="66"/>
      <c r="E54" s="66"/>
      <c r="F54" s="60">
        <v>59048</v>
      </c>
      <c r="G54" s="61"/>
      <c r="H54" s="60">
        <v>125715</v>
      </c>
    </row>
    <row r="55" spans="1:13" ht="8.1" customHeight="1">
      <c r="B55" s="53"/>
      <c r="C55" s="74"/>
      <c r="D55" s="66"/>
      <c r="E55" s="66"/>
      <c r="F55" s="61"/>
      <c r="G55" s="61"/>
      <c r="H55" s="61"/>
    </row>
    <row r="56" spans="1:13" ht="21.75" customHeight="1">
      <c r="A56" s="28" t="s">
        <v>47</v>
      </c>
      <c r="B56" s="74"/>
      <c r="C56" s="74"/>
      <c r="D56" s="66"/>
      <c r="E56" s="66"/>
      <c r="F56" s="60">
        <f>SUM(F49:F54)</f>
        <v>-305252217</v>
      </c>
      <c r="G56" s="61"/>
      <c r="H56" s="60">
        <f>SUM(H49:H54)</f>
        <v>-191232791</v>
      </c>
    </row>
    <row r="57" spans="1:13" ht="21.75" customHeight="1">
      <c r="A57" s="11"/>
      <c r="B57" s="74"/>
      <c r="C57" s="74"/>
      <c r="D57" s="66"/>
      <c r="E57" s="66"/>
      <c r="F57" s="61"/>
      <c r="G57" s="61"/>
      <c r="H57" s="61"/>
    </row>
    <row r="58" spans="1:13" ht="21.75" customHeight="1">
      <c r="A58" s="28" t="s">
        <v>39</v>
      </c>
      <c r="B58" s="73"/>
      <c r="C58" s="73"/>
      <c r="D58" s="66"/>
      <c r="E58" s="66"/>
      <c r="F58" s="61"/>
      <c r="G58" s="61"/>
      <c r="H58" s="61"/>
    </row>
    <row r="59" spans="1:13" ht="21.75" customHeight="1">
      <c r="B59" s="11" t="s">
        <v>117</v>
      </c>
      <c r="C59" s="74"/>
      <c r="D59" s="66"/>
      <c r="E59" s="66"/>
      <c r="F59" s="61">
        <v>55000000</v>
      </c>
      <c r="G59" s="61"/>
      <c r="H59" s="61">
        <v>160000000</v>
      </c>
    </row>
    <row r="60" spans="1:13" ht="21.75" customHeight="1">
      <c r="B60" s="11" t="s">
        <v>67</v>
      </c>
      <c r="C60" s="74"/>
      <c r="D60" s="66">
        <v>18.2</v>
      </c>
      <c r="E60" s="66"/>
      <c r="F60" s="61">
        <v>189450966</v>
      </c>
      <c r="G60" s="61"/>
      <c r="H60" s="61">
        <v>51090000</v>
      </c>
      <c r="K60" s="77"/>
      <c r="L60" s="77"/>
      <c r="M60" s="77"/>
    </row>
    <row r="61" spans="1:13" ht="21.75" customHeight="1">
      <c r="B61" s="11" t="s">
        <v>68</v>
      </c>
      <c r="C61" s="74"/>
      <c r="D61" s="66">
        <v>18.2</v>
      </c>
      <c r="E61" s="66"/>
      <c r="F61" s="61">
        <f>-66453608+223665</f>
        <v>-66229943</v>
      </c>
      <c r="G61" s="61"/>
      <c r="H61" s="61">
        <v>-58280841</v>
      </c>
    </row>
    <row r="62" spans="1:13" ht="21.75" customHeight="1">
      <c r="B62" s="11" t="s">
        <v>42</v>
      </c>
      <c r="C62" s="74"/>
      <c r="D62" s="66">
        <v>18.2</v>
      </c>
      <c r="E62" s="66"/>
      <c r="F62" s="61">
        <v>-223665</v>
      </c>
      <c r="G62" s="61"/>
      <c r="H62" s="61">
        <v>-212035</v>
      </c>
    </row>
    <row r="63" spans="1:13" ht="21.75" customHeight="1">
      <c r="B63" s="11" t="s">
        <v>118</v>
      </c>
      <c r="C63" s="74"/>
      <c r="D63" s="66"/>
      <c r="E63" s="66"/>
      <c r="F63" s="61">
        <v>-246634</v>
      </c>
      <c r="G63" s="61"/>
      <c r="H63" s="61">
        <v>-461488</v>
      </c>
    </row>
    <row r="64" spans="1:13" ht="21.75" customHeight="1">
      <c r="B64" s="54" t="s">
        <v>64</v>
      </c>
      <c r="C64" s="74"/>
      <c r="D64" s="66"/>
      <c r="E64" s="66"/>
      <c r="F64" s="60">
        <v>-125471223</v>
      </c>
      <c r="G64" s="61"/>
      <c r="H64" s="60">
        <v>-108726128</v>
      </c>
    </row>
    <row r="65" spans="1:8" ht="8.1" customHeight="1">
      <c r="B65" s="53"/>
      <c r="C65" s="74"/>
      <c r="D65" s="66"/>
      <c r="E65" s="66"/>
      <c r="F65" s="61"/>
      <c r="G65" s="61"/>
      <c r="H65" s="61"/>
    </row>
    <row r="66" spans="1:8" ht="21.75" customHeight="1">
      <c r="A66" s="28" t="s">
        <v>119</v>
      </c>
      <c r="B66" s="74"/>
      <c r="C66" s="74"/>
      <c r="D66" s="66"/>
      <c r="E66" s="66"/>
      <c r="F66" s="60">
        <f>SUM(F58:F64)</f>
        <v>52279501</v>
      </c>
      <c r="G66" s="61"/>
      <c r="H66" s="60">
        <f>SUM(H58:H64)</f>
        <v>43409508</v>
      </c>
    </row>
    <row r="67" spans="1:8" ht="21.75" customHeight="1">
      <c r="A67" s="11"/>
      <c r="B67" s="74"/>
      <c r="C67" s="74"/>
      <c r="D67" s="66"/>
      <c r="E67" s="66"/>
      <c r="F67" s="61"/>
      <c r="G67" s="61"/>
      <c r="H67" s="61"/>
    </row>
    <row r="68" spans="1:8" ht="21.75" customHeight="1">
      <c r="A68" s="28" t="s">
        <v>108</v>
      </c>
      <c r="B68" s="73"/>
      <c r="C68" s="73"/>
      <c r="D68" s="66"/>
      <c r="E68" s="66"/>
      <c r="F68" s="61">
        <f>SUM(F66,F56,F37)</f>
        <v>-14824605</v>
      </c>
      <c r="G68" s="61"/>
      <c r="H68" s="61">
        <f>SUM(H66,H56,H37)</f>
        <v>5719335</v>
      </c>
    </row>
    <row r="69" spans="1:8" ht="21.75" customHeight="1">
      <c r="A69" s="11" t="s">
        <v>40</v>
      </c>
      <c r="B69" s="74"/>
      <c r="C69" s="74"/>
      <c r="D69" s="66"/>
      <c r="E69" s="66"/>
      <c r="F69" s="60">
        <v>58308987</v>
      </c>
      <c r="G69" s="61"/>
      <c r="H69" s="60">
        <v>52589652</v>
      </c>
    </row>
    <row r="70" spans="1:8" ht="8.1" customHeight="1">
      <c r="B70" s="53"/>
      <c r="C70" s="74"/>
      <c r="D70" s="66"/>
      <c r="E70" s="66"/>
      <c r="F70" s="61"/>
      <c r="G70" s="61"/>
      <c r="H70" s="61"/>
    </row>
    <row r="71" spans="1:8" ht="21.75" customHeight="1" thickBot="1">
      <c r="A71" s="28" t="s">
        <v>41</v>
      </c>
      <c r="B71" s="73"/>
      <c r="C71" s="73"/>
      <c r="D71" s="66"/>
      <c r="E71" s="66"/>
      <c r="F71" s="84">
        <f>SUM(F68:F69)</f>
        <v>43484382</v>
      </c>
      <c r="G71" s="61"/>
      <c r="H71" s="84">
        <f>SUM(H68:H69)</f>
        <v>58308987</v>
      </c>
    </row>
    <row r="72" spans="1:8" ht="21.75" customHeight="1" thickTop="1">
      <c r="A72" s="11"/>
      <c r="B72" s="74"/>
      <c r="C72" s="74"/>
      <c r="D72" s="74"/>
      <c r="E72" s="74"/>
      <c r="F72" s="85"/>
      <c r="G72" s="85"/>
      <c r="H72" s="85"/>
    </row>
    <row r="73" spans="1:8" ht="21.75" customHeight="1">
      <c r="A73" s="28" t="s">
        <v>48</v>
      </c>
      <c r="B73" s="86"/>
      <c r="C73" s="86"/>
      <c r="F73" s="77"/>
      <c r="G73" s="77"/>
      <c r="H73" s="77"/>
    </row>
    <row r="74" spans="1:8" ht="8.1" customHeight="1">
      <c r="B74" s="53"/>
      <c r="C74" s="74"/>
      <c r="D74" s="66"/>
      <c r="E74" s="66"/>
      <c r="F74" s="61"/>
      <c r="G74" s="61"/>
      <c r="H74" s="61"/>
    </row>
    <row r="75" spans="1:8" ht="21.75" customHeight="1">
      <c r="A75" s="28"/>
      <c r="B75" s="98" t="s">
        <v>74</v>
      </c>
      <c r="C75" s="98"/>
      <c r="F75" s="77"/>
      <c r="G75" s="77"/>
      <c r="H75" s="77"/>
    </row>
    <row r="76" spans="1:8" ht="21.75" customHeight="1">
      <c r="B76" s="11" t="s">
        <v>123</v>
      </c>
      <c r="F76" s="77">
        <v>63428938</v>
      </c>
      <c r="G76" s="77"/>
      <c r="H76" s="77">
        <v>18178782</v>
      </c>
    </row>
    <row r="77" spans="1:8" ht="21.75" customHeight="1">
      <c r="D77" s="87"/>
      <c r="F77" s="77"/>
      <c r="H77" s="77"/>
    </row>
    <row r="78" spans="1:8" ht="21.75" customHeight="1">
      <c r="D78" s="87"/>
      <c r="F78" s="77"/>
      <c r="H78" s="77"/>
    </row>
    <row r="79" spans="1:8" ht="12" customHeight="1">
      <c r="D79" s="87"/>
      <c r="F79" s="77"/>
      <c r="H79" s="77"/>
    </row>
    <row r="80" spans="1:8" ht="21.95" customHeight="1">
      <c r="A80" s="64" t="str">
        <f>A40</f>
        <v>หมายเหตุประกอบงบการเงินเป็นส่วนหนึ่งของงบการเงินนี้</v>
      </c>
      <c r="B80" s="64"/>
      <c r="C80" s="64"/>
      <c r="D80" s="64"/>
      <c r="E80" s="64"/>
      <c r="F80" s="64"/>
      <c r="G80" s="64"/>
      <c r="H80" s="64"/>
    </row>
  </sheetData>
  <mergeCells count="1">
    <mergeCell ref="B75:C75"/>
  </mergeCells>
  <pageMargins left="0.8" right="0.75" top="0.5" bottom="0.6" header="0.49" footer="0.4"/>
  <pageSetup paperSize="9" scale="99" firstPageNumber="10" orientation="portrait" useFirstPageNumber="1" horizontalDpi="1200" verticalDpi="1200" r:id="rId1"/>
  <headerFooter>
    <oddFooter>&amp;R&amp;"Browallia New,Regular"&amp;14&amp;P</oddFooter>
  </headerFooter>
  <rowBreaks count="1" manualBreakCount="1">
    <brk id="4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B0B4A1779BC94AAC1D600492ED92E2" ma:contentTypeVersion="11" ma:contentTypeDescription="Create a new document." ma:contentTypeScope="" ma:versionID="8ccc55c1942185c92894675bcbe1c6ec">
  <xsd:schema xmlns:xsd="http://www.w3.org/2001/XMLSchema" xmlns:xs="http://www.w3.org/2001/XMLSchema" xmlns:p="http://schemas.microsoft.com/office/2006/metadata/properties" xmlns:ns2="7d5811fb-1e6b-40b2-a45e-c0d439293caa" xmlns:ns3="34ac1563-6e48-4840-9fec-4d108b7feb4d" targetNamespace="http://schemas.microsoft.com/office/2006/metadata/properties" ma:root="true" ma:fieldsID="9c6a6b8c947d772c3e4be7576a5ee270" ns2:_="" ns3:_="">
    <xsd:import namespace="7d5811fb-1e6b-40b2-a45e-c0d439293caa"/>
    <xsd:import namespace="34ac1563-6e48-4840-9fec-4d108b7feb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811fb-1e6b-40b2-a45e-c0d439293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c1563-6e48-4840-9fec-4d108b7feb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6fbc2c1-22e9-4dc7-bf5e-85c7bc94256a}" ma:internalName="TaxCatchAll" ma:showField="CatchAllData" ma:web="34ac1563-6e48-4840-9fec-4d108b7feb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811fb-1e6b-40b2-a45e-c0d439293caa">
      <Terms xmlns="http://schemas.microsoft.com/office/infopath/2007/PartnerControls"/>
    </lcf76f155ced4ddcb4097134ff3c332f>
    <TaxCatchAll xmlns="34ac1563-6e48-4840-9fec-4d108b7feb4d" xsi:nil="true"/>
  </documentManagement>
</p:properties>
</file>

<file path=customXml/itemProps1.xml><?xml version="1.0" encoding="utf-8"?>
<ds:datastoreItem xmlns:ds="http://schemas.openxmlformats.org/officeDocument/2006/customXml" ds:itemID="{9F06B2B0-3CB3-4784-ACAC-405977299B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811fb-1e6b-40b2-a45e-c0d439293caa"/>
    <ds:schemaRef ds:uri="34ac1563-6e48-4840-9fec-4d108b7fe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48689D-7B32-4CCB-86FE-EE1D10D566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982F92-6C29-4140-BF88-2C9A7889F780}">
  <ds:schemaRefs>
    <ds:schemaRef ds:uri="http://schemas.microsoft.com/office/2006/metadata/properties"/>
    <ds:schemaRef ds:uri="http://schemas.microsoft.com/office/infopath/2007/PartnerControls"/>
    <ds:schemaRef ds:uri="7d5811fb-1e6b-40b2-a45e-c0d439293caa"/>
    <ds:schemaRef ds:uri="34ac1563-6e48-4840-9fec-4d108b7feb4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TH6-7</vt:lpstr>
      <vt:lpstr>TH8</vt:lpstr>
      <vt:lpstr>TH9</vt:lpstr>
      <vt:lpstr>TH10-11</vt:lpstr>
      <vt:lpstr>'TH8'!_Toc249339933</vt:lpstr>
      <vt:lpstr>'TH10-11'!Print_Area</vt:lpstr>
      <vt:lpstr>'TH6-7'!Print_Area</vt:lpstr>
      <vt:lpstr>'TH8'!Print_Area</vt:lpstr>
      <vt:lpstr>'TH9'!Print_Area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Jay.Pongsakorn</dc:creator>
  <cp:lastModifiedBy>Panawat Wiriyamak (TH)</cp:lastModifiedBy>
  <cp:lastPrinted>2026-02-17T05:35:17Z</cp:lastPrinted>
  <dcterms:created xsi:type="dcterms:W3CDTF">2020-06-24T08:20:51Z</dcterms:created>
  <dcterms:modified xsi:type="dcterms:W3CDTF">2026-02-17T05:35:30Z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0x01010069B0B4A1779BC94AAC1D600492ED92E2</vt:lpwstr>
  </property>
</Properties>
</file>