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ABAS-Listed\Jenkongklai Co., Ltd\Jenkongklai_Dec2025 (YE)\"/>
    </mc:Choice>
  </mc:AlternateContent>
  <xr:revisionPtr revIDLastSave="0" documentId="13_ncr:1_{B9128372-7A6E-4E1D-B631-810CB755792F}" xr6:coauthVersionLast="47" xr6:coauthVersionMax="47" xr10:uidLastSave="{00000000-0000-0000-0000-000000000000}"/>
  <bookViews>
    <workbookView xWindow="-120" yWindow="-120" windowWidth="21840" windowHeight="13020" xr2:uid="{A54D5D8B-B15B-426C-8AE7-9EAB73CF1216}"/>
  </bookViews>
  <sheets>
    <sheet name="5-6" sheetId="1" r:id="rId1"/>
    <sheet name="7" sheetId="2" r:id="rId2"/>
    <sheet name="8" sheetId="4" r:id="rId3"/>
    <sheet name="9-10" sheetId="5" r:id="rId4"/>
  </sheets>
  <externalReferences>
    <externalReference r:id="rId5"/>
    <externalReference r:id="rId6"/>
  </externalReferences>
  <definedNames>
    <definedName name="__123Graph_X" localSheetId="1" hidden="1">#REF!</definedName>
    <definedName name="__123Graph_X" localSheetId="2" hidden="1">#REF!</definedName>
    <definedName name="__123Graph_X" hidden="1">#REF!</definedName>
    <definedName name="_1102" hidden="1">'[1]stat local'!$D$769:$D$3475</definedName>
    <definedName name="_Fill" localSheetId="1" hidden="1">#REF!</definedName>
    <definedName name="_Fill" localSheetId="2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hidden="1">#REF!</definedName>
    <definedName name="_Order1" hidden="1">255</definedName>
    <definedName name="_Order2" hidden="1">255</definedName>
    <definedName name="_Parse_Out" localSheetId="1" hidden="1">[2]total!#REF!</definedName>
    <definedName name="_Parse_Out" localSheetId="2" hidden="1">[2]total!#REF!</definedName>
    <definedName name="_Parse_Out" hidden="1">[2]total!#REF!</definedName>
    <definedName name="_PPE2" localSheetId="1" hidden="1">#REF!</definedName>
    <definedName name="_PPE2" localSheetId="2" hidden="1">#REF!</definedName>
    <definedName name="_PPE2" hidden="1">#REF!</definedName>
    <definedName name="_Regression_Int" hidden="1">1</definedName>
    <definedName name="_Sort" localSheetId="1" hidden="1">#REF!</definedName>
    <definedName name="_Sort" localSheetId="2" hidden="1">#REF!</definedName>
    <definedName name="_Sort" hidden="1">#REF!</definedName>
    <definedName name="aoe" localSheetId="3" hidden="1">{"'Model'!$A$1:$N$53"}</definedName>
    <definedName name="aoe" hidden="1">{"'Model'!$A$1:$N$53"}</definedName>
    <definedName name="AuraStyleDefaultsReset" hidden="1">#N/A</definedName>
    <definedName name="beau" localSheetId="3" hidden="1">{"'Model'!$A$1:$N$53"}</definedName>
    <definedName name="beau" hidden="1">{"'Model'!$A$1:$N$53"}</definedName>
    <definedName name="CPPC2001" localSheetId="3" hidden="1">{"'Model'!$A$1:$N$53"}</definedName>
    <definedName name="CPPC2001" hidden="1">{"'Model'!$A$1:$N$53"}</definedName>
    <definedName name="ert" localSheetId="1" hidden="1">#REF!</definedName>
    <definedName name="ert" localSheetId="2" hidden="1">#REF!</definedName>
    <definedName name="ert" hidden="1">#REF!</definedName>
    <definedName name="Estimate" localSheetId="3" hidden="1">{#N/A,#N/A,FALSE,"EXCHRATES"}</definedName>
    <definedName name="Estimate" hidden="1">{#N/A,#N/A,FALSE,"EXCHRATES"}</definedName>
    <definedName name="GF" localSheetId="3" hidden="1">{#N/A,#N/A,FALSE,"EXCHRATES"}</definedName>
    <definedName name="GF" hidden="1">{#N/A,#N/A,FALSE,"EXCHRATES"}</definedName>
    <definedName name="GlideChartMarker" hidden="1">"Chart!A1"</definedName>
    <definedName name="GlideDataMarker" hidden="1">"Data!A1"</definedName>
    <definedName name="GlideHiddenMarker" hidden="1">"Costcurvedata!A1"</definedName>
    <definedName name="GlideMaxCharts" hidden="1">7</definedName>
    <definedName name="hghjfhj" localSheetId="3" hidden="1">{#N/A,#N/A,FALSE,"EXCHRATES"}</definedName>
    <definedName name="hghjfhj" hidden="1">{#N/A,#N/A,FALSE,"EXCHRATES"}</definedName>
    <definedName name="HGUJHN" localSheetId="3" hidden="1">{#N/A,#N/A,FALSE,"EXCHRATES"}</definedName>
    <definedName name="HGUJHN" hidden="1">{#N/A,#N/A,FALSE,"EXCHRATES"}</definedName>
    <definedName name="hitech" localSheetId="1" hidden="1">#REF!</definedName>
    <definedName name="hitech" localSheetId="2" hidden="1">#REF!</definedName>
    <definedName name="hitech" hidden="1">#REF!</definedName>
    <definedName name="hjk" localSheetId="1" hidden="1">#REF!</definedName>
    <definedName name="hjk" localSheetId="2" hidden="1">#REF!</definedName>
    <definedName name="hjk" hidden="1">#REF!</definedName>
    <definedName name="HTML_CodePage" hidden="1">874</definedName>
    <definedName name="HTML_Control" localSheetId="3" hidden="1">{"'Model'!$A$1:$N$53"}</definedName>
    <definedName name="HTML_Control" hidden="1">{"'Model'!$A$1:$N$53"}</definedName>
    <definedName name="HTML_Description" hidden="1">""</definedName>
    <definedName name="HTML_Email" hidden="1">""</definedName>
    <definedName name="HTML_Header" hidden="1">"Model"</definedName>
    <definedName name="HTML_LastUpdate" hidden="1">"31/7/01"</definedName>
    <definedName name="HTML_LineAfter" hidden="1">FALSE</definedName>
    <definedName name="HTML_LineBefore" hidden="1">FALSE</definedName>
    <definedName name="HTML_Name" hidden="1">"Bundit Sanguanprasert"</definedName>
    <definedName name="HTML_OBDlg2" hidden="1">TRUE</definedName>
    <definedName name="HTML_OBDlg4" hidden="1">TRUE</definedName>
    <definedName name="HTML_OS" hidden="1">0</definedName>
    <definedName name="HTML_PathFile" hidden="1">"C:\My Documents\TPS project\Carried Loss\SCC2.htm"</definedName>
    <definedName name="HTML_Title" hidden="1">"Model SCC"</definedName>
    <definedName name="huy" localSheetId="3" hidden="1">{"'Sheet1'!$L$16"}</definedName>
    <definedName name="huy" hidden="1">{"'Sheet1'!$L$16"}</definedName>
    <definedName name="iopo" localSheetId="3" hidden="1">{"'Model'!$A$1:$N$53"}</definedName>
    <definedName name="iopo" hidden="1">{"'Model'!$A$1:$N$53"}</definedName>
    <definedName name="jgjhj" localSheetId="3" hidden="1">{#N/A,#N/A,FALSE,"EXCHRATES"}</definedName>
    <definedName name="jgjhj" hidden="1">{#N/A,#N/A,FALSE,"EXCHRATES"}</definedName>
    <definedName name="jj" localSheetId="3" hidden="1">{#N/A,#N/A,FALSE,"EXCHRATES"}</definedName>
    <definedName name="jj" hidden="1">{#N/A,#N/A,FALSE,"EXCHRATES"}</definedName>
    <definedName name="Joanne" localSheetId="3" hidden="1">{#N/A,#N/A,FALSE,"EXCHRATES"}</definedName>
    <definedName name="Joanne" hidden="1">{#N/A,#N/A,FALSE,"EXCHRATES"}</definedName>
    <definedName name="Joanne2" localSheetId="3" hidden="1">{#N/A,#N/A,FALSE,"EXCHRATES"}</definedName>
    <definedName name="Joanne2" hidden="1">{#N/A,#N/A,FALSE,"EXCHRATES"}</definedName>
    <definedName name="ked" localSheetId="3" hidden="1">{"'Model'!$A$1:$N$53"}</definedName>
    <definedName name="ked" hidden="1">{"'Model'!$A$1:$N$53"}</definedName>
    <definedName name="km" localSheetId="3" hidden="1">{#N/A,#N/A,FALSE,"EXCHRATES"}</definedName>
    <definedName name="km" hidden="1">{#N/A,#N/A,FALSE,"EXCHRATES"}</definedName>
    <definedName name="llll" localSheetId="3" hidden="1">{#N/A,#N/A,FALSE,"EXCHRATES"}</definedName>
    <definedName name="llll" hidden="1">{#N/A,#N/A,FALSE,"EXCHRATES"}</definedName>
    <definedName name="mp" localSheetId="3" hidden="1">{#N/A,#N/A,FALSE,"EXCHRATES"}</definedName>
    <definedName name="mp" hidden="1">{#N/A,#N/A,FALSE,"EXCHRATES"}</definedName>
    <definedName name="n" localSheetId="3" hidden="1">{"'Model'!$A$1:$N$53"}</definedName>
    <definedName name="n" hidden="1">{"'Model'!$A$1:$N$53"}</definedName>
    <definedName name="name" localSheetId="3" hidden="1">{#N/A,#N/A,FALSE,"EXCHRATES"}</definedName>
    <definedName name="name" hidden="1">{#N/A,#N/A,FALSE,"EXCHRATES"}</definedName>
    <definedName name="name1" localSheetId="3" hidden="1">{#N/A,#N/A,FALSE,"EXCHRATES"}</definedName>
    <definedName name="name1" hidden="1">{#N/A,#N/A,FALSE,"EXCHRATES"}</definedName>
    <definedName name="name2" localSheetId="3" hidden="1">{#N/A,#N/A,FALSE,"EXCHRATES"}</definedName>
    <definedName name="name2" hidden="1">{#N/A,#N/A,FALSE,"EXCHRATES"}</definedName>
    <definedName name="nemed" localSheetId="3" hidden="1">{#N/A,#N/A,FALSE,"EXCHRATES"}</definedName>
    <definedName name="nemed" hidden="1">{#N/A,#N/A,FALSE,"EXCHRATES"}</definedName>
    <definedName name="ok" localSheetId="1" hidden="1">#REF!</definedName>
    <definedName name="ok" localSheetId="2" hidden="1">#REF!</definedName>
    <definedName name="ok" hidden="1">#REF!</definedName>
    <definedName name="pom" localSheetId="1" hidden="1">#REF!</definedName>
    <definedName name="pom" localSheetId="2" hidden="1">#REF!</definedName>
    <definedName name="pom" hidden="1">#REF!</definedName>
    <definedName name="_xlnm.Print_Area" localSheetId="2">'8'!$A$1:$O$35</definedName>
    <definedName name="Proration" localSheetId="3" hidden="1">{#N/A,#N/A,FALSE,"EXCHRATES"}</definedName>
    <definedName name="Proration" hidden="1">{#N/A,#N/A,FALSE,"EXCHRATES"}</definedName>
    <definedName name="qw" localSheetId="1" hidden="1">#REF!</definedName>
    <definedName name="qw" localSheetId="2" hidden="1">#REF!</definedName>
    <definedName name="qw" hidden="1">#REF!</definedName>
    <definedName name="QWEWRER13334" localSheetId="3" hidden="1">{#N/A,#N/A,FALSE,"EXCHRATES"}</definedName>
    <definedName name="QWEWRER13334" hidden="1">{#N/A,#N/A,FALSE,"EXCHRATES"}</definedName>
    <definedName name="remove" localSheetId="3" hidden="1">{#N/A,#N/A,FALSE,"EXCHRATES"}</definedName>
    <definedName name="remove" hidden="1">{#N/A,#N/A,FALSE,"EXCHRATES"}</definedName>
    <definedName name="Rounding" localSheetId="3" hidden="1">{#N/A,#N/A,FALSE,"EXCHRATES"}</definedName>
    <definedName name="Rounding" hidden="1">{#N/A,#N/A,FALSE,"EXCHRATES"}</definedName>
    <definedName name="RPB" localSheetId="1" hidden="1">#REF!</definedName>
    <definedName name="RPB" localSheetId="2" hidden="1">#REF!</definedName>
    <definedName name="RPB" hidden="1">#REF!</definedName>
    <definedName name="s" localSheetId="3" hidden="1">{"'Model'!$A$1:$N$53"}</definedName>
    <definedName name="s" hidden="1">{"'Model'!$A$1:$N$53"}</definedName>
    <definedName name="SAPBEXrevision" hidden="1">2</definedName>
    <definedName name="SAPBEXsysID" hidden="1">"BW1"</definedName>
    <definedName name="SAPBEXwbID" hidden="1">"BPXIU6KU9GLU8QORLUGSAZRXJ"</definedName>
    <definedName name="TB_June" localSheetId="1" hidden="1">#REF!</definedName>
    <definedName name="TB_June" localSheetId="2" hidden="1">#REF!</definedName>
    <definedName name="TB_June" hidden="1">#REF!</definedName>
    <definedName name="ttt" localSheetId="3" hidden="1">{#N/A,#N/A,FALSE,"EXCHRATES"}</definedName>
    <definedName name="ttt" hidden="1">{#N/A,#N/A,FALSE,"EXCHRATES"}</definedName>
    <definedName name="tun" localSheetId="3" hidden="1">{"'Model'!$A$1:$N$53"}</definedName>
    <definedName name="tun" hidden="1">{"'Model'!$A$1:$N$53"}</definedName>
    <definedName name="wrn" localSheetId="3" hidden="1">{#N/A,#N/A,FALSE,"EXCHRATES"}</definedName>
    <definedName name="wrn" hidden="1">{#N/A,#N/A,FALSE,"EXCHRATES"}</definedName>
    <definedName name="wrn.ConvCost__1995_AOP." localSheetId="3" hidden="1">{"AOP_Mos.",#N/A,FALSE,"1995 AOP";"AOP_Qtrs.",#N/A,FALSE,"1995 AOP"}</definedName>
    <definedName name="wrn.ConvCost__1995_AOP." hidden="1">{"AOP_Mos.",#N/A,FALSE,"1995 AOP";"AOP_Qtrs.",#N/A,FALSE,"1995 AOP"}</definedName>
    <definedName name="wrn.ConvCost__Current_Fcst." localSheetId="3" hidden="1">{"Current_Mos.",#N/A,FALSE,"Current Fcst";"Current_Qtrs.",#N/A,FALSE,"Current Fcst"}</definedName>
    <definedName name="wrn.ConvCost__Current_Fcst." hidden="1">{"Current_Mos.",#N/A,FALSE,"Current Fcst";"Current_Qtrs.",#N/A,FALSE,"Current Fcst"}</definedName>
    <definedName name="wrn.ConvCost__Prior_Fcst." localSheetId="3" hidden="1">{"Prior_Mos.",#N/A,FALSE,"Prior Fcst";"Prior_Qtrs.",#N/A,FALSE,"Prior Fcst"}</definedName>
    <definedName name="wrn.ConvCost__Prior_Fcst." hidden="1">{"Prior_Mos.",#N/A,FALSE,"Prior Fcst";"Prior_Qtrs.",#N/A,FALSE,"Prior Fcst"}</definedName>
    <definedName name="wrn.ConvCost__Prior_Year." localSheetId="3" hidden="1">{"PriorYear_Mos.",#N/A,FALSE,"Prior Year";"PriorYear_Qtrs.",#N/A,FALSE,"Prior Year"}</definedName>
    <definedName name="wrn.ConvCost__Prior_Year." hidden="1">{"PriorYear_Mos.",#N/A,FALSE,"Prior Year";"PriorYear_Qtrs.",#N/A,FALSE,"Prior Year"}</definedName>
    <definedName name="wrn.Mthly__CurFcst_Plus_Var." localSheetId="3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Mthly__CurFcst_Plus_Var." hidden="1">{"Current_Mos.",#N/A,FALSE,"Current Fcst";"Current_Qtrs.",#N/A,FALSE,"Current Fcst";"Cur_vs_AOP",#N/A,FALSE,"Cur vs AOP";"Cur_vs_PrMo",#N/A,FALSE,"Cur vs PrMo";"Cur_vs_PrYr",#N/A,FALSE,"Cur vs PrYr";"Cur_vs_Cur",#N/A,FALSE,"Cur vs Cur"}</definedName>
    <definedName name="wrn.Oct._.19._.Data." localSheetId="3" hidden="1">{"Consulting Staff",#N/A,FALSE,"Main Model";"Oct 19 Expenses",#N/A,FALSE,"Main Model"}</definedName>
    <definedName name="wrn.Oct._.19._.Data." hidden="1">{"Consulting Staff",#N/A,FALSE,"Main Model";"Oct 19 Expenses",#N/A,FALSE,"Main Model"}</definedName>
    <definedName name="wrn.report1." localSheetId="3" hidden="1">{#N/A,#N/A,FALSE,"EXCHRATES"}</definedName>
    <definedName name="wrn.report1." hidden="1">{#N/A,#N/A,FALSE,"EXCHRATES"}</definedName>
    <definedName name="wrn.report2" localSheetId="3" hidden="1">{#N/A,#N/A,FALSE,"EXCHRATES"}</definedName>
    <definedName name="wrn.report2" hidden="1">{#N/A,#N/A,FALSE,"EXCHRATES"}</definedName>
    <definedName name="wrn.Variance__All_Periods." localSheetId="3" hidden="1">{"Cur_vs_AOP",#N/A,FALSE,"Cur vs AOP";"Cur_vs_PrMo",#N/A,FALSE,"Cur vs PrMo";"Cur_vs_PrYr",#N/A,FALSE,"Cur vs PrYr";"Cur_vs_Cur",#N/A,FALSE,"Cur vs Cur"}</definedName>
    <definedName name="wrn.Variance__All_Periods." hidden="1">{"Cur_vs_AOP",#N/A,FALSE,"Cur vs AOP";"Cur_vs_PrMo",#N/A,FALSE,"Cur vs PrMo";"Cur_vs_PrYr",#N/A,FALSE,"Cur vs PrYr";"Cur_vs_Cur",#N/A,FALSE,"Cur vs Cur"}</definedName>
    <definedName name="wrn.Variance__Cur_vs_AOP." localSheetId="3" hidden="1">{"Cur_vs_AOP",#N/A,FALSE,"Cur vs AOP"}</definedName>
    <definedName name="wrn.Variance__Cur_vs_AOP." hidden="1">{"Cur_vs_AOP",#N/A,FALSE,"Cur vs AOP"}</definedName>
    <definedName name="wrn.Variance__Cur_vs_Cur." localSheetId="3" hidden="1">{"Cur_vs_Cur",#N/A,FALSE,"Cur vs Cur"}</definedName>
    <definedName name="wrn.Variance__Cur_vs_Cur." hidden="1">{"Cur_vs_Cur",#N/A,FALSE,"Cur vs Cur"}</definedName>
    <definedName name="wrn.Variance__Cur_vs_PrMo." localSheetId="3" hidden="1">{"Cur_vs_PrMo",#N/A,FALSE,"Cur vs PrMo"}</definedName>
    <definedName name="wrn.Variance__Cur_vs_PrMo." hidden="1">{"Cur_vs_PrMo",#N/A,FALSE,"Cur vs PrMo"}</definedName>
    <definedName name="wrn.Variance__Cur_vs_PrYr." localSheetId="3" hidden="1">{"Cur_vs_PrYr",#N/A,FALSE,"Cur vs PrYr"}</definedName>
    <definedName name="wrn.Variance__Cur_vs_PrYr." hidden="1">{"Cur_vs_PrYr",#N/A,FALSE,"Cur vs PrYr"}</definedName>
    <definedName name="wrn.채권채무조회서." localSheetId="3" hidden="1">{#N/A,#N/A,FALSE,"채권채무";#N/A,#N/A,FALSE,"control sheet"}</definedName>
    <definedName name="wrn.채권채무조회서." hidden="1">{#N/A,#N/A,FALSE,"채권채무";#N/A,#N/A,FALSE,"control sheet"}</definedName>
    <definedName name="yui" localSheetId="1" hidden="1">#REF!</definedName>
    <definedName name="yui" localSheetId="2" hidden="1">#REF!</definedName>
    <definedName name="yui" hidden="1">#REF!</definedName>
    <definedName name="zdfas" localSheetId="1" hidden="1">#REF!</definedName>
    <definedName name="zdfas" localSheetId="2" hidden="1">#REF!</definedName>
    <definedName name="zdfas" hidden="1">#REF!</definedName>
    <definedName name="zxc" localSheetId="3" hidden="1">{#N/A,#N/A,FALSE,"EXCHRATES"}</definedName>
    <definedName name="zxc" hidden="1">{#N/A,#N/A,FALSE,"EXCHRATES"}</definedName>
    <definedName name="ร" localSheetId="3" hidden="1">{"'Model'!$A$1:$N$53"}</definedName>
    <definedName name="ร" hidden="1">{"'Model'!$A$1:$N$53"}</definedName>
    <definedName name="최재호" localSheetId="1" hidden="1">#REF!</definedName>
    <definedName name="최재호" localSheetId="2" hidden="1">#REF!</definedName>
    <definedName name="최재호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" i="2" l="1"/>
  <c r="I20" i="1"/>
  <c r="G20" i="1"/>
  <c r="I103" i="5" l="1"/>
  <c r="I77" i="5"/>
  <c r="I56" i="5"/>
  <c r="M19" i="4"/>
  <c r="M22" i="4" s="1"/>
  <c r="K19" i="4"/>
  <c r="K22" i="4" s="1"/>
  <c r="I19" i="4"/>
  <c r="I22" i="4" s="1"/>
  <c r="G19" i="4"/>
  <c r="G22" i="4" s="1"/>
  <c r="E19" i="4"/>
  <c r="E22" i="4" s="1"/>
  <c r="O17" i="4"/>
  <c r="O16" i="4"/>
  <c r="O15" i="4"/>
  <c r="O13" i="4"/>
  <c r="J37" i="2"/>
  <c r="J22" i="2"/>
  <c r="J12" i="2"/>
  <c r="J17" i="2" s="1"/>
  <c r="I103" i="1"/>
  <c r="I83" i="1"/>
  <c r="I71" i="1"/>
  <c r="I33" i="1"/>
  <c r="G103" i="5"/>
  <c r="G77" i="5"/>
  <c r="G56" i="5"/>
  <c r="H17" i="2"/>
  <c r="H22" i="2"/>
  <c r="G103" i="1"/>
  <c r="G83" i="1"/>
  <c r="G71" i="1"/>
  <c r="G33" i="1"/>
  <c r="J24" i="2" l="1"/>
  <c r="J27" i="2" s="1"/>
  <c r="J30" i="2" s="1"/>
  <c r="J39" i="2"/>
  <c r="I25" i="5"/>
  <c r="I37" i="5" s="1"/>
  <c r="I42" i="5" s="1"/>
  <c r="I79" i="5" s="1"/>
  <c r="I82" i="5" s="1"/>
  <c r="O19" i="4"/>
  <c r="I85" i="1"/>
  <c r="I105" i="1" s="1"/>
  <c r="I35" i="1"/>
  <c r="G35" i="1"/>
  <c r="H24" i="2"/>
  <c r="G85" i="1"/>
  <c r="G105" i="1" s="1"/>
  <c r="O24" i="4"/>
  <c r="G27" i="4" l="1"/>
  <c r="I27" i="4" l="1"/>
  <c r="E27" i="4"/>
  <c r="A55" i="1"/>
  <c r="A63" i="5" l="1"/>
  <c r="H37" i="2"/>
  <c r="M27" i="4" s="1"/>
  <c r="H27" i="2" l="1"/>
  <c r="H30" i="2" s="1"/>
  <c r="G25" i="5" l="1"/>
  <c r="G37" i="5" s="1"/>
  <c r="G42" i="5" s="1"/>
  <c r="G79" i="5" s="1"/>
  <c r="G82" i="5" s="1"/>
  <c r="H39" i="2"/>
  <c r="O25" i="4" l="1"/>
  <c r="O22" i="4"/>
  <c r="A107" i="1"/>
  <c r="A60" i="5" s="1"/>
  <c r="A115" i="5" s="1"/>
  <c r="K27" i="4" l="1"/>
  <c r="O27" i="4"/>
  <c r="A53" i="2"/>
  <c r="A35" i="4"/>
</calcChain>
</file>

<file path=xl/sharedStrings.xml><?xml version="1.0" encoding="utf-8"?>
<sst xmlns="http://schemas.openxmlformats.org/spreadsheetml/2006/main" count="226" uniqueCount="176">
  <si>
    <t>Jenkongklai Public Company Limited</t>
  </si>
  <si>
    <t xml:space="preserve">Statement of Financial Position </t>
  </si>
  <si>
    <t>2024</t>
  </si>
  <si>
    <t>Notes</t>
  </si>
  <si>
    <t>Baht</t>
  </si>
  <si>
    <t>Assets</t>
  </si>
  <si>
    <t>Current assets</t>
  </si>
  <si>
    <t>Cash and cash equivalents</t>
  </si>
  <si>
    <t>Short-term investments</t>
  </si>
  <si>
    <t>Total current assets</t>
  </si>
  <si>
    <t>Non-current assets</t>
  </si>
  <si>
    <t>Restricted deposit at financial institutions</t>
  </si>
  <si>
    <t>Advance payments for fixed assets purchase</t>
  </si>
  <si>
    <t>Retention</t>
  </si>
  <si>
    <t>Deposits</t>
  </si>
  <si>
    <t>Total non-current assets</t>
  </si>
  <si>
    <t>Total assets</t>
  </si>
  <si>
    <t>Committee   …………...……………...………...……….…..   Committee   ……………......…...……………………….…..</t>
  </si>
  <si>
    <t>Liabilities and equity</t>
  </si>
  <si>
    <t>Current liabilities</t>
  </si>
  <si>
    <t>Other current liabilities</t>
  </si>
  <si>
    <t>Total current liabilities</t>
  </si>
  <si>
    <t>Non-current liabilities</t>
  </si>
  <si>
    <t>Employee benefit obligations</t>
  </si>
  <si>
    <t>Provision for decommissioning liabilities</t>
  </si>
  <si>
    <t>Long-term retention</t>
  </si>
  <si>
    <t>Total non-current liabilities</t>
  </si>
  <si>
    <t>Total liabilities</t>
  </si>
  <si>
    <t>Equity</t>
  </si>
  <si>
    <t>Share capital</t>
  </si>
  <si>
    <t>Authorised share capital</t>
  </si>
  <si>
    <t>Issued and paid-up share capital</t>
  </si>
  <si>
    <t>Share premium (net)</t>
  </si>
  <si>
    <t>Retained earnings</t>
  </si>
  <si>
    <t>Appropriated - Legal reserve</t>
  </si>
  <si>
    <t>Unappropriated</t>
  </si>
  <si>
    <t>Remeasurements of employee benefit obligations</t>
  </si>
  <si>
    <t>Total equity</t>
  </si>
  <si>
    <t xml:space="preserve">Total liabilities and equity </t>
  </si>
  <si>
    <t>Statement of comprehensive income</t>
  </si>
  <si>
    <t>Revenue from services</t>
  </si>
  <si>
    <t>Cost of providing services</t>
  </si>
  <si>
    <t>Other income</t>
  </si>
  <si>
    <t>Profit before expenses</t>
  </si>
  <si>
    <t>Administrative expenses</t>
  </si>
  <si>
    <t>Total expenses</t>
  </si>
  <si>
    <t>Profit before finance costs and income tax</t>
  </si>
  <si>
    <t>Finance costs (net)</t>
  </si>
  <si>
    <t>Profit before income tax</t>
  </si>
  <si>
    <t>Profit for the year</t>
  </si>
  <si>
    <t>Other comprehensive income</t>
  </si>
  <si>
    <t>- Remeasurements of employee benefit obligations</t>
  </si>
  <si>
    <t>- Income tax of remeasurements of employee benefit obligations</t>
  </si>
  <si>
    <t>Total comprehensive income for the year</t>
  </si>
  <si>
    <t>Statement of Changes in Equity</t>
  </si>
  <si>
    <t>Authorised,</t>
  </si>
  <si>
    <t>issued and</t>
  </si>
  <si>
    <t>fully paid-up</t>
  </si>
  <si>
    <t>Share</t>
  </si>
  <si>
    <t>Appropriated</t>
  </si>
  <si>
    <t>of post-employment</t>
  </si>
  <si>
    <t>share capital</t>
  </si>
  <si>
    <t>premium (net)</t>
  </si>
  <si>
    <t>- legal reserve</t>
  </si>
  <si>
    <t>benefit obligations (net)</t>
  </si>
  <si>
    <t xml:space="preserve">Changes in equity for the year </t>
  </si>
  <si>
    <t>Legal reserve</t>
  </si>
  <si>
    <t>Dividends payment</t>
  </si>
  <si>
    <t>Beginning balance as at 1 January 2024</t>
  </si>
  <si>
    <t>Ending balance as at 31 December 2024</t>
  </si>
  <si>
    <t>Statement of Cash Flows</t>
  </si>
  <si>
    <t>Cash flows from operating activities</t>
  </si>
  <si>
    <t xml:space="preserve">Profit before income tax </t>
  </si>
  <si>
    <t>Adjustments</t>
  </si>
  <si>
    <t xml:space="preserve">Depreciation  </t>
  </si>
  <si>
    <t>Amortisation</t>
  </si>
  <si>
    <t>Expected credit loss</t>
  </si>
  <si>
    <t>Interest income</t>
  </si>
  <si>
    <t>Finance costs</t>
  </si>
  <si>
    <t>Changes in working capital</t>
  </si>
  <si>
    <t>Receivable under finance lease</t>
  </si>
  <si>
    <t>Employee benefit obligations paid</t>
  </si>
  <si>
    <t>Cash generated from operating activities</t>
  </si>
  <si>
    <t>before interest income received, finance costs paid and income tax paid</t>
  </si>
  <si>
    <t>Interest income received</t>
  </si>
  <si>
    <t>Interest paid</t>
  </si>
  <si>
    <t>Income tax paid</t>
  </si>
  <si>
    <t>Net cash generated from operating activities</t>
  </si>
  <si>
    <t>Cash flows from investing activities</t>
  </si>
  <si>
    <t>Payments for purchase of intangible assets</t>
  </si>
  <si>
    <t>Proceeds from refunded deposits</t>
  </si>
  <si>
    <t>Payments for deposits</t>
  </si>
  <si>
    <t>Payments for decommissioning liabilities</t>
  </si>
  <si>
    <t>Net cash used in investing activities</t>
  </si>
  <si>
    <t>Cash flows from financing activities</t>
  </si>
  <si>
    <t>Payments on lease liabilities</t>
  </si>
  <si>
    <t>Interest expense from lease liabilities</t>
  </si>
  <si>
    <t>Cash and cash equivalents at the end of the year</t>
  </si>
  <si>
    <t>Supplementary information for cash flows</t>
  </si>
  <si>
    <t>Supplementary for cash flow for the year ended 31 December are as follows:</t>
  </si>
  <si>
    <t>Payable from purchase of equipment as at 31 December</t>
  </si>
  <si>
    <t>Change in liabilities arising from financing activities</t>
  </si>
  <si>
    <t>- At 1 January</t>
  </si>
  <si>
    <t>- Additions during the year</t>
  </si>
  <si>
    <t>- Cancellation during the year</t>
  </si>
  <si>
    <t>- Modification during the year</t>
  </si>
  <si>
    <t>- Interest expense from lease liabilities</t>
  </si>
  <si>
    <t>- Cashflows paid</t>
  </si>
  <si>
    <t>- At 31 December</t>
  </si>
  <si>
    <t>Trade and other current payables</t>
  </si>
  <si>
    <t>Items that will not be reclassified subsequently to profit or loss</t>
  </si>
  <si>
    <t>Gross profit</t>
  </si>
  <si>
    <t>Earnings per share</t>
  </si>
  <si>
    <t>Trade and other current receivables (net) </t>
  </si>
  <si>
    <t>Receivable under finance lease (net) </t>
  </si>
  <si>
    <t>Right-of-use assets (net) </t>
  </si>
  <si>
    <t>Intangible assets (net) </t>
  </si>
  <si>
    <t>Leases liabilities (net) </t>
  </si>
  <si>
    <t>17, 29</t>
  </si>
  <si>
    <t>15, 16, 29</t>
  </si>
  <si>
    <t>Current portion of receivable under finance lease (net)</t>
  </si>
  <si>
    <t>Deferred tax liabilities (net)</t>
  </si>
  <si>
    <t>Basic earnings per share (Baht)</t>
  </si>
  <si>
    <t>Other comprehensive income for the year, net of tax</t>
  </si>
  <si>
    <t>Cash and cash equivalents at the beginning of the year</t>
  </si>
  <si>
    <t>Current portion of lease liabilities (net)</t>
  </si>
  <si>
    <t>Long-term loans from a financial institution (net)</t>
  </si>
  <si>
    <t>remeasurements</t>
  </si>
  <si>
    <t>Reversal of unused provision for decommissioning</t>
  </si>
  <si>
    <t>Payments for purchase of right-of-use assets</t>
  </si>
  <si>
    <t>Payable from purchase of intangible assets as at 31 December</t>
  </si>
  <si>
    <t>Gain from subleasing</t>
  </si>
  <si>
    <t>Increase in short-term investments</t>
  </si>
  <si>
    <t>Payment of transaction cost from borrowings</t>
  </si>
  <si>
    <t>Accrual from lease contract renewal fee to right-of-use assets</t>
  </si>
  <si>
    <t>Accrual from purchase of plant and equipment</t>
  </si>
  <si>
    <t>Plant and equipment (net)</t>
  </si>
  <si>
    <t>Long-term deferred revenue</t>
  </si>
  <si>
    <t>Total comprehensive income (expense)</t>
  </si>
  <si>
    <t>Loss from write-off of equipment and intangible assets</t>
  </si>
  <si>
    <t>Proceeds from long-term loans from a financial institution</t>
  </si>
  <si>
    <t>Repayments for long-term loans from a financial institution</t>
  </si>
  <si>
    <t xml:space="preserve">Ordinary shares, 400,000,000 shares </t>
  </si>
  <si>
    <t>at par value of Baht 0.50 each</t>
  </si>
  <si>
    <t>at Baht 0.50 each</t>
  </si>
  <si>
    <t>Ordinary shares, 400,000,000 shares paid-up</t>
  </si>
  <si>
    <t>from a financial institution (net)</t>
  </si>
  <si>
    <t>Current portion of long-term loans</t>
  </si>
  <si>
    <t>As at 31 December 2025</t>
  </si>
  <si>
    <t>2025</t>
  </si>
  <si>
    <t>For the year ended 31 December 2025</t>
  </si>
  <si>
    <t>Beginning balance as at 1 January 2025</t>
  </si>
  <si>
    <t>Ending balance as at 31 December 2025</t>
  </si>
  <si>
    <t>Reversal of impairment charge of right-of-use assets</t>
  </si>
  <si>
    <t>Retention - current</t>
  </si>
  <si>
    <t>Retention - non-current</t>
  </si>
  <si>
    <t>Accrued income from system installation</t>
  </si>
  <si>
    <t>Accrued corporate income tax</t>
  </si>
  <si>
    <t>Loss from disposal of fixed assets</t>
  </si>
  <si>
    <t>Income tax expense</t>
  </si>
  <si>
    <t>Gain (loss) on</t>
  </si>
  <si>
    <t>Gain from lease contract termination</t>
  </si>
  <si>
    <t>Gain (loss) from disposal of equipment</t>
  </si>
  <si>
    <t>Trade and other current receivables</t>
  </si>
  <si>
    <t>Payments for restricted deposits at financial institutions</t>
  </si>
  <si>
    <t>Proceeds from restricted deposits at financial institutions</t>
  </si>
  <si>
    <t>Payments for purchase of plant and equipment</t>
  </si>
  <si>
    <t>Proceeds from disposals of plant and equipment</t>
  </si>
  <si>
    <t>Dividends paid</t>
  </si>
  <si>
    <t>Net cash from (used in) financing activities</t>
  </si>
  <si>
    <t>Net decrease in cash and cash equivalents</t>
  </si>
  <si>
    <t>Transfer right-of use assets to receivable under finance lease</t>
  </si>
  <si>
    <t>Lease liabilities (net)</t>
  </si>
  <si>
    <t>The accompanying notes on pages 11 to 40 are an integral part of these financial statements.</t>
  </si>
  <si>
    <t>16, 29</t>
  </si>
  <si>
    <t>Total comprehensive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</si>
</sst>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(* #,##0_);_(* \(#,##0\);_(* &quot;-&quot;???\ _);_(@_)"/>
    <numFmt numFmtId="165" formatCode="#,##0;\(#,##0\)"/>
    <numFmt numFmtId="166" formatCode="_(* #,##0.00_);_(* \(#,##0.00\);_(* &quot;-&quot;???\ 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9"/>
      <name val="Arial"/>
      <family val="2"/>
    </font>
    <font>
      <sz val="12"/>
      <name val="Times New Roman"/>
      <family val="1"/>
    </font>
    <font>
      <sz val="14"/>
      <name val="Angsana New"/>
      <family val="1"/>
    </font>
    <font>
      <sz val="10"/>
      <name val="Cordia New"/>
      <family val="2"/>
    </font>
    <font>
      <b/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37" fontId="4" fillId="0" borderId="0"/>
    <xf numFmtId="0" fontId="5" fillId="0" borderId="0"/>
    <xf numFmtId="43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164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right" vertical="center" wrapText="1"/>
    </xf>
    <xf numFmtId="164" fontId="3" fillId="0" borderId="0" xfId="5" applyNumberFormat="1" applyFont="1" applyFill="1" applyAlignment="1">
      <alignment horizontal="center" vertical="center"/>
    </xf>
    <xf numFmtId="164" fontId="3" fillId="0" borderId="0" xfId="5" applyNumberFormat="1" applyFont="1" applyFill="1" applyAlignment="1">
      <alignment horizontal="right" vertical="center"/>
    </xf>
    <xf numFmtId="164" fontId="3" fillId="0" borderId="2" xfId="5" applyNumberFormat="1" applyFont="1" applyFill="1" applyBorder="1" applyAlignment="1">
      <alignment vertical="center"/>
    </xf>
    <xf numFmtId="164" fontId="3" fillId="0" borderId="0" xfId="5" applyNumberFormat="1" applyFont="1" applyFill="1" applyAlignment="1">
      <alignment vertical="center"/>
    </xf>
    <xf numFmtId="164" fontId="3" fillId="0" borderId="0" xfId="1" applyNumberFormat="1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164" fontId="3" fillId="0" borderId="1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1" xfId="1" applyNumberFormat="1" applyFont="1" applyFill="1" applyBorder="1" applyAlignment="1">
      <alignment vertical="center"/>
    </xf>
    <xf numFmtId="165" fontId="7" fillId="0" borderId="0" xfId="2" applyNumberFormat="1" applyFont="1" applyFill="1" applyAlignment="1">
      <alignment vertical="center"/>
    </xf>
    <xf numFmtId="165" fontId="3" fillId="0" borderId="0" xfId="2" applyNumberFormat="1" applyFont="1" applyFill="1" applyAlignment="1">
      <alignment vertical="center"/>
    </xf>
    <xf numFmtId="165" fontId="3" fillId="0" borderId="0" xfId="2" applyNumberFormat="1" applyFont="1" applyFill="1" applyAlignment="1">
      <alignment horizontal="center" vertical="center"/>
    </xf>
    <xf numFmtId="0" fontId="3" fillId="0" borderId="0" xfId="2" applyFont="1" applyFill="1" applyAlignment="1">
      <alignment horizontal="right" vertical="center"/>
    </xf>
    <xf numFmtId="164" fontId="3" fillId="0" borderId="0" xfId="2" applyNumberFormat="1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165" fontId="7" fillId="0" borderId="1" xfId="2" applyNumberFormat="1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vertical="center"/>
    </xf>
    <xf numFmtId="165" fontId="3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right" vertical="center"/>
    </xf>
    <xf numFmtId="164" fontId="3" fillId="0" borderId="1" xfId="2" applyNumberFormat="1" applyFont="1" applyFill="1" applyBorder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164" fontId="7" fillId="0" borderId="0" xfId="2" quotePrefix="1" applyNumberFormat="1" applyFont="1" applyFill="1" applyAlignment="1">
      <alignment horizontal="right" vertical="center"/>
    </xf>
    <xf numFmtId="164" fontId="7" fillId="0" borderId="0" xfId="2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right" vertical="center"/>
    </xf>
    <xf numFmtId="164" fontId="7" fillId="0" borderId="0" xfId="2" applyNumberFormat="1" applyFont="1" applyFill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 wrapText="1"/>
    </xf>
    <xf numFmtId="0" fontId="7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64" fontId="3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left" vertical="center"/>
    </xf>
    <xf numFmtId="164" fontId="7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left" vertical="center"/>
    </xf>
    <xf numFmtId="0" fontId="3" fillId="0" borderId="0" xfId="0" quotePrefix="1" applyFont="1" applyFill="1" applyAlignment="1">
      <alignment vertical="center"/>
    </xf>
    <xf numFmtId="164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0" fontId="7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64" fontId="3" fillId="0" borderId="2" xfId="2" applyNumberFormat="1" applyFont="1" applyFill="1" applyBorder="1" applyAlignment="1">
      <alignment vertical="center"/>
    </xf>
    <xf numFmtId="0" fontId="3" fillId="0" borderId="0" xfId="2" quotePrefix="1" applyFont="1" applyFill="1" applyAlignment="1">
      <alignment vertical="center"/>
    </xf>
    <xf numFmtId="37" fontId="3" fillId="0" borderId="0" xfId="3" applyFont="1" applyFill="1" applyAlignment="1">
      <alignment vertical="center"/>
    </xf>
    <xf numFmtId="37" fontId="3" fillId="0" borderId="0" xfId="3" applyFont="1" applyFill="1" applyAlignment="1">
      <alignment horizontal="center" vertical="center"/>
    </xf>
    <xf numFmtId="37" fontId="3" fillId="0" borderId="0" xfId="3" quotePrefix="1" applyFont="1" applyFill="1" applyAlignment="1">
      <alignment vertical="center"/>
    </xf>
    <xf numFmtId="41" fontId="3" fillId="0" borderId="0" xfId="2" applyNumberFormat="1" applyFont="1" applyFill="1" applyAlignment="1">
      <alignment vertical="center"/>
    </xf>
    <xf numFmtId="0" fontId="8" fillId="0" borderId="0" xfId="2" applyFont="1" applyFill="1" applyAlignment="1">
      <alignment vertical="center"/>
    </xf>
    <xf numFmtId="166" fontId="3" fillId="0" borderId="2" xfId="2" applyNumberFormat="1" applyFont="1" applyFill="1" applyBorder="1" applyAlignment="1">
      <alignment vertical="center"/>
    </xf>
    <xf numFmtId="166" fontId="3" fillId="0" borderId="0" xfId="2" applyNumberFormat="1" applyFont="1" applyFill="1" applyAlignment="1">
      <alignment vertical="center"/>
    </xf>
    <xf numFmtId="0" fontId="3" fillId="0" borderId="0" xfId="0" applyFont="1" applyFill="1"/>
    <xf numFmtId="164" fontId="7" fillId="0" borderId="0" xfId="2" applyNumberFormat="1" applyFont="1" applyFill="1" applyAlignment="1">
      <alignment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/>
    </xf>
    <xf numFmtId="164" fontId="3" fillId="0" borderId="0" xfId="4" applyNumberFormat="1" applyFont="1" applyFill="1" applyAlignment="1">
      <alignment vertical="center"/>
    </xf>
    <xf numFmtId="0" fontId="3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right" vertical="center"/>
    </xf>
    <xf numFmtId="164" fontId="3" fillId="0" borderId="0" xfId="0" applyNumberFormat="1" applyFont="1" applyFill="1"/>
    <xf numFmtId="0" fontId="3" fillId="0" borderId="1" xfId="0" applyFont="1" applyFill="1" applyBorder="1"/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</cellXfs>
  <cellStyles count="9">
    <cellStyle name="Comma" xfId="1" builtinId="3"/>
    <cellStyle name="Comma 16" xfId="5" xr:uid="{621EE1F3-56B8-43E0-98A5-10ADB7BEAD87}"/>
    <cellStyle name="Comma 16 2" xfId="8" xr:uid="{37FF7FB5-BB26-460A-BAF2-4EEF9F844BC6}"/>
    <cellStyle name="Comma 2" xfId="7" xr:uid="{E203F046-B0DF-4FE6-8EE1-04FDF897C663}"/>
    <cellStyle name="Normal" xfId="0" builtinId="0"/>
    <cellStyle name="Normal 3 5" xfId="6" xr:uid="{E3905159-4B19-4A07-8DF9-F52A987ED875}"/>
    <cellStyle name="Normal 6" xfId="2" xr:uid="{E3F68D73-8AC4-4E96-B552-0261A6B027DA}"/>
    <cellStyle name="Normal_Lam Soon 30945- T" xfId="4" xr:uid="{ADA96513-8058-4268-A13A-CE10A6D99A9D}"/>
    <cellStyle name="pwstyle" xfId="3" xr:uid="{B1349368-826A-46F4-982A-E32ED637D263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bkkfsr01\audit%20d\WINDOWS\Desktop\NSC-BS11-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data_package"/>
      <sheetName val="stat local"/>
      <sheetName val="stat_local"/>
      <sheetName val="1201"/>
      <sheetName val="MOTO"/>
      <sheetName val="CRITERIA1"/>
      <sheetName val="เงินกู้ MGC"/>
      <sheetName val="A"/>
      <sheetName val="Group"/>
      <sheetName val="Total 01'05"/>
      <sheetName val="Inventory"/>
      <sheetName val="ELEC45-01"/>
      <sheetName val="Accure"/>
      <sheetName val="stat_local1"/>
      <sheetName val="Total_01'05"/>
      <sheetName val="เงินกู้_MGC"/>
      <sheetName val="TB-Oct07"/>
      <sheetName val="MR.MEYER"/>
      <sheetName val="Overall PLATT"/>
      <sheetName val="NHMT"/>
      <sheetName val="bblยังไม่จ่าย"/>
      <sheetName val="BOT Rate"/>
      <sheetName val="Maturity Data"/>
      <sheetName val="Avg BOT"/>
      <sheetName val="Hedge Vol &amp; G-L"/>
      <sheetName val="Unearned_OLD"/>
      <sheetName val="Detail of exchange rate"/>
      <sheetName val="DealerData"/>
      <sheetName val="SAP Open Items Data"/>
      <sheetName val="3-ADJ"/>
      <sheetName val="14"/>
      <sheetName val="YQty"/>
      <sheetName val="MAT"/>
      <sheetName val="F1"/>
      <sheetName val="Tb 31.12.15"/>
      <sheetName val="Group TB 31.10.2015"/>
      <sheetName val="Sheet1"/>
      <sheetName val="สมุดรายวัน"/>
      <sheetName val="CIPA"/>
      <sheetName val=" nfcst_py"/>
      <sheetName val="#366-6E"/>
      <sheetName val="5).Action Plan BL Debone"/>
      <sheetName val="เงินกู้ธนช"/>
      <sheetName val="BS (ToP)"/>
      <sheetName val="Trial Balance"/>
      <sheetName val="SML"/>
      <sheetName val="CF-14-16"/>
      <sheetName val="BS"/>
      <sheetName val="stat_local2"/>
      <sheetName val="Total_01'051"/>
      <sheetName val="เงินกู้_MGC1"/>
      <sheetName val="Overall_PLATT"/>
      <sheetName val="MR_MEYER"/>
      <sheetName val="SAP_Open_Items_Data"/>
      <sheetName val="_nfcst_py"/>
      <sheetName val="BOT_Rate"/>
      <sheetName val="Maturity_Data"/>
      <sheetName val="Avg_BOT"/>
      <sheetName val="Hedge_Vol_&amp;_G-L"/>
      <sheetName val="Detail_of_exchange_rate"/>
      <sheetName val="Tb_31_12_15"/>
      <sheetName val="Group_TB_31_10_2015"/>
      <sheetName val="5)_Action_Plan_BL_Debone"/>
      <sheetName val="BS_(ToP)"/>
      <sheetName val="FA Register"/>
      <sheetName val="Latex Qty&amp;Price (2)"/>
      <sheetName val="GL 2018 Q3 - ver1"/>
      <sheetName val="Sheet2"/>
      <sheetName val="NSC-BS11-02"/>
      <sheetName val="BD"/>
      <sheetName val="Calculation PS"/>
      <sheetName val="#REF"/>
      <sheetName val="DETAIL"/>
      <sheetName val="TB"/>
      <sheetName val="stat_local3"/>
      <sheetName val="Total_01'052"/>
      <sheetName val="เงินกู้_MGC2"/>
      <sheetName val="Overall_PLATT1"/>
      <sheetName val="MR_MEYER1"/>
      <sheetName val="SAP_Open_Items_Data1"/>
      <sheetName val="_nfcst_py1"/>
      <sheetName val="BOT_Rate1"/>
      <sheetName val="Maturity_Data1"/>
      <sheetName val="Avg_BOT1"/>
      <sheetName val="Hedge_Vol_&amp;_G-L1"/>
      <sheetName val="Detail_of_exchange_rate1"/>
      <sheetName val="Tb_31_12_151"/>
      <sheetName val="Group_TB_31_10_20151"/>
      <sheetName val="5)_Action_Plan_BL_Debone1"/>
      <sheetName val="BS_(ToP)1"/>
      <sheetName val="Latex_Qty&amp;Price_(2)"/>
      <sheetName val="FA_Register"/>
      <sheetName val="Deferred tax Adjs Clo (P) Q2'18"/>
      <sheetName val="คำชี้แจง"/>
      <sheetName val="P&amp;L"/>
      <sheetName val="BATCH_M"/>
      <sheetName val="発停サイクル表"/>
      <sheetName val="data"/>
      <sheetName val="2017 Expense Break down"/>
      <sheetName val="TFB-1998"/>
      <sheetName val="Trial_Balance"/>
      <sheetName val="stat_local5"/>
      <sheetName val="Total_01'054"/>
      <sheetName val="Overall_PLATT3"/>
      <sheetName val="MR_MEYER3"/>
      <sheetName val="BOT_Rate3"/>
      <sheetName val="Maturity_Data3"/>
      <sheetName val="Avg_BOT3"/>
      <sheetName val="Hedge_Vol_&amp;_G-L3"/>
      <sheetName val="เงินกู้_MGC4"/>
      <sheetName val="Detail_of_exchange_rate3"/>
      <sheetName val="SAP_Open_Items_Data3"/>
      <sheetName val="Tb_31_12_153"/>
      <sheetName val="Group_TB_31_10_20153"/>
      <sheetName val="_nfcst_py3"/>
      <sheetName val="5)_Action_Plan_BL_Debone3"/>
      <sheetName val="BS_(ToP)3"/>
      <sheetName val="FA_Register2"/>
      <sheetName val="Latex_Qty&amp;Price_(2)2"/>
      <sheetName val="Trial_Balance2"/>
      <sheetName val="stat_local4"/>
      <sheetName val="Total_01'053"/>
      <sheetName val="Overall_PLATT2"/>
      <sheetName val="MR_MEYER2"/>
      <sheetName val="BOT_Rate2"/>
      <sheetName val="Maturity_Data2"/>
      <sheetName val="Avg_BOT2"/>
      <sheetName val="Hedge_Vol_&amp;_G-L2"/>
      <sheetName val="เงินกู้_MGC3"/>
      <sheetName val="Detail_of_exchange_rate2"/>
      <sheetName val="SAP_Open_Items_Data2"/>
      <sheetName val="Tb_31_12_152"/>
      <sheetName val="Group_TB_31_10_20152"/>
      <sheetName val="_nfcst_py2"/>
      <sheetName val="5)_Action_Plan_BL_Debone2"/>
      <sheetName val="BS_(ToP)2"/>
      <sheetName val="FA_Register1"/>
      <sheetName val="Latex_Qty&amp;Price_(2)1"/>
      <sheetName val="Trial_Balance1"/>
      <sheetName val="stat_local6"/>
      <sheetName val="Total_01'055"/>
      <sheetName val="Overall_PLATT4"/>
      <sheetName val="MR_MEYER4"/>
      <sheetName val="BOT_Rate4"/>
      <sheetName val="Maturity_Data4"/>
      <sheetName val="Avg_BOT4"/>
      <sheetName val="Hedge_Vol_&amp;_G-L4"/>
      <sheetName val="เงินกู้_MGC5"/>
      <sheetName val="Detail_of_exchange_rate4"/>
      <sheetName val="SAP_Open_Items_Data4"/>
      <sheetName val="Tb_31_12_154"/>
      <sheetName val="Group_TB_31_10_20154"/>
      <sheetName val="_nfcst_py4"/>
      <sheetName val="5)_Action_Plan_BL_Debone4"/>
      <sheetName val="BS_(ToP)4"/>
      <sheetName val="FA_Register3"/>
      <sheetName val="Latex_Qty&amp;Price_(2)3"/>
      <sheetName val="Trial_Balance3"/>
      <sheetName val="stat_local7"/>
      <sheetName val="Total_01'056"/>
      <sheetName val="Overall_PLATT5"/>
      <sheetName val="MR_MEYER5"/>
      <sheetName val="BOT_Rate5"/>
      <sheetName val="Maturity_Data5"/>
      <sheetName val="Avg_BOT5"/>
      <sheetName val="Hedge_Vol_&amp;_G-L5"/>
      <sheetName val="เงินกู้_MGC6"/>
      <sheetName val="Detail_of_exchange_rate5"/>
      <sheetName val="SAP_Open_Items_Data5"/>
      <sheetName val="Tb_31_12_155"/>
      <sheetName val="Group_TB_31_10_20155"/>
      <sheetName val="_nfcst_py5"/>
      <sheetName val="5)_Action_Plan_BL_Debone5"/>
      <sheetName val="BS_(ToP)5"/>
      <sheetName val="FA_Register4"/>
      <sheetName val="Latex_Qty&amp;Price_(2)4"/>
      <sheetName val="Trial_Balance4"/>
      <sheetName val="Database"/>
      <sheetName val="Q2 EXPECTED"/>
      <sheetName val="MOULD"/>
      <sheetName val="O300"/>
      <sheetName val="Master TB"/>
      <sheetName val="R300"/>
      <sheetName val="数量"/>
      <sheetName val="F3-3GP"/>
      <sheetName val="PNT-QUOT-#3"/>
      <sheetName val="COAT&amp;WRAP-QIOT-#3"/>
      <sheetName val="mapping"/>
      <sheetName val="損益分岐点"/>
      <sheetName val="表紙"/>
      <sheetName val="TREND"/>
      <sheetName val="Statement-BAHT"/>
      <sheetName val="report detial"/>
      <sheetName val="11"/>
      <sheetName val="FEBRUARY"/>
      <sheetName val="stat_local8"/>
      <sheetName val="BS_(ToP)6"/>
      <sheetName val="Total_01'057"/>
      <sheetName val="เงินกู้_MGC7"/>
      <sheetName val="Overall_PLATT6"/>
      <sheetName val="MR_MEYER6"/>
      <sheetName val="SAP_Open_Items_Data6"/>
      <sheetName val="BOT_Rate6"/>
      <sheetName val="Maturity_Data6"/>
      <sheetName val="Avg_BOT6"/>
      <sheetName val="Hedge_Vol_&amp;_G-L6"/>
      <sheetName val="Detail_of_exchange_rate6"/>
      <sheetName val="_nfcst_py6"/>
      <sheetName val="Tb_31_12_156"/>
      <sheetName val="Group_TB_31_10_20156"/>
      <sheetName val="5)_Action_Plan_BL_Debone6"/>
      <sheetName val="FA_Register5"/>
      <sheetName val="Trial_Balance5"/>
      <sheetName val="Latex_Qty&amp;Price_(2)5"/>
      <sheetName val="Calculation_PS"/>
      <sheetName val="GL_2018_Q3_-_ver1"/>
      <sheetName val="Deferred_tax_Adjs_Clo_(P)_Q2'18"/>
      <sheetName val="Q2_EXPECTED"/>
      <sheetName val="2017_Expense_Break_down"/>
      <sheetName val="Master_TB"/>
      <sheetName val="stat_local9"/>
      <sheetName val="Total_01'058"/>
      <sheetName val="MR_MEYER7"/>
      <sheetName val="Overall_PLATT7"/>
      <sheetName val="เงินกู้_MGC8"/>
      <sheetName val="BOT_Rate7"/>
      <sheetName val="Maturity_Data7"/>
      <sheetName val="Avg_BOT7"/>
      <sheetName val="Hedge_Vol_&amp;_G-L7"/>
      <sheetName val="Detail_of_exchange_rate7"/>
      <sheetName val="SAP_Open_Items_Data7"/>
      <sheetName val="_nfcst_py7"/>
      <sheetName val="Tb_31_12_157"/>
      <sheetName val="Group_TB_31_10_20157"/>
      <sheetName val="5)_Action_Plan_BL_Debone7"/>
      <sheetName val="BS_(ToP)7"/>
      <sheetName val="FA_Register6"/>
      <sheetName val="Trial_Balance6"/>
      <sheetName val="Latex_Qty&amp;Price_(2)6"/>
      <sheetName val="Calculation_PS1"/>
      <sheetName val="GL_2018_Q3_-_ver11"/>
      <sheetName val="Deferred_tax_Adjs_Clo_(P)_Q2'11"/>
      <sheetName val="Q2_EXPECTED1"/>
      <sheetName val="2017_Expense_Break_down1"/>
      <sheetName val="Master_TB1"/>
      <sheetName val="AcqBS"/>
      <sheetName val="10K4"/>
      <sheetName val="donnee lct"/>
      <sheetName val="I-Données_de_base"/>
      <sheetName val="Cal_help"/>
      <sheetName val="CF-C(+Graph)"/>
      <sheetName val="VL"/>
      <sheetName val="TN"/>
      <sheetName val="ND"/>
      <sheetName val="손익"/>
      <sheetName val="2005 DATA"/>
      <sheetName val="LCQ"/>
      <sheetName val="ocean voyage"/>
      <sheetName val="ที่ดินอาคาร อุปกรณ์"/>
      <sheetName val="国内HSP"/>
      <sheetName val="SCB 1 - Current"/>
      <sheetName val="SCB 2 - Current"/>
      <sheetName val="L410"/>
      <sheetName val="co"/>
      <sheetName val="WIP"/>
      <sheetName val="TBE_2004012"/>
      <sheetName val="iGrouping"/>
      <sheetName val="Rate"/>
      <sheetName val="detailed pl-svcs"/>
      <sheetName val="PL"/>
      <sheetName val="TOTAL"/>
      <sheetName val="actlst01d"/>
      <sheetName val="OtherKPI"/>
      <sheetName val="10"/>
      <sheetName val="SCB_1_-_Current"/>
      <sheetName val="SCB_2_-_Current"/>
      <sheetName val="exchange rate"/>
      <sheetName val="donnee_lct"/>
      <sheetName val="NOTE 29"/>
      <sheetName val="Library Procedures"/>
      <sheetName val="qtr3"/>
      <sheetName val="qtr4"/>
      <sheetName val="ocean_voyage"/>
      <sheetName val="N-4.4"/>
      <sheetName val="ชื่อหุ้น"/>
      <sheetName val="B&amp;S 1999"/>
      <sheetName val="group type"/>
      <sheetName val=" Code -สิทธิรักษาพยาบาล1-9-53"/>
      <sheetName val="Salary  StructureBK. 20-12- (2)"/>
      <sheetName val="REPORT"/>
      <sheetName val="MA"/>
      <sheetName val="Margins"/>
      <sheetName val="LOCAL MARKET"/>
      <sheetName val="NEW LOCAL"/>
      <sheetName val="OUTSIDE MARKET"/>
      <sheetName val="AJUSTES"/>
      <sheetName val="CONSOLIDATED"/>
      <sheetName val="stat_local10"/>
      <sheetName val="Total_01'059"/>
      <sheetName val="Overall_PLATT8"/>
      <sheetName val="MR_MEYER8"/>
      <sheetName val="เงินกู้_MGC9"/>
      <sheetName val="BOT_Rate8"/>
      <sheetName val="Maturity_Data8"/>
      <sheetName val="Avg_BOT8"/>
      <sheetName val="Hedge_Vol_&amp;_G-L8"/>
      <sheetName val="Detail_of_exchange_rate8"/>
      <sheetName val="SAP_Open_Items_Data8"/>
      <sheetName val="Tb_31_12_158"/>
      <sheetName val="Group_TB_31_10_20158"/>
      <sheetName val="_nfcst_py8"/>
      <sheetName val="5)_Action_Plan_BL_Debone8"/>
      <sheetName val="BS_(ToP)8"/>
      <sheetName val="FA_Register7"/>
      <sheetName val="Latex_Qty&amp;Price_(2)7"/>
      <sheetName val="Trial_Balance7"/>
      <sheetName val="Calculation_PS2"/>
      <sheetName val="GL_2018_Q3_-_ver12"/>
      <sheetName val="Deferred_tax_Adjs_Clo_(P)_Q2'12"/>
      <sheetName val="Master_TB2"/>
      <sheetName val="2017_Expense_Break_down2"/>
      <sheetName val="Q2_EXPECTED2"/>
      <sheetName val="ocean_voyage1"/>
      <sheetName val="SCB_1_-_Current1"/>
      <sheetName val="SCB_2_-_Current1"/>
      <sheetName val="2005_DATA"/>
      <sheetName val="_Code_-สิทธิรักษาพยาบาล1-9-53"/>
      <sheetName val="Salary__StructureBK__20-12-_(2)"/>
      <sheetName val="group_type"/>
      <sheetName val="Breakeven Analysis"/>
      <sheetName val="総括"/>
      <sheetName val="Customize Your Invoice"/>
      <sheetName val="세부내용"/>
      <sheetName val="両側規格のグラフ"/>
      <sheetName val="八月份CO号"/>
      <sheetName val="1-1.BS"/>
      <sheetName val="falso"/>
      <sheetName val="ฝ่ายบัญชีและการเงิน"/>
      <sheetName val="P1"/>
      <sheetName val="MainComp"/>
      <sheetName val="mix"/>
      <sheetName val="เงินกู้ธนชาติ"/>
      <sheetName val="Control List"/>
      <sheetName val="assumption"/>
      <sheetName val="Main"/>
      <sheetName val="SUM"/>
      <sheetName val="table"/>
      <sheetName val="MFA"/>
      <sheetName val="BMCT2003"/>
      <sheetName val="STart"/>
      <sheetName val="15310000 (2010)"/>
      <sheetName val="stat_local11"/>
      <sheetName val="Total_01'0510"/>
      <sheetName val="MR_MEYER9"/>
      <sheetName val="Overall_PLATT9"/>
      <sheetName val="BOT_Rate9"/>
      <sheetName val="Maturity_Data9"/>
      <sheetName val="Avg_BOT9"/>
      <sheetName val="Hedge_Vol_&amp;_G-L9"/>
      <sheetName val="เงินกู้_MGC10"/>
      <sheetName val="Detail_of_exchange_rate9"/>
      <sheetName val="SAP_Open_Items_Data9"/>
      <sheetName val="Tb_31_12_159"/>
      <sheetName val="Group_TB_31_10_20159"/>
      <sheetName val="_nfcst_py9"/>
      <sheetName val="5)_Action_Plan_BL_Debone9"/>
      <sheetName val="BS_(ToP)9"/>
      <sheetName val="FA_Register8"/>
      <sheetName val="Latex_Qty&amp;Price_(2)8"/>
      <sheetName val="Trial_Balance8"/>
      <sheetName val="Calculation_PS3"/>
      <sheetName val="GL_2018_Q3_-_ver13"/>
      <sheetName val="Q2_EXPECTED3"/>
      <sheetName val="2017_Expense_Break_down3"/>
      <sheetName val="Deferred_tax_Adjs_Clo_(P)_Q2'13"/>
      <sheetName val="Master_TB3"/>
      <sheetName val="ocean_voyage2"/>
      <sheetName val="SCB_1_-_Current2"/>
      <sheetName val="SCB_2_-_Current2"/>
      <sheetName val="2005_DATA1"/>
      <sheetName val="_Code_-สิทธิรักษาพยาบาล1-9-531"/>
      <sheetName val="Salary__StructureBK__20-12-_(21"/>
      <sheetName val="group_type1"/>
      <sheetName val="Breakeven_Analysis"/>
      <sheetName val="detailed_pl-svcs"/>
      <sheetName val="LOCAL_MARKET"/>
      <sheetName val="NEW_LOCAL"/>
      <sheetName val="OUTSIDE_MARKET"/>
      <sheetName val="ที่ดินอาคาร_อุปกรณ์"/>
      <sheetName val="B&amp;S_1999"/>
      <sheetName val="Customize_Your_Invoice"/>
      <sheetName val="1-1_BS"/>
      <sheetName val="15310000_(2010)"/>
      <sheetName val="Summary"/>
      <sheetName val="B1"/>
      <sheetName val="Control_List"/>
      <sheetName val="Control_List1"/>
      <sheetName val="Puerto Rico"/>
      <sheetName val="graph"/>
      <sheetName val="基本量販店動向"/>
      <sheetName val="Puerto_Rico"/>
      <sheetName val="J2"/>
      <sheetName val="J1"/>
      <sheetName val="3A STD"/>
      <sheetName val="4003-1 lead"/>
      <sheetName val="Amortization Table"/>
      <sheetName val="Control_List2"/>
      <sheetName val="Stk"/>
      <sheetName val="A1"/>
      <sheetName val=" AE INTEGRAL VALUE MC 1"/>
      <sheetName val="Data2007"/>
      <sheetName val="PR4"/>
      <sheetName val="Discount"/>
      <sheetName val="Int."/>
      <sheetName val="Link FS for Ref. FS caption"/>
      <sheetName val="Proportion"/>
      <sheetName val="ICP"/>
      <sheetName val="Inv Elim Clo (D)"/>
      <sheetName val="Inv Mar Elim Clo (H)"/>
      <sheetName val="Oth Cons Adjs Clo(L)"/>
      <sheetName val="Defered tax Adjs Clo(P)"/>
      <sheetName val="Entity Curr Adjs"/>
      <sheetName val="Conso"/>
      <sheetName val="Link FS"/>
      <sheetName val="BudgetType"/>
      <sheetName val="Plants"/>
      <sheetName val="TrialBalance Q3-2002"/>
      <sheetName val="รายชื่อเมษายน"/>
      <sheetName val="รายชื่อกุมภาพันธ์"/>
      <sheetName val="รายชื่อมกราคม"/>
      <sheetName val="รายชื่อกรกฎาคม"/>
      <sheetName val="รายชื่อมิถุนายน"/>
      <sheetName val="รายชื่อมีนาคม"/>
      <sheetName val="รายชื่อพฤษภาคม"/>
      <sheetName val="Prod"/>
      <sheetName val="ROOMS_ST"/>
      <sheetName val="TELEPHONE"/>
      <sheetName val="Selection"/>
      <sheetName val="Level of Effort"/>
      <sheetName val="Rates"/>
      <sheetName val="Competitors"/>
      <sheetName val="Office Space"/>
      <sheetName val="Lead Q1 2022"/>
      <sheetName val="stat_local12"/>
      <sheetName val="เงินกู้_MGC11"/>
      <sheetName val="Total_01'0511"/>
      <sheetName val="MR_MEYER10"/>
      <sheetName val="Overall_PLATT10"/>
      <sheetName val="BOT_Rate10"/>
      <sheetName val="Maturity_Data10"/>
      <sheetName val="Avg_BOT10"/>
      <sheetName val="Hedge_Vol_&amp;_G-L10"/>
      <sheetName val="Tb_31_12_1510"/>
      <sheetName val="Group_TB_31_10_201510"/>
      <sheetName val="Detail_of_exchange_rate10"/>
      <sheetName val="SAP_Open_Items_Data10"/>
      <sheetName val="_nfcst_py10"/>
      <sheetName val="5)_Action_Plan_BL_Debone10"/>
      <sheetName val="BS_(ToP)10"/>
      <sheetName val="FA_Register9"/>
      <sheetName val="Latex_Qty&amp;Price_(2)9"/>
      <sheetName val="Trial_Balance9"/>
      <sheetName val="Calculation_PS4"/>
      <sheetName val="GL_2018_Q3_-_ver14"/>
      <sheetName val="Deferred_tax_Adjs_Clo_(P)_Q2'14"/>
      <sheetName val="Q2_EXPECTED4"/>
      <sheetName val="Master_TB4"/>
      <sheetName val="2017_Expense_Break_down4"/>
      <sheetName val="ocean_voyage3"/>
      <sheetName val="2005_DATA2"/>
      <sheetName val="SCB_1_-_Current3"/>
      <sheetName val="SCB_2_-_Current3"/>
      <sheetName val="_Code_-สิทธิรักษาพยาบาล1-9-532"/>
      <sheetName val="Salary__StructureBK__20-12-_(22"/>
      <sheetName val="group_type2"/>
      <sheetName val="donnee_lct1"/>
      <sheetName val="B&amp;S_19991"/>
      <sheetName val="Customize_Your_Invoice1"/>
      <sheetName val="1-1_BS1"/>
      <sheetName val="LOCAL_MARKET1"/>
      <sheetName val="NEW_LOCAL1"/>
      <sheetName val="OUTSIDE_MARKET1"/>
      <sheetName val="Breakeven_Analysis1"/>
      <sheetName val="ที่ดินอาคาร_อุปกรณ์1"/>
      <sheetName val="exchange_rate"/>
      <sheetName val="report_detial"/>
      <sheetName val="N-4_4"/>
      <sheetName val="detailed_pl-svcs1"/>
      <sheetName val="NOTE_29"/>
      <sheetName val="Library_Procedures"/>
      <sheetName val="15310000_(2010)1"/>
      <sheetName val="Puerto_Rico1"/>
      <sheetName val="PL selection"/>
      <sheetName val="Net Sales17"/>
      <sheetName val="ลงทะเบียน+ยอดขาย_2008"/>
      <sheetName val="ขายจานรวม"/>
      <sheetName val="July2007"/>
      <sheetName val="2007"/>
      <sheetName val="2006"/>
      <sheetName val="2006(1)"/>
      <sheetName val="2006(2)"/>
      <sheetName val="2006 (2)"/>
      <sheetName val="2006_1_"/>
      <sheetName val="2006_2_"/>
      <sheetName val="am_cost"/>
      <sheetName val="PRMT_05"/>
      <sheetName val="working capital"/>
      <sheetName val="P&amp;L-PTA"/>
      <sheetName val="inventory-pta"/>
      <sheetName val="P&amp;L-DMT"/>
      <sheetName val="Raw Material Cost"/>
      <sheetName val="sales"/>
      <sheetName val="inventory-dmt"/>
      <sheetName val="Variables"/>
      <sheetName val="Actions &amp; Projects"/>
      <sheetName val="k-5"/>
      <sheetName val="D"/>
      <sheetName val="Returns"/>
      <sheetName val="2003 Forecast"/>
      <sheetName val="2004 Risk Adjusted AOP"/>
      <sheetName val="AccountList"/>
      <sheetName val="stat_local13"/>
      <sheetName val="Total_01'0512"/>
      <sheetName val="Overall_PLATT11"/>
      <sheetName val="MR_MEYER11"/>
      <sheetName val="BOT_Rate11"/>
      <sheetName val="Maturity_Data11"/>
      <sheetName val="Avg_BOT11"/>
      <sheetName val="Hedge_Vol_&amp;_G-L11"/>
      <sheetName val="เงินกู้_MGC12"/>
      <sheetName val="Detail_of_exchange_rate11"/>
      <sheetName val="SAP_Open_Items_Data11"/>
      <sheetName val="Tb_31_12_1511"/>
      <sheetName val="Group_TB_31_10_201511"/>
      <sheetName val="_nfcst_py11"/>
      <sheetName val="5)_Action_Plan_BL_Debone11"/>
      <sheetName val="BS_(ToP)11"/>
      <sheetName val="FA_Register10"/>
      <sheetName val="Latex_Qty&amp;Price_(2)10"/>
      <sheetName val="Trial_Balance10"/>
      <sheetName val="Calculation_PS5"/>
      <sheetName val="Deferred_tax_Adjs_Clo_(P)_Q2'15"/>
      <sheetName val="GL_2018_Q3_-_ver15"/>
      <sheetName val="2017_Expense_Break_down5"/>
      <sheetName val="Q2_EXPECTED5"/>
      <sheetName val="Master_TB5"/>
      <sheetName val="ocean_voyage4"/>
      <sheetName val="SCB_1_-_Current4"/>
      <sheetName val="SCB_2_-_Current4"/>
      <sheetName val="Drivers"/>
      <sheetName val="Monthly"/>
      <sheetName val="office"/>
      <sheetName val="QOS Graph"/>
      <sheetName val="BU Summary Data"/>
      <sheetName val="2005_DATA3"/>
      <sheetName val="donnee_lct2"/>
      <sheetName val="group_type3"/>
      <sheetName val="_Code_-สิทธิรักษาพยาบาล1-9-533"/>
      <sheetName val="Salary__StructureBK__20-12-_(23"/>
      <sheetName val="LOCAL_MARKET2"/>
      <sheetName val="NEW_LOCAL2"/>
      <sheetName val="OUTSIDE_MARKET2"/>
      <sheetName val="ที่ดินอาคาร_อุปกรณ์2"/>
      <sheetName val="exchange_rate1"/>
      <sheetName val="report_detial1"/>
      <sheetName val="Breakeven_Analysis2"/>
      <sheetName val="B&amp;S_19992"/>
      <sheetName val="Customize_Your_Invoice2"/>
      <sheetName val="1-1_BS2"/>
      <sheetName val="N-4_41"/>
      <sheetName val="detailed_pl-svcs2"/>
      <sheetName val="NOTE_291"/>
      <sheetName val="Library_Procedures1"/>
      <sheetName val="Puerto_Rico2"/>
      <sheetName val="15310000_(2010)2"/>
      <sheetName val="Control_List3"/>
      <sheetName val="QOS_Graph"/>
      <sheetName val="BU_Summary_Data"/>
      <sheetName val="AutoLiv"/>
      <sheetName val="exchange_rate2"/>
      <sheetName val="report_detial2"/>
      <sheetName val="N-4_42"/>
      <sheetName val="E-1-1"/>
      <sheetName val="collection external"/>
      <sheetName val="INDEX"/>
      <sheetName val="Office_Space"/>
      <sheetName val="Location Codes"/>
      <sheetName val="Jan 01"/>
      <sheetName val="Feb"/>
      <sheetName val="Mar"/>
      <sheetName val="Apr"/>
      <sheetName val="May"/>
      <sheetName val="Jan"/>
      <sheetName val="June"/>
      <sheetName val="MD_R"/>
      <sheetName val="CELL_A"/>
      <sheetName val="ENV_A"/>
      <sheetName val="PG_A"/>
      <sheetName val="MD_A"/>
      <sheetName val="RMP_A"/>
      <sheetName val="RMZ_A"/>
      <sheetName val="JUNE1"/>
      <sheetName val="ENV_R"/>
      <sheetName val="PG_R"/>
      <sheetName val="CELL_R"/>
      <sheetName val="QA&amp;R_R"/>
      <sheetName val="RMP_R"/>
      <sheetName val="RMZ_R"/>
      <sheetName val="fr"/>
      <sheetName val="D-02&amp;D-03"/>
      <sheetName val="P_2005_4511 (Rachel)"/>
      <sheetName val="Lists"/>
      <sheetName val="Tier1リスト"/>
      <sheetName val="グラフ"/>
      <sheetName val="May-Apr 2009"/>
      <sheetName val="Link data-july"/>
      <sheetName val="bbl.43-98"/>
      <sheetName val="Office_Space1"/>
      <sheetName val="forecast"/>
      <sheetName val="tax computation"/>
      <sheetName val="QTY &amp; AMT"/>
      <sheetName val="Int_"/>
      <sheetName val="3A_STD"/>
      <sheetName val="4003-1_lead"/>
      <sheetName val="Amortization_Table"/>
      <sheetName val="TrialBalance_Q3-2002"/>
      <sheetName val="Level_of_Effort"/>
      <sheetName val="เปรียบเทียบเดือน12"/>
      <sheetName val="Menu"/>
      <sheetName val="Cover"/>
      <sheetName val="TB10"/>
    </sheetNames>
    <sheetDataSet>
      <sheetData sheetId="0">
        <row r="769">
          <cell r="D769">
            <v>0</v>
          </cell>
        </row>
      </sheetData>
      <sheetData sheetId="1">
        <row r="769">
          <cell r="D769">
            <v>0</v>
          </cell>
        </row>
      </sheetData>
      <sheetData sheetId="2">
        <row r="769">
          <cell r="D769">
            <v>0</v>
          </cell>
        </row>
        <row r="770">
          <cell r="D770">
            <v>10501106.08</v>
          </cell>
        </row>
        <row r="771">
          <cell r="D771">
            <v>0</v>
          </cell>
        </row>
        <row r="772">
          <cell r="D772">
            <v>1104480.77</v>
          </cell>
        </row>
        <row r="773">
          <cell r="D773">
            <v>0</v>
          </cell>
        </row>
        <row r="774">
          <cell r="D774">
            <v>0</v>
          </cell>
        </row>
        <row r="775">
          <cell r="D775">
            <v>0</v>
          </cell>
        </row>
        <row r="776">
          <cell r="D776">
            <v>4888808.6100000003</v>
          </cell>
        </row>
        <row r="777">
          <cell r="D777">
            <v>-2137403.85</v>
          </cell>
        </row>
        <row r="778">
          <cell r="D778">
            <v>0</v>
          </cell>
        </row>
        <row r="779">
          <cell r="D779">
            <v>0</v>
          </cell>
        </row>
        <row r="780">
          <cell r="D780">
            <v>-2189387.61</v>
          </cell>
        </row>
        <row r="781">
          <cell r="D781">
            <v>0</v>
          </cell>
        </row>
        <row r="782">
          <cell r="D782">
            <v>24892.49</v>
          </cell>
        </row>
        <row r="783">
          <cell r="D783">
            <v>0</v>
          </cell>
        </row>
        <row r="784">
          <cell r="D784">
            <v>70000000</v>
          </cell>
        </row>
        <row r="785">
          <cell r="D785">
            <v>0</v>
          </cell>
        </row>
        <row r="786">
          <cell r="D786">
            <v>-184467.44</v>
          </cell>
        </row>
        <row r="787">
          <cell r="D787">
            <v>8086.43</v>
          </cell>
        </row>
        <row r="788">
          <cell r="D788">
            <v>0</v>
          </cell>
        </row>
        <row r="789">
          <cell r="D789">
            <v>0</v>
          </cell>
        </row>
        <row r="790">
          <cell r="D790">
            <v>-68854711.370000005</v>
          </cell>
        </row>
        <row r="791">
          <cell r="D791">
            <v>0</v>
          </cell>
        </row>
        <row r="792">
          <cell r="D792">
            <v>0</v>
          </cell>
        </row>
        <row r="793">
          <cell r="D793">
            <v>-1357894.15</v>
          </cell>
        </row>
        <row r="794">
          <cell r="D794">
            <v>0</v>
          </cell>
        </row>
        <row r="795">
          <cell r="D795">
            <v>0</v>
          </cell>
        </row>
        <row r="796">
          <cell r="D796">
            <v>0</v>
          </cell>
        </row>
        <row r="797">
          <cell r="D797">
            <v>0</v>
          </cell>
        </row>
        <row r="798">
          <cell r="D798">
            <v>0</v>
          </cell>
        </row>
        <row r="799">
          <cell r="D799">
            <v>0</v>
          </cell>
        </row>
        <row r="800">
          <cell r="D800">
            <v>0</v>
          </cell>
        </row>
        <row r="801">
          <cell r="D801">
            <v>0</v>
          </cell>
        </row>
        <row r="802">
          <cell r="D802">
            <v>0</v>
          </cell>
        </row>
        <row r="803">
          <cell r="D803">
            <v>0</v>
          </cell>
        </row>
        <row r="804">
          <cell r="D804">
            <v>0</v>
          </cell>
        </row>
        <row r="805">
          <cell r="D805">
            <v>0</v>
          </cell>
        </row>
        <row r="806">
          <cell r="D806">
            <v>0</v>
          </cell>
        </row>
        <row r="807">
          <cell r="D807">
            <v>0</v>
          </cell>
        </row>
        <row r="808">
          <cell r="D808">
            <v>0</v>
          </cell>
        </row>
        <row r="809">
          <cell r="D809">
            <v>0</v>
          </cell>
        </row>
        <row r="810">
          <cell r="D810">
            <v>0</v>
          </cell>
        </row>
        <row r="811">
          <cell r="D811">
            <v>0</v>
          </cell>
        </row>
        <row r="812">
          <cell r="D812">
            <v>0</v>
          </cell>
        </row>
        <row r="813">
          <cell r="D813">
            <v>0</v>
          </cell>
        </row>
        <row r="814">
          <cell r="D814">
            <v>0</v>
          </cell>
        </row>
        <row r="815">
          <cell r="D815">
            <v>0</v>
          </cell>
        </row>
        <row r="816">
          <cell r="D816">
            <v>0</v>
          </cell>
        </row>
        <row r="817">
          <cell r="D817">
            <v>0</v>
          </cell>
        </row>
        <row r="818">
          <cell r="D818">
            <v>0</v>
          </cell>
        </row>
        <row r="819">
          <cell r="D819">
            <v>9770457.4700000007</v>
          </cell>
        </row>
        <row r="820">
          <cell r="D820">
            <v>0</v>
          </cell>
        </row>
        <row r="821">
          <cell r="D821">
            <v>0</v>
          </cell>
        </row>
        <row r="822">
          <cell r="D822">
            <v>0</v>
          </cell>
        </row>
        <row r="823">
          <cell r="D823">
            <v>-188894.44</v>
          </cell>
        </row>
        <row r="824">
          <cell r="D824">
            <v>-67650</v>
          </cell>
        </row>
        <row r="825">
          <cell r="D825">
            <v>0</v>
          </cell>
        </row>
        <row r="826">
          <cell r="D826">
            <v>-119312.55</v>
          </cell>
        </row>
        <row r="827">
          <cell r="D827">
            <v>0</v>
          </cell>
        </row>
        <row r="828">
          <cell r="D828">
            <v>0</v>
          </cell>
        </row>
        <row r="829">
          <cell r="D829">
            <v>0</v>
          </cell>
        </row>
        <row r="830">
          <cell r="D830">
            <v>1571805.4</v>
          </cell>
        </row>
        <row r="831">
          <cell r="D831">
            <v>0</v>
          </cell>
        </row>
        <row r="832">
          <cell r="D832">
            <v>801634.5</v>
          </cell>
        </row>
        <row r="833">
          <cell r="D833">
            <v>9713596.1799999997</v>
          </cell>
        </row>
        <row r="834">
          <cell r="D834">
            <v>-19569.439999999999</v>
          </cell>
        </row>
        <row r="835">
          <cell r="D835">
            <v>0</v>
          </cell>
        </row>
        <row r="836">
          <cell r="D836">
            <v>0</v>
          </cell>
        </row>
        <row r="837">
          <cell r="D837">
            <v>0</v>
          </cell>
        </row>
        <row r="838">
          <cell r="D838">
            <v>0</v>
          </cell>
        </row>
        <row r="839">
          <cell r="D839">
            <v>0</v>
          </cell>
        </row>
        <row r="840">
          <cell r="D840">
            <v>0</v>
          </cell>
        </row>
        <row r="841">
          <cell r="D841">
            <v>3601587.78</v>
          </cell>
        </row>
        <row r="842">
          <cell r="D842">
            <v>-603215.9</v>
          </cell>
        </row>
        <row r="843">
          <cell r="D843">
            <v>0</v>
          </cell>
        </row>
        <row r="844">
          <cell r="D844">
            <v>95762.5</v>
          </cell>
        </row>
        <row r="845">
          <cell r="D845">
            <v>0</v>
          </cell>
        </row>
        <row r="846">
          <cell r="D846">
            <v>0</v>
          </cell>
        </row>
        <row r="847">
          <cell r="D847">
            <v>0</v>
          </cell>
        </row>
        <row r="848">
          <cell r="D848">
            <v>3179.2</v>
          </cell>
        </row>
        <row r="849">
          <cell r="D849">
            <v>-180506.67</v>
          </cell>
        </row>
        <row r="850">
          <cell r="D850">
            <v>-270904.88</v>
          </cell>
        </row>
        <row r="851">
          <cell r="D851">
            <v>-41671.11</v>
          </cell>
        </row>
        <row r="852">
          <cell r="D852">
            <v>1827873.74</v>
          </cell>
        </row>
        <row r="853">
          <cell r="D853">
            <v>0</v>
          </cell>
        </row>
        <row r="854">
          <cell r="D854">
            <v>0</v>
          </cell>
        </row>
        <row r="855">
          <cell r="D855">
            <v>0</v>
          </cell>
        </row>
        <row r="856">
          <cell r="D856">
            <v>630942.74</v>
          </cell>
        </row>
        <row r="857">
          <cell r="D857">
            <v>0</v>
          </cell>
        </row>
        <row r="858">
          <cell r="D858">
            <v>-171855.28</v>
          </cell>
        </row>
        <row r="859">
          <cell r="D859">
            <v>0</v>
          </cell>
        </row>
        <row r="860">
          <cell r="D860">
            <v>-88604.12</v>
          </cell>
        </row>
        <row r="861">
          <cell r="D861">
            <v>0</v>
          </cell>
        </row>
        <row r="862">
          <cell r="D862">
            <v>0</v>
          </cell>
        </row>
        <row r="863">
          <cell r="D863">
            <v>0</v>
          </cell>
        </row>
        <row r="864">
          <cell r="D864">
            <v>0</v>
          </cell>
        </row>
        <row r="865">
          <cell r="D865">
            <v>261245.25</v>
          </cell>
        </row>
        <row r="866">
          <cell r="D866">
            <v>0</v>
          </cell>
        </row>
        <row r="867">
          <cell r="D867">
            <v>150018</v>
          </cell>
        </row>
        <row r="868">
          <cell r="D868">
            <v>0</v>
          </cell>
        </row>
        <row r="869">
          <cell r="D869">
            <v>-86808.92</v>
          </cell>
        </row>
        <row r="870">
          <cell r="D870">
            <v>0</v>
          </cell>
        </row>
        <row r="871">
          <cell r="D871">
            <v>3752.49</v>
          </cell>
        </row>
        <row r="872">
          <cell r="D872">
            <v>3232758.37</v>
          </cell>
        </row>
        <row r="873">
          <cell r="D873">
            <v>0</v>
          </cell>
        </row>
        <row r="874">
          <cell r="D874">
            <v>-6100853.0099999998</v>
          </cell>
        </row>
        <row r="875">
          <cell r="D875">
            <v>0</v>
          </cell>
        </row>
        <row r="876">
          <cell r="D876">
            <v>0</v>
          </cell>
        </row>
        <row r="877">
          <cell r="D877">
            <v>5770.46</v>
          </cell>
        </row>
        <row r="878">
          <cell r="D878">
            <v>18257.07</v>
          </cell>
        </row>
        <row r="879">
          <cell r="D879">
            <v>4788533.53</v>
          </cell>
        </row>
        <row r="880">
          <cell r="D880">
            <v>107407</v>
          </cell>
        </row>
        <row r="881">
          <cell r="D881">
            <v>0</v>
          </cell>
        </row>
        <row r="882">
          <cell r="D882">
            <v>0</v>
          </cell>
        </row>
        <row r="883">
          <cell r="D883">
            <v>829626.26</v>
          </cell>
        </row>
        <row r="884">
          <cell r="D884">
            <v>-240581.7</v>
          </cell>
        </row>
        <row r="885">
          <cell r="D885">
            <v>240581.7</v>
          </cell>
        </row>
        <row r="886">
          <cell r="D886">
            <v>-651440.05000000005</v>
          </cell>
        </row>
        <row r="887">
          <cell r="D887">
            <v>0</v>
          </cell>
        </row>
        <row r="888">
          <cell r="D888">
            <v>0</v>
          </cell>
        </row>
        <row r="889">
          <cell r="D889">
            <v>0</v>
          </cell>
        </row>
        <row r="890">
          <cell r="D890">
            <v>0</v>
          </cell>
        </row>
        <row r="891">
          <cell r="D891">
            <v>88000</v>
          </cell>
        </row>
        <row r="892">
          <cell r="D892">
            <v>0</v>
          </cell>
        </row>
        <row r="893">
          <cell r="D893">
            <v>-84430.56</v>
          </cell>
        </row>
        <row r="894">
          <cell r="D894">
            <v>-137293.73000000001</v>
          </cell>
        </row>
        <row r="895">
          <cell r="D895">
            <v>0</v>
          </cell>
        </row>
        <row r="896">
          <cell r="D896">
            <v>-27832.66</v>
          </cell>
        </row>
        <row r="897">
          <cell r="D897">
            <v>-12842.3</v>
          </cell>
        </row>
        <row r="898">
          <cell r="D898">
            <v>0</v>
          </cell>
        </row>
        <row r="899">
          <cell r="D899">
            <v>-15000000</v>
          </cell>
        </row>
        <row r="900">
          <cell r="D900">
            <v>-5555.56</v>
          </cell>
        </row>
        <row r="901">
          <cell r="D901">
            <v>0</v>
          </cell>
        </row>
        <row r="902">
          <cell r="D902">
            <v>0</v>
          </cell>
        </row>
        <row r="903">
          <cell r="D903">
            <v>0</v>
          </cell>
        </row>
        <row r="904">
          <cell r="D904">
            <v>0</v>
          </cell>
        </row>
        <row r="905">
          <cell r="D905">
            <v>-11312181.82</v>
          </cell>
        </row>
        <row r="906">
          <cell r="D906">
            <v>-304</v>
          </cell>
        </row>
        <row r="907">
          <cell r="D907">
            <v>0</v>
          </cell>
        </row>
        <row r="908">
          <cell r="D908">
            <v>0</v>
          </cell>
        </row>
        <row r="909">
          <cell r="D909">
            <v>0</v>
          </cell>
        </row>
        <row r="910">
          <cell r="D910">
            <v>15801.5</v>
          </cell>
        </row>
        <row r="911">
          <cell r="D911">
            <v>836033.12</v>
          </cell>
        </row>
        <row r="912">
          <cell r="D912">
            <v>-548629.44999999995</v>
          </cell>
        </row>
        <row r="913">
          <cell r="D913">
            <v>-2856845.65</v>
          </cell>
        </row>
        <row r="914">
          <cell r="D914">
            <v>0</v>
          </cell>
        </row>
        <row r="915">
          <cell r="D915">
            <v>0</v>
          </cell>
        </row>
        <row r="916">
          <cell r="D916">
            <v>-8902825.0700000003</v>
          </cell>
        </row>
        <row r="917">
          <cell r="D917">
            <v>0</v>
          </cell>
        </row>
        <row r="918">
          <cell r="D918">
            <v>776462.61</v>
          </cell>
        </row>
        <row r="919">
          <cell r="D919">
            <v>-67884</v>
          </cell>
        </row>
        <row r="920">
          <cell r="D920">
            <v>5973202.4400000004</v>
          </cell>
        </row>
        <row r="921">
          <cell r="D921">
            <v>-29040.25</v>
          </cell>
        </row>
        <row r="922">
          <cell r="D922">
            <v>0</v>
          </cell>
        </row>
        <row r="923">
          <cell r="D923">
            <v>68738</v>
          </cell>
        </row>
        <row r="924">
          <cell r="D924">
            <v>-4434589.04</v>
          </cell>
        </row>
        <row r="925">
          <cell r="D925">
            <v>55683.4</v>
          </cell>
        </row>
        <row r="926">
          <cell r="D926">
            <v>381103.61</v>
          </cell>
        </row>
        <row r="927">
          <cell r="D927">
            <v>-3874.12</v>
          </cell>
        </row>
        <row r="928">
          <cell r="D928">
            <v>-340165.54</v>
          </cell>
        </row>
        <row r="929">
          <cell r="D929">
            <v>-1549338.88</v>
          </cell>
        </row>
        <row r="930">
          <cell r="D930">
            <v>-213500</v>
          </cell>
        </row>
        <row r="931">
          <cell r="D931">
            <v>-6169750</v>
          </cell>
        </row>
        <row r="932">
          <cell r="D932">
            <v>0</v>
          </cell>
        </row>
        <row r="933">
          <cell r="D933">
            <v>0</v>
          </cell>
        </row>
        <row r="934">
          <cell r="D934">
            <v>0</v>
          </cell>
        </row>
        <row r="935">
          <cell r="D935">
            <v>0</v>
          </cell>
        </row>
        <row r="936">
          <cell r="D936">
            <v>5664773</v>
          </cell>
        </row>
        <row r="937">
          <cell r="D937">
            <v>0</v>
          </cell>
        </row>
        <row r="938">
          <cell r="D938">
            <v>0</v>
          </cell>
        </row>
        <row r="939">
          <cell r="D939">
            <v>-1863069.79</v>
          </cell>
        </row>
        <row r="940">
          <cell r="D940">
            <v>0</v>
          </cell>
        </row>
        <row r="941">
          <cell r="D941">
            <v>0</v>
          </cell>
        </row>
        <row r="942">
          <cell r="D942">
            <v>0</v>
          </cell>
        </row>
        <row r="943">
          <cell r="D943">
            <v>0</v>
          </cell>
        </row>
        <row r="944">
          <cell r="D944">
            <v>0</v>
          </cell>
        </row>
        <row r="945">
          <cell r="D945">
            <v>0</v>
          </cell>
        </row>
        <row r="946">
          <cell r="D946">
            <v>98610000</v>
          </cell>
        </row>
        <row r="947">
          <cell r="D947">
            <v>0</v>
          </cell>
        </row>
        <row r="948">
          <cell r="D948">
            <v>0</v>
          </cell>
        </row>
        <row r="949">
          <cell r="D949">
            <v>-875</v>
          </cell>
        </row>
        <row r="950">
          <cell r="D950">
            <v>-3174509.31</v>
          </cell>
        </row>
        <row r="951">
          <cell r="D951">
            <v>0</v>
          </cell>
        </row>
        <row r="952">
          <cell r="D952">
            <v>0</v>
          </cell>
        </row>
        <row r="953">
          <cell r="D953">
            <v>0</v>
          </cell>
        </row>
        <row r="954">
          <cell r="D954">
            <v>0</v>
          </cell>
        </row>
        <row r="955">
          <cell r="D955">
            <v>525</v>
          </cell>
        </row>
        <row r="956">
          <cell r="D956">
            <v>2387146</v>
          </cell>
        </row>
        <row r="957">
          <cell r="D957">
            <v>0</v>
          </cell>
        </row>
        <row r="958">
          <cell r="D958">
            <v>174103.88</v>
          </cell>
        </row>
        <row r="959">
          <cell r="D959">
            <v>180506.67</v>
          </cell>
        </row>
        <row r="960">
          <cell r="D960">
            <v>27924.959999999999</v>
          </cell>
        </row>
        <row r="961">
          <cell r="D961">
            <v>-100222.26</v>
          </cell>
        </row>
        <row r="962">
          <cell r="D962">
            <v>0</v>
          </cell>
        </row>
        <row r="963">
          <cell r="D963">
            <v>0</v>
          </cell>
        </row>
        <row r="964">
          <cell r="D964">
            <v>0</v>
          </cell>
        </row>
        <row r="965">
          <cell r="D965">
            <v>0</v>
          </cell>
        </row>
        <row r="966">
          <cell r="D966">
            <v>0</v>
          </cell>
        </row>
        <row r="967">
          <cell r="D967">
            <v>0</v>
          </cell>
        </row>
        <row r="968">
          <cell r="D968">
            <v>0</v>
          </cell>
        </row>
        <row r="969">
          <cell r="D969">
            <v>0</v>
          </cell>
        </row>
        <row r="970">
          <cell r="D970">
            <v>0</v>
          </cell>
        </row>
        <row r="971">
          <cell r="D971">
            <v>0</v>
          </cell>
        </row>
        <row r="972">
          <cell r="D972">
            <v>0</v>
          </cell>
        </row>
        <row r="973">
          <cell r="D973">
            <v>0</v>
          </cell>
        </row>
        <row r="974">
          <cell r="D974">
            <v>0</v>
          </cell>
        </row>
        <row r="975">
          <cell r="D975">
            <v>0</v>
          </cell>
        </row>
        <row r="976">
          <cell r="D976">
            <v>0</v>
          </cell>
        </row>
        <row r="977">
          <cell r="D977">
            <v>0</v>
          </cell>
        </row>
        <row r="978">
          <cell r="D978">
            <v>0</v>
          </cell>
        </row>
        <row r="979">
          <cell r="D979">
            <v>4200</v>
          </cell>
        </row>
        <row r="980">
          <cell r="D980">
            <v>0</v>
          </cell>
        </row>
        <row r="981">
          <cell r="D981">
            <v>0</v>
          </cell>
        </row>
        <row r="982">
          <cell r="D982">
            <v>12120</v>
          </cell>
        </row>
        <row r="983">
          <cell r="D983">
            <v>7600</v>
          </cell>
        </row>
        <row r="984">
          <cell r="D984">
            <v>6355.27</v>
          </cell>
        </row>
        <row r="985">
          <cell r="D985">
            <v>23656</v>
          </cell>
        </row>
        <row r="986">
          <cell r="D986">
            <v>63800.4</v>
          </cell>
        </row>
        <row r="987">
          <cell r="D987">
            <v>71747.600000000006</v>
          </cell>
        </row>
        <row r="988">
          <cell r="D988">
            <v>29647.68</v>
          </cell>
        </row>
        <row r="989">
          <cell r="D989">
            <v>0</v>
          </cell>
        </row>
        <row r="990">
          <cell r="D990">
            <v>2000</v>
          </cell>
        </row>
        <row r="991">
          <cell r="D991">
            <v>1500</v>
          </cell>
        </row>
        <row r="992">
          <cell r="D992">
            <v>0</v>
          </cell>
        </row>
        <row r="993">
          <cell r="D993">
            <v>0</v>
          </cell>
        </row>
        <row r="994">
          <cell r="D994">
            <v>0</v>
          </cell>
        </row>
        <row r="995">
          <cell r="D995">
            <v>11030</v>
          </cell>
        </row>
        <row r="996">
          <cell r="D996">
            <v>121548</v>
          </cell>
        </row>
        <row r="997">
          <cell r="D997">
            <v>7946.5</v>
          </cell>
        </row>
        <row r="998">
          <cell r="D998">
            <v>0</v>
          </cell>
        </row>
        <row r="999">
          <cell r="D999">
            <v>0</v>
          </cell>
        </row>
        <row r="1000">
          <cell r="D1000">
            <v>22101.75</v>
          </cell>
        </row>
        <row r="1001">
          <cell r="D1001">
            <v>300</v>
          </cell>
        </row>
        <row r="1002">
          <cell r="D1002">
            <v>0</v>
          </cell>
        </row>
        <row r="1003">
          <cell r="D1003">
            <v>17710</v>
          </cell>
        </row>
        <row r="1004">
          <cell r="D1004">
            <v>16758</v>
          </cell>
        </row>
        <row r="1005">
          <cell r="D1005">
            <v>2061.86</v>
          </cell>
        </row>
        <row r="1006">
          <cell r="D1006">
            <v>35816.400000000001</v>
          </cell>
        </row>
        <row r="1007">
          <cell r="D1007">
            <v>312</v>
          </cell>
        </row>
        <row r="1008">
          <cell r="D1008">
            <v>67884</v>
          </cell>
        </row>
        <row r="1009">
          <cell r="D1009">
            <v>254536</v>
          </cell>
        </row>
        <row r="1010">
          <cell r="D1010">
            <v>0</v>
          </cell>
        </row>
        <row r="1011">
          <cell r="D1011">
            <v>21573.31</v>
          </cell>
        </row>
        <row r="1012">
          <cell r="D1012">
            <v>0</v>
          </cell>
        </row>
        <row r="1013">
          <cell r="D1013">
            <v>0</v>
          </cell>
        </row>
        <row r="1014">
          <cell r="D1014">
            <v>0</v>
          </cell>
        </row>
        <row r="1015">
          <cell r="D1015">
            <v>0</v>
          </cell>
        </row>
        <row r="1016">
          <cell r="D1016">
            <v>0</v>
          </cell>
        </row>
        <row r="1017">
          <cell r="D1017">
            <v>0</v>
          </cell>
        </row>
        <row r="1018">
          <cell r="D1018">
            <v>0</v>
          </cell>
        </row>
        <row r="1019">
          <cell r="D1019">
            <v>0</v>
          </cell>
        </row>
        <row r="1020">
          <cell r="D1020">
            <v>0</v>
          </cell>
        </row>
        <row r="1021">
          <cell r="D1021">
            <v>0</v>
          </cell>
        </row>
        <row r="1022">
          <cell r="D1022">
            <v>0</v>
          </cell>
        </row>
        <row r="1023">
          <cell r="D1023">
            <v>0</v>
          </cell>
        </row>
        <row r="1024">
          <cell r="D1024">
            <v>0</v>
          </cell>
        </row>
        <row r="1025">
          <cell r="D1025">
            <v>0</v>
          </cell>
        </row>
        <row r="1026">
          <cell r="D1026">
            <v>0</v>
          </cell>
        </row>
        <row r="1027">
          <cell r="D1027">
            <v>0</v>
          </cell>
        </row>
        <row r="1028">
          <cell r="D1028">
            <v>15</v>
          </cell>
        </row>
        <row r="1029">
          <cell r="D1029">
            <v>0</v>
          </cell>
        </row>
        <row r="1030">
          <cell r="D1030">
            <v>0</v>
          </cell>
        </row>
        <row r="1031">
          <cell r="D1031">
            <v>0</v>
          </cell>
        </row>
        <row r="1032">
          <cell r="D1032">
            <v>141493.4</v>
          </cell>
        </row>
        <row r="1033">
          <cell r="D1033">
            <v>10500</v>
          </cell>
        </row>
        <row r="1034">
          <cell r="D1034">
            <v>32030.5</v>
          </cell>
        </row>
        <row r="1035">
          <cell r="D1035">
            <v>814.24</v>
          </cell>
        </row>
        <row r="1036">
          <cell r="D1036">
            <v>0</v>
          </cell>
        </row>
        <row r="1037">
          <cell r="D1037">
            <v>0</v>
          </cell>
        </row>
        <row r="1038">
          <cell r="D1038">
            <v>0</v>
          </cell>
        </row>
        <row r="1039">
          <cell r="D1039">
            <v>0</v>
          </cell>
        </row>
        <row r="1040">
          <cell r="D1040">
            <v>-2719.2</v>
          </cell>
        </row>
        <row r="1041">
          <cell r="D1041">
            <v>-743989.12</v>
          </cell>
        </row>
        <row r="1042">
          <cell r="D1042">
            <v>0</v>
          </cell>
        </row>
        <row r="1043">
          <cell r="D1043">
            <v>0</v>
          </cell>
        </row>
        <row r="1044">
          <cell r="D1044">
            <v>6308180</v>
          </cell>
        </row>
        <row r="1045">
          <cell r="D1045">
            <v>0</v>
          </cell>
        </row>
        <row r="1046">
          <cell r="D1046">
            <v>0</v>
          </cell>
        </row>
        <row r="1047">
          <cell r="D1047">
            <v>0</v>
          </cell>
        </row>
        <row r="1048">
          <cell r="D1048">
            <v>0</v>
          </cell>
        </row>
        <row r="1049">
          <cell r="D1049">
            <v>0</v>
          </cell>
        </row>
        <row r="1050">
          <cell r="D1050">
            <v>61947.79</v>
          </cell>
        </row>
        <row r="1051">
          <cell r="D1051">
            <v>0</v>
          </cell>
        </row>
        <row r="1052">
          <cell r="D1052">
            <v>2114995.1800000002</v>
          </cell>
        </row>
        <row r="1053">
          <cell r="D1053">
            <v>0</v>
          </cell>
        </row>
        <row r="1054">
          <cell r="D1054">
            <v>-574031.14</v>
          </cell>
        </row>
        <row r="1055">
          <cell r="D1055">
            <v>-1978.41</v>
          </cell>
        </row>
        <row r="1056">
          <cell r="D1056">
            <v>-37052.06</v>
          </cell>
        </row>
        <row r="1057">
          <cell r="D1057">
            <v>0</v>
          </cell>
        </row>
        <row r="1058">
          <cell r="D1058">
            <v>0</v>
          </cell>
        </row>
        <row r="1059">
          <cell r="D1059">
            <v>0</v>
          </cell>
        </row>
        <row r="1060">
          <cell r="D1060">
            <v>-18257.07</v>
          </cell>
        </row>
        <row r="1061">
          <cell r="D1061">
            <v>-5770.46</v>
          </cell>
        </row>
        <row r="1062">
          <cell r="D1062">
            <v>0</v>
          </cell>
        </row>
        <row r="1063">
          <cell r="D1063">
            <v>0</v>
          </cell>
        </row>
        <row r="1064">
          <cell r="D1064">
            <v>0</v>
          </cell>
        </row>
        <row r="1065">
          <cell r="D1065">
            <v>0</v>
          </cell>
        </row>
        <row r="1066">
          <cell r="D1066">
            <v>0</v>
          </cell>
        </row>
        <row r="1067">
          <cell r="D1067">
            <v>0</v>
          </cell>
        </row>
        <row r="1068">
          <cell r="D1068">
            <v>0</v>
          </cell>
        </row>
        <row r="1069">
          <cell r="D1069">
            <v>0</v>
          </cell>
        </row>
        <row r="1070">
          <cell r="D1070">
            <v>1549338.88</v>
          </cell>
        </row>
        <row r="1071">
          <cell r="D1071">
            <v>0</v>
          </cell>
        </row>
        <row r="1072">
          <cell r="D1072">
            <v>4434589.04</v>
          </cell>
        </row>
        <row r="1073">
          <cell r="D1073">
            <v>3661.23</v>
          </cell>
        </row>
        <row r="1074">
          <cell r="D1074">
            <v>0</v>
          </cell>
        </row>
        <row r="1075">
          <cell r="D1075">
            <v>0</v>
          </cell>
        </row>
        <row r="1076">
          <cell r="D1076">
            <v>0</v>
          </cell>
        </row>
        <row r="1077">
          <cell r="D1077">
            <v>0</v>
          </cell>
        </row>
        <row r="1078">
          <cell r="D1078">
            <v>0</v>
          </cell>
        </row>
        <row r="1079">
          <cell r="D1079">
            <v>92280</v>
          </cell>
        </row>
        <row r="1080">
          <cell r="D1080">
            <v>0</v>
          </cell>
        </row>
        <row r="1081">
          <cell r="D1081">
            <v>0</v>
          </cell>
        </row>
        <row r="1082">
          <cell r="D1082">
            <v>22470</v>
          </cell>
        </row>
        <row r="1083">
          <cell r="D1083">
            <v>5098</v>
          </cell>
        </row>
        <row r="1084">
          <cell r="D1084">
            <v>1483.05</v>
          </cell>
        </row>
        <row r="1085">
          <cell r="D1085">
            <v>9228</v>
          </cell>
        </row>
        <row r="1086">
          <cell r="D1086">
            <v>1126</v>
          </cell>
        </row>
        <row r="1087">
          <cell r="D1087">
            <v>0</v>
          </cell>
        </row>
        <row r="1088">
          <cell r="D1088">
            <v>6250</v>
          </cell>
        </row>
        <row r="1089">
          <cell r="D1089">
            <v>2400</v>
          </cell>
        </row>
        <row r="1090">
          <cell r="D1090">
            <v>0</v>
          </cell>
        </row>
        <row r="1091">
          <cell r="D1091">
            <v>0</v>
          </cell>
        </row>
        <row r="1092">
          <cell r="D1092">
            <v>0</v>
          </cell>
        </row>
        <row r="1093">
          <cell r="D1093">
            <v>0</v>
          </cell>
        </row>
        <row r="1094">
          <cell r="D1094">
            <v>0</v>
          </cell>
        </row>
        <row r="1095">
          <cell r="D1095">
            <v>0</v>
          </cell>
        </row>
        <row r="1096">
          <cell r="D1096">
            <v>1325</v>
          </cell>
        </row>
        <row r="1097">
          <cell r="D1097">
            <v>0</v>
          </cell>
        </row>
        <row r="1098">
          <cell r="D1098">
            <v>0</v>
          </cell>
        </row>
        <row r="1099">
          <cell r="D1099">
            <v>0</v>
          </cell>
        </row>
        <row r="1100">
          <cell r="D1100">
            <v>0</v>
          </cell>
        </row>
        <row r="1101">
          <cell r="D1101">
            <v>0</v>
          </cell>
        </row>
        <row r="1102">
          <cell r="D1102">
            <v>6811.25</v>
          </cell>
        </row>
        <row r="1103">
          <cell r="D1103">
            <v>0</v>
          </cell>
        </row>
        <row r="1104">
          <cell r="D1104">
            <v>248.38</v>
          </cell>
        </row>
        <row r="1105">
          <cell r="D1105">
            <v>0</v>
          </cell>
        </row>
        <row r="1106">
          <cell r="D1106">
            <v>-167.87</v>
          </cell>
        </row>
        <row r="1107">
          <cell r="D1107">
            <v>0</v>
          </cell>
        </row>
        <row r="1108">
          <cell r="D1108">
            <v>0</v>
          </cell>
        </row>
        <row r="1109">
          <cell r="D1109">
            <v>5006.97</v>
          </cell>
        </row>
        <row r="1110">
          <cell r="D1110">
            <v>0</v>
          </cell>
        </row>
        <row r="1111">
          <cell r="D1111">
            <v>130</v>
          </cell>
        </row>
        <row r="1112">
          <cell r="D1112">
            <v>1533</v>
          </cell>
        </row>
        <row r="1113">
          <cell r="D1113">
            <v>5696</v>
          </cell>
        </row>
        <row r="1114">
          <cell r="D1114">
            <v>7229</v>
          </cell>
        </row>
        <row r="1115">
          <cell r="D1115">
            <v>0</v>
          </cell>
        </row>
        <row r="1116">
          <cell r="D1116">
            <v>0</v>
          </cell>
        </row>
        <row r="1117">
          <cell r="D1117">
            <v>0</v>
          </cell>
        </row>
        <row r="1118">
          <cell r="D1118">
            <v>0</v>
          </cell>
        </row>
        <row r="1119">
          <cell r="D1119">
            <v>0</v>
          </cell>
        </row>
        <row r="1120">
          <cell r="D1120">
            <v>0</v>
          </cell>
        </row>
        <row r="1121">
          <cell r="D1121">
            <v>0</v>
          </cell>
        </row>
        <row r="1122">
          <cell r="D1122">
            <v>0</v>
          </cell>
        </row>
        <row r="1123">
          <cell r="D1123">
            <v>891</v>
          </cell>
        </row>
        <row r="1124">
          <cell r="D1124">
            <v>138</v>
          </cell>
        </row>
        <row r="1125">
          <cell r="D1125">
            <v>2376</v>
          </cell>
        </row>
        <row r="1126">
          <cell r="D1126">
            <v>2103</v>
          </cell>
        </row>
        <row r="1127">
          <cell r="D1127">
            <v>2536.77</v>
          </cell>
        </row>
        <row r="1128">
          <cell r="D1128">
            <v>0</v>
          </cell>
        </row>
        <row r="1129">
          <cell r="D1129">
            <v>0</v>
          </cell>
        </row>
        <row r="1130">
          <cell r="D1130">
            <v>0</v>
          </cell>
        </row>
        <row r="1131">
          <cell r="D1131">
            <v>0</v>
          </cell>
        </row>
        <row r="1132">
          <cell r="D1132">
            <v>17000</v>
          </cell>
        </row>
        <row r="1133">
          <cell r="D1133">
            <v>0</v>
          </cell>
        </row>
        <row r="1134">
          <cell r="D1134">
            <v>25</v>
          </cell>
        </row>
        <row r="1135">
          <cell r="D1135">
            <v>233</v>
          </cell>
        </row>
        <row r="1136">
          <cell r="D1136">
            <v>0</v>
          </cell>
        </row>
        <row r="1137">
          <cell r="D1137">
            <v>0</v>
          </cell>
        </row>
        <row r="1138">
          <cell r="D1138">
            <v>0</v>
          </cell>
        </row>
        <row r="1139">
          <cell r="D1139">
            <v>0</v>
          </cell>
        </row>
        <row r="1140">
          <cell r="D1140">
            <v>0</v>
          </cell>
        </row>
        <row r="1141">
          <cell r="D1141">
            <v>0</v>
          </cell>
        </row>
        <row r="1142">
          <cell r="D1142">
            <v>0</v>
          </cell>
        </row>
        <row r="1143">
          <cell r="D1143">
            <v>0</v>
          </cell>
        </row>
        <row r="1144">
          <cell r="D1144">
            <v>1625</v>
          </cell>
        </row>
        <row r="1145">
          <cell r="D1145">
            <v>72100</v>
          </cell>
        </row>
        <row r="1146">
          <cell r="D1146">
            <v>17201.25</v>
          </cell>
        </row>
        <row r="1147">
          <cell r="D1147">
            <v>18025</v>
          </cell>
        </row>
        <row r="1148">
          <cell r="D1148">
            <v>2920</v>
          </cell>
        </row>
        <row r="1149">
          <cell r="D1149">
            <v>1335.15</v>
          </cell>
        </row>
        <row r="1150">
          <cell r="D1150">
            <v>6460</v>
          </cell>
        </row>
        <row r="1151">
          <cell r="D1151">
            <v>1523</v>
          </cell>
        </row>
        <row r="1152">
          <cell r="D1152">
            <v>0</v>
          </cell>
        </row>
        <row r="1153">
          <cell r="D1153">
            <v>2200</v>
          </cell>
        </row>
        <row r="1154">
          <cell r="D1154">
            <v>5400</v>
          </cell>
        </row>
        <row r="1155">
          <cell r="D1155">
            <v>0</v>
          </cell>
        </row>
        <row r="1156">
          <cell r="D1156">
            <v>592</v>
          </cell>
        </row>
        <row r="1157">
          <cell r="D1157">
            <v>0</v>
          </cell>
        </row>
        <row r="1158">
          <cell r="D1158">
            <v>0</v>
          </cell>
        </row>
        <row r="1159">
          <cell r="D1159">
            <v>0</v>
          </cell>
        </row>
        <row r="1160">
          <cell r="D1160">
            <v>2770</v>
          </cell>
        </row>
        <row r="1161">
          <cell r="D1161">
            <v>900</v>
          </cell>
        </row>
        <row r="1162">
          <cell r="D1162">
            <v>2856</v>
          </cell>
        </row>
        <row r="1163">
          <cell r="D1163">
            <v>1000</v>
          </cell>
        </row>
        <row r="1164">
          <cell r="D1164">
            <v>189434.29</v>
          </cell>
        </row>
        <row r="1165">
          <cell r="D1165">
            <v>0</v>
          </cell>
        </row>
        <row r="1166">
          <cell r="D1166">
            <v>0</v>
          </cell>
        </row>
        <row r="1167">
          <cell r="D1167">
            <v>0</v>
          </cell>
        </row>
        <row r="1168">
          <cell r="D1168">
            <v>1741.5</v>
          </cell>
        </row>
        <row r="1169">
          <cell r="D1169">
            <v>0</v>
          </cell>
        </row>
        <row r="1170">
          <cell r="D1170">
            <v>-5936</v>
          </cell>
        </row>
        <row r="1171">
          <cell r="D1171">
            <v>0</v>
          </cell>
        </row>
        <row r="1172">
          <cell r="D1172">
            <v>-784</v>
          </cell>
        </row>
        <row r="1173">
          <cell r="D1173">
            <v>-307.76</v>
          </cell>
        </row>
        <row r="1174">
          <cell r="D1174">
            <v>0</v>
          </cell>
        </row>
        <row r="1175">
          <cell r="D1175">
            <v>0</v>
          </cell>
        </row>
        <row r="1176">
          <cell r="D1176">
            <v>3550</v>
          </cell>
        </row>
        <row r="1177">
          <cell r="D1177">
            <v>4300</v>
          </cell>
        </row>
        <row r="1178">
          <cell r="D1178">
            <v>9710</v>
          </cell>
        </row>
        <row r="1179">
          <cell r="D1179">
            <v>1540</v>
          </cell>
        </row>
        <row r="1180">
          <cell r="D1180">
            <v>1010</v>
          </cell>
        </row>
        <row r="1181">
          <cell r="D1181">
            <v>14635.3</v>
          </cell>
        </row>
        <row r="1182">
          <cell r="D1182">
            <v>0</v>
          </cell>
        </row>
        <row r="1183">
          <cell r="D1183">
            <v>0</v>
          </cell>
        </row>
        <row r="1184">
          <cell r="D1184">
            <v>0</v>
          </cell>
        </row>
        <row r="1185">
          <cell r="D1185">
            <v>-1555.31</v>
          </cell>
        </row>
        <row r="1186">
          <cell r="D1186">
            <v>0</v>
          </cell>
        </row>
        <row r="1187">
          <cell r="D1187">
            <v>4611.58</v>
          </cell>
        </row>
        <row r="1188">
          <cell r="D1188">
            <v>0</v>
          </cell>
        </row>
        <row r="1189">
          <cell r="D1189">
            <v>0</v>
          </cell>
        </row>
        <row r="1190">
          <cell r="D1190">
            <v>2099</v>
          </cell>
        </row>
        <row r="1191">
          <cell r="D1191">
            <v>7849.33</v>
          </cell>
        </row>
        <row r="1192">
          <cell r="D1192">
            <v>1857</v>
          </cell>
        </row>
        <row r="1193">
          <cell r="D1193">
            <v>420</v>
          </cell>
        </row>
        <row r="1194">
          <cell r="D1194">
            <v>4312</v>
          </cell>
        </row>
        <row r="1195">
          <cell r="D1195">
            <v>0</v>
          </cell>
        </row>
        <row r="1196">
          <cell r="D1196">
            <v>2336.04</v>
          </cell>
        </row>
        <row r="1197">
          <cell r="D1197">
            <v>700</v>
          </cell>
        </row>
        <row r="1198">
          <cell r="D1198">
            <v>0</v>
          </cell>
        </row>
        <row r="1199">
          <cell r="D1199">
            <v>0</v>
          </cell>
        </row>
        <row r="1200">
          <cell r="D1200">
            <v>2600</v>
          </cell>
        </row>
        <row r="1201">
          <cell r="D1201">
            <v>150</v>
          </cell>
        </row>
        <row r="1202">
          <cell r="D1202">
            <v>2659.99</v>
          </cell>
        </row>
        <row r="1203">
          <cell r="D1203">
            <v>3950</v>
          </cell>
        </row>
        <row r="1204">
          <cell r="D1204">
            <v>0</v>
          </cell>
        </row>
        <row r="1205">
          <cell r="D1205">
            <v>0</v>
          </cell>
        </row>
        <row r="1206">
          <cell r="D1206">
            <v>0</v>
          </cell>
        </row>
        <row r="1207">
          <cell r="D1207">
            <v>9635</v>
          </cell>
        </row>
        <row r="1208">
          <cell r="D1208">
            <v>0</v>
          </cell>
        </row>
        <row r="1209">
          <cell r="D1209">
            <v>0</v>
          </cell>
        </row>
        <row r="1210">
          <cell r="D1210">
            <v>0</v>
          </cell>
        </row>
        <row r="1211">
          <cell r="D1211">
            <v>29945</v>
          </cell>
        </row>
        <row r="1212">
          <cell r="D1212">
            <v>88604.12</v>
          </cell>
        </row>
        <row r="1213">
          <cell r="D1213">
            <v>0</v>
          </cell>
        </row>
        <row r="1214">
          <cell r="D1214">
            <v>0</v>
          </cell>
        </row>
        <row r="1215">
          <cell r="D1215">
            <v>0</v>
          </cell>
        </row>
        <row r="1216">
          <cell r="D1216">
            <v>217580</v>
          </cell>
        </row>
        <row r="1217">
          <cell r="D1217">
            <v>9101.89</v>
          </cell>
        </row>
        <row r="1218">
          <cell r="D1218">
            <v>52370</v>
          </cell>
        </row>
        <row r="1219">
          <cell r="D1219">
            <v>16987.400000000001</v>
          </cell>
        </row>
        <row r="1220">
          <cell r="D1220">
            <v>3549.44</v>
          </cell>
        </row>
        <row r="1221">
          <cell r="D1221">
            <v>21758</v>
          </cell>
        </row>
        <row r="1222">
          <cell r="D1222">
            <v>2688</v>
          </cell>
        </row>
        <row r="1223">
          <cell r="D1223">
            <v>0</v>
          </cell>
        </row>
        <row r="1224">
          <cell r="D1224">
            <v>13450</v>
          </cell>
        </row>
        <row r="1225">
          <cell r="D1225">
            <v>0</v>
          </cell>
        </row>
        <row r="1226">
          <cell r="D1226">
            <v>5400</v>
          </cell>
        </row>
        <row r="1227">
          <cell r="D1227">
            <v>0</v>
          </cell>
        </row>
        <row r="1228">
          <cell r="D1228">
            <v>0</v>
          </cell>
        </row>
        <row r="1229">
          <cell r="D1229">
            <v>0</v>
          </cell>
        </row>
        <row r="1230">
          <cell r="D1230">
            <v>0</v>
          </cell>
        </row>
        <row r="1231">
          <cell r="D1231">
            <v>0</v>
          </cell>
        </row>
        <row r="1232">
          <cell r="D1232">
            <v>5600</v>
          </cell>
        </row>
        <row r="1233">
          <cell r="D1233">
            <v>0</v>
          </cell>
        </row>
        <row r="1234">
          <cell r="D1234">
            <v>0</v>
          </cell>
        </row>
        <row r="1235">
          <cell r="D1235">
            <v>0</v>
          </cell>
        </row>
        <row r="1236">
          <cell r="D1236">
            <v>0</v>
          </cell>
        </row>
        <row r="1237">
          <cell r="D1237">
            <v>5976</v>
          </cell>
        </row>
        <row r="1238">
          <cell r="D1238">
            <v>0</v>
          </cell>
        </row>
        <row r="1239">
          <cell r="D1239">
            <v>0</v>
          </cell>
        </row>
        <row r="1240">
          <cell r="D1240">
            <v>13597.09</v>
          </cell>
        </row>
        <row r="1241">
          <cell r="D1241">
            <v>0</v>
          </cell>
        </row>
        <row r="1242">
          <cell r="D1242">
            <v>-300</v>
          </cell>
        </row>
        <row r="1243">
          <cell r="D1243">
            <v>0</v>
          </cell>
        </row>
        <row r="1244">
          <cell r="D1244">
            <v>-852</v>
          </cell>
        </row>
        <row r="1245">
          <cell r="D1245">
            <v>-129.82</v>
          </cell>
        </row>
        <row r="1246">
          <cell r="D1246">
            <v>0</v>
          </cell>
        </row>
        <row r="1247">
          <cell r="D1247">
            <v>0</v>
          </cell>
        </row>
        <row r="1248">
          <cell r="D1248">
            <v>6800</v>
          </cell>
        </row>
        <row r="1249">
          <cell r="D1249">
            <v>0</v>
          </cell>
        </row>
        <row r="1250">
          <cell r="D1250">
            <v>0</v>
          </cell>
        </row>
        <row r="1251">
          <cell r="D1251">
            <v>500</v>
          </cell>
        </row>
        <row r="1252">
          <cell r="D1252">
            <v>5700</v>
          </cell>
        </row>
        <row r="1253">
          <cell r="D1253">
            <v>0</v>
          </cell>
        </row>
        <row r="1254">
          <cell r="D1254">
            <v>1908</v>
          </cell>
        </row>
        <row r="1255">
          <cell r="D1255">
            <v>0</v>
          </cell>
        </row>
        <row r="1256">
          <cell r="D1256">
            <v>0</v>
          </cell>
        </row>
        <row r="1257">
          <cell r="D1257">
            <v>0</v>
          </cell>
        </row>
        <row r="1258">
          <cell r="D1258">
            <v>4350.22</v>
          </cell>
        </row>
        <row r="1259">
          <cell r="D1259">
            <v>0</v>
          </cell>
        </row>
        <row r="1260">
          <cell r="D1260">
            <v>0</v>
          </cell>
        </row>
        <row r="1261">
          <cell r="D1261">
            <v>0</v>
          </cell>
        </row>
        <row r="1262">
          <cell r="D1262">
            <v>0</v>
          </cell>
        </row>
        <row r="1263">
          <cell r="D1263">
            <v>12017.5</v>
          </cell>
        </row>
        <row r="1264">
          <cell r="D1264">
            <v>15171.4</v>
          </cell>
        </row>
        <row r="1265">
          <cell r="D1265">
            <v>1880</v>
          </cell>
        </row>
        <row r="1266">
          <cell r="D1266">
            <v>22965.75</v>
          </cell>
        </row>
        <row r="1267">
          <cell r="D1267">
            <v>0</v>
          </cell>
        </row>
        <row r="1268">
          <cell r="D1268">
            <v>0</v>
          </cell>
        </row>
        <row r="1269">
          <cell r="D1269">
            <v>0</v>
          </cell>
        </row>
        <row r="1270">
          <cell r="D1270">
            <v>0</v>
          </cell>
        </row>
        <row r="1271">
          <cell r="D1271">
            <v>2850</v>
          </cell>
        </row>
        <row r="1272">
          <cell r="D1272">
            <v>1900</v>
          </cell>
        </row>
        <row r="1273">
          <cell r="D1273">
            <v>728</v>
          </cell>
        </row>
        <row r="1274">
          <cell r="D1274">
            <v>918.76</v>
          </cell>
        </row>
        <row r="1275">
          <cell r="D1275">
            <v>0</v>
          </cell>
        </row>
        <row r="1276">
          <cell r="D1276">
            <v>2803.74</v>
          </cell>
        </row>
        <row r="1277">
          <cell r="D1277">
            <v>0</v>
          </cell>
        </row>
        <row r="1278">
          <cell r="D1278">
            <v>0</v>
          </cell>
        </row>
        <row r="1279">
          <cell r="D1279">
            <v>0</v>
          </cell>
        </row>
        <row r="1280">
          <cell r="D1280">
            <v>0</v>
          </cell>
        </row>
        <row r="1281">
          <cell r="D1281">
            <v>0</v>
          </cell>
        </row>
        <row r="1282">
          <cell r="D1282">
            <v>0</v>
          </cell>
        </row>
        <row r="1283">
          <cell r="D1283">
            <v>0</v>
          </cell>
        </row>
        <row r="1284">
          <cell r="D1284">
            <v>85225.279999999999</v>
          </cell>
        </row>
        <row r="1285">
          <cell r="D1285">
            <v>2600</v>
          </cell>
        </row>
        <row r="1286">
          <cell r="D1286">
            <v>-6365.27</v>
          </cell>
        </row>
        <row r="1287">
          <cell r="D1287">
            <v>3850</v>
          </cell>
        </row>
        <row r="1288">
          <cell r="D1288">
            <v>0</v>
          </cell>
        </row>
        <row r="1289">
          <cell r="D1289">
            <v>1293.6300000000001</v>
          </cell>
        </row>
        <row r="1290">
          <cell r="D1290">
            <v>2086</v>
          </cell>
        </row>
        <row r="1291">
          <cell r="D1291">
            <v>8495</v>
          </cell>
        </row>
        <row r="1292">
          <cell r="D1292">
            <v>187360</v>
          </cell>
        </row>
        <row r="1293">
          <cell r="D1293">
            <v>858.33</v>
          </cell>
        </row>
        <row r="1294">
          <cell r="D1294">
            <v>46840</v>
          </cell>
        </row>
        <row r="1295">
          <cell r="D1295">
            <v>12521.6</v>
          </cell>
        </row>
        <row r="1296">
          <cell r="D1296">
            <v>3310.64</v>
          </cell>
        </row>
        <row r="1297">
          <cell r="D1297">
            <v>17936</v>
          </cell>
        </row>
        <row r="1298">
          <cell r="D1298">
            <v>2125</v>
          </cell>
        </row>
        <row r="1299">
          <cell r="D1299">
            <v>0</v>
          </cell>
        </row>
        <row r="1300">
          <cell r="D1300">
            <v>8450</v>
          </cell>
        </row>
        <row r="1301">
          <cell r="D1301">
            <v>5400</v>
          </cell>
        </row>
        <row r="1302">
          <cell r="D1302">
            <v>0</v>
          </cell>
        </row>
        <row r="1303">
          <cell r="D1303">
            <v>2256</v>
          </cell>
        </row>
        <row r="1304">
          <cell r="D1304">
            <v>0</v>
          </cell>
        </row>
        <row r="1305">
          <cell r="D1305">
            <v>0</v>
          </cell>
        </row>
        <row r="1306">
          <cell r="D1306">
            <v>0</v>
          </cell>
        </row>
        <row r="1307">
          <cell r="D1307">
            <v>0</v>
          </cell>
        </row>
        <row r="1308">
          <cell r="D1308">
            <v>0</v>
          </cell>
        </row>
        <row r="1309">
          <cell r="D1309">
            <v>1600</v>
          </cell>
        </row>
        <row r="1310">
          <cell r="D1310">
            <v>0</v>
          </cell>
        </row>
        <row r="1311">
          <cell r="D1311">
            <v>0</v>
          </cell>
        </row>
        <row r="1312">
          <cell r="D1312">
            <v>0</v>
          </cell>
        </row>
        <row r="1313">
          <cell r="D1313">
            <v>0</v>
          </cell>
        </row>
        <row r="1314">
          <cell r="D1314">
            <v>0</v>
          </cell>
        </row>
        <row r="1315">
          <cell r="D1315">
            <v>6393.16</v>
          </cell>
        </row>
        <row r="1316">
          <cell r="D1316">
            <v>0</v>
          </cell>
        </row>
        <row r="1317">
          <cell r="D1317">
            <v>-688.9</v>
          </cell>
        </row>
        <row r="1318">
          <cell r="D1318">
            <v>0</v>
          </cell>
        </row>
        <row r="1319">
          <cell r="D1319">
            <v>17.27</v>
          </cell>
        </row>
        <row r="1320">
          <cell r="D1320">
            <v>-92.9</v>
          </cell>
        </row>
        <row r="1321">
          <cell r="D1321">
            <v>0</v>
          </cell>
        </row>
        <row r="1322">
          <cell r="D1322">
            <v>0</v>
          </cell>
        </row>
        <row r="1323">
          <cell r="D1323">
            <v>3210</v>
          </cell>
        </row>
        <row r="1324">
          <cell r="D1324">
            <v>0</v>
          </cell>
        </row>
        <row r="1325">
          <cell r="D1325">
            <v>420</v>
          </cell>
        </row>
        <row r="1326">
          <cell r="D1326">
            <v>1000</v>
          </cell>
        </row>
        <row r="1327">
          <cell r="D1327">
            <v>4005</v>
          </cell>
        </row>
        <row r="1328">
          <cell r="D1328">
            <v>2880</v>
          </cell>
        </row>
        <row r="1329">
          <cell r="D1329">
            <v>477</v>
          </cell>
        </row>
        <row r="1330">
          <cell r="D1330">
            <v>0</v>
          </cell>
        </row>
        <row r="1331">
          <cell r="D1331">
            <v>0</v>
          </cell>
        </row>
        <row r="1332">
          <cell r="D1332">
            <v>0</v>
          </cell>
        </row>
        <row r="1333">
          <cell r="D1333">
            <v>2350.2199999999998</v>
          </cell>
        </row>
        <row r="1334">
          <cell r="D1334">
            <v>54.55</v>
          </cell>
        </row>
        <row r="1335">
          <cell r="D1335">
            <v>0</v>
          </cell>
        </row>
        <row r="1336">
          <cell r="D1336">
            <v>0</v>
          </cell>
        </row>
        <row r="1337">
          <cell r="D1337">
            <v>5529.3</v>
          </cell>
        </row>
        <row r="1338">
          <cell r="D1338">
            <v>3251.3</v>
          </cell>
        </row>
        <row r="1339">
          <cell r="D1339">
            <v>4845</v>
          </cell>
        </row>
        <row r="1340">
          <cell r="D1340">
            <v>2443</v>
          </cell>
        </row>
        <row r="1341">
          <cell r="D1341">
            <v>0</v>
          </cell>
        </row>
        <row r="1342">
          <cell r="D1342">
            <v>0</v>
          </cell>
        </row>
        <row r="1343">
          <cell r="D1343">
            <v>0</v>
          </cell>
        </row>
        <row r="1344">
          <cell r="D1344">
            <v>0</v>
          </cell>
        </row>
        <row r="1345">
          <cell r="D1345">
            <v>0</v>
          </cell>
        </row>
        <row r="1346">
          <cell r="D1346">
            <v>0</v>
          </cell>
        </row>
        <row r="1347">
          <cell r="D1347">
            <v>0</v>
          </cell>
        </row>
        <row r="1348">
          <cell r="D1348">
            <v>79</v>
          </cell>
        </row>
        <row r="1349">
          <cell r="D1349">
            <v>2309.2399999999998</v>
          </cell>
        </row>
        <row r="1350">
          <cell r="D1350">
            <v>0</v>
          </cell>
        </row>
        <row r="1351">
          <cell r="D1351">
            <v>0</v>
          </cell>
        </row>
        <row r="1352">
          <cell r="D1352">
            <v>0</v>
          </cell>
        </row>
        <row r="1353">
          <cell r="D1353">
            <v>0</v>
          </cell>
        </row>
        <row r="1354">
          <cell r="D1354">
            <v>0</v>
          </cell>
        </row>
        <row r="1355">
          <cell r="D1355">
            <v>0</v>
          </cell>
        </row>
        <row r="1356">
          <cell r="D1356">
            <v>13200</v>
          </cell>
        </row>
        <row r="1357">
          <cell r="D1357">
            <v>0</v>
          </cell>
        </row>
        <row r="1358">
          <cell r="D1358">
            <v>6845</v>
          </cell>
        </row>
        <row r="1359">
          <cell r="D1359">
            <v>261130</v>
          </cell>
        </row>
        <row r="1360">
          <cell r="D1360">
            <v>0</v>
          </cell>
        </row>
        <row r="1361">
          <cell r="D1361">
            <v>65282.5</v>
          </cell>
        </row>
        <row r="1362">
          <cell r="D1362">
            <v>6149.8</v>
          </cell>
        </row>
        <row r="1363">
          <cell r="D1363">
            <v>2388.27</v>
          </cell>
        </row>
        <row r="1364">
          <cell r="D1364">
            <v>26113</v>
          </cell>
        </row>
        <row r="1365">
          <cell r="D1365">
            <v>768</v>
          </cell>
        </row>
        <row r="1366">
          <cell r="D1366">
            <v>0</v>
          </cell>
        </row>
        <row r="1367">
          <cell r="D1367">
            <v>6250</v>
          </cell>
        </row>
        <row r="1368">
          <cell r="D1368">
            <v>1200</v>
          </cell>
        </row>
        <row r="1369">
          <cell r="D1369">
            <v>0</v>
          </cell>
        </row>
        <row r="1370">
          <cell r="D1370">
            <v>0</v>
          </cell>
        </row>
        <row r="1371">
          <cell r="D1371">
            <v>0</v>
          </cell>
        </row>
        <row r="1372">
          <cell r="D1372">
            <v>0</v>
          </cell>
        </row>
        <row r="1373">
          <cell r="D1373">
            <v>0</v>
          </cell>
        </row>
        <row r="1374">
          <cell r="D1374">
            <v>11078.49</v>
          </cell>
        </row>
        <row r="1375">
          <cell r="D1375">
            <v>0</v>
          </cell>
        </row>
        <row r="1376">
          <cell r="D1376">
            <v>0</v>
          </cell>
        </row>
        <row r="1377">
          <cell r="D1377">
            <v>0</v>
          </cell>
        </row>
        <row r="1378">
          <cell r="D1378">
            <v>0</v>
          </cell>
        </row>
        <row r="1379">
          <cell r="D1379">
            <v>0</v>
          </cell>
        </row>
        <row r="1380">
          <cell r="D1380">
            <v>0</v>
          </cell>
        </row>
        <row r="1381">
          <cell r="D1381">
            <v>25316.2</v>
          </cell>
        </row>
        <row r="1382">
          <cell r="D1382">
            <v>3986.27</v>
          </cell>
        </row>
        <row r="1383">
          <cell r="D1383">
            <v>0</v>
          </cell>
        </row>
        <row r="1384">
          <cell r="D1384">
            <v>-998.05</v>
          </cell>
        </row>
        <row r="1385">
          <cell r="D1385">
            <v>0</v>
          </cell>
        </row>
        <row r="1386">
          <cell r="D1386">
            <v>-476</v>
          </cell>
        </row>
        <row r="1387">
          <cell r="D1387">
            <v>32.130000000000003</v>
          </cell>
        </row>
        <row r="1388">
          <cell r="D1388">
            <v>0</v>
          </cell>
        </row>
        <row r="1389">
          <cell r="D1389">
            <v>0</v>
          </cell>
        </row>
        <row r="1390">
          <cell r="D1390">
            <v>22348.78</v>
          </cell>
        </row>
        <row r="1391">
          <cell r="D1391">
            <v>0</v>
          </cell>
        </row>
        <row r="1392">
          <cell r="D1392">
            <v>2870</v>
          </cell>
        </row>
        <row r="1393">
          <cell r="D1393">
            <v>740</v>
          </cell>
        </row>
        <row r="1394">
          <cell r="D1394">
            <v>1220</v>
          </cell>
        </row>
        <row r="1395">
          <cell r="D1395">
            <v>10251.299999999999</v>
          </cell>
        </row>
        <row r="1396">
          <cell r="D1396">
            <v>15157</v>
          </cell>
        </row>
        <row r="1397">
          <cell r="D1397">
            <v>0</v>
          </cell>
        </row>
        <row r="1398">
          <cell r="D1398">
            <v>0</v>
          </cell>
        </row>
        <row r="1399">
          <cell r="D1399">
            <v>11545.7</v>
          </cell>
        </row>
        <row r="1400">
          <cell r="D1400">
            <v>222038.33</v>
          </cell>
        </row>
        <row r="1401">
          <cell r="D1401">
            <v>0</v>
          </cell>
        </row>
        <row r="1402">
          <cell r="D1402">
            <v>0</v>
          </cell>
        </row>
        <row r="1403">
          <cell r="D1403">
            <v>0</v>
          </cell>
        </row>
        <row r="1404">
          <cell r="D1404">
            <v>123</v>
          </cell>
        </row>
        <row r="1405">
          <cell r="D1405">
            <v>4724</v>
          </cell>
        </row>
        <row r="1406">
          <cell r="D1406">
            <v>570</v>
          </cell>
        </row>
        <row r="1407">
          <cell r="D1407">
            <v>36</v>
          </cell>
        </row>
        <row r="1408">
          <cell r="D1408">
            <v>4077</v>
          </cell>
        </row>
        <row r="1409">
          <cell r="D1409">
            <v>0</v>
          </cell>
        </row>
        <row r="1410">
          <cell r="D1410">
            <v>1728.8</v>
          </cell>
        </row>
        <row r="1411">
          <cell r="D1411">
            <v>1200</v>
          </cell>
        </row>
        <row r="1412">
          <cell r="D1412">
            <v>0</v>
          </cell>
        </row>
        <row r="1413">
          <cell r="D1413">
            <v>0</v>
          </cell>
        </row>
        <row r="1414">
          <cell r="D1414">
            <v>0</v>
          </cell>
        </row>
        <row r="1415">
          <cell r="D1415">
            <v>0</v>
          </cell>
        </row>
        <row r="1416">
          <cell r="D1416">
            <v>0</v>
          </cell>
        </row>
        <row r="1417">
          <cell r="D1417">
            <v>0</v>
          </cell>
        </row>
        <row r="1418">
          <cell r="D1418">
            <v>0</v>
          </cell>
        </row>
        <row r="1419">
          <cell r="D1419">
            <v>1500</v>
          </cell>
        </row>
        <row r="1420">
          <cell r="D1420">
            <v>16000</v>
          </cell>
        </row>
        <row r="1421">
          <cell r="D1421">
            <v>0</v>
          </cell>
        </row>
        <row r="1422">
          <cell r="D1422">
            <v>0</v>
          </cell>
        </row>
        <row r="1423">
          <cell r="D1423">
            <v>0</v>
          </cell>
        </row>
        <row r="1424">
          <cell r="D1424">
            <v>0</v>
          </cell>
        </row>
        <row r="1425">
          <cell r="D1425">
            <v>24205.61</v>
          </cell>
        </row>
        <row r="1426">
          <cell r="D1426">
            <v>1923</v>
          </cell>
        </row>
        <row r="1427">
          <cell r="D1427">
            <v>157840</v>
          </cell>
        </row>
        <row r="1428">
          <cell r="D1428">
            <v>0</v>
          </cell>
        </row>
        <row r="1429">
          <cell r="D1429">
            <v>39460</v>
          </cell>
        </row>
        <row r="1430">
          <cell r="D1430">
            <v>5440</v>
          </cell>
        </row>
        <row r="1431">
          <cell r="D1431">
            <v>2637.55</v>
          </cell>
        </row>
        <row r="1432">
          <cell r="D1432">
            <v>15784</v>
          </cell>
        </row>
        <row r="1433">
          <cell r="D1433">
            <v>768</v>
          </cell>
        </row>
        <row r="1434">
          <cell r="D1434">
            <v>0</v>
          </cell>
        </row>
        <row r="1435">
          <cell r="D1435">
            <v>7143</v>
          </cell>
        </row>
        <row r="1436">
          <cell r="D1436">
            <v>1800</v>
          </cell>
        </row>
        <row r="1437">
          <cell r="D1437">
            <v>0</v>
          </cell>
        </row>
        <row r="1438">
          <cell r="D1438">
            <v>0</v>
          </cell>
        </row>
        <row r="1439">
          <cell r="D1439">
            <v>0</v>
          </cell>
        </row>
        <row r="1440">
          <cell r="D1440">
            <v>0</v>
          </cell>
        </row>
        <row r="1441">
          <cell r="D1441">
            <v>0</v>
          </cell>
        </row>
        <row r="1442">
          <cell r="D1442">
            <v>0</v>
          </cell>
        </row>
        <row r="1443">
          <cell r="D1443">
            <v>0</v>
          </cell>
        </row>
        <row r="1444">
          <cell r="D1444">
            <v>0</v>
          </cell>
        </row>
        <row r="1445">
          <cell r="D1445">
            <v>0</v>
          </cell>
        </row>
        <row r="1446">
          <cell r="D1446">
            <v>0</v>
          </cell>
        </row>
        <row r="1447">
          <cell r="D1447">
            <v>0</v>
          </cell>
        </row>
        <row r="1448">
          <cell r="D1448">
            <v>0</v>
          </cell>
        </row>
        <row r="1449">
          <cell r="D1449">
            <v>45033.52</v>
          </cell>
        </row>
        <row r="1450">
          <cell r="D1450">
            <v>0</v>
          </cell>
        </row>
        <row r="1451">
          <cell r="D1451">
            <v>499.75</v>
          </cell>
        </row>
        <row r="1452">
          <cell r="D1452">
            <v>0</v>
          </cell>
        </row>
        <row r="1453">
          <cell r="D1453">
            <v>-1688</v>
          </cell>
        </row>
        <row r="1454">
          <cell r="D1454">
            <v>-17.93</v>
          </cell>
        </row>
        <row r="1455">
          <cell r="D1455">
            <v>0</v>
          </cell>
        </row>
        <row r="1456">
          <cell r="D1456">
            <v>0</v>
          </cell>
        </row>
        <row r="1457">
          <cell r="D1457">
            <v>3210</v>
          </cell>
        </row>
        <row r="1458">
          <cell r="D1458">
            <v>0</v>
          </cell>
        </row>
        <row r="1459">
          <cell r="D1459">
            <v>0</v>
          </cell>
        </row>
        <row r="1460">
          <cell r="D1460">
            <v>500</v>
          </cell>
        </row>
        <row r="1461">
          <cell r="D1461">
            <v>1460</v>
          </cell>
        </row>
        <row r="1462">
          <cell r="D1462">
            <v>0</v>
          </cell>
        </row>
        <row r="1463">
          <cell r="D1463">
            <v>1684</v>
          </cell>
        </row>
        <row r="1464">
          <cell r="D1464">
            <v>0</v>
          </cell>
        </row>
        <row r="1465">
          <cell r="D1465">
            <v>0</v>
          </cell>
        </row>
        <row r="1466">
          <cell r="D1466">
            <v>0</v>
          </cell>
        </row>
        <row r="1467">
          <cell r="D1467">
            <v>1175.1099999999999</v>
          </cell>
        </row>
        <row r="1468">
          <cell r="D1468">
            <v>19014.93</v>
          </cell>
        </row>
        <row r="1469">
          <cell r="D1469">
            <v>0</v>
          </cell>
        </row>
        <row r="1470">
          <cell r="D1470">
            <v>0</v>
          </cell>
        </row>
        <row r="1471">
          <cell r="D1471">
            <v>0</v>
          </cell>
        </row>
        <row r="1472">
          <cell r="D1472">
            <v>642</v>
          </cell>
        </row>
        <row r="1473">
          <cell r="D1473">
            <v>201.4</v>
          </cell>
        </row>
        <row r="1474">
          <cell r="D1474">
            <v>421</v>
          </cell>
        </row>
        <row r="1475">
          <cell r="D1475">
            <v>0</v>
          </cell>
        </row>
        <row r="1476">
          <cell r="D1476">
            <v>1337</v>
          </cell>
        </row>
        <row r="1477">
          <cell r="D1477">
            <v>111793.5</v>
          </cell>
        </row>
        <row r="1478">
          <cell r="D1478">
            <v>0</v>
          </cell>
        </row>
        <row r="1479">
          <cell r="D1479">
            <v>0</v>
          </cell>
        </row>
        <row r="1480">
          <cell r="D1480">
            <v>0</v>
          </cell>
        </row>
        <row r="1481">
          <cell r="D1481">
            <v>3650</v>
          </cell>
        </row>
        <row r="1482">
          <cell r="D1482">
            <v>0</v>
          </cell>
        </row>
        <row r="1483">
          <cell r="D1483">
            <v>0</v>
          </cell>
        </row>
        <row r="1484">
          <cell r="D1484">
            <v>200</v>
          </cell>
        </row>
        <row r="1485">
          <cell r="D1485">
            <v>0</v>
          </cell>
        </row>
        <row r="1486">
          <cell r="D1486">
            <v>800</v>
          </cell>
        </row>
        <row r="1487">
          <cell r="D1487">
            <v>0</v>
          </cell>
        </row>
        <row r="1488">
          <cell r="D1488">
            <v>0</v>
          </cell>
        </row>
        <row r="1489">
          <cell r="D1489">
            <v>0</v>
          </cell>
        </row>
        <row r="1490">
          <cell r="D1490">
            <v>0</v>
          </cell>
        </row>
        <row r="1491">
          <cell r="D1491">
            <v>0</v>
          </cell>
        </row>
        <row r="1492">
          <cell r="D1492">
            <v>3995</v>
          </cell>
        </row>
        <row r="1493">
          <cell r="D1493">
            <v>0</v>
          </cell>
        </row>
        <row r="1494">
          <cell r="D1494">
            <v>5982.69</v>
          </cell>
        </row>
        <row r="1495">
          <cell r="D1495">
            <v>132620</v>
          </cell>
        </row>
        <row r="1496">
          <cell r="D1496">
            <v>0</v>
          </cell>
        </row>
        <row r="1497">
          <cell r="D1497">
            <v>33155</v>
          </cell>
        </row>
        <row r="1498">
          <cell r="D1498">
            <v>0</v>
          </cell>
        </row>
        <row r="1499">
          <cell r="D1499">
            <v>1306.6400000000001</v>
          </cell>
        </row>
        <row r="1500">
          <cell r="D1500">
            <v>13262</v>
          </cell>
        </row>
        <row r="1501">
          <cell r="D1501">
            <v>5652</v>
          </cell>
        </row>
        <row r="1502">
          <cell r="D1502">
            <v>0</v>
          </cell>
        </row>
        <row r="1503">
          <cell r="D1503">
            <v>0</v>
          </cell>
        </row>
        <row r="1504">
          <cell r="D1504">
            <v>2400</v>
          </cell>
        </row>
        <row r="1505">
          <cell r="D1505">
            <v>0</v>
          </cell>
        </row>
        <row r="1506">
          <cell r="D1506">
            <v>0</v>
          </cell>
        </row>
        <row r="1507">
          <cell r="D1507">
            <v>0</v>
          </cell>
        </row>
        <row r="1508">
          <cell r="D1508">
            <v>0</v>
          </cell>
        </row>
        <row r="1509">
          <cell r="D1509">
            <v>0</v>
          </cell>
        </row>
        <row r="1510">
          <cell r="D1510">
            <v>0</v>
          </cell>
        </row>
        <row r="1511">
          <cell r="D1511">
            <v>0</v>
          </cell>
        </row>
        <row r="1512">
          <cell r="D1512">
            <v>0</v>
          </cell>
        </row>
        <row r="1513">
          <cell r="D1513">
            <v>1420</v>
          </cell>
        </row>
        <row r="1514">
          <cell r="D1514">
            <v>9226</v>
          </cell>
        </row>
        <row r="1515">
          <cell r="D1515">
            <v>0</v>
          </cell>
        </row>
        <row r="1516">
          <cell r="D1516">
            <v>5000</v>
          </cell>
        </row>
        <row r="1517">
          <cell r="D1517">
            <v>5000</v>
          </cell>
        </row>
        <row r="1518">
          <cell r="D1518">
            <v>45508.2</v>
          </cell>
        </row>
        <row r="1519">
          <cell r="D1519">
            <v>7931.95</v>
          </cell>
        </row>
        <row r="1520">
          <cell r="D1520">
            <v>0</v>
          </cell>
        </row>
        <row r="1521">
          <cell r="D1521">
            <v>13936.59</v>
          </cell>
        </row>
        <row r="1522">
          <cell r="D1522">
            <v>0</v>
          </cell>
        </row>
        <row r="1523">
          <cell r="D1523">
            <v>165.38</v>
          </cell>
        </row>
        <row r="1524">
          <cell r="D1524">
            <v>-107.87</v>
          </cell>
        </row>
        <row r="1525">
          <cell r="D1525">
            <v>0</v>
          </cell>
        </row>
        <row r="1526">
          <cell r="D1526">
            <v>0</v>
          </cell>
        </row>
        <row r="1527">
          <cell r="D1527">
            <v>2500</v>
          </cell>
        </row>
        <row r="1528">
          <cell r="D1528">
            <v>0</v>
          </cell>
        </row>
        <row r="1529">
          <cell r="D1529">
            <v>7142</v>
          </cell>
        </row>
        <row r="1530">
          <cell r="D1530">
            <v>631</v>
          </cell>
        </row>
        <row r="1531">
          <cell r="D1531">
            <v>0</v>
          </cell>
        </row>
        <row r="1532">
          <cell r="D1532">
            <v>10550</v>
          </cell>
        </row>
        <row r="1533">
          <cell r="D1533">
            <v>9396.14</v>
          </cell>
        </row>
        <row r="1534">
          <cell r="D1534">
            <v>0</v>
          </cell>
        </row>
        <row r="1535">
          <cell r="D1535">
            <v>0</v>
          </cell>
        </row>
        <row r="1536">
          <cell r="D1536">
            <v>0</v>
          </cell>
        </row>
        <row r="1537">
          <cell r="D1537">
            <v>0</v>
          </cell>
        </row>
        <row r="1538">
          <cell r="D1538">
            <v>0</v>
          </cell>
        </row>
        <row r="1539">
          <cell r="D1539">
            <v>0</v>
          </cell>
        </row>
        <row r="1540">
          <cell r="D1540">
            <v>0</v>
          </cell>
        </row>
        <row r="1541">
          <cell r="D1541">
            <v>0</v>
          </cell>
        </row>
        <row r="1542">
          <cell r="D1542">
            <v>807</v>
          </cell>
        </row>
        <row r="1543">
          <cell r="D1543">
            <v>3230.2</v>
          </cell>
        </row>
        <row r="1544">
          <cell r="D1544">
            <v>2248</v>
          </cell>
        </row>
        <row r="1545">
          <cell r="D1545">
            <v>2478</v>
          </cell>
        </row>
        <row r="1546">
          <cell r="D1546">
            <v>6787</v>
          </cell>
        </row>
        <row r="1547">
          <cell r="D1547">
            <v>0</v>
          </cell>
        </row>
        <row r="1548">
          <cell r="D1548">
            <v>0</v>
          </cell>
        </row>
        <row r="1549">
          <cell r="D1549">
            <v>7350.48</v>
          </cell>
        </row>
        <row r="1550">
          <cell r="D1550">
            <v>0</v>
          </cell>
        </row>
        <row r="1551">
          <cell r="D1551">
            <v>0</v>
          </cell>
        </row>
        <row r="1552">
          <cell r="D1552">
            <v>900</v>
          </cell>
        </row>
        <row r="1553">
          <cell r="D1553">
            <v>0</v>
          </cell>
        </row>
        <row r="1554">
          <cell r="D1554">
            <v>602</v>
          </cell>
        </row>
        <row r="1555">
          <cell r="D1555">
            <v>3218.75</v>
          </cell>
        </row>
        <row r="1556">
          <cell r="D1556">
            <v>0</v>
          </cell>
        </row>
        <row r="1557">
          <cell r="D1557">
            <v>0</v>
          </cell>
        </row>
        <row r="1558">
          <cell r="D1558">
            <v>8700</v>
          </cell>
        </row>
        <row r="1559">
          <cell r="D1559">
            <v>0</v>
          </cell>
        </row>
        <row r="1560">
          <cell r="D1560">
            <v>0</v>
          </cell>
        </row>
        <row r="1561">
          <cell r="D1561">
            <v>9000</v>
          </cell>
        </row>
        <row r="1562">
          <cell r="D1562">
            <v>0</v>
          </cell>
        </row>
        <row r="1563">
          <cell r="D1563">
            <v>188894.44</v>
          </cell>
        </row>
        <row r="1564">
          <cell r="D1564">
            <v>0</v>
          </cell>
        </row>
        <row r="1565">
          <cell r="D1565">
            <v>15031.08</v>
          </cell>
        </row>
        <row r="1566">
          <cell r="D1566">
            <v>0</v>
          </cell>
        </row>
        <row r="1567">
          <cell r="D1567">
            <v>0</v>
          </cell>
        </row>
        <row r="1568">
          <cell r="D1568">
            <v>0</v>
          </cell>
        </row>
        <row r="1569">
          <cell r="D1569">
            <v>0</v>
          </cell>
        </row>
        <row r="1570">
          <cell r="D1570">
            <v>0</v>
          </cell>
        </row>
        <row r="1571">
          <cell r="D1571">
            <v>0</v>
          </cell>
        </row>
        <row r="1572">
          <cell r="D1572">
            <v>41790</v>
          </cell>
        </row>
        <row r="1573">
          <cell r="D1573">
            <v>2500380</v>
          </cell>
        </row>
        <row r="1574">
          <cell r="D1574">
            <v>4275.78</v>
          </cell>
        </row>
        <row r="1575">
          <cell r="D1575">
            <v>166025</v>
          </cell>
        </row>
        <row r="1576">
          <cell r="D1576">
            <v>0</v>
          </cell>
        </row>
        <row r="1577">
          <cell r="D1577">
            <v>41506.25</v>
          </cell>
        </row>
        <row r="1578">
          <cell r="D1578">
            <v>5911</v>
          </cell>
        </row>
        <row r="1579">
          <cell r="D1579">
            <v>1572.76</v>
          </cell>
        </row>
        <row r="1580">
          <cell r="D1580">
            <v>16602.5</v>
          </cell>
        </row>
        <row r="1581">
          <cell r="D1581">
            <v>1521.5</v>
          </cell>
        </row>
        <row r="1582">
          <cell r="D1582">
            <v>0</v>
          </cell>
        </row>
        <row r="1583">
          <cell r="D1583">
            <v>750</v>
          </cell>
        </row>
        <row r="1584">
          <cell r="D1584">
            <v>2400</v>
          </cell>
        </row>
        <row r="1585">
          <cell r="D1585">
            <v>0</v>
          </cell>
        </row>
        <row r="1586">
          <cell r="D1586">
            <v>0</v>
          </cell>
        </row>
        <row r="1587">
          <cell r="D1587">
            <v>0</v>
          </cell>
        </row>
        <row r="1588">
          <cell r="D1588">
            <v>0</v>
          </cell>
        </row>
        <row r="1589">
          <cell r="D1589">
            <v>0</v>
          </cell>
        </row>
        <row r="1590">
          <cell r="D1590">
            <v>0</v>
          </cell>
        </row>
        <row r="1591">
          <cell r="D1591">
            <v>0</v>
          </cell>
        </row>
        <row r="1592">
          <cell r="D1592">
            <v>0</v>
          </cell>
        </row>
        <row r="1593">
          <cell r="D1593">
            <v>0</v>
          </cell>
        </row>
        <row r="1594">
          <cell r="D1594">
            <v>17896.580000000002</v>
          </cell>
        </row>
        <row r="1595">
          <cell r="D1595">
            <v>0</v>
          </cell>
        </row>
        <row r="1596">
          <cell r="D1596">
            <v>5000</v>
          </cell>
        </row>
        <row r="1597">
          <cell r="D1597">
            <v>5000</v>
          </cell>
        </row>
        <row r="1598">
          <cell r="D1598">
            <v>13417.8</v>
          </cell>
        </row>
        <row r="1599">
          <cell r="D1599">
            <v>5997.59</v>
          </cell>
        </row>
        <row r="1600">
          <cell r="D1600">
            <v>0</v>
          </cell>
        </row>
        <row r="1601">
          <cell r="D1601">
            <v>102.52</v>
          </cell>
        </row>
        <row r="1602">
          <cell r="D1602">
            <v>0</v>
          </cell>
        </row>
        <row r="1603">
          <cell r="D1603">
            <v>586.59</v>
          </cell>
        </row>
        <row r="1604">
          <cell r="D1604">
            <v>-48.79</v>
          </cell>
        </row>
        <row r="1605">
          <cell r="D1605">
            <v>0</v>
          </cell>
        </row>
        <row r="1606">
          <cell r="D1606">
            <v>36348.019999999997</v>
          </cell>
        </row>
        <row r="1607">
          <cell r="D1607">
            <v>16230.07</v>
          </cell>
        </row>
        <row r="1608">
          <cell r="D1608">
            <v>0</v>
          </cell>
        </row>
        <row r="1609">
          <cell r="D1609">
            <v>2250</v>
          </cell>
        </row>
        <row r="1610">
          <cell r="D1610">
            <v>312</v>
          </cell>
        </row>
        <row r="1611">
          <cell r="D1611">
            <v>0</v>
          </cell>
        </row>
        <row r="1612">
          <cell r="D1612">
            <v>15748.1</v>
          </cell>
        </row>
        <row r="1613">
          <cell r="D1613">
            <v>2364</v>
          </cell>
        </row>
        <row r="1614">
          <cell r="D1614">
            <v>0</v>
          </cell>
        </row>
        <row r="1615">
          <cell r="D1615">
            <v>0</v>
          </cell>
        </row>
        <row r="1616">
          <cell r="D1616">
            <v>1219.8</v>
          </cell>
        </row>
        <row r="1617">
          <cell r="D1617">
            <v>1175.1099999999999</v>
          </cell>
        </row>
        <row r="1618">
          <cell r="D1618">
            <v>0</v>
          </cell>
        </row>
        <row r="1619">
          <cell r="D1619">
            <v>0</v>
          </cell>
        </row>
        <row r="1620">
          <cell r="D1620">
            <v>0</v>
          </cell>
        </row>
        <row r="1621">
          <cell r="D1621">
            <v>222</v>
          </cell>
        </row>
        <row r="1622">
          <cell r="D1622">
            <v>930</v>
          </cell>
        </row>
        <row r="1623">
          <cell r="D1623">
            <v>402</v>
          </cell>
        </row>
        <row r="1624">
          <cell r="D1624">
            <v>3075</v>
          </cell>
        </row>
        <row r="1625">
          <cell r="D1625">
            <v>16549.12</v>
          </cell>
        </row>
        <row r="1626">
          <cell r="D1626">
            <v>0</v>
          </cell>
        </row>
        <row r="1627">
          <cell r="D1627">
            <v>844.8</v>
          </cell>
        </row>
        <row r="1628">
          <cell r="D1628">
            <v>0</v>
          </cell>
        </row>
        <row r="1629">
          <cell r="D1629">
            <v>0</v>
          </cell>
        </row>
        <row r="1630">
          <cell r="D1630">
            <v>0</v>
          </cell>
        </row>
        <row r="1631">
          <cell r="D1631">
            <v>1400</v>
          </cell>
        </row>
        <row r="1632">
          <cell r="D1632">
            <v>0</v>
          </cell>
        </row>
        <row r="1633">
          <cell r="D1633">
            <v>441</v>
          </cell>
        </row>
        <row r="1634">
          <cell r="D1634">
            <v>0</v>
          </cell>
        </row>
        <row r="1635">
          <cell r="D1635">
            <v>0</v>
          </cell>
        </row>
        <row r="1636">
          <cell r="D1636">
            <v>0</v>
          </cell>
        </row>
        <row r="1637">
          <cell r="D1637">
            <v>0</v>
          </cell>
        </row>
        <row r="1638">
          <cell r="D1638">
            <v>0</v>
          </cell>
        </row>
        <row r="1639">
          <cell r="D1639">
            <v>0</v>
          </cell>
        </row>
        <row r="1640">
          <cell r="D1640">
            <v>0</v>
          </cell>
        </row>
        <row r="1641">
          <cell r="D1641">
            <v>67650</v>
          </cell>
        </row>
        <row r="1642">
          <cell r="D1642">
            <v>748</v>
          </cell>
        </row>
        <row r="1643">
          <cell r="D1643">
            <v>0</v>
          </cell>
        </row>
        <row r="1644">
          <cell r="D1644">
            <v>0</v>
          </cell>
        </row>
        <row r="1645">
          <cell r="D1645">
            <v>1640524.92</v>
          </cell>
        </row>
        <row r="1646">
          <cell r="D1646">
            <v>0</v>
          </cell>
        </row>
        <row r="1647">
          <cell r="D1647">
            <v>5000</v>
          </cell>
        </row>
        <row r="1648">
          <cell r="D1648">
            <v>0</v>
          </cell>
        </row>
        <row r="1649">
          <cell r="D1649">
            <v>0</v>
          </cell>
        </row>
        <row r="1650">
          <cell r="D1650">
            <v>14946</v>
          </cell>
        </row>
        <row r="1651">
          <cell r="D1651">
            <v>0</v>
          </cell>
        </row>
        <row r="1652">
          <cell r="D1652">
            <v>119540.44</v>
          </cell>
        </row>
        <row r="1653">
          <cell r="D1653">
            <v>323656.28000000003</v>
          </cell>
        </row>
        <row r="1654">
          <cell r="D1654">
            <v>171948.08</v>
          </cell>
        </row>
        <row r="1655">
          <cell r="D1655">
            <v>274791</v>
          </cell>
        </row>
        <row r="1656">
          <cell r="D1656">
            <v>0</v>
          </cell>
        </row>
        <row r="1657">
          <cell r="D1657">
            <v>67743.75</v>
          </cell>
        </row>
        <row r="1658">
          <cell r="D1658">
            <v>364</v>
          </cell>
        </row>
        <row r="1659">
          <cell r="D1659">
            <v>2892.21</v>
          </cell>
        </row>
        <row r="1660">
          <cell r="D1660">
            <v>27479.1</v>
          </cell>
        </row>
        <row r="1661">
          <cell r="D1661">
            <v>1905.5</v>
          </cell>
        </row>
        <row r="1662">
          <cell r="D1662">
            <v>0</v>
          </cell>
        </row>
        <row r="1663">
          <cell r="D1663">
            <v>22650</v>
          </cell>
        </row>
        <row r="1664">
          <cell r="D1664">
            <v>3000</v>
          </cell>
        </row>
        <row r="1665">
          <cell r="D1665">
            <v>0</v>
          </cell>
        </row>
        <row r="1666">
          <cell r="D1666">
            <v>0</v>
          </cell>
        </row>
        <row r="1667">
          <cell r="D1667">
            <v>0</v>
          </cell>
        </row>
        <row r="1668">
          <cell r="D1668">
            <v>0</v>
          </cell>
        </row>
        <row r="1669">
          <cell r="D1669">
            <v>0</v>
          </cell>
        </row>
        <row r="1670">
          <cell r="D1670">
            <v>0</v>
          </cell>
        </row>
        <row r="1671">
          <cell r="D1671">
            <v>0</v>
          </cell>
        </row>
        <row r="1672">
          <cell r="D1672">
            <v>0</v>
          </cell>
        </row>
        <row r="1673">
          <cell r="D1673">
            <v>0</v>
          </cell>
        </row>
        <row r="1674">
          <cell r="D1674">
            <v>9226</v>
          </cell>
        </row>
        <row r="1675">
          <cell r="D1675">
            <v>0</v>
          </cell>
        </row>
        <row r="1676">
          <cell r="D1676">
            <v>5000</v>
          </cell>
        </row>
        <row r="1677">
          <cell r="D1677">
            <v>5000</v>
          </cell>
        </row>
        <row r="1678">
          <cell r="D1678">
            <v>26814.2</v>
          </cell>
        </row>
        <row r="1679">
          <cell r="D1679">
            <v>10367.15</v>
          </cell>
        </row>
        <row r="1680">
          <cell r="D1680">
            <v>0</v>
          </cell>
        </row>
        <row r="1681">
          <cell r="D1681">
            <v>1208.01</v>
          </cell>
        </row>
        <row r="1682">
          <cell r="D1682">
            <v>0</v>
          </cell>
        </row>
        <row r="1683">
          <cell r="D1683">
            <v>-1509.19</v>
          </cell>
        </row>
        <row r="1684">
          <cell r="D1684">
            <v>-26.72</v>
          </cell>
        </row>
        <row r="1685">
          <cell r="D1685">
            <v>0</v>
          </cell>
        </row>
        <row r="1686">
          <cell r="D1686">
            <v>9565</v>
          </cell>
        </row>
        <row r="1687">
          <cell r="D1687">
            <v>37751.870000000003</v>
          </cell>
        </row>
        <row r="1688">
          <cell r="D1688">
            <v>0</v>
          </cell>
        </row>
        <row r="1689">
          <cell r="D1689">
            <v>1480</v>
          </cell>
        </row>
        <row r="1690">
          <cell r="D1690">
            <v>1440</v>
          </cell>
        </row>
        <row r="1691">
          <cell r="D1691">
            <v>0</v>
          </cell>
        </row>
        <row r="1692">
          <cell r="D1692">
            <v>15758.3</v>
          </cell>
        </row>
        <row r="1693">
          <cell r="D1693">
            <v>3330</v>
          </cell>
        </row>
        <row r="1694">
          <cell r="D1694">
            <v>0</v>
          </cell>
        </row>
        <row r="1695">
          <cell r="D1695">
            <v>0</v>
          </cell>
        </row>
        <row r="1696">
          <cell r="D1696">
            <v>933.47</v>
          </cell>
        </row>
        <row r="1697">
          <cell r="D1697">
            <v>0</v>
          </cell>
        </row>
        <row r="1698">
          <cell r="D1698">
            <v>0</v>
          </cell>
        </row>
        <row r="1699">
          <cell r="D1699">
            <v>0</v>
          </cell>
        </row>
        <row r="1700">
          <cell r="D1700">
            <v>0</v>
          </cell>
        </row>
        <row r="1701">
          <cell r="D1701">
            <v>801</v>
          </cell>
        </row>
        <row r="1702">
          <cell r="D1702">
            <v>20681.080000000002</v>
          </cell>
        </row>
        <row r="1703">
          <cell r="D1703">
            <v>2455</v>
          </cell>
        </row>
        <row r="1704">
          <cell r="D1704">
            <v>8775</v>
          </cell>
        </row>
        <row r="1705">
          <cell r="D1705">
            <v>18584</v>
          </cell>
        </row>
        <row r="1706">
          <cell r="D1706">
            <v>0</v>
          </cell>
        </row>
        <row r="1707">
          <cell r="D1707">
            <v>0</v>
          </cell>
        </row>
        <row r="1708">
          <cell r="D1708">
            <v>4224.53</v>
          </cell>
        </row>
        <row r="1709">
          <cell r="D1709">
            <v>9856</v>
          </cell>
        </row>
        <row r="1710">
          <cell r="D1710">
            <v>0</v>
          </cell>
        </row>
        <row r="1711">
          <cell r="D1711">
            <v>0</v>
          </cell>
        </row>
        <row r="1712">
          <cell r="D1712">
            <v>5350</v>
          </cell>
        </row>
        <row r="1713">
          <cell r="D1713">
            <v>349</v>
          </cell>
        </row>
        <row r="1714">
          <cell r="D1714">
            <v>7546.41</v>
          </cell>
        </row>
        <row r="1715">
          <cell r="D1715">
            <v>0</v>
          </cell>
        </row>
        <row r="1716">
          <cell r="D1716">
            <v>378978</v>
          </cell>
        </row>
        <row r="1717">
          <cell r="D1717">
            <v>0</v>
          </cell>
        </row>
        <row r="1718">
          <cell r="D1718">
            <v>0</v>
          </cell>
        </row>
        <row r="1719">
          <cell r="D1719">
            <v>0</v>
          </cell>
        </row>
        <row r="1720">
          <cell r="D1720">
            <v>3000</v>
          </cell>
        </row>
        <row r="1721">
          <cell r="D1721">
            <v>-90000</v>
          </cell>
        </row>
        <row r="1722">
          <cell r="D1722">
            <v>0</v>
          </cell>
        </row>
        <row r="1723">
          <cell r="D1723">
            <v>0</v>
          </cell>
        </row>
        <row r="1724">
          <cell r="D1724">
            <v>0</v>
          </cell>
        </row>
        <row r="1725">
          <cell r="D1725">
            <v>0</v>
          </cell>
        </row>
        <row r="1726">
          <cell r="D1726">
            <v>0</v>
          </cell>
        </row>
        <row r="1727">
          <cell r="D1727">
            <v>0</v>
          </cell>
        </row>
        <row r="1728">
          <cell r="D1728">
            <v>79303.27</v>
          </cell>
        </row>
        <row r="1729">
          <cell r="D1729">
            <v>0</v>
          </cell>
        </row>
        <row r="1730">
          <cell r="D1730">
            <v>68106.63</v>
          </cell>
        </row>
        <row r="1731">
          <cell r="D1731">
            <v>0</v>
          </cell>
        </row>
        <row r="1732">
          <cell r="D1732">
            <v>3613.6</v>
          </cell>
        </row>
        <row r="1733">
          <cell r="D1733">
            <v>0</v>
          </cell>
        </row>
        <row r="1734">
          <cell r="D1734">
            <v>0</v>
          </cell>
        </row>
        <row r="1735">
          <cell r="D1735">
            <v>0</v>
          </cell>
        </row>
        <row r="1736">
          <cell r="D1736">
            <v>0</v>
          </cell>
        </row>
        <row r="1737">
          <cell r="D1737">
            <v>0</v>
          </cell>
        </row>
        <row r="1738">
          <cell r="D1738">
            <v>0</v>
          </cell>
        </row>
        <row r="1739">
          <cell r="D1739">
            <v>0</v>
          </cell>
        </row>
        <row r="1740">
          <cell r="D1740">
            <v>0</v>
          </cell>
        </row>
        <row r="1741">
          <cell r="D1741">
            <v>0</v>
          </cell>
        </row>
        <row r="1742">
          <cell r="D1742">
            <v>0</v>
          </cell>
        </row>
        <row r="1743">
          <cell r="D1743">
            <v>0</v>
          </cell>
        </row>
        <row r="1744">
          <cell r="D1744">
            <v>0</v>
          </cell>
        </row>
        <row r="1745">
          <cell r="D1745">
            <v>0</v>
          </cell>
        </row>
        <row r="1746">
          <cell r="D1746">
            <v>0</v>
          </cell>
        </row>
        <row r="1747">
          <cell r="D1747">
            <v>0</v>
          </cell>
        </row>
        <row r="1748">
          <cell r="D1748">
            <v>0</v>
          </cell>
        </row>
        <row r="1749">
          <cell r="D1749">
            <v>0</v>
          </cell>
        </row>
        <row r="1750">
          <cell r="D1750">
            <v>0</v>
          </cell>
        </row>
        <row r="1751">
          <cell r="D1751">
            <v>0</v>
          </cell>
        </row>
        <row r="1752">
          <cell r="D1752">
            <v>0</v>
          </cell>
        </row>
        <row r="1753">
          <cell r="D1753">
            <v>0</v>
          </cell>
        </row>
        <row r="1754">
          <cell r="D1754">
            <v>0</v>
          </cell>
        </row>
        <row r="1755">
          <cell r="D1755">
            <v>0</v>
          </cell>
        </row>
        <row r="1756">
          <cell r="D1756">
            <v>0</v>
          </cell>
        </row>
        <row r="1757">
          <cell r="D1757">
            <v>0</v>
          </cell>
        </row>
        <row r="1758">
          <cell r="D1758">
            <v>0</v>
          </cell>
        </row>
        <row r="1759">
          <cell r="D1759">
            <v>0</v>
          </cell>
        </row>
        <row r="1760">
          <cell r="D1760">
            <v>0</v>
          </cell>
        </row>
        <row r="1761">
          <cell r="D1761">
            <v>0</v>
          </cell>
        </row>
        <row r="1762">
          <cell r="D1762">
            <v>0</v>
          </cell>
        </row>
        <row r="1763">
          <cell r="D1763">
            <v>0</v>
          </cell>
        </row>
        <row r="1764">
          <cell r="D1764">
            <v>0</v>
          </cell>
        </row>
        <row r="1765">
          <cell r="D1765">
            <v>0</v>
          </cell>
        </row>
        <row r="1766">
          <cell r="D1766">
            <v>0</v>
          </cell>
        </row>
        <row r="1767">
          <cell r="D1767">
            <v>0</v>
          </cell>
        </row>
        <row r="1768">
          <cell r="D1768">
            <v>0</v>
          </cell>
        </row>
        <row r="1769">
          <cell r="D1769">
            <v>0</v>
          </cell>
        </row>
        <row r="1770">
          <cell r="D1770">
            <v>0</v>
          </cell>
        </row>
        <row r="1771">
          <cell r="D1771">
            <v>0</v>
          </cell>
        </row>
        <row r="1772">
          <cell r="D1772">
            <v>0</v>
          </cell>
        </row>
        <row r="1773">
          <cell r="D1773">
            <v>0</v>
          </cell>
        </row>
        <row r="1774">
          <cell r="D1774">
            <v>0</v>
          </cell>
        </row>
        <row r="1775">
          <cell r="D1775">
            <v>0</v>
          </cell>
        </row>
        <row r="1776">
          <cell r="D1776">
            <v>0</v>
          </cell>
        </row>
        <row r="1777">
          <cell r="D1777">
            <v>0</v>
          </cell>
        </row>
        <row r="1778">
          <cell r="D1778">
            <v>0</v>
          </cell>
        </row>
        <row r="1779">
          <cell r="D1779">
            <v>0</v>
          </cell>
        </row>
        <row r="1780">
          <cell r="D1780">
            <v>0</v>
          </cell>
        </row>
        <row r="1781">
          <cell r="D1781">
            <v>0</v>
          </cell>
        </row>
        <row r="1782">
          <cell r="D1782">
            <v>0</v>
          </cell>
        </row>
        <row r="1783">
          <cell r="D1783">
            <v>0</v>
          </cell>
        </row>
        <row r="1784">
          <cell r="D1784">
            <v>0</v>
          </cell>
        </row>
        <row r="1785">
          <cell r="D1785">
            <v>0</v>
          </cell>
        </row>
        <row r="1786">
          <cell r="D1786">
            <v>0</v>
          </cell>
        </row>
        <row r="1787">
          <cell r="D1787">
            <v>0</v>
          </cell>
        </row>
        <row r="1788">
          <cell r="D1788">
            <v>0</v>
          </cell>
        </row>
        <row r="1789">
          <cell r="D1789">
            <v>0</v>
          </cell>
        </row>
        <row r="1790">
          <cell r="D1790">
            <v>0</v>
          </cell>
        </row>
        <row r="1791">
          <cell r="D1791">
            <v>0</v>
          </cell>
        </row>
        <row r="1792">
          <cell r="D1792">
            <v>0</v>
          </cell>
        </row>
        <row r="1793">
          <cell r="D1793">
            <v>0</v>
          </cell>
        </row>
        <row r="1794">
          <cell r="D1794">
            <v>0</v>
          </cell>
        </row>
        <row r="1795">
          <cell r="D1795">
            <v>0</v>
          </cell>
        </row>
        <row r="1796">
          <cell r="D1796">
            <v>0</v>
          </cell>
        </row>
        <row r="1797">
          <cell r="D1797">
            <v>87700</v>
          </cell>
        </row>
        <row r="1798">
          <cell r="D1798">
            <v>0</v>
          </cell>
        </row>
        <row r="1799">
          <cell r="D1799">
            <v>21925</v>
          </cell>
        </row>
        <row r="1800">
          <cell r="D1800">
            <v>6182</v>
          </cell>
        </row>
        <row r="1801">
          <cell r="D1801">
            <v>874.07</v>
          </cell>
        </row>
        <row r="1802">
          <cell r="D1802">
            <v>8770</v>
          </cell>
        </row>
        <row r="1803">
          <cell r="D1803">
            <v>384</v>
          </cell>
        </row>
        <row r="1804">
          <cell r="D1804">
            <v>0</v>
          </cell>
        </row>
        <row r="1805">
          <cell r="D1805">
            <v>0</v>
          </cell>
        </row>
        <row r="1806">
          <cell r="D1806">
            <v>600</v>
          </cell>
        </row>
        <row r="1807">
          <cell r="D1807">
            <v>0</v>
          </cell>
        </row>
        <row r="1808">
          <cell r="D1808">
            <v>0</v>
          </cell>
        </row>
        <row r="1809">
          <cell r="D1809">
            <v>0</v>
          </cell>
        </row>
        <row r="1810">
          <cell r="D1810">
            <v>0</v>
          </cell>
        </row>
        <row r="1811">
          <cell r="D1811">
            <v>0</v>
          </cell>
        </row>
        <row r="1812">
          <cell r="D1812">
            <v>0</v>
          </cell>
        </row>
        <row r="1813">
          <cell r="D1813">
            <v>0</v>
          </cell>
        </row>
        <row r="1814">
          <cell r="D1814">
            <v>0</v>
          </cell>
        </row>
        <row r="1815">
          <cell r="D1815">
            <v>0</v>
          </cell>
        </row>
        <row r="1816">
          <cell r="D1816">
            <v>0</v>
          </cell>
        </row>
        <row r="1817">
          <cell r="D1817">
            <v>15148.3</v>
          </cell>
        </row>
        <row r="1818">
          <cell r="D1818">
            <v>0</v>
          </cell>
        </row>
        <row r="1819">
          <cell r="D1819">
            <v>0</v>
          </cell>
        </row>
        <row r="1820">
          <cell r="D1820">
            <v>17845</v>
          </cell>
        </row>
        <row r="1821">
          <cell r="D1821">
            <v>303.86</v>
          </cell>
        </row>
        <row r="1822">
          <cell r="D1822">
            <v>0</v>
          </cell>
        </row>
        <row r="1823">
          <cell r="D1823">
            <v>2604.84</v>
          </cell>
        </row>
        <row r="1824">
          <cell r="D1824">
            <v>0</v>
          </cell>
        </row>
        <row r="1825">
          <cell r="D1825">
            <v>387.76</v>
          </cell>
        </row>
        <row r="1826">
          <cell r="D1826">
            <v>-17.93</v>
          </cell>
        </row>
        <row r="1827">
          <cell r="D1827">
            <v>0</v>
          </cell>
        </row>
        <row r="1828">
          <cell r="D1828">
            <v>0</v>
          </cell>
        </row>
        <row r="1829">
          <cell r="D1829">
            <v>3210</v>
          </cell>
        </row>
        <row r="1830">
          <cell r="D1830">
            <v>0</v>
          </cell>
        </row>
        <row r="1831">
          <cell r="D1831">
            <v>2965</v>
          </cell>
        </row>
        <row r="1832">
          <cell r="D1832">
            <v>290</v>
          </cell>
        </row>
        <row r="1833">
          <cell r="D1833">
            <v>0</v>
          </cell>
        </row>
        <row r="1834">
          <cell r="D1834">
            <v>3200</v>
          </cell>
        </row>
        <row r="1835">
          <cell r="D1835">
            <v>2486</v>
          </cell>
        </row>
        <row r="1836">
          <cell r="D1836">
            <v>0</v>
          </cell>
        </row>
        <row r="1837">
          <cell r="D1837">
            <v>0</v>
          </cell>
        </row>
        <row r="1838">
          <cell r="D1838">
            <v>0</v>
          </cell>
        </row>
        <row r="1839">
          <cell r="D1839">
            <v>1175.1099999999999</v>
          </cell>
        </row>
        <row r="1840">
          <cell r="D1840">
            <v>0</v>
          </cell>
        </row>
        <row r="1841">
          <cell r="D1841">
            <v>0</v>
          </cell>
        </row>
        <row r="1842">
          <cell r="D1842">
            <v>0</v>
          </cell>
        </row>
        <row r="1843">
          <cell r="D1843">
            <v>45</v>
          </cell>
        </row>
        <row r="1844">
          <cell r="D1844">
            <v>898.8</v>
          </cell>
        </row>
        <row r="1845">
          <cell r="D1845">
            <v>0</v>
          </cell>
        </row>
        <row r="1846">
          <cell r="D1846">
            <v>60</v>
          </cell>
        </row>
        <row r="1847">
          <cell r="D1847">
            <v>1863</v>
          </cell>
        </row>
        <row r="1848">
          <cell r="D1848">
            <v>0</v>
          </cell>
        </row>
        <row r="1849">
          <cell r="D1849">
            <v>1912</v>
          </cell>
        </row>
        <row r="1850">
          <cell r="D1850">
            <v>0</v>
          </cell>
        </row>
        <row r="1851">
          <cell r="D1851">
            <v>0</v>
          </cell>
        </row>
        <row r="1852">
          <cell r="D1852">
            <v>0</v>
          </cell>
        </row>
        <row r="1853">
          <cell r="D1853">
            <v>0</v>
          </cell>
        </row>
        <row r="1854">
          <cell r="D1854">
            <v>100</v>
          </cell>
        </row>
        <row r="1855">
          <cell r="D1855">
            <v>394</v>
          </cell>
        </row>
        <row r="1856">
          <cell r="D1856">
            <v>0</v>
          </cell>
        </row>
        <row r="1857">
          <cell r="D1857">
            <v>0</v>
          </cell>
        </row>
        <row r="1858">
          <cell r="D1858">
            <v>0</v>
          </cell>
        </row>
        <row r="1859">
          <cell r="D1859">
            <v>0</v>
          </cell>
        </row>
        <row r="1860">
          <cell r="D1860">
            <v>0</v>
          </cell>
        </row>
        <row r="1861">
          <cell r="D1861">
            <v>0</v>
          </cell>
        </row>
        <row r="1862">
          <cell r="D1862">
            <v>0</v>
          </cell>
        </row>
        <row r="1863">
          <cell r="D1863">
            <v>2428.5</v>
          </cell>
        </row>
        <row r="1864">
          <cell r="D1864">
            <v>0</v>
          </cell>
        </row>
        <row r="1865">
          <cell r="D1865">
            <v>0</v>
          </cell>
        </row>
        <row r="1866">
          <cell r="D1866">
            <v>0</v>
          </cell>
        </row>
        <row r="1867">
          <cell r="D1867">
            <v>0</v>
          </cell>
        </row>
        <row r="1868">
          <cell r="D1868">
            <v>0</v>
          </cell>
        </row>
        <row r="1869">
          <cell r="D1869">
            <v>0</v>
          </cell>
        </row>
        <row r="1870">
          <cell r="D1870">
            <v>0</v>
          </cell>
        </row>
        <row r="1871">
          <cell r="D1871">
            <v>0</v>
          </cell>
        </row>
        <row r="1872">
          <cell r="D1872">
            <v>0</v>
          </cell>
        </row>
        <row r="1873">
          <cell r="D1873">
            <v>121820</v>
          </cell>
        </row>
        <row r="1874">
          <cell r="D1874">
            <v>343.75</v>
          </cell>
        </row>
        <row r="1875">
          <cell r="D1875">
            <v>30455</v>
          </cell>
        </row>
        <row r="1876">
          <cell r="D1876">
            <v>950</v>
          </cell>
        </row>
        <row r="1877">
          <cell r="D1877">
            <v>2929.2</v>
          </cell>
        </row>
        <row r="1878">
          <cell r="D1878">
            <v>12182</v>
          </cell>
        </row>
        <row r="1879">
          <cell r="D1879">
            <v>1888</v>
          </cell>
        </row>
        <row r="1880">
          <cell r="D1880">
            <v>0</v>
          </cell>
        </row>
        <row r="1881">
          <cell r="D1881">
            <v>6200</v>
          </cell>
        </row>
        <row r="1882">
          <cell r="D1882">
            <v>5400</v>
          </cell>
        </row>
        <row r="1883">
          <cell r="D1883">
            <v>0</v>
          </cell>
        </row>
        <row r="1884">
          <cell r="D1884">
            <v>0</v>
          </cell>
        </row>
        <row r="1885">
          <cell r="D1885">
            <v>0</v>
          </cell>
        </row>
        <row r="1886">
          <cell r="D1886">
            <v>0</v>
          </cell>
        </row>
        <row r="1887">
          <cell r="D1887">
            <v>0</v>
          </cell>
        </row>
        <row r="1888">
          <cell r="D1888">
            <v>0</v>
          </cell>
        </row>
        <row r="1889">
          <cell r="D1889">
            <v>0</v>
          </cell>
        </row>
        <row r="1890">
          <cell r="D1890">
            <v>4457.2</v>
          </cell>
        </row>
        <row r="1891">
          <cell r="D1891">
            <v>0</v>
          </cell>
        </row>
        <row r="1892">
          <cell r="D1892">
            <v>0</v>
          </cell>
        </row>
        <row r="1893">
          <cell r="D1893">
            <v>0</v>
          </cell>
        </row>
        <row r="1894">
          <cell r="D1894">
            <v>0</v>
          </cell>
        </row>
        <row r="1895">
          <cell r="D1895">
            <v>0</v>
          </cell>
        </row>
        <row r="1896">
          <cell r="D1896">
            <v>12532.5</v>
          </cell>
        </row>
        <row r="1897">
          <cell r="D1897">
            <v>0</v>
          </cell>
        </row>
        <row r="1898">
          <cell r="D1898">
            <v>0</v>
          </cell>
        </row>
        <row r="1899">
          <cell r="D1899">
            <v>0</v>
          </cell>
        </row>
        <row r="1900">
          <cell r="D1900">
            <v>-580</v>
          </cell>
        </row>
        <row r="1901">
          <cell r="D1901">
            <v>0</v>
          </cell>
        </row>
        <row r="1902">
          <cell r="D1902">
            <v>-68</v>
          </cell>
        </row>
        <row r="1903">
          <cell r="D1903">
            <v>0</v>
          </cell>
        </row>
        <row r="1904">
          <cell r="D1904">
            <v>0</v>
          </cell>
        </row>
        <row r="1905">
          <cell r="D1905">
            <v>0</v>
          </cell>
        </row>
        <row r="1906">
          <cell r="D1906">
            <v>0</v>
          </cell>
        </row>
        <row r="1907">
          <cell r="D1907">
            <v>0</v>
          </cell>
        </row>
        <row r="1908">
          <cell r="D1908">
            <v>0</v>
          </cell>
        </row>
        <row r="1909">
          <cell r="D1909">
            <v>2200</v>
          </cell>
        </row>
        <row r="1910">
          <cell r="D1910">
            <v>0</v>
          </cell>
        </row>
        <row r="1911">
          <cell r="D1911">
            <v>0</v>
          </cell>
        </row>
        <row r="1912">
          <cell r="D1912">
            <v>0</v>
          </cell>
        </row>
        <row r="1913">
          <cell r="D1913">
            <v>0</v>
          </cell>
        </row>
        <row r="1914">
          <cell r="D1914">
            <v>0</v>
          </cell>
        </row>
        <row r="1915">
          <cell r="D1915">
            <v>2350.2199999999998</v>
          </cell>
        </row>
        <row r="1916">
          <cell r="D1916">
            <v>0</v>
          </cell>
        </row>
        <row r="1917">
          <cell r="D1917">
            <v>0</v>
          </cell>
        </row>
        <row r="1918">
          <cell r="D1918">
            <v>0</v>
          </cell>
        </row>
        <row r="1919">
          <cell r="D1919">
            <v>5646</v>
          </cell>
        </row>
        <row r="1920">
          <cell r="D1920">
            <v>18604.8</v>
          </cell>
        </row>
        <row r="1921">
          <cell r="D1921">
            <v>2625</v>
          </cell>
        </row>
        <row r="1922">
          <cell r="D1922">
            <v>7144</v>
          </cell>
        </row>
        <row r="1923">
          <cell r="D1923">
            <v>0</v>
          </cell>
        </row>
        <row r="1924">
          <cell r="D1924">
            <v>0</v>
          </cell>
        </row>
        <row r="1925">
          <cell r="D1925">
            <v>36</v>
          </cell>
        </row>
        <row r="1926">
          <cell r="D1926">
            <v>0</v>
          </cell>
        </row>
        <row r="1927">
          <cell r="D1927">
            <v>0</v>
          </cell>
        </row>
        <row r="1928">
          <cell r="D1928">
            <v>140</v>
          </cell>
        </row>
        <row r="1929">
          <cell r="D1929">
            <v>0</v>
          </cell>
        </row>
        <row r="1930">
          <cell r="D1930">
            <v>439</v>
          </cell>
        </row>
        <row r="1931">
          <cell r="D1931">
            <v>33522.47</v>
          </cell>
        </row>
        <row r="1932">
          <cell r="D1932">
            <v>0</v>
          </cell>
        </row>
        <row r="1933">
          <cell r="D1933">
            <v>0</v>
          </cell>
        </row>
        <row r="1934">
          <cell r="D1934">
            <v>0</v>
          </cell>
        </row>
        <row r="1935">
          <cell r="D1935">
            <v>0</v>
          </cell>
        </row>
        <row r="1936">
          <cell r="D1936">
            <v>0</v>
          </cell>
        </row>
        <row r="1937">
          <cell r="D1937">
            <v>1326994</v>
          </cell>
        </row>
        <row r="1938">
          <cell r="D1938">
            <v>0</v>
          </cell>
        </row>
        <row r="1939">
          <cell r="D1939">
            <v>0</v>
          </cell>
        </row>
        <row r="1940">
          <cell r="D1940">
            <v>0</v>
          </cell>
        </row>
        <row r="1941">
          <cell r="D1941">
            <v>6975</v>
          </cell>
        </row>
        <row r="1942">
          <cell r="D1942">
            <v>0</v>
          </cell>
        </row>
        <row r="1943">
          <cell r="D1943">
            <v>0</v>
          </cell>
        </row>
        <row r="1944">
          <cell r="D1944">
            <v>0</v>
          </cell>
        </row>
        <row r="1945">
          <cell r="D1945">
            <v>0</v>
          </cell>
        </row>
        <row r="1946">
          <cell r="D1946">
            <v>0</v>
          </cell>
        </row>
        <row r="1947">
          <cell r="D1947">
            <v>0</v>
          </cell>
        </row>
        <row r="1948">
          <cell r="D1948">
            <v>0</v>
          </cell>
        </row>
        <row r="1949">
          <cell r="D1949">
            <v>0</v>
          </cell>
        </row>
        <row r="1950">
          <cell r="D1950">
            <v>0</v>
          </cell>
        </row>
        <row r="1951">
          <cell r="D1951">
            <v>0</v>
          </cell>
        </row>
        <row r="1952">
          <cell r="D1952">
            <v>0</v>
          </cell>
        </row>
        <row r="1953">
          <cell r="D1953">
            <v>0</v>
          </cell>
        </row>
        <row r="1954">
          <cell r="D1954">
            <v>0</v>
          </cell>
        </row>
        <row r="1955">
          <cell r="D1955">
            <v>-7512</v>
          </cell>
        </row>
        <row r="1956">
          <cell r="D1956">
            <v>0</v>
          </cell>
        </row>
        <row r="1957">
          <cell r="D1957">
            <v>0</v>
          </cell>
        </row>
        <row r="1958">
          <cell r="D1958">
            <v>0</v>
          </cell>
        </row>
        <row r="1959">
          <cell r="D1959">
            <v>0</v>
          </cell>
        </row>
        <row r="1960">
          <cell r="D1960">
            <v>0</v>
          </cell>
        </row>
        <row r="1961">
          <cell r="D1961">
            <v>0</v>
          </cell>
        </row>
        <row r="1962">
          <cell r="D1962">
            <v>0</v>
          </cell>
        </row>
        <row r="1963">
          <cell r="D1963">
            <v>0</v>
          </cell>
        </row>
        <row r="1964">
          <cell r="D1964">
            <v>0</v>
          </cell>
        </row>
        <row r="1965">
          <cell r="D1965">
            <v>0</v>
          </cell>
        </row>
        <row r="1966">
          <cell r="D1966">
            <v>0</v>
          </cell>
        </row>
        <row r="1967">
          <cell r="D1967">
            <v>0</v>
          </cell>
        </row>
        <row r="1968">
          <cell r="D1968">
            <v>0</v>
          </cell>
        </row>
        <row r="1969">
          <cell r="D1969">
            <v>0</v>
          </cell>
        </row>
        <row r="1970">
          <cell r="D1970">
            <v>0</v>
          </cell>
        </row>
        <row r="1971">
          <cell r="D1971">
            <v>0</v>
          </cell>
        </row>
        <row r="1972">
          <cell r="D1972">
            <v>0</v>
          </cell>
        </row>
        <row r="1973">
          <cell r="D1973">
            <v>0</v>
          </cell>
        </row>
        <row r="1974">
          <cell r="D1974">
            <v>0</v>
          </cell>
        </row>
        <row r="1975">
          <cell r="D1975">
            <v>0</v>
          </cell>
        </row>
        <row r="1976">
          <cell r="D1976">
            <v>0</v>
          </cell>
        </row>
        <row r="1977">
          <cell r="D1977">
            <v>0</v>
          </cell>
        </row>
        <row r="1978">
          <cell r="D1978">
            <v>0</v>
          </cell>
        </row>
        <row r="1979">
          <cell r="D1979">
            <v>0</v>
          </cell>
        </row>
        <row r="1980">
          <cell r="D1980">
            <v>0</v>
          </cell>
        </row>
        <row r="1981">
          <cell r="D1981">
            <v>0</v>
          </cell>
        </row>
        <row r="1982">
          <cell r="D1982">
            <v>0</v>
          </cell>
        </row>
        <row r="1983">
          <cell r="D1983">
            <v>0</v>
          </cell>
        </row>
        <row r="1984">
          <cell r="D1984">
            <v>0</v>
          </cell>
        </row>
        <row r="1985">
          <cell r="D1985">
            <v>0</v>
          </cell>
        </row>
        <row r="1986">
          <cell r="D1986">
            <v>0</v>
          </cell>
        </row>
        <row r="1987">
          <cell r="D1987">
            <v>0</v>
          </cell>
        </row>
        <row r="1988">
          <cell r="D1988">
            <v>0</v>
          </cell>
        </row>
        <row r="1989">
          <cell r="D1989">
            <v>0</v>
          </cell>
        </row>
        <row r="1990">
          <cell r="D1990">
            <v>0</v>
          </cell>
        </row>
        <row r="1991">
          <cell r="D1991">
            <v>0</v>
          </cell>
        </row>
        <row r="1992">
          <cell r="D1992">
            <v>0</v>
          </cell>
        </row>
        <row r="1993">
          <cell r="D1993">
            <v>0</v>
          </cell>
        </row>
        <row r="1994">
          <cell r="D1994">
            <v>0</v>
          </cell>
        </row>
        <row r="1995">
          <cell r="D1995">
            <v>0</v>
          </cell>
        </row>
        <row r="1996">
          <cell r="D1996">
            <v>0</v>
          </cell>
        </row>
        <row r="1997">
          <cell r="D1997">
            <v>0</v>
          </cell>
        </row>
        <row r="1998">
          <cell r="D1998">
            <v>0</v>
          </cell>
        </row>
        <row r="1999">
          <cell r="D1999">
            <v>21468.080000000002</v>
          </cell>
        </row>
        <row r="2000">
          <cell r="D2000">
            <v>0</v>
          </cell>
        </row>
        <row r="2001">
          <cell r="D2001">
            <v>1366.67</v>
          </cell>
        </row>
        <row r="2002">
          <cell r="D2002">
            <v>0</v>
          </cell>
        </row>
        <row r="2003">
          <cell r="D2003">
            <v>0</v>
          </cell>
        </row>
        <row r="2004">
          <cell r="D2004">
            <v>0</v>
          </cell>
        </row>
        <row r="2005">
          <cell r="D2005">
            <v>0</v>
          </cell>
        </row>
        <row r="2006">
          <cell r="D2006">
            <v>0</v>
          </cell>
        </row>
        <row r="2007">
          <cell r="D2007">
            <v>0</v>
          </cell>
        </row>
        <row r="2008">
          <cell r="D2008">
            <v>0</v>
          </cell>
        </row>
        <row r="2009">
          <cell r="D2009">
            <v>0</v>
          </cell>
        </row>
        <row r="2010">
          <cell r="D2010">
            <v>0</v>
          </cell>
        </row>
        <row r="2011">
          <cell r="D2011">
            <v>0</v>
          </cell>
        </row>
        <row r="2012">
          <cell r="D2012">
            <v>0</v>
          </cell>
        </row>
        <row r="2013">
          <cell r="D2013">
            <v>0</v>
          </cell>
        </row>
        <row r="2014">
          <cell r="D2014">
            <v>0</v>
          </cell>
        </row>
        <row r="2015">
          <cell r="D2015">
            <v>0</v>
          </cell>
        </row>
        <row r="2016">
          <cell r="D2016">
            <v>0</v>
          </cell>
        </row>
        <row r="2017">
          <cell r="D2017">
            <v>0</v>
          </cell>
        </row>
        <row r="2018">
          <cell r="D2018">
            <v>0</v>
          </cell>
        </row>
        <row r="2019">
          <cell r="D2019">
            <v>0</v>
          </cell>
        </row>
        <row r="2020">
          <cell r="D2020">
            <v>0</v>
          </cell>
        </row>
        <row r="2021">
          <cell r="D2021">
            <v>0</v>
          </cell>
        </row>
        <row r="2022">
          <cell r="D2022">
            <v>0</v>
          </cell>
        </row>
        <row r="2023">
          <cell r="D2023">
            <v>0</v>
          </cell>
        </row>
        <row r="2024">
          <cell r="D2024">
            <v>0</v>
          </cell>
        </row>
        <row r="2025">
          <cell r="D2025">
            <v>0</v>
          </cell>
        </row>
        <row r="2026">
          <cell r="D2026">
            <v>0</v>
          </cell>
        </row>
        <row r="2027">
          <cell r="D2027">
            <v>0</v>
          </cell>
        </row>
        <row r="2028">
          <cell r="D2028">
            <v>0</v>
          </cell>
        </row>
        <row r="2029">
          <cell r="D2029">
            <v>0</v>
          </cell>
        </row>
        <row r="2030">
          <cell r="D2030">
            <v>0</v>
          </cell>
        </row>
        <row r="2031">
          <cell r="D2031">
            <v>679759.62</v>
          </cell>
        </row>
        <row r="2032">
          <cell r="D2032">
            <v>-58075.31</v>
          </cell>
        </row>
        <row r="2033">
          <cell r="D2033">
            <v>-2167474.4</v>
          </cell>
        </row>
        <row r="2034">
          <cell r="D2034">
            <v>487775.7</v>
          </cell>
        </row>
        <row r="2035">
          <cell r="D2035">
            <v>-312393.25</v>
          </cell>
        </row>
        <row r="2036">
          <cell r="D2036">
            <v>-17618367.039999999</v>
          </cell>
        </row>
        <row r="2037">
          <cell r="D2037">
            <v>0</v>
          </cell>
        </row>
        <row r="2038">
          <cell r="D2038">
            <v>-1057000</v>
          </cell>
        </row>
        <row r="2039">
          <cell r="D2039">
            <v>0</v>
          </cell>
        </row>
        <row r="2040">
          <cell r="D2040">
            <v>0</v>
          </cell>
        </row>
        <row r="2041">
          <cell r="D2041">
            <v>0</v>
          </cell>
        </row>
        <row r="2042">
          <cell r="D2042">
            <v>0</v>
          </cell>
        </row>
        <row r="2043">
          <cell r="D2043">
            <v>1030322.13</v>
          </cell>
        </row>
        <row r="2044">
          <cell r="D2044">
            <v>-403200</v>
          </cell>
        </row>
        <row r="2045">
          <cell r="D2045">
            <v>1273895</v>
          </cell>
        </row>
        <row r="2046">
          <cell r="D2046">
            <v>182742.97</v>
          </cell>
        </row>
        <row r="2047">
          <cell r="D2047">
            <v>643200</v>
          </cell>
        </row>
        <row r="2048">
          <cell r="D2048">
            <v>-964595.81</v>
          </cell>
        </row>
        <row r="2049">
          <cell r="D2049">
            <v>-217232.85</v>
          </cell>
        </row>
        <row r="2050">
          <cell r="D2050">
            <v>-284100</v>
          </cell>
        </row>
        <row r="2051">
          <cell r="D2051">
            <v>0</v>
          </cell>
        </row>
        <row r="2052">
          <cell r="D2052">
            <v>-1096631.79</v>
          </cell>
        </row>
        <row r="2053">
          <cell r="D2053">
            <v>-73249.98</v>
          </cell>
        </row>
        <row r="2054">
          <cell r="D2054">
            <v>57483.64</v>
          </cell>
        </row>
        <row r="2055">
          <cell r="D2055">
            <v>-183213.94</v>
          </cell>
        </row>
        <row r="2056">
          <cell r="D2056">
            <v>0</v>
          </cell>
        </row>
        <row r="2057">
          <cell r="D2057">
            <v>0</v>
          </cell>
        </row>
        <row r="2058">
          <cell r="D2058">
            <v>5632955.21</v>
          </cell>
        </row>
        <row r="2059">
          <cell r="D2059">
            <v>0</v>
          </cell>
        </row>
        <row r="2060">
          <cell r="D2060">
            <v>0</v>
          </cell>
        </row>
        <row r="2061">
          <cell r="D2061">
            <v>122306260.83</v>
          </cell>
        </row>
        <row r="2062">
          <cell r="D2062">
            <v>382661147.68000001</v>
          </cell>
        </row>
        <row r="2063">
          <cell r="D2063">
            <v>0</v>
          </cell>
        </row>
        <row r="2064">
          <cell r="D2064">
            <v>430494.95</v>
          </cell>
        </row>
        <row r="2065">
          <cell r="D2065">
            <v>0</v>
          </cell>
        </row>
        <row r="2066">
          <cell r="D2066">
            <v>0</v>
          </cell>
        </row>
        <row r="2067">
          <cell r="D2067">
            <v>1866394</v>
          </cell>
        </row>
        <row r="2068">
          <cell r="D2068">
            <v>-90818514.849999994</v>
          </cell>
        </row>
        <row r="2069">
          <cell r="D2069">
            <v>-407986716.76999998</v>
          </cell>
        </row>
        <row r="2070">
          <cell r="D2070">
            <v>-95639.360000000001</v>
          </cell>
        </row>
        <row r="2071">
          <cell r="D2071">
            <v>-926517.93</v>
          </cell>
        </row>
        <row r="2072">
          <cell r="D2072">
            <v>-6507966.1100000003</v>
          </cell>
        </row>
        <row r="2073">
          <cell r="D2073">
            <v>-39809.870000000003</v>
          </cell>
        </row>
        <row r="2074">
          <cell r="D2074">
            <v>-52444.01</v>
          </cell>
        </row>
        <row r="2075">
          <cell r="D2075">
            <v>-64581.04</v>
          </cell>
        </row>
        <row r="2076">
          <cell r="D2076">
            <v>-27751.64</v>
          </cell>
        </row>
        <row r="2077">
          <cell r="D2077">
            <v>0</v>
          </cell>
        </row>
        <row r="2078">
          <cell r="D2078">
            <v>0</v>
          </cell>
        </row>
        <row r="2079">
          <cell r="D2079">
            <v>768</v>
          </cell>
        </row>
        <row r="2080">
          <cell r="D2080">
            <v>0</v>
          </cell>
        </row>
        <row r="2081">
          <cell r="D2081">
            <v>0</v>
          </cell>
        </row>
        <row r="2082">
          <cell r="D2082">
            <v>427682.91</v>
          </cell>
        </row>
        <row r="2083">
          <cell r="D2083">
            <v>0</v>
          </cell>
        </row>
        <row r="2084">
          <cell r="D2084">
            <v>0</v>
          </cell>
        </row>
        <row r="2085">
          <cell r="D2085">
            <v>0</v>
          </cell>
        </row>
        <row r="2086">
          <cell r="D2086">
            <v>1306.96</v>
          </cell>
        </row>
        <row r="2087">
          <cell r="D2087">
            <v>11201.63</v>
          </cell>
        </row>
        <row r="2088">
          <cell r="D2088">
            <v>-8455.85</v>
          </cell>
        </row>
        <row r="2089">
          <cell r="D2089">
            <v>0</v>
          </cell>
        </row>
        <row r="2090">
          <cell r="D2090">
            <v>0</v>
          </cell>
        </row>
        <row r="2091">
          <cell r="D2091">
            <v>0</v>
          </cell>
        </row>
        <row r="2092">
          <cell r="D2092">
            <v>0</v>
          </cell>
        </row>
        <row r="2093">
          <cell r="D2093">
            <v>-355000</v>
          </cell>
        </row>
        <row r="2094">
          <cell r="D2094">
            <v>0</v>
          </cell>
        </row>
        <row r="2095">
          <cell r="D2095">
            <v>-24494602.329999998</v>
          </cell>
        </row>
        <row r="2096">
          <cell r="D2096">
            <v>-208136062.38999999</v>
          </cell>
        </row>
        <row r="2097">
          <cell r="D2097">
            <v>96000</v>
          </cell>
        </row>
        <row r="2098">
          <cell r="D2098">
            <v>584224.67000000004</v>
          </cell>
        </row>
        <row r="2099">
          <cell r="D2099">
            <v>0</v>
          </cell>
        </row>
        <row r="2100">
          <cell r="D2100">
            <v>0</v>
          </cell>
        </row>
        <row r="2101">
          <cell r="D2101">
            <v>4625</v>
          </cell>
        </row>
        <row r="2102">
          <cell r="D2102">
            <v>0</v>
          </cell>
        </row>
        <row r="2103">
          <cell r="D2103">
            <v>0</v>
          </cell>
        </row>
        <row r="2104">
          <cell r="D2104">
            <v>0</v>
          </cell>
        </row>
        <row r="2105">
          <cell r="D2105">
            <v>0</v>
          </cell>
        </row>
        <row r="2106">
          <cell r="D2106">
            <v>0</v>
          </cell>
        </row>
        <row r="2107">
          <cell r="D2107">
            <v>0</v>
          </cell>
        </row>
        <row r="2108">
          <cell r="D2108">
            <v>0</v>
          </cell>
        </row>
        <row r="2109">
          <cell r="D2109">
            <v>419900</v>
          </cell>
        </row>
        <row r="2110">
          <cell r="D2110">
            <v>0</v>
          </cell>
        </row>
        <row r="2111">
          <cell r="D2111">
            <v>15284667.17</v>
          </cell>
        </row>
        <row r="2112">
          <cell r="D2112">
            <v>131815036.36</v>
          </cell>
        </row>
        <row r="2113">
          <cell r="D2113">
            <v>0</v>
          </cell>
        </row>
        <row r="2114">
          <cell r="D2114">
            <v>0</v>
          </cell>
        </row>
        <row r="2115">
          <cell r="D2115">
            <v>-57036</v>
          </cell>
        </row>
        <row r="2116">
          <cell r="D2116">
            <v>0</v>
          </cell>
        </row>
        <row r="2117">
          <cell r="D2117">
            <v>0</v>
          </cell>
        </row>
        <row r="2118">
          <cell r="D2118">
            <v>53982456.229999997</v>
          </cell>
        </row>
        <row r="2119">
          <cell r="D2119">
            <v>8366370.3700000001</v>
          </cell>
        </row>
        <row r="2120">
          <cell r="D2120">
            <v>3143606.55</v>
          </cell>
        </row>
        <row r="2121">
          <cell r="D2121">
            <v>29108796.969999999</v>
          </cell>
        </row>
        <row r="2122">
          <cell r="D2122">
            <v>2142666.9</v>
          </cell>
        </row>
        <row r="2123">
          <cell r="D2123">
            <v>2295520</v>
          </cell>
        </row>
        <row r="2124">
          <cell r="D2124">
            <v>73249.98</v>
          </cell>
        </row>
        <row r="2125">
          <cell r="D2125">
            <v>40391.949999999997</v>
          </cell>
        </row>
        <row r="2126">
          <cell r="D2126">
            <v>0</v>
          </cell>
        </row>
        <row r="2127">
          <cell r="D2127">
            <v>568169.76</v>
          </cell>
        </row>
        <row r="2128">
          <cell r="D2128">
            <v>-28041.439999999999</v>
          </cell>
        </row>
        <row r="2129">
          <cell r="D2129">
            <v>-143163595.41999999</v>
          </cell>
        </row>
        <row r="2130">
          <cell r="D2130">
            <v>1423616.5</v>
          </cell>
        </row>
        <row r="2131">
          <cell r="D2131">
            <v>0</v>
          </cell>
        </row>
        <row r="2132">
          <cell r="D2132">
            <v>100000</v>
          </cell>
        </row>
        <row r="2133">
          <cell r="D2133">
            <v>1057000</v>
          </cell>
        </row>
        <row r="2134">
          <cell r="D2134">
            <v>0</v>
          </cell>
        </row>
        <row r="2135">
          <cell r="D2135">
            <v>0</v>
          </cell>
        </row>
        <row r="2136">
          <cell r="D2136">
            <v>-1182251.6200000001</v>
          </cell>
        </row>
        <row r="2137">
          <cell r="D2137">
            <v>0</v>
          </cell>
        </row>
        <row r="2138">
          <cell r="D2138">
            <v>0</v>
          </cell>
        </row>
        <row r="2139">
          <cell r="D2139">
            <v>-773298.5</v>
          </cell>
        </row>
        <row r="2140">
          <cell r="D2140">
            <v>1065126</v>
          </cell>
        </row>
        <row r="2141">
          <cell r="D2141">
            <v>219150</v>
          </cell>
        </row>
        <row r="2142">
          <cell r="D2142">
            <v>1867258.55</v>
          </cell>
        </row>
        <row r="2143">
          <cell r="D2143">
            <v>70870.570000000007</v>
          </cell>
        </row>
        <row r="2144">
          <cell r="D2144">
            <v>174216.18</v>
          </cell>
        </row>
        <row r="2145">
          <cell r="D2145">
            <v>489376.28</v>
          </cell>
        </row>
        <row r="2146">
          <cell r="D2146">
            <v>-10997716.439999999</v>
          </cell>
        </row>
        <row r="2147">
          <cell r="D2147">
            <v>-2412729.23</v>
          </cell>
        </row>
        <row r="2148">
          <cell r="D2148">
            <v>2603427.5</v>
          </cell>
        </row>
        <row r="2149">
          <cell r="D2149">
            <v>336917.64</v>
          </cell>
        </row>
        <row r="2150">
          <cell r="D2150">
            <v>272013.71000000002</v>
          </cell>
        </row>
        <row r="2151">
          <cell r="D2151">
            <v>110350</v>
          </cell>
        </row>
        <row r="2152">
          <cell r="D2152">
            <v>1500</v>
          </cell>
        </row>
        <row r="2153">
          <cell r="D2153">
            <v>0</v>
          </cell>
        </row>
        <row r="2154">
          <cell r="D2154">
            <v>0</v>
          </cell>
        </row>
        <row r="2155">
          <cell r="D2155">
            <v>7746966.1900000004</v>
          </cell>
        </row>
        <row r="2156">
          <cell r="D2156">
            <v>0</v>
          </cell>
        </row>
        <row r="2157">
          <cell r="D2157">
            <v>3211</v>
          </cell>
        </row>
        <row r="2158">
          <cell r="D2158">
            <v>0</v>
          </cell>
        </row>
        <row r="2159">
          <cell r="D2159">
            <v>25200</v>
          </cell>
        </row>
        <row r="2160">
          <cell r="D2160">
            <v>0</v>
          </cell>
        </row>
        <row r="2161">
          <cell r="D2161">
            <v>0</v>
          </cell>
        </row>
        <row r="2162">
          <cell r="D2162">
            <v>-30891.06</v>
          </cell>
        </row>
        <row r="2163">
          <cell r="D2163">
            <v>1280</v>
          </cell>
        </row>
        <row r="2164">
          <cell r="D2164">
            <v>90708.34</v>
          </cell>
        </row>
        <row r="2165">
          <cell r="D2165">
            <v>16673.919999999998</v>
          </cell>
        </row>
        <row r="2166">
          <cell r="D2166">
            <v>2937490.37</v>
          </cell>
        </row>
        <row r="2167">
          <cell r="D2167">
            <v>563451.42000000004</v>
          </cell>
        </row>
        <row r="2168">
          <cell r="D2168">
            <v>652.70000000000005</v>
          </cell>
        </row>
        <row r="2169">
          <cell r="D2169">
            <v>6570775</v>
          </cell>
        </row>
        <row r="2170">
          <cell r="D2170">
            <v>63066.35</v>
          </cell>
        </row>
        <row r="2171">
          <cell r="D2171">
            <v>11051.23</v>
          </cell>
        </row>
        <row r="2172">
          <cell r="D2172">
            <v>0</v>
          </cell>
        </row>
        <row r="2173">
          <cell r="D2173">
            <v>125775.2</v>
          </cell>
        </row>
        <row r="2174">
          <cell r="D2174">
            <v>163937.54999999999</v>
          </cell>
        </row>
        <row r="2175">
          <cell r="D2175">
            <v>884684</v>
          </cell>
        </row>
        <row r="2176">
          <cell r="D2176">
            <v>93099.05</v>
          </cell>
        </row>
        <row r="2177">
          <cell r="D2177">
            <v>35880</v>
          </cell>
        </row>
        <row r="2178">
          <cell r="D2178">
            <v>41315</v>
          </cell>
        </row>
        <row r="2179">
          <cell r="D2179">
            <v>14565</v>
          </cell>
        </row>
        <row r="2180">
          <cell r="D2180">
            <v>28994.43</v>
          </cell>
        </row>
        <row r="2181">
          <cell r="D2181">
            <v>0</v>
          </cell>
        </row>
        <row r="2182">
          <cell r="D2182">
            <v>7714709.96</v>
          </cell>
        </row>
        <row r="2183">
          <cell r="D2183">
            <v>23000</v>
          </cell>
        </row>
        <row r="2184">
          <cell r="D2184">
            <v>5555.56</v>
          </cell>
        </row>
        <row r="2185">
          <cell r="D2185">
            <v>161000</v>
          </cell>
        </row>
        <row r="2186">
          <cell r="D2186">
            <v>16371</v>
          </cell>
        </row>
        <row r="2187">
          <cell r="D2187">
            <v>2718.22</v>
          </cell>
        </row>
        <row r="2188">
          <cell r="D2188">
            <v>147642.25</v>
          </cell>
        </row>
        <row r="2189">
          <cell r="D2189">
            <v>0</v>
          </cell>
        </row>
        <row r="2190">
          <cell r="D2190">
            <v>0</v>
          </cell>
        </row>
        <row r="2191">
          <cell r="D2191">
            <v>0</v>
          </cell>
        </row>
        <row r="2192">
          <cell r="D2192">
            <v>0</v>
          </cell>
        </row>
        <row r="2193">
          <cell r="D2193">
            <v>0</v>
          </cell>
        </row>
        <row r="2194">
          <cell r="D2194">
            <v>0</v>
          </cell>
        </row>
        <row r="2195">
          <cell r="D2195">
            <v>12192.94</v>
          </cell>
        </row>
        <row r="2196">
          <cell r="D2196">
            <v>10302</v>
          </cell>
        </row>
        <row r="2197">
          <cell r="D2197">
            <v>1970.8</v>
          </cell>
        </row>
        <row r="2198">
          <cell r="D2198">
            <v>0</v>
          </cell>
        </row>
        <row r="2199">
          <cell r="D2199">
            <v>54532</v>
          </cell>
        </row>
        <row r="2200">
          <cell r="D2200">
            <v>0</v>
          </cell>
        </row>
        <row r="2201">
          <cell r="D2201">
            <v>0</v>
          </cell>
        </row>
        <row r="2202">
          <cell r="D2202">
            <v>0</v>
          </cell>
        </row>
        <row r="2203">
          <cell r="D2203">
            <v>104542.98</v>
          </cell>
        </row>
        <row r="2204">
          <cell r="D2204">
            <v>4600</v>
          </cell>
        </row>
        <row r="2205">
          <cell r="D2205">
            <v>2229</v>
          </cell>
        </row>
        <row r="2206">
          <cell r="D2206">
            <v>0</v>
          </cell>
        </row>
        <row r="2207">
          <cell r="D2207">
            <v>0</v>
          </cell>
        </row>
        <row r="2208">
          <cell r="D2208">
            <v>40000</v>
          </cell>
        </row>
        <row r="2209">
          <cell r="D2209">
            <v>78486</v>
          </cell>
        </row>
        <row r="2210">
          <cell r="D2210">
            <v>0</v>
          </cell>
        </row>
        <row r="2211">
          <cell r="D2211">
            <v>0</v>
          </cell>
        </row>
        <row r="2212">
          <cell r="D2212">
            <v>7990</v>
          </cell>
        </row>
        <row r="2213">
          <cell r="D2213">
            <v>0</v>
          </cell>
        </row>
        <row r="2214">
          <cell r="D2214">
            <v>1000</v>
          </cell>
        </row>
        <row r="2215">
          <cell r="D2215">
            <v>0</v>
          </cell>
        </row>
        <row r="2216">
          <cell r="D2216">
            <v>0</v>
          </cell>
        </row>
        <row r="2217">
          <cell r="D2217">
            <v>0</v>
          </cell>
        </row>
        <row r="2218">
          <cell r="D2218">
            <v>0</v>
          </cell>
        </row>
        <row r="2219">
          <cell r="D2219">
            <v>0</v>
          </cell>
        </row>
        <row r="2220">
          <cell r="D2220">
            <v>0</v>
          </cell>
        </row>
        <row r="2221">
          <cell r="D2221">
            <v>1490</v>
          </cell>
        </row>
        <row r="2222">
          <cell r="D2222">
            <v>0</v>
          </cell>
        </row>
        <row r="2223">
          <cell r="D2223">
            <v>0</v>
          </cell>
        </row>
        <row r="2224">
          <cell r="D2224">
            <v>0</v>
          </cell>
        </row>
        <row r="2225">
          <cell r="D2225">
            <v>19978.5</v>
          </cell>
        </row>
        <row r="2226">
          <cell r="D2226">
            <v>0</v>
          </cell>
        </row>
        <row r="2227">
          <cell r="D2227">
            <v>1578.28</v>
          </cell>
        </row>
        <row r="2228">
          <cell r="D2228">
            <v>0</v>
          </cell>
        </row>
        <row r="2229">
          <cell r="D2229">
            <v>0</v>
          </cell>
        </row>
        <row r="2230">
          <cell r="D2230">
            <v>-84451.99</v>
          </cell>
        </row>
        <row r="2231">
          <cell r="D2231">
            <v>0</v>
          </cell>
        </row>
        <row r="2232">
          <cell r="D2232">
            <v>0</v>
          </cell>
        </row>
        <row r="2233">
          <cell r="D2233">
            <v>0</v>
          </cell>
        </row>
        <row r="2234">
          <cell r="D2234">
            <v>120061.39</v>
          </cell>
        </row>
        <row r="2235">
          <cell r="D2235">
            <v>0</v>
          </cell>
        </row>
        <row r="2236">
          <cell r="D2236">
            <v>0</v>
          </cell>
        </row>
        <row r="2237">
          <cell r="D2237">
            <v>0</v>
          </cell>
        </row>
        <row r="2238">
          <cell r="D2238">
            <v>0</v>
          </cell>
        </row>
        <row r="2239">
          <cell r="D2239">
            <v>0</v>
          </cell>
        </row>
        <row r="2240">
          <cell r="D2240">
            <v>0</v>
          </cell>
        </row>
        <row r="2241">
          <cell r="D2241">
            <v>494225</v>
          </cell>
        </row>
        <row r="2242">
          <cell r="D2242">
            <v>0</v>
          </cell>
        </row>
        <row r="2243">
          <cell r="D2243">
            <v>17712.59</v>
          </cell>
        </row>
        <row r="2244">
          <cell r="D2244">
            <v>0</v>
          </cell>
        </row>
        <row r="2245">
          <cell r="D2245">
            <v>108591.25</v>
          </cell>
        </row>
        <row r="2246">
          <cell r="D2246">
            <v>4939.5</v>
          </cell>
        </row>
        <row r="2247">
          <cell r="D2247">
            <v>4954.05</v>
          </cell>
        </row>
        <row r="2248">
          <cell r="D2248">
            <v>59597</v>
          </cell>
        </row>
        <row r="2249">
          <cell r="D2249">
            <v>3376</v>
          </cell>
        </row>
        <row r="2250">
          <cell r="D2250">
            <v>-61500</v>
          </cell>
        </row>
        <row r="2251">
          <cell r="D2251">
            <v>296000</v>
          </cell>
        </row>
        <row r="2252">
          <cell r="D2252">
            <v>0</v>
          </cell>
        </row>
        <row r="2253">
          <cell r="D2253">
            <v>0</v>
          </cell>
        </row>
        <row r="2254">
          <cell r="D2254">
            <v>4617</v>
          </cell>
        </row>
        <row r="2255">
          <cell r="D2255">
            <v>0</v>
          </cell>
        </row>
        <row r="2256">
          <cell r="D2256">
            <v>4890</v>
          </cell>
        </row>
        <row r="2257">
          <cell r="D2257">
            <v>0</v>
          </cell>
        </row>
        <row r="2258">
          <cell r="D2258">
            <v>11824.24</v>
          </cell>
        </row>
        <row r="2259">
          <cell r="D2259">
            <v>11824.24</v>
          </cell>
        </row>
        <row r="2260">
          <cell r="D2260">
            <v>6384.68</v>
          </cell>
        </row>
        <row r="2261">
          <cell r="D2261">
            <v>0</v>
          </cell>
        </row>
        <row r="2262">
          <cell r="D2262">
            <v>792</v>
          </cell>
        </row>
        <row r="2263">
          <cell r="D2263">
            <v>0</v>
          </cell>
        </row>
        <row r="2264">
          <cell r="D2264">
            <v>0</v>
          </cell>
        </row>
        <row r="2265">
          <cell r="D2265">
            <v>12349.64</v>
          </cell>
        </row>
        <row r="2266">
          <cell r="D2266">
            <v>21780</v>
          </cell>
        </row>
        <row r="2267">
          <cell r="D2267">
            <v>3183.01</v>
          </cell>
        </row>
        <row r="2268">
          <cell r="D2268">
            <v>0</v>
          </cell>
        </row>
        <row r="2269">
          <cell r="D2269">
            <v>3346.98</v>
          </cell>
        </row>
        <row r="2270">
          <cell r="D2270">
            <v>0</v>
          </cell>
        </row>
        <row r="2271">
          <cell r="D2271">
            <v>-964</v>
          </cell>
        </row>
        <row r="2272">
          <cell r="D2272">
            <v>40.24</v>
          </cell>
        </row>
        <row r="2273">
          <cell r="D2273">
            <v>0</v>
          </cell>
        </row>
        <row r="2274">
          <cell r="D2274">
            <v>0</v>
          </cell>
        </row>
        <row r="2275">
          <cell r="D2275">
            <v>12310</v>
          </cell>
        </row>
        <row r="2276">
          <cell r="D2276">
            <v>0</v>
          </cell>
        </row>
        <row r="2277">
          <cell r="D2277">
            <v>2193</v>
          </cell>
        </row>
        <row r="2278">
          <cell r="D2278">
            <v>0</v>
          </cell>
        </row>
        <row r="2279">
          <cell r="D2279">
            <v>50105.86</v>
          </cell>
        </row>
        <row r="2280">
          <cell r="D2280">
            <v>15712.53</v>
          </cell>
        </row>
        <row r="2281">
          <cell r="D2281">
            <v>10540</v>
          </cell>
        </row>
        <row r="2282">
          <cell r="D2282">
            <v>0</v>
          </cell>
        </row>
        <row r="2283">
          <cell r="D2283">
            <v>0</v>
          </cell>
        </row>
        <row r="2284">
          <cell r="D2284">
            <v>3140</v>
          </cell>
        </row>
        <row r="2285">
          <cell r="D2285">
            <v>0</v>
          </cell>
        </row>
        <row r="2286">
          <cell r="D2286">
            <v>1401.86</v>
          </cell>
        </row>
        <row r="2287">
          <cell r="D2287">
            <v>0</v>
          </cell>
        </row>
        <row r="2288">
          <cell r="D2288">
            <v>0</v>
          </cell>
        </row>
        <row r="2289">
          <cell r="D2289">
            <v>1.5</v>
          </cell>
        </row>
        <row r="2290">
          <cell r="D2290">
            <v>667.8</v>
          </cell>
        </row>
        <row r="2291">
          <cell r="D2291">
            <v>16.5</v>
          </cell>
        </row>
        <row r="2292">
          <cell r="D2292">
            <v>0</v>
          </cell>
        </row>
        <row r="2293">
          <cell r="D2293">
            <v>5724</v>
          </cell>
        </row>
        <row r="2294">
          <cell r="D2294">
            <v>0</v>
          </cell>
        </row>
        <row r="2295">
          <cell r="D2295">
            <v>3277.28</v>
          </cell>
        </row>
        <row r="2296">
          <cell r="D2296">
            <v>1327</v>
          </cell>
        </row>
        <row r="2297">
          <cell r="D2297">
            <v>555.12</v>
          </cell>
        </row>
        <row r="2298">
          <cell r="D2298">
            <v>2853.29</v>
          </cell>
        </row>
        <row r="2299">
          <cell r="D2299">
            <v>4127.38</v>
          </cell>
        </row>
        <row r="2300">
          <cell r="D2300">
            <v>11</v>
          </cell>
        </row>
        <row r="2301">
          <cell r="D2301">
            <v>0</v>
          </cell>
        </row>
        <row r="2302">
          <cell r="D2302">
            <v>0</v>
          </cell>
        </row>
        <row r="2303">
          <cell r="D2303">
            <v>0</v>
          </cell>
        </row>
        <row r="2304">
          <cell r="D2304">
            <v>73640.5</v>
          </cell>
        </row>
        <row r="2305">
          <cell r="D2305">
            <v>0</v>
          </cell>
        </row>
        <row r="2306">
          <cell r="D2306">
            <v>40000</v>
          </cell>
        </row>
        <row r="2307">
          <cell r="D2307">
            <v>0</v>
          </cell>
        </row>
        <row r="2308">
          <cell r="D2308">
            <v>0</v>
          </cell>
        </row>
        <row r="2309">
          <cell r="D2309">
            <v>526923.05000000005</v>
          </cell>
        </row>
        <row r="2310">
          <cell r="D2310">
            <v>0</v>
          </cell>
        </row>
        <row r="2311">
          <cell r="D2311">
            <v>0</v>
          </cell>
        </row>
        <row r="2312">
          <cell r="D2312">
            <v>43330</v>
          </cell>
        </row>
        <row r="2313">
          <cell r="D2313">
            <v>0</v>
          </cell>
        </row>
        <row r="2314">
          <cell r="D2314">
            <v>1239.3</v>
          </cell>
        </row>
        <row r="2315">
          <cell r="D2315">
            <v>8322.5</v>
          </cell>
        </row>
        <row r="2316">
          <cell r="D2316">
            <v>0</v>
          </cell>
        </row>
        <row r="2317">
          <cell r="D2317">
            <v>393.33</v>
          </cell>
        </row>
        <row r="2318">
          <cell r="D2318">
            <v>4333</v>
          </cell>
        </row>
        <row r="2319">
          <cell r="D2319">
            <v>923</v>
          </cell>
        </row>
        <row r="2320">
          <cell r="D2320">
            <v>0</v>
          </cell>
        </row>
        <row r="2321">
          <cell r="D2321">
            <v>2000</v>
          </cell>
        </row>
        <row r="2322">
          <cell r="D2322">
            <v>0</v>
          </cell>
        </row>
        <row r="2323">
          <cell r="D2323">
            <v>0</v>
          </cell>
        </row>
        <row r="2324">
          <cell r="D2324">
            <v>0</v>
          </cell>
        </row>
        <row r="2325">
          <cell r="D2325">
            <v>0</v>
          </cell>
        </row>
        <row r="2326">
          <cell r="D2326">
            <v>5430</v>
          </cell>
        </row>
        <row r="2327">
          <cell r="D2327">
            <v>0</v>
          </cell>
        </row>
        <row r="2328">
          <cell r="D2328">
            <v>0</v>
          </cell>
        </row>
        <row r="2329">
          <cell r="D2329">
            <v>0</v>
          </cell>
        </row>
        <row r="2330">
          <cell r="D2330">
            <v>0</v>
          </cell>
        </row>
        <row r="2331">
          <cell r="D2331">
            <v>0</v>
          </cell>
        </row>
        <row r="2332">
          <cell r="D2332">
            <v>0</v>
          </cell>
        </row>
        <row r="2333">
          <cell r="D2333">
            <v>0</v>
          </cell>
        </row>
        <row r="2334">
          <cell r="D2334">
            <v>207.01</v>
          </cell>
        </row>
        <row r="2335">
          <cell r="D2335">
            <v>0</v>
          </cell>
        </row>
        <row r="2336">
          <cell r="D2336">
            <v>0</v>
          </cell>
        </row>
        <row r="2337">
          <cell r="D2337">
            <v>0</v>
          </cell>
        </row>
        <row r="2338">
          <cell r="D2338">
            <v>0</v>
          </cell>
        </row>
        <row r="2339">
          <cell r="D2339">
            <v>0</v>
          </cell>
        </row>
        <row r="2340">
          <cell r="D2340">
            <v>3810</v>
          </cell>
        </row>
        <row r="2341">
          <cell r="D2341">
            <v>0</v>
          </cell>
        </row>
        <row r="2342">
          <cell r="D2342">
            <v>0</v>
          </cell>
        </row>
        <row r="2343">
          <cell r="D2343">
            <v>0</v>
          </cell>
        </row>
        <row r="2344">
          <cell r="D2344">
            <v>0</v>
          </cell>
        </row>
        <row r="2345">
          <cell r="D2345">
            <v>0</v>
          </cell>
        </row>
        <row r="2346">
          <cell r="D2346">
            <v>0</v>
          </cell>
        </row>
        <row r="2347">
          <cell r="D2347">
            <v>0</v>
          </cell>
        </row>
        <row r="2348">
          <cell r="D2348">
            <v>0</v>
          </cell>
        </row>
        <row r="2349">
          <cell r="D2349">
            <v>0</v>
          </cell>
        </row>
        <row r="2350">
          <cell r="D2350">
            <v>0</v>
          </cell>
        </row>
        <row r="2351">
          <cell r="D2351">
            <v>0</v>
          </cell>
        </row>
        <row r="2352">
          <cell r="D2352">
            <v>0</v>
          </cell>
        </row>
        <row r="2353">
          <cell r="D2353">
            <v>0</v>
          </cell>
        </row>
        <row r="2354">
          <cell r="D2354">
            <v>0</v>
          </cell>
        </row>
        <row r="2355">
          <cell r="D2355">
            <v>0</v>
          </cell>
        </row>
        <row r="2356">
          <cell r="D2356">
            <v>0</v>
          </cell>
        </row>
        <row r="2357">
          <cell r="D2357">
            <v>0</v>
          </cell>
        </row>
        <row r="2358">
          <cell r="D2358">
            <v>0</v>
          </cell>
        </row>
        <row r="2359">
          <cell r="D2359">
            <v>0</v>
          </cell>
        </row>
        <row r="2360">
          <cell r="D2360">
            <v>0</v>
          </cell>
        </row>
        <row r="2361">
          <cell r="D2361">
            <v>0</v>
          </cell>
        </row>
        <row r="2362">
          <cell r="D2362">
            <v>2242.9899999999998</v>
          </cell>
        </row>
        <row r="2363">
          <cell r="D2363">
            <v>420</v>
          </cell>
        </row>
        <row r="2364">
          <cell r="D2364">
            <v>0</v>
          </cell>
        </row>
        <row r="2365">
          <cell r="D2365">
            <v>0</v>
          </cell>
        </row>
        <row r="2366">
          <cell r="D2366">
            <v>0</v>
          </cell>
        </row>
        <row r="2367">
          <cell r="D2367">
            <v>9876</v>
          </cell>
        </row>
        <row r="2368">
          <cell r="D2368">
            <v>0</v>
          </cell>
        </row>
        <row r="2369">
          <cell r="D2369">
            <v>0</v>
          </cell>
        </row>
        <row r="2370">
          <cell r="D2370">
            <v>0</v>
          </cell>
        </row>
        <row r="2371">
          <cell r="D2371">
            <v>0</v>
          </cell>
        </row>
        <row r="2372">
          <cell r="D2372">
            <v>45160</v>
          </cell>
        </row>
        <row r="2373">
          <cell r="D2373">
            <v>0</v>
          </cell>
        </row>
        <row r="2374">
          <cell r="D2374">
            <v>0</v>
          </cell>
        </row>
        <row r="2375">
          <cell r="D2375">
            <v>7190</v>
          </cell>
        </row>
        <row r="2376">
          <cell r="D2376">
            <v>0</v>
          </cell>
        </row>
        <row r="2377">
          <cell r="D2377">
            <v>0</v>
          </cell>
        </row>
        <row r="2378">
          <cell r="D2378">
            <v>4516</v>
          </cell>
        </row>
        <row r="2379">
          <cell r="D2379">
            <v>768</v>
          </cell>
        </row>
        <row r="2380">
          <cell r="D2380">
            <v>0</v>
          </cell>
        </row>
        <row r="2381">
          <cell r="D2381">
            <v>2500</v>
          </cell>
        </row>
        <row r="2382">
          <cell r="D2382">
            <v>0</v>
          </cell>
        </row>
        <row r="2383">
          <cell r="D2383">
            <v>0</v>
          </cell>
        </row>
        <row r="2384">
          <cell r="D2384">
            <v>0</v>
          </cell>
        </row>
        <row r="2385">
          <cell r="D2385">
            <v>0</v>
          </cell>
        </row>
        <row r="2386">
          <cell r="D2386">
            <v>0</v>
          </cell>
        </row>
        <row r="2387">
          <cell r="D2387">
            <v>149644.20000000001</v>
          </cell>
        </row>
        <row r="2388">
          <cell r="D2388">
            <v>0</v>
          </cell>
        </row>
        <row r="2389">
          <cell r="D2389">
            <v>0</v>
          </cell>
        </row>
        <row r="2390">
          <cell r="D2390">
            <v>0</v>
          </cell>
        </row>
        <row r="2391">
          <cell r="D2391">
            <v>0</v>
          </cell>
        </row>
        <row r="2392">
          <cell r="D2392">
            <v>0</v>
          </cell>
        </row>
        <row r="2393">
          <cell r="D2393">
            <v>0</v>
          </cell>
        </row>
        <row r="2394">
          <cell r="D2394">
            <v>0</v>
          </cell>
        </row>
        <row r="2395">
          <cell r="D2395">
            <v>0</v>
          </cell>
        </row>
        <row r="2396">
          <cell r="D2396">
            <v>0</v>
          </cell>
        </row>
        <row r="2397">
          <cell r="D2397">
            <v>0</v>
          </cell>
        </row>
        <row r="2398">
          <cell r="D2398">
            <v>0</v>
          </cell>
        </row>
        <row r="2399">
          <cell r="D2399">
            <v>0</v>
          </cell>
        </row>
        <row r="2400">
          <cell r="D2400">
            <v>0</v>
          </cell>
        </row>
        <row r="2401">
          <cell r="D2401">
            <v>0</v>
          </cell>
        </row>
        <row r="2402">
          <cell r="D2402">
            <v>0</v>
          </cell>
        </row>
        <row r="2403">
          <cell r="D2403">
            <v>0</v>
          </cell>
        </row>
        <row r="2404">
          <cell r="D2404">
            <v>0</v>
          </cell>
        </row>
        <row r="2405">
          <cell r="D2405">
            <v>0</v>
          </cell>
        </row>
        <row r="2406">
          <cell r="D2406">
            <v>0</v>
          </cell>
        </row>
        <row r="2407">
          <cell r="D2407">
            <v>0</v>
          </cell>
        </row>
        <row r="2408">
          <cell r="D2408">
            <v>0</v>
          </cell>
        </row>
        <row r="2409">
          <cell r="D2409">
            <v>0</v>
          </cell>
        </row>
        <row r="2410">
          <cell r="D2410">
            <v>0</v>
          </cell>
        </row>
        <row r="2411">
          <cell r="D2411">
            <v>0</v>
          </cell>
        </row>
        <row r="2412">
          <cell r="D2412">
            <v>0</v>
          </cell>
        </row>
        <row r="2413">
          <cell r="D2413">
            <v>0</v>
          </cell>
        </row>
        <row r="2414">
          <cell r="D2414">
            <v>0</v>
          </cell>
        </row>
        <row r="2415">
          <cell r="D2415">
            <v>0</v>
          </cell>
        </row>
        <row r="2416">
          <cell r="D2416">
            <v>0</v>
          </cell>
        </row>
        <row r="2417">
          <cell r="D2417">
            <v>0</v>
          </cell>
        </row>
        <row r="2418">
          <cell r="D2418">
            <v>0</v>
          </cell>
        </row>
        <row r="2419">
          <cell r="D2419">
            <v>0</v>
          </cell>
        </row>
        <row r="2420">
          <cell r="D2420">
            <v>0</v>
          </cell>
        </row>
        <row r="2421">
          <cell r="D2421">
            <v>0</v>
          </cell>
        </row>
        <row r="2422">
          <cell r="D2422">
            <v>0</v>
          </cell>
        </row>
        <row r="2423">
          <cell r="D2423">
            <v>0</v>
          </cell>
        </row>
        <row r="2424">
          <cell r="D2424">
            <v>0</v>
          </cell>
        </row>
        <row r="2425">
          <cell r="D2425">
            <v>0</v>
          </cell>
        </row>
        <row r="2426">
          <cell r="D2426">
            <v>0</v>
          </cell>
        </row>
        <row r="2427">
          <cell r="D2427">
            <v>0</v>
          </cell>
        </row>
        <row r="2428">
          <cell r="D2428">
            <v>0</v>
          </cell>
        </row>
        <row r="2429">
          <cell r="D2429">
            <v>0</v>
          </cell>
        </row>
        <row r="2430">
          <cell r="D2430">
            <v>0</v>
          </cell>
        </row>
        <row r="2431">
          <cell r="D2431">
            <v>0</v>
          </cell>
        </row>
        <row r="2432">
          <cell r="D2432">
            <v>0</v>
          </cell>
        </row>
        <row r="2433">
          <cell r="D2433">
            <v>390080</v>
          </cell>
        </row>
        <row r="2434">
          <cell r="D2434">
            <v>0</v>
          </cell>
        </row>
        <row r="2435">
          <cell r="D2435">
            <v>0</v>
          </cell>
        </row>
        <row r="2436">
          <cell r="D2436">
            <v>95495</v>
          </cell>
        </row>
        <row r="2437">
          <cell r="D2437">
            <v>1826</v>
          </cell>
        </row>
        <row r="2438">
          <cell r="D2438">
            <v>3643.27</v>
          </cell>
        </row>
        <row r="2439">
          <cell r="D2439">
            <v>38093</v>
          </cell>
        </row>
        <row r="2440">
          <cell r="D2440">
            <v>1920</v>
          </cell>
        </row>
        <row r="2441">
          <cell r="D2441">
            <v>0</v>
          </cell>
        </row>
        <row r="2442">
          <cell r="D2442">
            <v>50500</v>
          </cell>
        </row>
        <row r="2443">
          <cell r="D2443">
            <v>5400</v>
          </cell>
        </row>
        <row r="2444">
          <cell r="D2444">
            <v>0</v>
          </cell>
        </row>
        <row r="2445">
          <cell r="D2445">
            <v>440</v>
          </cell>
        </row>
        <row r="2446">
          <cell r="D2446">
            <v>0</v>
          </cell>
        </row>
        <row r="2447">
          <cell r="D2447">
            <v>0</v>
          </cell>
        </row>
        <row r="2448">
          <cell r="D2448">
            <v>0</v>
          </cell>
        </row>
        <row r="2449">
          <cell r="D2449">
            <v>8225</v>
          </cell>
        </row>
        <row r="2450">
          <cell r="D2450">
            <v>0</v>
          </cell>
        </row>
        <row r="2451">
          <cell r="D2451">
            <v>4040</v>
          </cell>
        </row>
        <row r="2452">
          <cell r="D2452">
            <v>0</v>
          </cell>
        </row>
        <row r="2453">
          <cell r="D2453">
            <v>0</v>
          </cell>
        </row>
        <row r="2454">
          <cell r="D2454">
            <v>0</v>
          </cell>
        </row>
        <row r="2455">
          <cell r="D2455">
            <v>0</v>
          </cell>
        </row>
        <row r="2456">
          <cell r="D2456">
            <v>0</v>
          </cell>
        </row>
        <row r="2457">
          <cell r="D2457">
            <v>0</v>
          </cell>
        </row>
        <row r="2458">
          <cell r="D2458">
            <v>13189.25</v>
          </cell>
        </row>
        <row r="2459">
          <cell r="D2459">
            <v>0</v>
          </cell>
        </row>
        <row r="2460">
          <cell r="D2460">
            <v>2476.88</v>
          </cell>
        </row>
        <row r="2461">
          <cell r="D2461">
            <v>0</v>
          </cell>
        </row>
        <row r="2462">
          <cell r="D2462">
            <v>-392</v>
          </cell>
        </row>
        <row r="2463">
          <cell r="D2463">
            <v>44.16</v>
          </cell>
        </row>
        <row r="2464">
          <cell r="D2464">
            <v>0</v>
          </cell>
        </row>
        <row r="2465">
          <cell r="D2465">
            <v>27705</v>
          </cell>
        </row>
        <row r="2466">
          <cell r="D2466">
            <v>2400</v>
          </cell>
        </row>
        <row r="2467">
          <cell r="D2467">
            <v>0</v>
          </cell>
        </row>
        <row r="2468">
          <cell r="D2468">
            <v>0</v>
          </cell>
        </row>
        <row r="2469">
          <cell r="D2469">
            <v>500</v>
          </cell>
        </row>
        <row r="2470">
          <cell r="D2470">
            <v>0</v>
          </cell>
        </row>
        <row r="2471">
          <cell r="D2471">
            <v>11670.2</v>
          </cell>
        </row>
        <row r="2472">
          <cell r="D2472">
            <v>416</v>
          </cell>
        </row>
        <row r="2473">
          <cell r="D2473">
            <v>0</v>
          </cell>
        </row>
        <row r="2474">
          <cell r="D2474">
            <v>0</v>
          </cell>
        </row>
        <row r="2475">
          <cell r="D2475">
            <v>0</v>
          </cell>
        </row>
        <row r="2476">
          <cell r="D2476">
            <v>1175.1099999999999</v>
          </cell>
        </row>
        <row r="2477">
          <cell r="D2477">
            <v>54.55</v>
          </cell>
        </row>
        <row r="2478">
          <cell r="D2478">
            <v>0</v>
          </cell>
        </row>
        <row r="2479">
          <cell r="D2479">
            <v>1020</v>
          </cell>
        </row>
        <row r="2480">
          <cell r="D2480">
            <v>3244.4</v>
          </cell>
        </row>
        <row r="2481">
          <cell r="D2481">
            <v>1381</v>
          </cell>
        </row>
        <row r="2482">
          <cell r="D2482">
            <v>943</v>
          </cell>
        </row>
        <row r="2483">
          <cell r="D2483">
            <v>3280</v>
          </cell>
        </row>
        <row r="2484">
          <cell r="D2484">
            <v>0</v>
          </cell>
        </row>
        <row r="2485">
          <cell r="D2485">
            <v>324</v>
          </cell>
        </row>
        <row r="2486">
          <cell r="D2486">
            <v>360</v>
          </cell>
        </row>
        <row r="2487">
          <cell r="D2487">
            <v>0</v>
          </cell>
        </row>
        <row r="2488">
          <cell r="D2488">
            <v>7596</v>
          </cell>
        </row>
        <row r="2489">
          <cell r="D2489">
            <v>0</v>
          </cell>
        </row>
        <row r="2490">
          <cell r="D2490">
            <v>0</v>
          </cell>
        </row>
        <row r="2491">
          <cell r="D2491">
            <v>0</v>
          </cell>
        </row>
        <row r="2492">
          <cell r="D2492">
            <v>0</v>
          </cell>
        </row>
        <row r="2493">
          <cell r="D2493">
            <v>0</v>
          </cell>
        </row>
        <row r="2494">
          <cell r="D2494">
            <v>0</v>
          </cell>
        </row>
        <row r="2495">
          <cell r="D2495">
            <v>0</v>
          </cell>
        </row>
        <row r="2496">
          <cell r="D2496">
            <v>0</v>
          </cell>
        </row>
        <row r="2497">
          <cell r="D2497">
            <v>0</v>
          </cell>
        </row>
        <row r="2498">
          <cell r="D2498">
            <v>875</v>
          </cell>
        </row>
        <row r="2499">
          <cell r="D2499">
            <v>0</v>
          </cell>
        </row>
        <row r="2500">
          <cell r="D2500">
            <v>0</v>
          </cell>
        </row>
        <row r="2501">
          <cell r="D2501">
            <v>0</v>
          </cell>
        </row>
        <row r="2502">
          <cell r="D2502">
            <v>0</v>
          </cell>
        </row>
        <row r="2503">
          <cell r="D2503">
            <v>0</v>
          </cell>
        </row>
        <row r="2504">
          <cell r="D2504">
            <v>0</v>
          </cell>
        </row>
        <row r="2505">
          <cell r="D2505">
            <v>0</v>
          </cell>
        </row>
        <row r="2506">
          <cell r="D2506">
            <v>0</v>
          </cell>
        </row>
        <row r="2507">
          <cell r="D2507">
            <v>0</v>
          </cell>
        </row>
        <row r="2508">
          <cell r="D2508">
            <v>0</v>
          </cell>
        </row>
        <row r="2509">
          <cell r="D2509">
            <v>0</v>
          </cell>
        </row>
        <row r="2510">
          <cell r="D2510">
            <v>0</v>
          </cell>
        </row>
        <row r="2511">
          <cell r="D2511">
            <v>0</v>
          </cell>
        </row>
        <row r="2512">
          <cell r="D2512">
            <v>0</v>
          </cell>
        </row>
        <row r="2513">
          <cell r="D2513">
            <v>0</v>
          </cell>
        </row>
        <row r="2514">
          <cell r="D2514">
            <v>0</v>
          </cell>
        </row>
        <row r="2515">
          <cell r="D2515">
            <v>0</v>
          </cell>
        </row>
        <row r="2516">
          <cell r="D2516">
            <v>0</v>
          </cell>
        </row>
        <row r="2517">
          <cell r="D2517">
            <v>0</v>
          </cell>
        </row>
        <row r="2518">
          <cell r="D2518">
            <v>439774.74</v>
          </cell>
        </row>
        <row r="2519">
          <cell r="D2519">
            <v>0</v>
          </cell>
        </row>
        <row r="2520">
          <cell r="D2520">
            <v>103312.67</v>
          </cell>
        </row>
        <row r="2521">
          <cell r="D2521">
            <v>42343</v>
          </cell>
        </row>
        <row r="2522">
          <cell r="D2522">
            <v>10585.75</v>
          </cell>
        </row>
        <row r="2523">
          <cell r="D2523">
            <v>0</v>
          </cell>
        </row>
        <row r="2524">
          <cell r="D2524">
            <v>20151.61</v>
          </cell>
        </row>
        <row r="2525">
          <cell r="D2525">
            <v>44216.3</v>
          </cell>
        </row>
        <row r="2526">
          <cell r="D2526">
            <v>10420.799999999999</v>
          </cell>
        </row>
        <row r="2527">
          <cell r="D2527">
            <v>0</v>
          </cell>
        </row>
        <row r="2528">
          <cell r="D2528">
            <v>0</v>
          </cell>
        </row>
        <row r="2529">
          <cell r="D2529">
            <v>0</v>
          </cell>
        </row>
        <row r="2530">
          <cell r="D2530">
            <v>6414</v>
          </cell>
        </row>
        <row r="2531">
          <cell r="D2531">
            <v>0</v>
          </cell>
        </row>
        <row r="2532">
          <cell r="D2532">
            <v>0</v>
          </cell>
        </row>
        <row r="2533">
          <cell r="D2533">
            <v>210</v>
          </cell>
        </row>
        <row r="2534">
          <cell r="D2534">
            <v>144974.29999999999</v>
          </cell>
        </row>
        <row r="2535">
          <cell r="D2535">
            <v>61511.59</v>
          </cell>
        </row>
        <row r="2536">
          <cell r="D2536">
            <v>5364</v>
          </cell>
        </row>
        <row r="2537">
          <cell r="D2537">
            <v>0</v>
          </cell>
        </row>
        <row r="2538">
          <cell r="D2538">
            <v>0</v>
          </cell>
        </row>
        <row r="2539">
          <cell r="D2539">
            <v>0</v>
          </cell>
        </row>
        <row r="2540">
          <cell r="D2540">
            <v>0</v>
          </cell>
        </row>
        <row r="2541">
          <cell r="D2541">
            <v>0</v>
          </cell>
        </row>
        <row r="2542">
          <cell r="D2542">
            <v>0</v>
          </cell>
        </row>
        <row r="2543">
          <cell r="D2543">
            <v>0</v>
          </cell>
        </row>
        <row r="2544">
          <cell r="D2544">
            <v>0</v>
          </cell>
        </row>
        <row r="2545">
          <cell r="D2545">
            <v>0</v>
          </cell>
        </row>
        <row r="2546">
          <cell r="D2546">
            <v>0</v>
          </cell>
        </row>
        <row r="2547">
          <cell r="D2547">
            <v>0</v>
          </cell>
        </row>
        <row r="2548">
          <cell r="D2548">
            <v>0</v>
          </cell>
        </row>
        <row r="2549">
          <cell r="D2549">
            <v>0</v>
          </cell>
        </row>
        <row r="2550">
          <cell r="D2550">
            <v>0</v>
          </cell>
        </row>
        <row r="2551">
          <cell r="D2551">
            <v>0</v>
          </cell>
        </row>
        <row r="2552">
          <cell r="D2552">
            <v>0</v>
          </cell>
        </row>
        <row r="2553">
          <cell r="D2553">
            <v>0</v>
          </cell>
        </row>
        <row r="2554">
          <cell r="D2554">
            <v>0</v>
          </cell>
        </row>
        <row r="2555">
          <cell r="D2555">
            <v>0</v>
          </cell>
        </row>
        <row r="2556">
          <cell r="D2556">
            <v>0</v>
          </cell>
        </row>
        <row r="2557">
          <cell r="D2557">
            <v>0</v>
          </cell>
        </row>
        <row r="2558">
          <cell r="D2558">
            <v>0</v>
          </cell>
        </row>
        <row r="2559">
          <cell r="D2559">
            <v>0</v>
          </cell>
        </row>
        <row r="2560">
          <cell r="D2560">
            <v>0</v>
          </cell>
        </row>
        <row r="2561">
          <cell r="D2561">
            <v>0</v>
          </cell>
        </row>
        <row r="2562">
          <cell r="D2562">
            <v>0</v>
          </cell>
        </row>
        <row r="2563">
          <cell r="D2563">
            <v>0</v>
          </cell>
        </row>
        <row r="2564">
          <cell r="D2564">
            <v>0</v>
          </cell>
        </row>
        <row r="2565">
          <cell r="D2565">
            <v>0</v>
          </cell>
        </row>
        <row r="2566">
          <cell r="D2566">
            <v>1271.5</v>
          </cell>
        </row>
        <row r="2567">
          <cell r="D2567">
            <v>0</v>
          </cell>
        </row>
        <row r="2568">
          <cell r="D2568">
            <v>0</v>
          </cell>
        </row>
        <row r="2569">
          <cell r="D2569">
            <v>1775.7</v>
          </cell>
        </row>
        <row r="2570">
          <cell r="D2570">
            <v>0</v>
          </cell>
        </row>
        <row r="2571">
          <cell r="D2571">
            <v>886.2</v>
          </cell>
        </row>
        <row r="2572">
          <cell r="D2572">
            <v>0</v>
          </cell>
        </row>
        <row r="2573">
          <cell r="D2573">
            <v>0</v>
          </cell>
        </row>
        <row r="2574">
          <cell r="D2574">
            <v>153130.5</v>
          </cell>
        </row>
        <row r="2575">
          <cell r="D2575">
            <v>0</v>
          </cell>
        </row>
        <row r="2576">
          <cell r="D2576">
            <v>0</v>
          </cell>
        </row>
        <row r="2577">
          <cell r="D2577">
            <v>0</v>
          </cell>
        </row>
        <row r="2578">
          <cell r="D2578">
            <v>0</v>
          </cell>
        </row>
        <row r="2579">
          <cell r="D2579">
            <v>618724.38</v>
          </cell>
        </row>
        <row r="2580">
          <cell r="D2580">
            <v>0</v>
          </cell>
        </row>
        <row r="2581">
          <cell r="D2581">
            <v>119291.87</v>
          </cell>
        </row>
        <row r="2582">
          <cell r="D2582">
            <v>40690</v>
          </cell>
        </row>
        <row r="2583">
          <cell r="D2583">
            <v>10172.5</v>
          </cell>
        </row>
        <row r="2584">
          <cell r="D2584">
            <v>0</v>
          </cell>
        </row>
        <row r="2585">
          <cell r="D2585">
            <v>1424</v>
          </cell>
        </row>
        <row r="2586">
          <cell r="D2586">
            <v>61696</v>
          </cell>
        </row>
        <row r="2587">
          <cell r="D2587">
            <v>14425</v>
          </cell>
        </row>
        <row r="2588">
          <cell r="D2588">
            <v>0</v>
          </cell>
        </row>
        <row r="2589">
          <cell r="D2589">
            <v>0</v>
          </cell>
        </row>
        <row r="2590">
          <cell r="D2590">
            <v>0</v>
          </cell>
        </row>
        <row r="2591">
          <cell r="D2591">
            <v>4646</v>
          </cell>
        </row>
        <row r="2592">
          <cell r="D2592">
            <v>0</v>
          </cell>
        </row>
        <row r="2593">
          <cell r="D2593">
            <v>0</v>
          </cell>
        </row>
        <row r="2594">
          <cell r="D2594">
            <v>940</v>
          </cell>
        </row>
        <row r="2595">
          <cell r="D2595">
            <v>50257</v>
          </cell>
        </row>
        <row r="2596">
          <cell r="D2596">
            <v>265430.33</v>
          </cell>
        </row>
        <row r="2597">
          <cell r="D2597">
            <v>1046575.83</v>
          </cell>
        </row>
        <row r="2598">
          <cell r="D2598">
            <v>0</v>
          </cell>
        </row>
        <row r="2599">
          <cell r="D2599">
            <v>0</v>
          </cell>
        </row>
        <row r="2600">
          <cell r="D2600">
            <v>0</v>
          </cell>
        </row>
        <row r="2601">
          <cell r="D2601">
            <v>0</v>
          </cell>
        </row>
        <row r="2602">
          <cell r="D2602">
            <v>0</v>
          </cell>
        </row>
        <row r="2603">
          <cell r="D2603">
            <v>0</v>
          </cell>
        </row>
        <row r="2604">
          <cell r="D2604">
            <v>0</v>
          </cell>
        </row>
        <row r="2605">
          <cell r="D2605">
            <v>0</v>
          </cell>
        </row>
        <row r="2606">
          <cell r="D2606">
            <v>0</v>
          </cell>
        </row>
        <row r="2607">
          <cell r="D2607">
            <v>0</v>
          </cell>
        </row>
        <row r="2608">
          <cell r="D2608">
            <v>0</v>
          </cell>
        </row>
        <row r="2609">
          <cell r="D2609">
            <v>0</v>
          </cell>
        </row>
        <row r="2610">
          <cell r="D2610">
            <v>0</v>
          </cell>
        </row>
        <row r="2611">
          <cell r="D2611">
            <v>0</v>
          </cell>
        </row>
        <row r="2612">
          <cell r="D2612">
            <v>0</v>
          </cell>
        </row>
        <row r="2613">
          <cell r="D2613">
            <v>0</v>
          </cell>
        </row>
        <row r="2614">
          <cell r="D2614">
            <v>0</v>
          </cell>
        </row>
        <row r="2615">
          <cell r="D2615">
            <v>0</v>
          </cell>
        </row>
        <row r="2616">
          <cell r="D2616">
            <v>0</v>
          </cell>
        </row>
        <row r="2617">
          <cell r="D2617">
            <v>0</v>
          </cell>
        </row>
        <row r="2618">
          <cell r="D2618">
            <v>21175.11</v>
          </cell>
        </row>
        <row r="2619">
          <cell r="D2619">
            <v>0</v>
          </cell>
        </row>
        <row r="2620">
          <cell r="D2620">
            <v>0</v>
          </cell>
        </row>
        <row r="2621">
          <cell r="D2621">
            <v>0</v>
          </cell>
        </row>
        <row r="2622">
          <cell r="D2622">
            <v>0</v>
          </cell>
        </row>
        <row r="2623">
          <cell r="D2623">
            <v>0</v>
          </cell>
        </row>
        <row r="2624">
          <cell r="D2624">
            <v>0</v>
          </cell>
        </row>
        <row r="2625">
          <cell r="D2625">
            <v>0</v>
          </cell>
        </row>
        <row r="2626">
          <cell r="D2626">
            <v>0</v>
          </cell>
        </row>
        <row r="2627">
          <cell r="D2627">
            <v>0</v>
          </cell>
        </row>
        <row r="2628">
          <cell r="D2628">
            <v>0</v>
          </cell>
        </row>
        <row r="2629">
          <cell r="D2629">
            <v>0</v>
          </cell>
        </row>
        <row r="2630">
          <cell r="D2630">
            <v>3028.04</v>
          </cell>
        </row>
        <row r="2631">
          <cell r="D2631">
            <v>0</v>
          </cell>
        </row>
        <row r="2632">
          <cell r="D2632">
            <v>0</v>
          </cell>
        </row>
        <row r="2633">
          <cell r="D2633">
            <v>0</v>
          </cell>
        </row>
        <row r="2634">
          <cell r="D2634">
            <v>0</v>
          </cell>
        </row>
        <row r="2635">
          <cell r="D2635">
            <v>19346.5</v>
          </cell>
        </row>
        <row r="2636">
          <cell r="D2636">
            <v>0</v>
          </cell>
        </row>
        <row r="2637">
          <cell r="D2637">
            <v>0</v>
          </cell>
        </row>
        <row r="2638">
          <cell r="D2638">
            <v>0</v>
          </cell>
        </row>
        <row r="2639">
          <cell r="D2639">
            <v>0</v>
          </cell>
        </row>
        <row r="2640">
          <cell r="D2640">
            <v>0</v>
          </cell>
        </row>
        <row r="2641">
          <cell r="D2641">
            <v>0</v>
          </cell>
        </row>
        <row r="2642">
          <cell r="D2642">
            <v>0</v>
          </cell>
        </row>
        <row r="2643">
          <cell r="D2643">
            <v>94010</v>
          </cell>
        </row>
        <row r="2644">
          <cell r="D2644">
            <v>23502.5</v>
          </cell>
        </row>
        <row r="2645">
          <cell r="D2645">
            <v>0</v>
          </cell>
        </row>
        <row r="2646">
          <cell r="D2646">
            <v>9401</v>
          </cell>
        </row>
        <row r="2647">
          <cell r="D2647">
            <v>384</v>
          </cell>
        </row>
        <row r="2648">
          <cell r="D2648">
            <v>0</v>
          </cell>
        </row>
        <row r="2649">
          <cell r="D2649">
            <v>2500</v>
          </cell>
        </row>
        <row r="2650">
          <cell r="D2650">
            <v>0</v>
          </cell>
        </row>
        <row r="2651">
          <cell r="D2651">
            <v>0</v>
          </cell>
        </row>
        <row r="2652">
          <cell r="D2652">
            <v>0</v>
          </cell>
        </row>
        <row r="2653">
          <cell r="D2653">
            <v>0</v>
          </cell>
        </row>
        <row r="2654">
          <cell r="D2654">
            <v>0</v>
          </cell>
        </row>
        <row r="2655">
          <cell r="D2655">
            <v>0</v>
          </cell>
        </row>
        <row r="2656">
          <cell r="D2656">
            <v>0</v>
          </cell>
        </row>
        <row r="2657">
          <cell r="D2657">
            <v>0</v>
          </cell>
        </row>
        <row r="2658">
          <cell r="D2658">
            <v>0</v>
          </cell>
        </row>
        <row r="2659">
          <cell r="D2659">
            <v>0</v>
          </cell>
        </row>
        <row r="2660">
          <cell r="D2660">
            <v>0</v>
          </cell>
        </row>
        <row r="2661">
          <cell r="D2661">
            <v>0</v>
          </cell>
        </row>
        <row r="2662">
          <cell r="D2662">
            <v>0</v>
          </cell>
        </row>
        <row r="2663">
          <cell r="D2663">
            <v>0</v>
          </cell>
        </row>
        <row r="2664">
          <cell r="D2664">
            <v>0</v>
          </cell>
        </row>
        <row r="2665">
          <cell r="D2665">
            <v>0</v>
          </cell>
        </row>
        <row r="2666">
          <cell r="D2666">
            <v>0</v>
          </cell>
        </row>
        <row r="2667">
          <cell r="D2667">
            <v>0</v>
          </cell>
        </row>
        <row r="2668">
          <cell r="D2668">
            <v>0</v>
          </cell>
        </row>
        <row r="2669">
          <cell r="D2669">
            <v>0</v>
          </cell>
        </row>
        <row r="2670">
          <cell r="D2670">
            <v>0</v>
          </cell>
        </row>
        <row r="2671">
          <cell r="D2671">
            <v>0</v>
          </cell>
        </row>
        <row r="2672">
          <cell r="D2672">
            <v>0</v>
          </cell>
        </row>
        <row r="2673">
          <cell r="D2673">
            <v>0</v>
          </cell>
        </row>
        <row r="2674">
          <cell r="D2674">
            <v>0</v>
          </cell>
        </row>
        <row r="2675">
          <cell r="D2675">
            <v>0</v>
          </cell>
        </row>
        <row r="2676">
          <cell r="D2676">
            <v>0</v>
          </cell>
        </row>
        <row r="2677">
          <cell r="D2677">
            <v>0</v>
          </cell>
        </row>
        <row r="2678">
          <cell r="D2678">
            <v>0</v>
          </cell>
        </row>
        <row r="2679">
          <cell r="D2679">
            <v>0</v>
          </cell>
        </row>
        <row r="2680">
          <cell r="D2680">
            <v>0</v>
          </cell>
        </row>
        <row r="2681">
          <cell r="D2681">
            <v>0</v>
          </cell>
        </row>
        <row r="2682">
          <cell r="D2682">
            <v>0</v>
          </cell>
        </row>
        <row r="2683">
          <cell r="D2683">
            <v>0</v>
          </cell>
        </row>
        <row r="2684">
          <cell r="D2684">
            <v>0</v>
          </cell>
        </row>
        <row r="2685">
          <cell r="D2685">
            <v>0</v>
          </cell>
        </row>
        <row r="2686">
          <cell r="D2686">
            <v>0</v>
          </cell>
        </row>
        <row r="2687">
          <cell r="D2687">
            <v>0</v>
          </cell>
        </row>
        <row r="2688">
          <cell r="D2688">
            <v>0</v>
          </cell>
        </row>
        <row r="2689">
          <cell r="D2689">
            <v>0</v>
          </cell>
        </row>
        <row r="2690">
          <cell r="D2690">
            <v>0</v>
          </cell>
        </row>
        <row r="2691">
          <cell r="D2691">
            <v>0</v>
          </cell>
        </row>
        <row r="2692">
          <cell r="D2692">
            <v>0</v>
          </cell>
        </row>
        <row r="2693">
          <cell r="D2693">
            <v>0</v>
          </cell>
        </row>
        <row r="2694">
          <cell r="D2694">
            <v>0</v>
          </cell>
        </row>
        <row r="2695">
          <cell r="D2695">
            <v>0</v>
          </cell>
        </row>
        <row r="2696">
          <cell r="D2696">
            <v>0</v>
          </cell>
        </row>
        <row r="2697">
          <cell r="D2697">
            <v>0</v>
          </cell>
        </row>
        <row r="2698">
          <cell r="D2698">
            <v>0</v>
          </cell>
        </row>
        <row r="2699">
          <cell r="D2699">
            <v>0</v>
          </cell>
        </row>
        <row r="2700">
          <cell r="D2700">
            <v>192777.60000000001</v>
          </cell>
        </row>
        <row r="2701">
          <cell r="D2701">
            <v>0</v>
          </cell>
        </row>
        <row r="2702">
          <cell r="D2702">
            <v>63862.67</v>
          </cell>
        </row>
        <row r="2703">
          <cell r="D2703">
            <v>18147</v>
          </cell>
        </row>
        <row r="2704">
          <cell r="D2704">
            <v>0</v>
          </cell>
        </row>
        <row r="2705">
          <cell r="D2705">
            <v>4536.75</v>
          </cell>
        </row>
        <row r="2706">
          <cell r="D2706">
            <v>0</v>
          </cell>
        </row>
        <row r="2707">
          <cell r="D2707">
            <v>997</v>
          </cell>
        </row>
        <row r="2708">
          <cell r="D2708">
            <v>19290.7</v>
          </cell>
        </row>
        <row r="2709">
          <cell r="D2709">
            <v>4506.2</v>
          </cell>
        </row>
        <row r="2710">
          <cell r="D2710">
            <v>0</v>
          </cell>
        </row>
        <row r="2711">
          <cell r="D2711">
            <v>0</v>
          </cell>
        </row>
        <row r="2712">
          <cell r="D2712">
            <v>0</v>
          </cell>
        </row>
        <row r="2713">
          <cell r="D2713">
            <v>200</v>
          </cell>
        </row>
        <row r="2714">
          <cell r="D2714">
            <v>0</v>
          </cell>
        </row>
        <row r="2715">
          <cell r="D2715">
            <v>0</v>
          </cell>
        </row>
        <row r="2716">
          <cell r="D2716">
            <v>0</v>
          </cell>
        </row>
        <row r="2717">
          <cell r="D2717">
            <v>33745</v>
          </cell>
        </row>
        <row r="2718">
          <cell r="D2718">
            <v>18980</v>
          </cell>
        </row>
        <row r="2719">
          <cell r="D2719">
            <v>0</v>
          </cell>
        </row>
        <row r="2720">
          <cell r="D2720">
            <v>0</v>
          </cell>
        </row>
        <row r="2721">
          <cell r="D2721">
            <v>0</v>
          </cell>
        </row>
        <row r="2722">
          <cell r="D2722">
            <v>0</v>
          </cell>
        </row>
        <row r="2723">
          <cell r="D2723">
            <v>0</v>
          </cell>
        </row>
        <row r="2724">
          <cell r="D2724">
            <v>0</v>
          </cell>
        </row>
        <row r="2725">
          <cell r="D2725">
            <v>0</v>
          </cell>
        </row>
        <row r="2726">
          <cell r="D2726">
            <v>0</v>
          </cell>
        </row>
        <row r="2727">
          <cell r="D2727">
            <v>0</v>
          </cell>
        </row>
        <row r="2728">
          <cell r="D2728">
            <v>0</v>
          </cell>
        </row>
        <row r="2729">
          <cell r="D2729">
            <v>0</v>
          </cell>
        </row>
        <row r="2730">
          <cell r="D2730">
            <v>0</v>
          </cell>
        </row>
        <row r="2731">
          <cell r="D2731">
            <v>0</v>
          </cell>
        </row>
        <row r="2732">
          <cell r="D2732">
            <v>0</v>
          </cell>
        </row>
        <row r="2733">
          <cell r="D2733">
            <v>0</v>
          </cell>
        </row>
        <row r="2734">
          <cell r="D2734">
            <v>0</v>
          </cell>
        </row>
        <row r="2735">
          <cell r="D2735">
            <v>0</v>
          </cell>
        </row>
        <row r="2736">
          <cell r="D2736">
            <v>0</v>
          </cell>
        </row>
        <row r="2737">
          <cell r="D2737">
            <v>0</v>
          </cell>
        </row>
        <row r="2738">
          <cell r="D2738">
            <v>0</v>
          </cell>
        </row>
        <row r="2739">
          <cell r="D2739">
            <v>0</v>
          </cell>
        </row>
        <row r="2740">
          <cell r="D2740">
            <v>0</v>
          </cell>
        </row>
        <row r="2741">
          <cell r="D2741">
            <v>0</v>
          </cell>
        </row>
        <row r="2742">
          <cell r="D2742">
            <v>0</v>
          </cell>
        </row>
        <row r="2743">
          <cell r="D2743">
            <v>0</v>
          </cell>
        </row>
        <row r="2744">
          <cell r="D2744">
            <v>0</v>
          </cell>
        </row>
        <row r="2745">
          <cell r="D2745">
            <v>0</v>
          </cell>
        </row>
        <row r="2746">
          <cell r="D2746">
            <v>0</v>
          </cell>
        </row>
        <row r="2747">
          <cell r="D2747">
            <v>0</v>
          </cell>
        </row>
        <row r="2748">
          <cell r="D2748">
            <v>0</v>
          </cell>
        </row>
        <row r="2749">
          <cell r="D2749">
            <v>0</v>
          </cell>
        </row>
        <row r="2750">
          <cell r="D2750">
            <v>0</v>
          </cell>
        </row>
        <row r="2751">
          <cell r="D2751">
            <v>0</v>
          </cell>
        </row>
        <row r="2752">
          <cell r="D2752">
            <v>0</v>
          </cell>
        </row>
        <row r="2753">
          <cell r="D2753">
            <v>0</v>
          </cell>
        </row>
        <row r="2754">
          <cell r="D2754">
            <v>0</v>
          </cell>
        </row>
        <row r="2755">
          <cell r="D2755">
            <v>0</v>
          </cell>
        </row>
        <row r="2756">
          <cell r="D2756">
            <v>0</v>
          </cell>
        </row>
        <row r="2757">
          <cell r="D2757">
            <v>154179</v>
          </cell>
        </row>
        <row r="2758">
          <cell r="D2758">
            <v>0</v>
          </cell>
        </row>
        <row r="2759">
          <cell r="D2759">
            <v>0</v>
          </cell>
        </row>
        <row r="2760">
          <cell r="D2760">
            <v>0</v>
          </cell>
        </row>
        <row r="2761">
          <cell r="D2761">
            <v>0</v>
          </cell>
        </row>
        <row r="2762">
          <cell r="D2762">
            <v>0</v>
          </cell>
        </row>
        <row r="2763">
          <cell r="D2763">
            <v>0</v>
          </cell>
        </row>
        <row r="2764">
          <cell r="D2764">
            <v>0</v>
          </cell>
        </row>
        <row r="2765">
          <cell r="D2765">
            <v>0</v>
          </cell>
        </row>
        <row r="2766">
          <cell r="D2766">
            <v>0</v>
          </cell>
        </row>
        <row r="2767">
          <cell r="D2767">
            <v>443817.29</v>
          </cell>
        </row>
        <row r="2768">
          <cell r="D2768">
            <v>0</v>
          </cell>
        </row>
        <row r="2769">
          <cell r="D2769">
            <v>43351.87</v>
          </cell>
        </row>
        <row r="2770">
          <cell r="D2770">
            <v>0</v>
          </cell>
        </row>
        <row r="2771">
          <cell r="D2771">
            <v>92383.75</v>
          </cell>
        </row>
        <row r="2772">
          <cell r="D2772">
            <v>0</v>
          </cell>
        </row>
        <row r="2773">
          <cell r="D2773">
            <v>5409.75</v>
          </cell>
        </row>
        <row r="2774">
          <cell r="D2774">
            <v>48041.5</v>
          </cell>
        </row>
        <row r="2775">
          <cell r="D2775">
            <v>4948</v>
          </cell>
        </row>
        <row r="2776">
          <cell r="D2776">
            <v>0</v>
          </cell>
        </row>
        <row r="2777">
          <cell r="D2777">
            <v>17500</v>
          </cell>
        </row>
        <row r="2778">
          <cell r="D2778">
            <v>0</v>
          </cell>
        </row>
        <row r="2779">
          <cell r="D2779">
            <v>0</v>
          </cell>
        </row>
        <row r="2780">
          <cell r="D2780">
            <v>5002</v>
          </cell>
        </row>
        <row r="2781">
          <cell r="D2781">
            <v>0</v>
          </cell>
        </row>
        <row r="2782">
          <cell r="D2782">
            <v>0</v>
          </cell>
        </row>
        <row r="2783">
          <cell r="D2783">
            <v>0</v>
          </cell>
        </row>
        <row r="2784">
          <cell r="D2784">
            <v>102</v>
          </cell>
        </row>
        <row r="2785">
          <cell r="D2785">
            <v>2550</v>
          </cell>
        </row>
        <row r="2786">
          <cell r="D2786">
            <v>3770</v>
          </cell>
        </row>
        <row r="2787">
          <cell r="D2787">
            <v>4050</v>
          </cell>
        </row>
        <row r="2788">
          <cell r="D2788">
            <v>-11900</v>
          </cell>
        </row>
        <row r="2789">
          <cell r="D2789">
            <v>0</v>
          </cell>
        </row>
        <row r="2790">
          <cell r="D2790">
            <v>0</v>
          </cell>
        </row>
        <row r="2791">
          <cell r="D2791">
            <v>0</v>
          </cell>
        </row>
        <row r="2792">
          <cell r="D2792">
            <v>0</v>
          </cell>
        </row>
        <row r="2793">
          <cell r="D2793">
            <v>10742.06</v>
          </cell>
        </row>
        <row r="2794">
          <cell r="D2794">
            <v>9582.68</v>
          </cell>
        </row>
        <row r="2795">
          <cell r="D2795">
            <v>0</v>
          </cell>
        </row>
        <row r="2796">
          <cell r="D2796">
            <v>36.07</v>
          </cell>
        </row>
        <row r="2797">
          <cell r="D2797">
            <v>0</v>
          </cell>
        </row>
        <row r="2798">
          <cell r="D2798">
            <v>-476</v>
          </cell>
        </row>
        <row r="2799">
          <cell r="D2799">
            <v>82.2</v>
          </cell>
        </row>
        <row r="2800">
          <cell r="D2800">
            <v>0</v>
          </cell>
        </row>
        <row r="2801">
          <cell r="D2801">
            <v>18935</v>
          </cell>
        </row>
        <row r="2802">
          <cell r="D2802">
            <v>16452.71</v>
          </cell>
        </row>
        <row r="2803">
          <cell r="D2803">
            <v>0</v>
          </cell>
        </row>
        <row r="2804">
          <cell r="D2804">
            <v>0</v>
          </cell>
        </row>
        <row r="2805">
          <cell r="D2805">
            <v>344</v>
          </cell>
        </row>
        <row r="2806">
          <cell r="D2806">
            <v>0</v>
          </cell>
        </row>
        <row r="2807">
          <cell r="D2807">
            <v>14080.3</v>
          </cell>
        </row>
        <row r="2808">
          <cell r="D2808">
            <v>5898</v>
          </cell>
        </row>
        <row r="2809">
          <cell r="D2809">
            <v>0</v>
          </cell>
        </row>
        <row r="2810">
          <cell r="D2810">
            <v>0</v>
          </cell>
        </row>
        <row r="2811">
          <cell r="D2811">
            <v>1312.36</v>
          </cell>
        </row>
        <row r="2812">
          <cell r="D2812">
            <v>0</v>
          </cell>
        </row>
        <row r="2813">
          <cell r="D2813">
            <v>54.55</v>
          </cell>
        </row>
        <row r="2814">
          <cell r="D2814">
            <v>280893.64</v>
          </cell>
        </row>
        <row r="2815">
          <cell r="D2815">
            <v>5072.4799999999996</v>
          </cell>
        </row>
        <row r="2816">
          <cell r="D2816">
            <v>0</v>
          </cell>
        </row>
        <row r="2817">
          <cell r="D2817">
            <v>0</v>
          </cell>
        </row>
        <row r="2818">
          <cell r="D2818">
            <v>0</v>
          </cell>
        </row>
        <row r="2819">
          <cell r="D2819">
            <v>0</v>
          </cell>
        </row>
        <row r="2820">
          <cell r="D2820">
            <v>2126</v>
          </cell>
        </row>
        <row r="2821">
          <cell r="D2821">
            <v>0</v>
          </cell>
        </row>
        <row r="2822">
          <cell r="D2822">
            <v>26965.96</v>
          </cell>
        </row>
        <row r="2823">
          <cell r="D2823">
            <v>8266.5400000000009</v>
          </cell>
        </row>
        <row r="2824">
          <cell r="D2824">
            <v>0</v>
          </cell>
        </row>
        <row r="2825">
          <cell r="D2825">
            <v>0</v>
          </cell>
        </row>
        <row r="2826">
          <cell r="D2826">
            <v>2186.92</v>
          </cell>
        </row>
        <row r="2827">
          <cell r="D2827">
            <v>0</v>
          </cell>
        </row>
        <row r="2828">
          <cell r="D2828">
            <v>25194.17</v>
          </cell>
        </row>
        <row r="2829">
          <cell r="D2829">
            <v>0</v>
          </cell>
        </row>
        <row r="2830">
          <cell r="D2830">
            <v>0</v>
          </cell>
        </row>
        <row r="2831">
          <cell r="D2831">
            <v>49131</v>
          </cell>
        </row>
        <row r="2832">
          <cell r="D2832">
            <v>0</v>
          </cell>
        </row>
        <row r="2833">
          <cell r="D2833">
            <v>0</v>
          </cell>
        </row>
        <row r="2834">
          <cell r="D2834">
            <v>0</v>
          </cell>
        </row>
        <row r="2835">
          <cell r="D2835">
            <v>0</v>
          </cell>
        </row>
        <row r="2836">
          <cell r="D2836">
            <v>0</v>
          </cell>
        </row>
        <row r="2837">
          <cell r="D2837">
            <v>600</v>
          </cell>
        </row>
        <row r="2838">
          <cell r="D2838">
            <v>0</v>
          </cell>
        </row>
        <row r="2839">
          <cell r="D2839">
            <v>0</v>
          </cell>
        </row>
        <row r="2840">
          <cell r="D2840">
            <v>530506.42000000004</v>
          </cell>
        </row>
        <row r="2841">
          <cell r="D2841">
            <v>0</v>
          </cell>
        </row>
        <row r="2842">
          <cell r="D2842">
            <v>33693.379999999997</v>
          </cell>
        </row>
        <row r="2843">
          <cell r="D2843">
            <v>70230</v>
          </cell>
        </row>
        <row r="2844">
          <cell r="D2844">
            <v>0</v>
          </cell>
        </row>
        <row r="2845">
          <cell r="D2845">
            <v>7313.27</v>
          </cell>
        </row>
        <row r="2846">
          <cell r="D2846">
            <v>52209</v>
          </cell>
        </row>
        <row r="2847">
          <cell r="D2847">
            <v>6901</v>
          </cell>
        </row>
        <row r="2848">
          <cell r="D2848">
            <v>0</v>
          </cell>
        </row>
        <row r="2849">
          <cell r="D2849">
            <v>0</v>
          </cell>
        </row>
        <row r="2850">
          <cell r="D2850">
            <v>0</v>
          </cell>
        </row>
        <row r="2851">
          <cell r="D2851">
            <v>2344</v>
          </cell>
        </row>
        <row r="2852">
          <cell r="D2852">
            <v>0</v>
          </cell>
        </row>
        <row r="2853">
          <cell r="D2853">
            <v>0</v>
          </cell>
        </row>
        <row r="2854">
          <cell r="D2854">
            <v>0</v>
          </cell>
        </row>
        <row r="2855">
          <cell r="D2855">
            <v>495</v>
          </cell>
        </row>
        <row r="2856">
          <cell r="D2856">
            <v>23590</v>
          </cell>
        </row>
        <row r="2857">
          <cell r="D2857">
            <v>1902</v>
          </cell>
        </row>
        <row r="2858">
          <cell r="D2858">
            <v>0</v>
          </cell>
        </row>
        <row r="2859">
          <cell r="D2859">
            <v>0</v>
          </cell>
        </row>
        <row r="2860">
          <cell r="D2860">
            <v>0</v>
          </cell>
        </row>
        <row r="2861">
          <cell r="D2861">
            <v>0</v>
          </cell>
        </row>
        <row r="2862">
          <cell r="D2862">
            <v>0</v>
          </cell>
        </row>
        <row r="2863">
          <cell r="D2863">
            <v>35496.300000000003</v>
          </cell>
        </row>
        <row r="2864">
          <cell r="D2864">
            <v>1482.01</v>
          </cell>
        </row>
        <row r="2865">
          <cell r="D2865">
            <v>0</v>
          </cell>
        </row>
        <row r="2866">
          <cell r="D2866">
            <v>1110.05</v>
          </cell>
        </row>
        <row r="2867">
          <cell r="D2867">
            <v>0</v>
          </cell>
        </row>
        <row r="2868">
          <cell r="D2868">
            <v>-820</v>
          </cell>
        </row>
        <row r="2869">
          <cell r="D2869">
            <v>0</v>
          </cell>
        </row>
        <row r="2870">
          <cell r="D2870">
            <v>0</v>
          </cell>
        </row>
        <row r="2871">
          <cell r="D2871">
            <v>0</v>
          </cell>
        </row>
        <row r="2872">
          <cell r="D2872">
            <v>0</v>
          </cell>
        </row>
        <row r="2873">
          <cell r="D2873">
            <v>0</v>
          </cell>
        </row>
        <row r="2874">
          <cell r="D2874">
            <v>0</v>
          </cell>
        </row>
        <row r="2875">
          <cell r="D2875">
            <v>0</v>
          </cell>
        </row>
        <row r="2876">
          <cell r="D2876">
            <v>0</v>
          </cell>
        </row>
        <row r="2877">
          <cell r="D2877">
            <v>6343.17</v>
          </cell>
        </row>
        <row r="2878">
          <cell r="D2878">
            <v>0</v>
          </cell>
        </row>
        <row r="2879">
          <cell r="D2879">
            <v>0</v>
          </cell>
        </row>
        <row r="2880">
          <cell r="D2880">
            <v>0</v>
          </cell>
        </row>
        <row r="2881">
          <cell r="D2881">
            <v>3291</v>
          </cell>
        </row>
        <row r="2882">
          <cell r="D2882">
            <v>20000</v>
          </cell>
        </row>
        <row r="2883">
          <cell r="D2883">
            <v>0</v>
          </cell>
        </row>
        <row r="2884">
          <cell r="D2884">
            <v>0</v>
          </cell>
        </row>
        <row r="2885">
          <cell r="D2885">
            <v>0</v>
          </cell>
        </row>
        <row r="2886">
          <cell r="D2886">
            <v>0</v>
          </cell>
        </row>
        <row r="2887">
          <cell r="D2887">
            <v>0</v>
          </cell>
        </row>
        <row r="2888">
          <cell r="D2888">
            <v>0</v>
          </cell>
        </row>
        <row r="2889">
          <cell r="D2889">
            <v>0</v>
          </cell>
        </row>
        <row r="2890">
          <cell r="D2890">
            <v>0</v>
          </cell>
        </row>
        <row r="2891">
          <cell r="D2891">
            <v>951.41</v>
          </cell>
        </row>
        <row r="2892">
          <cell r="D2892">
            <v>0</v>
          </cell>
        </row>
        <row r="2893">
          <cell r="D2893">
            <v>0</v>
          </cell>
        </row>
        <row r="2894">
          <cell r="D2894">
            <v>0</v>
          </cell>
        </row>
        <row r="2895">
          <cell r="D2895">
            <v>0</v>
          </cell>
        </row>
        <row r="2896">
          <cell r="D2896">
            <v>6429</v>
          </cell>
        </row>
        <row r="2897">
          <cell r="D2897">
            <v>0</v>
          </cell>
        </row>
        <row r="2898">
          <cell r="D2898">
            <v>0</v>
          </cell>
        </row>
        <row r="2899">
          <cell r="D2899">
            <v>5670</v>
          </cell>
        </row>
        <row r="2900">
          <cell r="D2900">
            <v>0</v>
          </cell>
        </row>
        <row r="2901">
          <cell r="D2901">
            <v>0</v>
          </cell>
        </row>
        <row r="2902">
          <cell r="D2902">
            <v>0</v>
          </cell>
        </row>
        <row r="2903">
          <cell r="D2903">
            <v>0</v>
          </cell>
        </row>
        <row r="2904">
          <cell r="D2904">
            <v>132300</v>
          </cell>
        </row>
        <row r="2905">
          <cell r="D2905">
            <v>0</v>
          </cell>
        </row>
        <row r="2906">
          <cell r="D2906">
            <v>15177.27</v>
          </cell>
        </row>
        <row r="2907">
          <cell r="D2907">
            <v>9257.5</v>
          </cell>
        </row>
        <row r="2908">
          <cell r="D2908">
            <v>0</v>
          </cell>
        </row>
        <row r="2909">
          <cell r="D2909">
            <v>1155.68</v>
          </cell>
        </row>
        <row r="2910">
          <cell r="D2910">
            <v>12596</v>
          </cell>
        </row>
        <row r="2911">
          <cell r="D2911">
            <v>2600</v>
          </cell>
        </row>
        <row r="2912">
          <cell r="D2912">
            <v>0</v>
          </cell>
        </row>
        <row r="2913">
          <cell r="D2913">
            <v>2500</v>
          </cell>
        </row>
        <row r="2914">
          <cell r="D2914">
            <v>0</v>
          </cell>
        </row>
        <row r="2915">
          <cell r="D2915">
            <v>6367</v>
          </cell>
        </row>
        <row r="2916">
          <cell r="D2916">
            <v>0</v>
          </cell>
        </row>
        <row r="2917">
          <cell r="D2917">
            <v>0</v>
          </cell>
        </row>
        <row r="2918">
          <cell r="D2918">
            <v>2192</v>
          </cell>
        </row>
        <row r="2919">
          <cell r="D2919">
            <v>111259.68</v>
          </cell>
        </row>
        <row r="2920">
          <cell r="D2920">
            <v>4730</v>
          </cell>
        </row>
        <row r="2921">
          <cell r="D2921">
            <v>0</v>
          </cell>
        </row>
        <row r="2922">
          <cell r="D2922">
            <v>0</v>
          </cell>
        </row>
        <row r="2923">
          <cell r="D2923">
            <v>0</v>
          </cell>
        </row>
        <row r="2924">
          <cell r="D2924">
            <v>0</v>
          </cell>
        </row>
        <row r="2925">
          <cell r="D2925">
            <v>0</v>
          </cell>
        </row>
        <row r="2926">
          <cell r="D2926">
            <v>0</v>
          </cell>
        </row>
        <row r="2927">
          <cell r="D2927">
            <v>0</v>
          </cell>
        </row>
        <row r="2928">
          <cell r="D2928">
            <v>0</v>
          </cell>
        </row>
        <row r="2929">
          <cell r="D2929">
            <v>50.07</v>
          </cell>
        </row>
        <row r="2930">
          <cell r="D2930">
            <v>0</v>
          </cell>
        </row>
        <row r="2931">
          <cell r="D2931">
            <v>0</v>
          </cell>
        </row>
        <row r="2932">
          <cell r="D2932">
            <v>0</v>
          </cell>
        </row>
        <row r="2933">
          <cell r="D2933">
            <v>0</v>
          </cell>
        </row>
        <row r="2934">
          <cell r="D2934">
            <v>0</v>
          </cell>
        </row>
        <row r="2935">
          <cell r="D2935">
            <v>0</v>
          </cell>
        </row>
        <row r="2936">
          <cell r="D2936">
            <v>0</v>
          </cell>
        </row>
        <row r="2937">
          <cell r="D2937">
            <v>2654.2</v>
          </cell>
        </row>
        <row r="2938">
          <cell r="D2938">
            <v>0</v>
          </cell>
        </row>
        <row r="2939">
          <cell r="D2939">
            <v>0</v>
          </cell>
        </row>
        <row r="2940">
          <cell r="D2940">
            <v>0</v>
          </cell>
        </row>
        <row r="2941">
          <cell r="D2941">
            <v>0</v>
          </cell>
        </row>
        <row r="2942">
          <cell r="D2942">
            <v>0</v>
          </cell>
        </row>
        <row r="2943">
          <cell r="D2943">
            <v>0</v>
          </cell>
        </row>
        <row r="2944">
          <cell r="D2944">
            <v>0</v>
          </cell>
        </row>
        <row r="2945">
          <cell r="D2945">
            <v>0</v>
          </cell>
        </row>
        <row r="2946">
          <cell r="D2946">
            <v>0</v>
          </cell>
        </row>
        <row r="2947">
          <cell r="D2947">
            <v>0</v>
          </cell>
        </row>
        <row r="2948">
          <cell r="D2948">
            <v>0</v>
          </cell>
        </row>
        <row r="2949">
          <cell r="D2949">
            <v>0</v>
          </cell>
        </row>
        <row r="2950">
          <cell r="D2950">
            <v>0</v>
          </cell>
        </row>
        <row r="2951">
          <cell r="D2951">
            <v>0</v>
          </cell>
        </row>
        <row r="2952">
          <cell r="D2952">
            <v>0</v>
          </cell>
        </row>
        <row r="2953">
          <cell r="D2953">
            <v>0</v>
          </cell>
        </row>
        <row r="2954">
          <cell r="D2954">
            <v>0</v>
          </cell>
        </row>
        <row r="2955">
          <cell r="D2955">
            <v>0</v>
          </cell>
        </row>
        <row r="2956">
          <cell r="D2956">
            <v>0</v>
          </cell>
        </row>
        <row r="2957">
          <cell r="D2957">
            <v>0</v>
          </cell>
        </row>
        <row r="2958">
          <cell r="D2958">
            <v>0</v>
          </cell>
        </row>
        <row r="2959">
          <cell r="D2959">
            <v>48265.5</v>
          </cell>
        </row>
        <row r="2960">
          <cell r="D2960">
            <v>0</v>
          </cell>
        </row>
        <row r="2961">
          <cell r="D2961">
            <v>0</v>
          </cell>
        </row>
        <row r="2962">
          <cell r="D2962">
            <v>0</v>
          </cell>
        </row>
        <row r="2963">
          <cell r="D2963">
            <v>0</v>
          </cell>
        </row>
        <row r="2964">
          <cell r="D2964">
            <v>0</v>
          </cell>
        </row>
        <row r="2965">
          <cell r="D2965">
            <v>0</v>
          </cell>
        </row>
        <row r="2966">
          <cell r="D2966">
            <v>0</v>
          </cell>
        </row>
        <row r="2967">
          <cell r="D2967">
            <v>0</v>
          </cell>
        </row>
        <row r="2968">
          <cell r="D2968">
            <v>92055</v>
          </cell>
        </row>
        <row r="2969">
          <cell r="D2969">
            <v>0</v>
          </cell>
        </row>
        <row r="2970">
          <cell r="D2970">
            <v>19376.349999999999</v>
          </cell>
        </row>
        <row r="2971">
          <cell r="D2971">
            <v>6372.5</v>
          </cell>
        </row>
        <row r="2972">
          <cell r="D2972">
            <v>0</v>
          </cell>
        </row>
        <row r="2973">
          <cell r="D2973">
            <v>2563</v>
          </cell>
        </row>
        <row r="2974">
          <cell r="D2974">
            <v>9335</v>
          </cell>
        </row>
        <row r="2975">
          <cell r="D2975">
            <v>2018</v>
          </cell>
        </row>
        <row r="2976">
          <cell r="D2976">
            <v>0</v>
          </cell>
        </row>
        <row r="2977">
          <cell r="D2977">
            <v>2500</v>
          </cell>
        </row>
        <row r="2978">
          <cell r="D2978">
            <v>0</v>
          </cell>
        </row>
        <row r="2979">
          <cell r="D2979">
            <v>410</v>
          </cell>
        </row>
        <row r="2980">
          <cell r="D2980">
            <v>0</v>
          </cell>
        </row>
        <row r="2981">
          <cell r="D2981">
            <v>726</v>
          </cell>
        </row>
        <row r="2982">
          <cell r="D2982">
            <v>30630</v>
          </cell>
        </row>
        <row r="2983">
          <cell r="D2983">
            <v>51085</v>
          </cell>
        </row>
        <row r="2984">
          <cell r="D2984">
            <v>1710</v>
          </cell>
        </row>
        <row r="2985">
          <cell r="D2985">
            <v>207.01</v>
          </cell>
        </row>
        <row r="2986">
          <cell r="D2986">
            <v>0</v>
          </cell>
        </row>
        <row r="2987">
          <cell r="D2987">
            <v>0</v>
          </cell>
        </row>
        <row r="2988">
          <cell r="D2988">
            <v>0</v>
          </cell>
        </row>
        <row r="2989">
          <cell r="D2989">
            <v>0</v>
          </cell>
        </row>
        <row r="2990">
          <cell r="D2990">
            <v>0</v>
          </cell>
        </row>
        <row r="2991">
          <cell r="D2991">
            <v>154.66999999999999</v>
          </cell>
        </row>
        <row r="2992">
          <cell r="D2992">
            <v>0</v>
          </cell>
        </row>
        <row r="2993">
          <cell r="D2993">
            <v>0</v>
          </cell>
        </row>
        <row r="2994">
          <cell r="D2994">
            <v>0</v>
          </cell>
        </row>
        <row r="2995">
          <cell r="D2995">
            <v>0</v>
          </cell>
        </row>
        <row r="2996">
          <cell r="D2996">
            <v>72055</v>
          </cell>
        </row>
        <row r="2997">
          <cell r="D2997">
            <v>0</v>
          </cell>
        </row>
        <row r="2998">
          <cell r="D2998">
            <v>131745</v>
          </cell>
        </row>
        <row r="2999">
          <cell r="D2999">
            <v>26686.25</v>
          </cell>
        </row>
        <row r="3000">
          <cell r="D3000">
            <v>3464.5</v>
          </cell>
        </row>
        <row r="3001">
          <cell r="D3001">
            <v>1264.05</v>
          </cell>
        </row>
        <row r="3002">
          <cell r="D3002">
            <v>0</v>
          </cell>
        </row>
        <row r="3003">
          <cell r="D3003">
            <v>0</v>
          </cell>
        </row>
        <row r="3004">
          <cell r="D3004">
            <v>0</v>
          </cell>
        </row>
        <row r="3005">
          <cell r="D3005">
            <v>0</v>
          </cell>
        </row>
        <row r="3006">
          <cell r="D3006">
            <v>0</v>
          </cell>
        </row>
        <row r="3007">
          <cell r="D3007">
            <v>0</v>
          </cell>
        </row>
        <row r="3008">
          <cell r="D3008">
            <v>0</v>
          </cell>
        </row>
        <row r="3009">
          <cell r="D3009">
            <v>0</v>
          </cell>
        </row>
        <row r="3010">
          <cell r="D3010">
            <v>0</v>
          </cell>
        </row>
        <row r="3011">
          <cell r="D3011">
            <v>640</v>
          </cell>
        </row>
        <row r="3012">
          <cell r="D3012">
            <v>0</v>
          </cell>
        </row>
        <row r="3013">
          <cell r="D3013">
            <v>0</v>
          </cell>
        </row>
        <row r="3014">
          <cell r="D3014">
            <v>0</v>
          </cell>
        </row>
        <row r="3015">
          <cell r="D3015">
            <v>0</v>
          </cell>
        </row>
        <row r="3016">
          <cell r="D3016">
            <v>0</v>
          </cell>
        </row>
        <row r="3017">
          <cell r="D3017">
            <v>0</v>
          </cell>
        </row>
        <row r="3018">
          <cell r="D3018">
            <v>0</v>
          </cell>
        </row>
        <row r="3019">
          <cell r="D3019">
            <v>0</v>
          </cell>
        </row>
        <row r="3020">
          <cell r="D3020">
            <v>103.51</v>
          </cell>
        </row>
        <row r="3021">
          <cell r="D3021">
            <v>0</v>
          </cell>
        </row>
        <row r="3022">
          <cell r="D3022">
            <v>-499.55</v>
          </cell>
        </row>
        <row r="3023">
          <cell r="D3023">
            <v>0</v>
          </cell>
        </row>
        <row r="3024">
          <cell r="D3024">
            <v>7.71</v>
          </cell>
        </row>
        <row r="3025">
          <cell r="D3025">
            <v>-10.97</v>
          </cell>
        </row>
        <row r="3026">
          <cell r="D3026">
            <v>0</v>
          </cell>
        </row>
        <row r="3027">
          <cell r="D3027">
            <v>0</v>
          </cell>
        </row>
        <row r="3028">
          <cell r="D3028">
            <v>641</v>
          </cell>
        </row>
        <row r="3029">
          <cell r="D3029">
            <v>0</v>
          </cell>
        </row>
        <row r="3030">
          <cell r="D3030">
            <v>77.5</v>
          </cell>
        </row>
        <row r="3031">
          <cell r="D3031">
            <v>470</v>
          </cell>
        </row>
        <row r="3032">
          <cell r="D3032">
            <v>230</v>
          </cell>
        </row>
        <row r="3033">
          <cell r="D3033">
            <v>1845</v>
          </cell>
        </row>
        <row r="3034">
          <cell r="D3034">
            <v>0</v>
          </cell>
        </row>
        <row r="3035">
          <cell r="D3035">
            <v>0</v>
          </cell>
        </row>
        <row r="3036">
          <cell r="D3036">
            <v>0</v>
          </cell>
        </row>
        <row r="3037">
          <cell r="D3037">
            <v>6989.88</v>
          </cell>
        </row>
        <row r="3038">
          <cell r="D3038">
            <v>0</v>
          </cell>
        </row>
        <row r="3039">
          <cell r="D3039">
            <v>0</v>
          </cell>
        </row>
        <row r="3040">
          <cell r="D3040">
            <v>0</v>
          </cell>
        </row>
        <row r="3041">
          <cell r="D3041">
            <v>150</v>
          </cell>
        </row>
        <row r="3042">
          <cell r="D3042">
            <v>4578.8500000000004</v>
          </cell>
        </row>
        <row r="3043">
          <cell r="D3043">
            <v>934</v>
          </cell>
        </row>
        <row r="3044">
          <cell r="D3044">
            <v>1867.5</v>
          </cell>
        </row>
        <row r="3045">
          <cell r="D3045">
            <v>645</v>
          </cell>
        </row>
        <row r="3046">
          <cell r="D3046">
            <v>0</v>
          </cell>
        </row>
        <row r="3047">
          <cell r="D3047">
            <v>1086.3</v>
          </cell>
        </row>
        <row r="3048">
          <cell r="D3048">
            <v>0</v>
          </cell>
        </row>
        <row r="3049">
          <cell r="D3049">
            <v>2972.5</v>
          </cell>
        </row>
        <row r="3050">
          <cell r="D3050">
            <v>0</v>
          </cell>
        </row>
        <row r="3051">
          <cell r="D3051">
            <v>0</v>
          </cell>
        </row>
        <row r="3052">
          <cell r="D3052">
            <v>265</v>
          </cell>
        </row>
        <row r="3053">
          <cell r="D3053">
            <v>7496.06</v>
          </cell>
        </row>
        <row r="3054">
          <cell r="D3054">
            <v>0</v>
          </cell>
        </row>
        <row r="3055">
          <cell r="D3055">
            <v>0</v>
          </cell>
        </row>
        <row r="3056">
          <cell r="D3056">
            <v>0</v>
          </cell>
        </row>
        <row r="3057">
          <cell r="D3057">
            <v>0</v>
          </cell>
        </row>
        <row r="3058">
          <cell r="D3058">
            <v>0</v>
          </cell>
        </row>
        <row r="3059">
          <cell r="D3059">
            <v>0</v>
          </cell>
        </row>
        <row r="3060">
          <cell r="D3060">
            <v>1255.3699999999999</v>
          </cell>
        </row>
        <row r="3061">
          <cell r="D3061">
            <v>0</v>
          </cell>
        </row>
        <row r="3062">
          <cell r="D3062">
            <v>0</v>
          </cell>
        </row>
        <row r="3063">
          <cell r="D3063">
            <v>343</v>
          </cell>
        </row>
        <row r="3064">
          <cell r="D3064">
            <v>0</v>
          </cell>
        </row>
        <row r="3065">
          <cell r="D3065">
            <v>0</v>
          </cell>
        </row>
        <row r="3066">
          <cell r="D3066">
            <v>0</v>
          </cell>
        </row>
        <row r="3067">
          <cell r="D3067">
            <v>0</v>
          </cell>
        </row>
        <row r="3068">
          <cell r="D3068">
            <v>40191</v>
          </cell>
        </row>
        <row r="3069">
          <cell r="D3069">
            <v>6026.31</v>
          </cell>
        </row>
        <row r="3070">
          <cell r="D3070">
            <v>813.79</v>
          </cell>
        </row>
        <row r="3071">
          <cell r="D3071">
            <v>0</v>
          </cell>
        </row>
        <row r="3072">
          <cell r="D3072">
            <v>-476</v>
          </cell>
        </row>
        <row r="3073">
          <cell r="D3073">
            <v>0</v>
          </cell>
        </row>
        <row r="3074">
          <cell r="D3074">
            <v>0</v>
          </cell>
        </row>
        <row r="3075">
          <cell r="D3075">
            <v>0</v>
          </cell>
        </row>
        <row r="3076">
          <cell r="D3076">
            <v>370</v>
          </cell>
        </row>
        <row r="3077">
          <cell r="D3077">
            <v>3970</v>
          </cell>
        </row>
        <row r="3078">
          <cell r="D3078">
            <v>0</v>
          </cell>
        </row>
        <row r="3079">
          <cell r="D3079">
            <v>0</v>
          </cell>
        </row>
        <row r="3080">
          <cell r="D3080">
            <v>0</v>
          </cell>
        </row>
        <row r="3081">
          <cell r="D3081">
            <v>0</v>
          </cell>
        </row>
        <row r="3082">
          <cell r="D3082">
            <v>0</v>
          </cell>
        </row>
        <row r="3083">
          <cell r="D3083">
            <v>1200</v>
          </cell>
        </row>
        <row r="3084">
          <cell r="D3084">
            <v>0</v>
          </cell>
        </row>
        <row r="3085">
          <cell r="D3085">
            <v>0</v>
          </cell>
        </row>
        <row r="3086">
          <cell r="D3086">
            <v>0</v>
          </cell>
        </row>
        <row r="3087">
          <cell r="D3087">
            <v>0</v>
          </cell>
        </row>
        <row r="3088">
          <cell r="D3088">
            <v>0</v>
          </cell>
        </row>
        <row r="3089">
          <cell r="D3089">
            <v>0</v>
          </cell>
        </row>
        <row r="3090">
          <cell r="D3090">
            <v>0</v>
          </cell>
        </row>
        <row r="3091">
          <cell r="D3091">
            <v>64322</v>
          </cell>
        </row>
        <row r="3092">
          <cell r="D3092">
            <v>0</v>
          </cell>
        </row>
        <row r="3093">
          <cell r="D3093">
            <v>0</v>
          </cell>
        </row>
        <row r="3094">
          <cell r="D3094">
            <v>13635.94</v>
          </cell>
        </row>
        <row r="3095">
          <cell r="D3095">
            <v>0</v>
          </cell>
        </row>
        <row r="3096">
          <cell r="D3096">
            <v>0</v>
          </cell>
        </row>
        <row r="3097">
          <cell r="D3097">
            <v>0</v>
          </cell>
        </row>
        <row r="3098">
          <cell r="D3098">
            <v>0</v>
          </cell>
        </row>
        <row r="3099">
          <cell r="D3099">
            <v>0</v>
          </cell>
        </row>
        <row r="3100">
          <cell r="D3100">
            <v>0</v>
          </cell>
        </row>
        <row r="3101">
          <cell r="D3101">
            <v>0</v>
          </cell>
        </row>
        <row r="3102">
          <cell r="D3102">
            <v>0</v>
          </cell>
        </row>
        <row r="3103">
          <cell r="D3103">
            <v>0</v>
          </cell>
        </row>
        <row r="3104">
          <cell r="D3104">
            <v>0</v>
          </cell>
        </row>
        <row r="3105">
          <cell r="D3105">
            <v>0</v>
          </cell>
        </row>
        <row r="3106">
          <cell r="D3106">
            <v>0</v>
          </cell>
        </row>
        <row r="3107">
          <cell r="D3107">
            <v>82410</v>
          </cell>
        </row>
        <row r="3108">
          <cell r="D3108">
            <v>0</v>
          </cell>
        </row>
        <row r="3109">
          <cell r="D3109">
            <v>0</v>
          </cell>
        </row>
        <row r="3110">
          <cell r="D3110">
            <v>5945.96</v>
          </cell>
        </row>
        <row r="3111">
          <cell r="D3111">
            <v>0</v>
          </cell>
        </row>
        <row r="3112">
          <cell r="D3112">
            <v>0</v>
          </cell>
        </row>
        <row r="3113">
          <cell r="D3113">
            <v>0</v>
          </cell>
        </row>
        <row r="3114">
          <cell r="D3114">
            <v>390</v>
          </cell>
        </row>
        <row r="3115">
          <cell r="D3115">
            <v>0</v>
          </cell>
        </row>
        <row r="3116">
          <cell r="D3116">
            <v>0</v>
          </cell>
        </row>
        <row r="3117">
          <cell r="D3117">
            <v>0</v>
          </cell>
        </row>
        <row r="3118">
          <cell r="D3118">
            <v>0</v>
          </cell>
        </row>
        <row r="3119">
          <cell r="D3119">
            <v>0</v>
          </cell>
        </row>
        <row r="3120">
          <cell r="D3120">
            <v>0</v>
          </cell>
        </row>
        <row r="3121">
          <cell r="D3121">
            <v>0</v>
          </cell>
        </row>
        <row r="3122">
          <cell r="D3122">
            <v>0</v>
          </cell>
        </row>
        <row r="3123">
          <cell r="D3123">
            <v>2284</v>
          </cell>
        </row>
        <row r="3124">
          <cell r="D3124">
            <v>0</v>
          </cell>
        </row>
        <row r="3125">
          <cell r="D3125">
            <v>0</v>
          </cell>
        </row>
        <row r="3126">
          <cell r="D3126">
            <v>172109.5</v>
          </cell>
        </row>
        <row r="3127">
          <cell r="D3127">
            <v>2155</v>
          </cell>
        </row>
        <row r="3128">
          <cell r="D3128">
            <v>0</v>
          </cell>
        </row>
        <row r="3129">
          <cell r="D3129">
            <v>0</v>
          </cell>
        </row>
        <row r="3130">
          <cell r="D3130">
            <v>0</v>
          </cell>
        </row>
        <row r="3131">
          <cell r="D3131">
            <v>0</v>
          </cell>
        </row>
        <row r="3132">
          <cell r="D3132">
            <v>0</v>
          </cell>
        </row>
        <row r="3133">
          <cell r="D3133">
            <v>0</v>
          </cell>
        </row>
        <row r="3134">
          <cell r="D3134">
            <v>84901.5</v>
          </cell>
        </row>
        <row r="3135">
          <cell r="D3135">
            <v>0</v>
          </cell>
        </row>
        <row r="3136">
          <cell r="D3136">
            <v>0</v>
          </cell>
        </row>
        <row r="3137">
          <cell r="D3137">
            <v>0</v>
          </cell>
        </row>
        <row r="3138">
          <cell r="D3138">
            <v>0</v>
          </cell>
        </row>
        <row r="3139">
          <cell r="D3139">
            <v>0</v>
          </cell>
        </row>
        <row r="3140">
          <cell r="D3140">
            <v>0</v>
          </cell>
        </row>
        <row r="3141">
          <cell r="D3141">
            <v>0</v>
          </cell>
        </row>
        <row r="3142">
          <cell r="D3142">
            <v>0</v>
          </cell>
        </row>
        <row r="3143">
          <cell r="D3143">
            <v>0</v>
          </cell>
        </row>
        <row r="3144">
          <cell r="D3144">
            <v>0</v>
          </cell>
        </row>
        <row r="3145">
          <cell r="D3145">
            <v>0</v>
          </cell>
        </row>
        <row r="3146">
          <cell r="D3146">
            <v>0</v>
          </cell>
        </row>
        <row r="3147">
          <cell r="D3147">
            <v>0</v>
          </cell>
        </row>
        <row r="3148">
          <cell r="D3148">
            <v>0</v>
          </cell>
        </row>
        <row r="3149">
          <cell r="D3149">
            <v>0</v>
          </cell>
        </row>
        <row r="3150">
          <cell r="D3150">
            <v>0</v>
          </cell>
        </row>
        <row r="3151">
          <cell r="D3151">
            <v>0</v>
          </cell>
        </row>
        <row r="3152">
          <cell r="D3152">
            <v>0</v>
          </cell>
        </row>
        <row r="3153">
          <cell r="D3153">
            <v>0</v>
          </cell>
        </row>
        <row r="3154">
          <cell r="D3154">
            <v>0</v>
          </cell>
        </row>
        <row r="3155">
          <cell r="D3155">
            <v>0</v>
          </cell>
        </row>
        <row r="3156">
          <cell r="D3156">
            <v>0</v>
          </cell>
        </row>
        <row r="3157">
          <cell r="D3157">
            <v>0</v>
          </cell>
        </row>
        <row r="3158">
          <cell r="D3158">
            <v>0</v>
          </cell>
        </row>
        <row r="3159">
          <cell r="D3159">
            <v>0</v>
          </cell>
        </row>
        <row r="3160">
          <cell r="D3160">
            <v>0</v>
          </cell>
        </row>
        <row r="3161">
          <cell r="D3161">
            <v>0</v>
          </cell>
        </row>
        <row r="3162">
          <cell r="D3162">
            <v>0</v>
          </cell>
        </row>
        <row r="3163">
          <cell r="D3163">
            <v>0</v>
          </cell>
        </row>
        <row r="3164">
          <cell r="D3164">
            <v>0</v>
          </cell>
        </row>
        <row r="3165">
          <cell r="D3165">
            <v>0</v>
          </cell>
        </row>
        <row r="3166">
          <cell r="D3166">
            <v>0</v>
          </cell>
        </row>
        <row r="3167">
          <cell r="D3167">
            <v>0</v>
          </cell>
        </row>
        <row r="3168">
          <cell r="D3168">
            <v>0</v>
          </cell>
        </row>
        <row r="3169">
          <cell r="D3169">
            <v>0</v>
          </cell>
        </row>
        <row r="3170">
          <cell r="D3170">
            <v>0</v>
          </cell>
        </row>
        <row r="3171">
          <cell r="D3171">
            <v>0</v>
          </cell>
        </row>
        <row r="3172">
          <cell r="D3172">
            <v>0</v>
          </cell>
        </row>
        <row r="3173">
          <cell r="D3173">
            <v>0</v>
          </cell>
        </row>
        <row r="3174">
          <cell r="D3174">
            <v>0</v>
          </cell>
        </row>
        <row r="3175">
          <cell r="D3175">
            <v>0</v>
          </cell>
        </row>
        <row r="3176">
          <cell r="D3176">
            <v>0</v>
          </cell>
        </row>
        <row r="3177">
          <cell r="D3177">
            <v>0</v>
          </cell>
        </row>
        <row r="3178">
          <cell r="D3178">
            <v>0</v>
          </cell>
        </row>
        <row r="3179">
          <cell r="D3179">
            <v>0</v>
          </cell>
        </row>
        <row r="3180">
          <cell r="D3180">
            <v>0</v>
          </cell>
        </row>
        <row r="3181">
          <cell r="D3181">
            <v>0</v>
          </cell>
        </row>
        <row r="3182">
          <cell r="D3182">
            <v>0</v>
          </cell>
        </row>
        <row r="3183">
          <cell r="D3183">
            <v>13258</v>
          </cell>
        </row>
        <row r="3184">
          <cell r="D3184">
            <v>0</v>
          </cell>
        </row>
        <row r="3185">
          <cell r="D3185">
            <v>0</v>
          </cell>
        </row>
        <row r="3186">
          <cell r="D3186">
            <v>0</v>
          </cell>
        </row>
        <row r="3187">
          <cell r="D3187">
            <v>872016</v>
          </cell>
        </row>
        <row r="3188">
          <cell r="D3188">
            <v>37001.97</v>
          </cell>
        </row>
        <row r="3189">
          <cell r="D3189">
            <v>-697723.48</v>
          </cell>
        </row>
        <row r="3190">
          <cell r="D3190">
            <v>0</v>
          </cell>
        </row>
        <row r="3191">
          <cell r="D3191">
            <v>9737.7900000000009</v>
          </cell>
        </row>
        <row r="3192">
          <cell r="D3192">
            <v>-22848.75</v>
          </cell>
        </row>
        <row r="3193">
          <cell r="D3193">
            <v>1853380.45</v>
          </cell>
        </row>
        <row r="3194">
          <cell r="D3194">
            <v>32000</v>
          </cell>
        </row>
        <row r="3195">
          <cell r="D3195">
            <v>0</v>
          </cell>
        </row>
        <row r="3196">
          <cell r="D3196">
            <v>0</v>
          </cell>
        </row>
        <row r="3197">
          <cell r="D3197">
            <v>0</v>
          </cell>
        </row>
        <row r="3198">
          <cell r="D3198">
            <v>-368170</v>
          </cell>
        </row>
        <row r="3199">
          <cell r="D3199">
            <v>785925.3</v>
          </cell>
        </row>
        <row r="3200">
          <cell r="D3200">
            <v>445200</v>
          </cell>
        </row>
        <row r="3201">
          <cell r="D3201">
            <v>-33450</v>
          </cell>
        </row>
        <row r="3202">
          <cell r="D3202">
            <v>-385779.83</v>
          </cell>
        </row>
        <row r="3203">
          <cell r="D3203">
            <v>900729.2</v>
          </cell>
        </row>
        <row r="3204">
          <cell r="D3204">
            <v>-95718</v>
          </cell>
        </row>
        <row r="3205">
          <cell r="D3205">
            <v>0</v>
          </cell>
        </row>
        <row r="3206">
          <cell r="D3206">
            <v>0</v>
          </cell>
        </row>
        <row r="3207">
          <cell r="D3207">
            <v>351837.4</v>
          </cell>
        </row>
        <row r="3208">
          <cell r="D3208">
            <v>-25408.33</v>
          </cell>
        </row>
        <row r="3209">
          <cell r="D3209">
            <v>-7100</v>
          </cell>
        </row>
        <row r="3210">
          <cell r="D3210">
            <v>0</v>
          </cell>
        </row>
        <row r="3211">
          <cell r="D3211">
            <v>0</v>
          </cell>
        </row>
        <row r="3212">
          <cell r="D3212">
            <v>1474085.11</v>
          </cell>
        </row>
        <row r="3213">
          <cell r="D3213">
            <v>0</v>
          </cell>
        </row>
        <row r="3214">
          <cell r="D3214">
            <v>0</v>
          </cell>
        </row>
        <row r="3215">
          <cell r="D3215">
            <v>0</v>
          </cell>
        </row>
        <row r="3216">
          <cell r="D3216">
            <v>0</v>
          </cell>
        </row>
        <row r="3217">
          <cell r="D3217">
            <v>0</v>
          </cell>
        </row>
        <row r="3218">
          <cell r="D3218">
            <v>0</v>
          </cell>
        </row>
        <row r="3219">
          <cell r="D3219">
            <v>0</v>
          </cell>
        </row>
        <row r="3220">
          <cell r="D3220">
            <v>0</v>
          </cell>
        </row>
        <row r="3221">
          <cell r="D3221">
            <v>711220</v>
          </cell>
        </row>
        <row r="3222">
          <cell r="D3222">
            <v>-376199.55</v>
          </cell>
        </row>
        <row r="3223">
          <cell r="D3223">
            <v>-459756.25</v>
          </cell>
        </row>
        <row r="3224">
          <cell r="D3224">
            <v>-2992833.03</v>
          </cell>
        </row>
        <row r="3225">
          <cell r="D3225">
            <v>-5128.29</v>
          </cell>
        </row>
        <row r="3226">
          <cell r="D3226">
            <v>-54994.71</v>
          </cell>
        </row>
        <row r="3227">
          <cell r="D3227">
            <v>-12135.26</v>
          </cell>
        </row>
        <row r="3228">
          <cell r="D3228">
            <v>-15244.71</v>
          </cell>
        </row>
        <row r="3229">
          <cell r="D3229">
            <v>-75475.55</v>
          </cell>
        </row>
        <row r="3230">
          <cell r="D3230">
            <v>315631.93</v>
          </cell>
        </row>
        <row r="3231">
          <cell r="D3231">
            <v>0</v>
          </cell>
        </row>
        <row r="3232">
          <cell r="D3232">
            <v>0</v>
          </cell>
        </row>
        <row r="3233">
          <cell r="D3233">
            <v>0</v>
          </cell>
        </row>
        <row r="3234">
          <cell r="D3234">
            <v>0</v>
          </cell>
        </row>
        <row r="3235">
          <cell r="D3235">
            <v>-2803.6</v>
          </cell>
        </row>
        <row r="3236">
          <cell r="D3236">
            <v>0</v>
          </cell>
        </row>
        <row r="3237">
          <cell r="D3237">
            <v>0</v>
          </cell>
        </row>
        <row r="3238">
          <cell r="D3238">
            <v>0</v>
          </cell>
        </row>
        <row r="3239">
          <cell r="D3239">
            <v>0</v>
          </cell>
        </row>
        <row r="3240">
          <cell r="D3240">
            <v>-186750</v>
          </cell>
        </row>
        <row r="3241">
          <cell r="D3241">
            <v>-761725</v>
          </cell>
        </row>
        <row r="3242">
          <cell r="D3242">
            <v>-52837976.07</v>
          </cell>
        </row>
        <row r="3243">
          <cell r="D3243">
            <v>0</v>
          </cell>
        </row>
        <row r="3244">
          <cell r="D3244">
            <v>0</v>
          </cell>
        </row>
        <row r="3245">
          <cell r="D3245">
            <v>0</v>
          </cell>
        </row>
        <row r="3246">
          <cell r="D3246">
            <v>0</v>
          </cell>
        </row>
        <row r="3247">
          <cell r="D3247">
            <v>0</v>
          </cell>
        </row>
        <row r="3248">
          <cell r="D3248">
            <v>0</v>
          </cell>
        </row>
        <row r="3249">
          <cell r="D3249">
            <v>0</v>
          </cell>
        </row>
        <row r="3250">
          <cell r="D3250">
            <v>0</v>
          </cell>
        </row>
        <row r="3251">
          <cell r="D3251">
            <v>0</v>
          </cell>
        </row>
        <row r="3252">
          <cell r="D3252">
            <v>0</v>
          </cell>
        </row>
        <row r="3253">
          <cell r="D3253">
            <v>0</v>
          </cell>
        </row>
        <row r="3254">
          <cell r="D3254">
            <v>0</v>
          </cell>
        </row>
        <row r="3255">
          <cell r="D3255">
            <v>151432.5</v>
          </cell>
        </row>
        <row r="3256">
          <cell r="D3256">
            <v>0</v>
          </cell>
        </row>
        <row r="3257">
          <cell r="D3257">
            <v>584405.25</v>
          </cell>
        </row>
        <row r="3258">
          <cell r="D3258">
            <v>34397428.68</v>
          </cell>
        </row>
        <row r="3259">
          <cell r="D3259">
            <v>-88571</v>
          </cell>
        </row>
        <row r="3260">
          <cell r="D3260">
            <v>11581296</v>
          </cell>
        </row>
        <row r="3261">
          <cell r="D3261">
            <v>-416158</v>
          </cell>
        </row>
        <row r="3262">
          <cell r="D3262">
            <v>12865050.199999999</v>
          </cell>
        </row>
        <row r="3263">
          <cell r="D3263">
            <v>183794.65</v>
          </cell>
        </row>
        <row r="3264">
          <cell r="D3264">
            <v>7522989.2000000002</v>
          </cell>
        </row>
        <row r="3265">
          <cell r="D3265">
            <v>403325.2</v>
          </cell>
        </row>
        <row r="3266">
          <cell r="D3266">
            <v>1588518</v>
          </cell>
        </row>
        <row r="3267">
          <cell r="D3267">
            <v>0</v>
          </cell>
        </row>
        <row r="3268">
          <cell r="D3268">
            <v>8203.4</v>
          </cell>
        </row>
        <row r="3269">
          <cell r="D3269">
            <v>0</v>
          </cell>
        </row>
        <row r="3270">
          <cell r="D3270">
            <v>226988.17</v>
          </cell>
        </row>
        <row r="3271">
          <cell r="D3271">
            <v>-34708.550000000003</v>
          </cell>
        </row>
        <row r="3272">
          <cell r="D3272">
            <v>-49487162.439999998</v>
          </cell>
        </row>
        <row r="3273">
          <cell r="D3273">
            <v>-1227670.23</v>
          </cell>
        </row>
        <row r="3274">
          <cell r="D3274">
            <v>0</v>
          </cell>
        </row>
        <row r="3275">
          <cell r="D3275">
            <v>0</v>
          </cell>
        </row>
        <row r="3276">
          <cell r="D3276">
            <v>-32000</v>
          </cell>
        </row>
        <row r="3277">
          <cell r="D3277">
            <v>0</v>
          </cell>
        </row>
        <row r="3278">
          <cell r="D3278">
            <v>85806</v>
          </cell>
        </row>
        <row r="3279">
          <cell r="D3279">
            <v>-506424.69</v>
          </cell>
        </row>
        <row r="3280">
          <cell r="D3280">
            <v>0</v>
          </cell>
        </row>
        <row r="3281">
          <cell r="D3281">
            <v>71615.69</v>
          </cell>
        </row>
        <row r="3282">
          <cell r="D3282">
            <v>-120466.72</v>
          </cell>
        </row>
        <row r="3283">
          <cell r="D3283">
            <v>4000</v>
          </cell>
        </row>
        <row r="3284">
          <cell r="D3284">
            <v>1346631</v>
          </cell>
        </row>
        <row r="3285">
          <cell r="D3285">
            <v>1371.13</v>
          </cell>
        </row>
        <row r="3286">
          <cell r="D3286">
            <v>63532.29</v>
          </cell>
        </row>
        <row r="3287">
          <cell r="D3287">
            <v>-2754712.93</v>
          </cell>
        </row>
        <row r="3288">
          <cell r="D3288">
            <v>-447164.28</v>
          </cell>
        </row>
        <row r="3289">
          <cell r="D3289">
            <v>4564475.9000000004</v>
          </cell>
        </row>
        <row r="3290">
          <cell r="D3290">
            <v>464126</v>
          </cell>
        </row>
        <row r="3291">
          <cell r="D3291">
            <v>354465.72</v>
          </cell>
        </row>
        <row r="3292">
          <cell r="D3292">
            <v>164675.82</v>
          </cell>
        </row>
        <row r="3293">
          <cell r="D3293">
            <v>24900</v>
          </cell>
        </row>
        <row r="3294">
          <cell r="D3294">
            <v>0</v>
          </cell>
        </row>
        <row r="3295">
          <cell r="D3295">
            <v>0</v>
          </cell>
        </row>
        <row r="3296">
          <cell r="D3296">
            <v>0</v>
          </cell>
        </row>
        <row r="3297">
          <cell r="D3297">
            <v>400359</v>
          </cell>
        </row>
        <row r="3298">
          <cell r="D3298">
            <v>0</v>
          </cell>
        </row>
        <row r="3299">
          <cell r="D3299">
            <v>0</v>
          </cell>
        </row>
        <row r="3300">
          <cell r="D3300">
            <v>0</v>
          </cell>
        </row>
        <row r="3301">
          <cell r="D3301">
            <v>35227.360000000001</v>
          </cell>
        </row>
        <row r="3302">
          <cell r="D3302">
            <v>0</v>
          </cell>
        </row>
        <row r="3303">
          <cell r="D3303">
            <v>26700</v>
          </cell>
        </row>
        <row r="3304">
          <cell r="D3304">
            <v>14253</v>
          </cell>
        </row>
        <row r="3305">
          <cell r="D3305">
            <v>0</v>
          </cell>
        </row>
        <row r="3306">
          <cell r="D3306">
            <v>175718</v>
          </cell>
        </row>
        <row r="3307">
          <cell r="D3307">
            <v>16000</v>
          </cell>
        </row>
        <row r="3308">
          <cell r="D3308">
            <v>0</v>
          </cell>
        </row>
        <row r="3309">
          <cell r="D3309">
            <v>91853</v>
          </cell>
        </row>
        <row r="3310">
          <cell r="D3310">
            <v>2964198.97</v>
          </cell>
        </row>
        <row r="3311">
          <cell r="D3311">
            <v>0</v>
          </cell>
        </row>
        <row r="3312">
          <cell r="D3312">
            <v>121536</v>
          </cell>
        </row>
        <row r="3313">
          <cell r="D3313">
            <v>0</v>
          </cell>
        </row>
        <row r="3314">
          <cell r="D3314">
            <v>0</v>
          </cell>
        </row>
        <row r="3315">
          <cell r="D3315">
            <v>468200.35</v>
          </cell>
        </row>
        <row r="3316">
          <cell r="D3316">
            <v>489072.81</v>
          </cell>
        </row>
        <row r="3317">
          <cell r="D3317">
            <v>77641.48</v>
          </cell>
        </row>
        <row r="3318">
          <cell r="D3318">
            <v>259958</v>
          </cell>
        </row>
        <row r="3319">
          <cell r="D3319">
            <v>331181.32</v>
          </cell>
        </row>
        <row r="3320">
          <cell r="D3320">
            <v>111553.72</v>
          </cell>
        </row>
        <row r="3321">
          <cell r="D3321">
            <v>0</v>
          </cell>
        </row>
        <row r="3322">
          <cell r="D3322">
            <v>115046.39999999999</v>
          </cell>
        </row>
        <row r="3323">
          <cell r="D3323">
            <v>0</v>
          </cell>
        </row>
        <row r="3324">
          <cell r="D3324">
            <v>3916291.8</v>
          </cell>
        </row>
        <row r="3325">
          <cell r="D3325">
            <v>2000</v>
          </cell>
        </row>
        <row r="3326">
          <cell r="D3326">
            <v>0</v>
          </cell>
        </row>
        <row r="3327">
          <cell r="D3327">
            <v>123500</v>
          </cell>
        </row>
        <row r="3328">
          <cell r="D3328">
            <v>186100.74</v>
          </cell>
        </row>
        <row r="3329">
          <cell r="D3329">
            <v>0</v>
          </cell>
        </row>
        <row r="3330">
          <cell r="D3330">
            <v>810</v>
          </cell>
        </row>
        <row r="3331">
          <cell r="D3331">
            <v>0</v>
          </cell>
        </row>
        <row r="3332">
          <cell r="D3332">
            <v>0</v>
          </cell>
        </row>
        <row r="3333">
          <cell r="D3333">
            <v>0</v>
          </cell>
        </row>
        <row r="3334">
          <cell r="D3334">
            <v>0</v>
          </cell>
        </row>
        <row r="3335">
          <cell r="D3335">
            <v>82500</v>
          </cell>
        </row>
        <row r="3336">
          <cell r="D3336">
            <v>0</v>
          </cell>
        </row>
        <row r="3337">
          <cell r="D3337">
            <v>30900</v>
          </cell>
        </row>
        <row r="3338">
          <cell r="D3338">
            <v>0</v>
          </cell>
        </row>
        <row r="3339">
          <cell r="D3339">
            <v>0</v>
          </cell>
        </row>
        <row r="3340">
          <cell r="D3340">
            <v>0</v>
          </cell>
        </row>
        <row r="3341">
          <cell r="D3341">
            <v>2668.23</v>
          </cell>
        </row>
        <row r="3342">
          <cell r="D3342">
            <v>0</v>
          </cell>
        </row>
        <row r="3343">
          <cell r="D3343">
            <v>1247</v>
          </cell>
        </row>
        <row r="3344">
          <cell r="D3344">
            <v>0</v>
          </cell>
        </row>
        <row r="3345">
          <cell r="D3345">
            <v>0</v>
          </cell>
        </row>
        <row r="3346">
          <cell r="D3346">
            <v>0</v>
          </cell>
        </row>
        <row r="3347">
          <cell r="D3347">
            <v>0</v>
          </cell>
        </row>
        <row r="3348">
          <cell r="D3348">
            <v>0</v>
          </cell>
        </row>
        <row r="3349">
          <cell r="D3349">
            <v>50000</v>
          </cell>
        </row>
        <row r="3350">
          <cell r="D3350">
            <v>87500</v>
          </cell>
        </row>
        <row r="3351">
          <cell r="D3351">
            <v>0</v>
          </cell>
        </row>
        <row r="3352">
          <cell r="D3352">
            <v>42482</v>
          </cell>
        </row>
        <row r="3353">
          <cell r="D3353">
            <v>20200</v>
          </cell>
        </row>
        <row r="3354">
          <cell r="D3354">
            <v>0</v>
          </cell>
        </row>
        <row r="3355">
          <cell r="D3355">
            <v>0</v>
          </cell>
        </row>
        <row r="3356">
          <cell r="D3356">
            <v>0</v>
          </cell>
        </row>
        <row r="3357">
          <cell r="D3357">
            <v>0</v>
          </cell>
        </row>
        <row r="3358">
          <cell r="D3358">
            <v>2471</v>
          </cell>
        </row>
        <row r="3359">
          <cell r="D3359">
            <v>0</v>
          </cell>
        </row>
        <row r="3360">
          <cell r="D3360">
            <v>0</v>
          </cell>
        </row>
        <row r="3361">
          <cell r="D3361">
            <v>0</v>
          </cell>
        </row>
        <row r="3362">
          <cell r="D3362">
            <v>18504.669999999998</v>
          </cell>
        </row>
        <row r="3363">
          <cell r="D3363">
            <v>0</v>
          </cell>
        </row>
        <row r="3364">
          <cell r="D3364">
            <v>0</v>
          </cell>
        </row>
        <row r="3365">
          <cell r="D3365">
            <v>0</v>
          </cell>
        </row>
        <row r="3366">
          <cell r="D3366">
            <v>0</v>
          </cell>
        </row>
        <row r="3367">
          <cell r="D3367">
            <v>-7068.8</v>
          </cell>
        </row>
        <row r="3368">
          <cell r="D3368">
            <v>0</v>
          </cell>
        </row>
        <row r="3369">
          <cell r="D3369">
            <v>0</v>
          </cell>
        </row>
        <row r="3370">
          <cell r="D3370">
            <v>93438.61</v>
          </cell>
        </row>
        <row r="3371">
          <cell r="D3371">
            <v>0</v>
          </cell>
        </row>
        <row r="3372">
          <cell r="D3372">
            <v>0</v>
          </cell>
        </row>
        <row r="3373">
          <cell r="D3373">
            <v>0</v>
          </cell>
        </row>
        <row r="3374">
          <cell r="D3374">
            <v>0</v>
          </cell>
        </row>
        <row r="3375">
          <cell r="D3375">
            <v>0</v>
          </cell>
        </row>
        <row r="3376">
          <cell r="D3376">
            <v>0</v>
          </cell>
        </row>
        <row r="3377">
          <cell r="D3377">
            <v>0</v>
          </cell>
        </row>
        <row r="3378">
          <cell r="D3378">
            <v>389265</v>
          </cell>
        </row>
        <row r="3379">
          <cell r="D3379">
            <v>20862.34</v>
          </cell>
        </row>
        <row r="3380">
          <cell r="D3380">
            <v>0</v>
          </cell>
        </row>
        <row r="3381">
          <cell r="D3381">
            <v>97316.25</v>
          </cell>
        </row>
        <row r="3382">
          <cell r="D3382">
            <v>439.5</v>
          </cell>
        </row>
        <row r="3383">
          <cell r="D3383">
            <v>4351.05</v>
          </cell>
        </row>
        <row r="3384">
          <cell r="D3384">
            <v>49101</v>
          </cell>
        </row>
        <row r="3385">
          <cell r="D3385">
            <v>3667</v>
          </cell>
        </row>
        <row r="3386">
          <cell r="D3386">
            <v>0</v>
          </cell>
        </row>
        <row r="3387">
          <cell r="D3387">
            <v>306000</v>
          </cell>
        </row>
        <row r="3388">
          <cell r="D3388">
            <v>0</v>
          </cell>
        </row>
        <row r="3389">
          <cell r="D3389">
            <v>0</v>
          </cell>
        </row>
        <row r="3390">
          <cell r="D3390">
            <v>670</v>
          </cell>
        </row>
        <row r="3391">
          <cell r="D3391">
            <v>0</v>
          </cell>
        </row>
        <row r="3392">
          <cell r="D3392">
            <v>0</v>
          </cell>
        </row>
        <row r="3393">
          <cell r="D3393">
            <v>0</v>
          </cell>
        </row>
        <row r="3394">
          <cell r="D3394">
            <v>19048.25</v>
          </cell>
        </row>
        <row r="3395">
          <cell r="D3395">
            <v>19048.25</v>
          </cell>
        </row>
        <row r="3396">
          <cell r="D3396">
            <v>7835.5</v>
          </cell>
        </row>
        <row r="3397">
          <cell r="D3397">
            <v>0</v>
          </cell>
        </row>
        <row r="3398">
          <cell r="D3398">
            <v>0</v>
          </cell>
        </row>
        <row r="3399">
          <cell r="D3399">
            <v>0</v>
          </cell>
        </row>
        <row r="3400">
          <cell r="D3400">
            <v>0</v>
          </cell>
        </row>
        <row r="3401">
          <cell r="D3401">
            <v>0</v>
          </cell>
        </row>
        <row r="3402">
          <cell r="D3402">
            <v>3229.1</v>
          </cell>
        </row>
        <row r="3403">
          <cell r="D3403">
            <v>0</v>
          </cell>
        </row>
        <row r="3404">
          <cell r="D3404">
            <v>-1147.73</v>
          </cell>
        </row>
        <row r="3405">
          <cell r="D3405">
            <v>0</v>
          </cell>
        </row>
        <row r="3406">
          <cell r="D3406">
            <v>73.03</v>
          </cell>
        </row>
        <row r="3407">
          <cell r="D3407">
            <v>-63.89</v>
          </cell>
        </row>
        <row r="3408">
          <cell r="D3408">
            <v>0</v>
          </cell>
        </row>
        <row r="3409">
          <cell r="D3409">
            <v>0</v>
          </cell>
        </row>
        <row r="3410">
          <cell r="D3410">
            <v>14368.58</v>
          </cell>
        </row>
        <row r="3411">
          <cell r="D3411">
            <v>0</v>
          </cell>
        </row>
        <row r="3412">
          <cell r="D3412">
            <v>0</v>
          </cell>
        </row>
        <row r="3413">
          <cell r="D3413">
            <v>0</v>
          </cell>
        </row>
        <row r="3414">
          <cell r="D3414">
            <v>40928</v>
          </cell>
        </row>
        <row r="3415">
          <cell r="D3415">
            <v>4170</v>
          </cell>
        </row>
        <row r="3416">
          <cell r="D3416">
            <v>800</v>
          </cell>
        </row>
        <row r="3417">
          <cell r="D3417">
            <v>0</v>
          </cell>
        </row>
        <row r="3418">
          <cell r="D3418">
            <v>0</v>
          </cell>
        </row>
        <row r="3419">
          <cell r="D3419">
            <v>0</v>
          </cell>
        </row>
        <row r="3420">
          <cell r="D3420">
            <v>0</v>
          </cell>
        </row>
        <row r="3421">
          <cell r="D3421">
            <v>841.12</v>
          </cell>
        </row>
        <row r="3422">
          <cell r="D3422">
            <v>0</v>
          </cell>
        </row>
        <row r="3423">
          <cell r="D3423">
            <v>1.5</v>
          </cell>
        </row>
        <row r="3424">
          <cell r="D3424">
            <v>667.8</v>
          </cell>
        </row>
        <row r="3425">
          <cell r="D3425">
            <v>16.5</v>
          </cell>
        </row>
        <row r="3426">
          <cell r="D3426">
            <v>0</v>
          </cell>
        </row>
        <row r="3427">
          <cell r="D3427">
            <v>1589.24</v>
          </cell>
        </row>
        <row r="3428">
          <cell r="D3428">
            <v>0</v>
          </cell>
        </row>
        <row r="3429">
          <cell r="D3429">
            <v>86.88</v>
          </cell>
        </row>
        <row r="3430">
          <cell r="D3430">
            <v>16078.26</v>
          </cell>
        </row>
        <row r="3431">
          <cell r="D3431">
            <v>0</v>
          </cell>
        </row>
        <row r="3432">
          <cell r="D3432">
            <v>1350</v>
          </cell>
        </row>
        <row r="3433">
          <cell r="D3433">
            <v>12630</v>
          </cell>
        </row>
        <row r="3434">
          <cell r="D3434">
            <v>0</v>
          </cell>
        </row>
        <row r="3435">
          <cell r="D3435">
            <v>500</v>
          </cell>
        </row>
        <row r="3436">
          <cell r="D3436">
            <v>0</v>
          </cell>
        </row>
        <row r="3437">
          <cell r="D3437">
            <v>0</v>
          </cell>
        </row>
        <row r="3438">
          <cell r="D3438">
            <v>0</v>
          </cell>
        </row>
        <row r="3439">
          <cell r="D3439">
            <v>64003</v>
          </cell>
        </row>
        <row r="3440">
          <cell r="D3440">
            <v>0</v>
          </cell>
        </row>
        <row r="3441">
          <cell r="D3441">
            <v>0</v>
          </cell>
        </row>
        <row r="3442">
          <cell r="D3442">
            <v>4640.13</v>
          </cell>
        </row>
        <row r="3443">
          <cell r="D3443">
            <v>32197.22</v>
          </cell>
        </row>
        <row r="3444">
          <cell r="D3444">
            <v>0</v>
          </cell>
        </row>
        <row r="3445">
          <cell r="D3445">
            <v>0</v>
          </cell>
        </row>
        <row r="3446">
          <cell r="D3446">
            <v>58090</v>
          </cell>
        </row>
        <row r="3447">
          <cell r="D3447">
            <v>561.77</v>
          </cell>
        </row>
        <row r="3448">
          <cell r="D3448">
            <v>10147.5</v>
          </cell>
        </row>
        <row r="3449">
          <cell r="D3449">
            <v>317.36</v>
          </cell>
        </row>
        <row r="3450">
          <cell r="D3450">
            <v>2309</v>
          </cell>
        </row>
        <row r="3451">
          <cell r="D3451">
            <v>976</v>
          </cell>
        </row>
        <row r="3452">
          <cell r="D3452">
            <v>0</v>
          </cell>
        </row>
        <row r="3453">
          <cell r="D3453">
            <v>2500</v>
          </cell>
        </row>
        <row r="3454">
          <cell r="D3454">
            <v>0</v>
          </cell>
        </row>
        <row r="3455">
          <cell r="D3455">
            <v>280</v>
          </cell>
        </row>
        <row r="3456">
          <cell r="D3456">
            <v>0</v>
          </cell>
        </row>
        <row r="3457">
          <cell r="D3457">
            <v>0</v>
          </cell>
        </row>
        <row r="3458">
          <cell r="D3458">
            <v>215</v>
          </cell>
        </row>
        <row r="3459">
          <cell r="D3459">
            <v>0</v>
          </cell>
        </row>
        <row r="3460">
          <cell r="D3460">
            <v>0</v>
          </cell>
        </row>
        <row r="3461">
          <cell r="D3461">
            <v>0</v>
          </cell>
        </row>
        <row r="3462">
          <cell r="D3462">
            <v>0</v>
          </cell>
        </row>
        <row r="3463">
          <cell r="D3463">
            <v>0</v>
          </cell>
        </row>
        <row r="3464">
          <cell r="D3464">
            <v>0</v>
          </cell>
        </row>
        <row r="3465">
          <cell r="D3465">
            <v>0</v>
          </cell>
        </row>
        <row r="3466">
          <cell r="D3466">
            <v>0</v>
          </cell>
        </row>
        <row r="3467">
          <cell r="D3467">
            <v>0</v>
          </cell>
        </row>
        <row r="3468">
          <cell r="D3468">
            <v>0</v>
          </cell>
        </row>
        <row r="3469">
          <cell r="D3469">
            <v>0</v>
          </cell>
        </row>
        <row r="3470">
          <cell r="D3470">
            <v>0</v>
          </cell>
        </row>
        <row r="3471">
          <cell r="D3471">
            <v>6270</v>
          </cell>
        </row>
        <row r="3472">
          <cell r="D3472">
            <v>0</v>
          </cell>
        </row>
        <row r="3473">
          <cell r="D3473">
            <v>0</v>
          </cell>
        </row>
        <row r="3474">
          <cell r="D3474">
            <v>0</v>
          </cell>
        </row>
        <row r="3475">
          <cell r="D3475">
            <v>4669</v>
          </cell>
        </row>
      </sheetData>
      <sheetData sheetId="3">
        <row r="769">
          <cell r="D769">
            <v>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>
        <row r="769">
          <cell r="D769">
            <v>0</v>
          </cell>
        </row>
      </sheetData>
      <sheetData sheetId="50">
        <row r="769">
          <cell r="D769">
            <v>0</v>
          </cell>
        </row>
      </sheetData>
      <sheetData sheetId="51">
        <row r="769">
          <cell r="D769">
            <v>0</v>
          </cell>
        </row>
      </sheetData>
      <sheetData sheetId="52">
        <row r="769">
          <cell r="D769">
            <v>0</v>
          </cell>
        </row>
      </sheetData>
      <sheetData sheetId="53">
        <row r="769">
          <cell r="D769">
            <v>0</v>
          </cell>
        </row>
      </sheetData>
      <sheetData sheetId="54">
        <row r="769">
          <cell r="D769">
            <v>0</v>
          </cell>
        </row>
      </sheetData>
      <sheetData sheetId="55">
        <row r="769">
          <cell r="D769">
            <v>0</v>
          </cell>
        </row>
      </sheetData>
      <sheetData sheetId="56">
        <row r="769">
          <cell r="D769">
            <v>0</v>
          </cell>
        </row>
      </sheetData>
      <sheetData sheetId="57">
        <row r="769">
          <cell r="D769">
            <v>0</v>
          </cell>
        </row>
      </sheetData>
      <sheetData sheetId="58">
        <row r="769">
          <cell r="D769">
            <v>0</v>
          </cell>
        </row>
      </sheetData>
      <sheetData sheetId="59">
        <row r="769">
          <cell r="D769">
            <v>0</v>
          </cell>
        </row>
      </sheetData>
      <sheetData sheetId="60">
        <row r="769">
          <cell r="D769">
            <v>0</v>
          </cell>
        </row>
      </sheetData>
      <sheetData sheetId="61">
        <row r="769">
          <cell r="D769">
            <v>0</v>
          </cell>
        </row>
      </sheetData>
      <sheetData sheetId="62">
        <row r="769">
          <cell r="D769">
            <v>0</v>
          </cell>
        </row>
      </sheetData>
      <sheetData sheetId="63">
        <row r="769">
          <cell r="D769">
            <v>0</v>
          </cell>
        </row>
      </sheetData>
      <sheetData sheetId="64">
        <row r="769">
          <cell r="D769">
            <v>0</v>
          </cell>
        </row>
      </sheetData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769">
          <cell r="D769">
            <v>0</v>
          </cell>
        </row>
      </sheetData>
      <sheetData sheetId="76">
        <row r="769">
          <cell r="D769">
            <v>0</v>
          </cell>
        </row>
      </sheetData>
      <sheetData sheetId="77">
        <row r="769">
          <cell r="D769">
            <v>0</v>
          </cell>
        </row>
      </sheetData>
      <sheetData sheetId="78">
        <row r="769">
          <cell r="D769">
            <v>0</v>
          </cell>
        </row>
      </sheetData>
      <sheetData sheetId="79">
        <row r="769">
          <cell r="D769">
            <v>0</v>
          </cell>
        </row>
      </sheetData>
      <sheetData sheetId="80">
        <row r="769">
          <cell r="D769">
            <v>0</v>
          </cell>
        </row>
      </sheetData>
      <sheetData sheetId="81">
        <row r="769">
          <cell r="D769">
            <v>0</v>
          </cell>
        </row>
      </sheetData>
      <sheetData sheetId="82">
        <row r="769">
          <cell r="D769">
            <v>0</v>
          </cell>
        </row>
      </sheetData>
      <sheetData sheetId="83">
        <row r="769">
          <cell r="D769">
            <v>0</v>
          </cell>
        </row>
      </sheetData>
      <sheetData sheetId="84">
        <row r="769">
          <cell r="D769">
            <v>0</v>
          </cell>
        </row>
      </sheetData>
      <sheetData sheetId="85">
        <row r="769">
          <cell r="D769">
            <v>0</v>
          </cell>
        </row>
      </sheetData>
      <sheetData sheetId="86">
        <row r="769">
          <cell r="D769">
            <v>0</v>
          </cell>
        </row>
      </sheetData>
      <sheetData sheetId="87">
        <row r="769">
          <cell r="D769">
            <v>0</v>
          </cell>
        </row>
      </sheetData>
      <sheetData sheetId="88">
        <row r="769">
          <cell r="D769">
            <v>0</v>
          </cell>
        </row>
      </sheetData>
      <sheetData sheetId="89">
        <row r="769">
          <cell r="D769">
            <v>0</v>
          </cell>
        </row>
      </sheetData>
      <sheetData sheetId="90">
        <row r="769">
          <cell r="D769">
            <v>0</v>
          </cell>
        </row>
      </sheetData>
      <sheetData sheetId="91">
        <row r="769">
          <cell r="D769">
            <v>0</v>
          </cell>
        </row>
      </sheetData>
      <sheetData sheetId="92">
        <row r="769">
          <cell r="D769">
            <v>0</v>
          </cell>
        </row>
      </sheetData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>
        <row r="769">
          <cell r="D769">
            <v>0</v>
          </cell>
        </row>
      </sheetData>
      <sheetData sheetId="102">
        <row r="769">
          <cell r="D769">
            <v>0</v>
          </cell>
        </row>
      </sheetData>
      <sheetData sheetId="103">
        <row r="769">
          <cell r="D769">
            <v>0</v>
          </cell>
        </row>
      </sheetData>
      <sheetData sheetId="104">
        <row r="769">
          <cell r="D769">
            <v>0</v>
          </cell>
        </row>
      </sheetData>
      <sheetData sheetId="105">
        <row r="769">
          <cell r="D769">
            <v>0</v>
          </cell>
        </row>
      </sheetData>
      <sheetData sheetId="106">
        <row r="769">
          <cell r="D769">
            <v>0</v>
          </cell>
        </row>
      </sheetData>
      <sheetData sheetId="107">
        <row r="769">
          <cell r="D769">
            <v>0</v>
          </cell>
        </row>
      </sheetData>
      <sheetData sheetId="108">
        <row r="769">
          <cell r="D769">
            <v>0</v>
          </cell>
        </row>
      </sheetData>
      <sheetData sheetId="109">
        <row r="769">
          <cell r="D769">
            <v>0</v>
          </cell>
        </row>
      </sheetData>
      <sheetData sheetId="110">
        <row r="769">
          <cell r="D769">
            <v>0</v>
          </cell>
        </row>
      </sheetData>
      <sheetData sheetId="111">
        <row r="769">
          <cell r="D769">
            <v>0</v>
          </cell>
        </row>
      </sheetData>
      <sheetData sheetId="112">
        <row r="769">
          <cell r="D769">
            <v>0</v>
          </cell>
        </row>
      </sheetData>
      <sheetData sheetId="113">
        <row r="769">
          <cell r="D769">
            <v>0</v>
          </cell>
        </row>
      </sheetData>
      <sheetData sheetId="114">
        <row r="769">
          <cell r="D769">
            <v>0</v>
          </cell>
        </row>
      </sheetData>
      <sheetData sheetId="115">
        <row r="769">
          <cell r="D769">
            <v>0</v>
          </cell>
        </row>
      </sheetData>
      <sheetData sheetId="116">
        <row r="769">
          <cell r="D769">
            <v>0</v>
          </cell>
        </row>
      </sheetData>
      <sheetData sheetId="117">
        <row r="769">
          <cell r="D769">
            <v>0</v>
          </cell>
        </row>
      </sheetData>
      <sheetData sheetId="118">
        <row r="769">
          <cell r="D769">
            <v>0</v>
          </cell>
        </row>
      </sheetData>
      <sheetData sheetId="119">
        <row r="769">
          <cell r="D769">
            <v>0</v>
          </cell>
        </row>
      </sheetData>
      <sheetData sheetId="120">
        <row r="769">
          <cell r="D769">
            <v>0</v>
          </cell>
        </row>
      </sheetData>
      <sheetData sheetId="121">
        <row r="769">
          <cell r="D769">
            <v>0</v>
          </cell>
        </row>
      </sheetData>
      <sheetData sheetId="122">
        <row r="769">
          <cell r="D769">
            <v>0</v>
          </cell>
        </row>
      </sheetData>
      <sheetData sheetId="123">
        <row r="769">
          <cell r="D769">
            <v>0</v>
          </cell>
        </row>
      </sheetData>
      <sheetData sheetId="124">
        <row r="769">
          <cell r="D769">
            <v>0</v>
          </cell>
        </row>
      </sheetData>
      <sheetData sheetId="125">
        <row r="769">
          <cell r="D769">
            <v>0</v>
          </cell>
        </row>
      </sheetData>
      <sheetData sheetId="126">
        <row r="769">
          <cell r="D769">
            <v>0</v>
          </cell>
        </row>
      </sheetData>
      <sheetData sheetId="127">
        <row r="769">
          <cell r="D769">
            <v>0</v>
          </cell>
        </row>
      </sheetData>
      <sheetData sheetId="128">
        <row r="769">
          <cell r="D769">
            <v>0</v>
          </cell>
        </row>
      </sheetData>
      <sheetData sheetId="129">
        <row r="769">
          <cell r="D769">
            <v>0</v>
          </cell>
        </row>
      </sheetData>
      <sheetData sheetId="130">
        <row r="769">
          <cell r="D769">
            <v>0</v>
          </cell>
        </row>
      </sheetData>
      <sheetData sheetId="131">
        <row r="769">
          <cell r="D769">
            <v>0</v>
          </cell>
        </row>
      </sheetData>
      <sheetData sheetId="132">
        <row r="769">
          <cell r="D769">
            <v>0</v>
          </cell>
        </row>
      </sheetData>
      <sheetData sheetId="133">
        <row r="769">
          <cell r="D769">
            <v>0</v>
          </cell>
        </row>
      </sheetData>
      <sheetData sheetId="134">
        <row r="769">
          <cell r="D769">
            <v>0</v>
          </cell>
        </row>
      </sheetData>
      <sheetData sheetId="135">
        <row r="769">
          <cell r="D769">
            <v>0</v>
          </cell>
        </row>
      </sheetData>
      <sheetData sheetId="136">
        <row r="769">
          <cell r="D769">
            <v>0</v>
          </cell>
        </row>
      </sheetData>
      <sheetData sheetId="137">
        <row r="769">
          <cell r="D769">
            <v>0</v>
          </cell>
        </row>
      </sheetData>
      <sheetData sheetId="138">
        <row r="769">
          <cell r="D769">
            <v>0</v>
          </cell>
        </row>
      </sheetData>
      <sheetData sheetId="139">
        <row r="769">
          <cell r="D769">
            <v>0</v>
          </cell>
        </row>
      </sheetData>
      <sheetData sheetId="140">
        <row r="769">
          <cell r="D769">
            <v>0</v>
          </cell>
        </row>
      </sheetData>
      <sheetData sheetId="141">
        <row r="769">
          <cell r="D769">
            <v>0</v>
          </cell>
        </row>
      </sheetData>
      <sheetData sheetId="142">
        <row r="769">
          <cell r="D769">
            <v>0</v>
          </cell>
        </row>
      </sheetData>
      <sheetData sheetId="143">
        <row r="769">
          <cell r="D769">
            <v>0</v>
          </cell>
        </row>
      </sheetData>
      <sheetData sheetId="144">
        <row r="769">
          <cell r="D769">
            <v>0</v>
          </cell>
        </row>
      </sheetData>
      <sheetData sheetId="145">
        <row r="769">
          <cell r="D769">
            <v>0</v>
          </cell>
        </row>
      </sheetData>
      <sheetData sheetId="146">
        <row r="769">
          <cell r="D769">
            <v>0</v>
          </cell>
        </row>
      </sheetData>
      <sheetData sheetId="147">
        <row r="769">
          <cell r="D769">
            <v>0</v>
          </cell>
        </row>
      </sheetData>
      <sheetData sheetId="148">
        <row r="769">
          <cell r="D769">
            <v>0</v>
          </cell>
        </row>
      </sheetData>
      <sheetData sheetId="149">
        <row r="769">
          <cell r="D769">
            <v>0</v>
          </cell>
        </row>
      </sheetData>
      <sheetData sheetId="150">
        <row r="769">
          <cell r="D769">
            <v>0</v>
          </cell>
        </row>
      </sheetData>
      <sheetData sheetId="151">
        <row r="769">
          <cell r="D769">
            <v>0</v>
          </cell>
        </row>
      </sheetData>
      <sheetData sheetId="152">
        <row r="769">
          <cell r="D769">
            <v>0</v>
          </cell>
        </row>
      </sheetData>
      <sheetData sheetId="153">
        <row r="769">
          <cell r="D769">
            <v>0</v>
          </cell>
        </row>
      </sheetData>
      <sheetData sheetId="154">
        <row r="769">
          <cell r="D769">
            <v>0</v>
          </cell>
        </row>
      </sheetData>
      <sheetData sheetId="155">
        <row r="769">
          <cell r="D769">
            <v>0</v>
          </cell>
        </row>
      </sheetData>
      <sheetData sheetId="156">
        <row r="769">
          <cell r="D769">
            <v>0</v>
          </cell>
        </row>
      </sheetData>
      <sheetData sheetId="157">
        <row r="769">
          <cell r="D769">
            <v>0</v>
          </cell>
        </row>
      </sheetData>
      <sheetData sheetId="158">
        <row r="769">
          <cell r="D769">
            <v>0</v>
          </cell>
        </row>
      </sheetData>
      <sheetData sheetId="159">
        <row r="769">
          <cell r="D769">
            <v>0</v>
          </cell>
        </row>
      </sheetData>
      <sheetData sheetId="160">
        <row r="769">
          <cell r="D769">
            <v>0</v>
          </cell>
        </row>
      </sheetData>
      <sheetData sheetId="161">
        <row r="769">
          <cell r="D769">
            <v>0</v>
          </cell>
        </row>
      </sheetData>
      <sheetData sheetId="162">
        <row r="769">
          <cell r="D769">
            <v>0</v>
          </cell>
        </row>
      </sheetData>
      <sheetData sheetId="163">
        <row r="769">
          <cell r="D769">
            <v>0</v>
          </cell>
        </row>
      </sheetData>
      <sheetData sheetId="164">
        <row r="769">
          <cell r="D769">
            <v>0</v>
          </cell>
        </row>
      </sheetData>
      <sheetData sheetId="165">
        <row r="769">
          <cell r="D769">
            <v>0</v>
          </cell>
        </row>
      </sheetData>
      <sheetData sheetId="166">
        <row r="769">
          <cell r="D769">
            <v>0</v>
          </cell>
        </row>
      </sheetData>
      <sheetData sheetId="167">
        <row r="769">
          <cell r="D769">
            <v>0</v>
          </cell>
        </row>
      </sheetData>
      <sheetData sheetId="168">
        <row r="769">
          <cell r="D769">
            <v>0</v>
          </cell>
        </row>
      </sheetData>
      <sheetData sheetId="169">
        <row r="769">
          <cell r="D769">
            <v>0</v>
          </cell>
        </row>
      </sheetData>
      <sheetData sheetId="170">
        <row r="769">
          <cell r="D769">
            <v>0</v>
          </cell>
        </row>
      </sheetData>
      <sheetData sheetId="171">
        <row r="769">
          <cell r="D769">
            <v>0</v>
          </cell>
        </row>
      </sheetData>
      <sheetData sheetId="172">
        <row r="769">
          <cell r="D769">
            <v>0</v>
          </cell>
        </row>
      </sheetData>
      <sheetData sheetId="173">
        <row r="769">
          <cell r="D769">
            <v>0</v>
          </cell>
        </row>
      </sheetData>
      <sheetData sheetId="174">
        <row r="769">
          <cell r="D769">
            <v>0</v>
          </cell>
        </row>
      </sheetData>
      <sheetData sheetId="175">
        <row r="769">
          <cell r="D769">
            <v>0</v>
          </cell>
        </row>
      </sheetData>
      <sheetData sheetId="176">
        <row r="769">
          <cell r="D769">
            <v>0</v>
          </cell>
        </row>
      </sheetData>
      <sheetData sheetId="177">
        <row r="769">
          <cell r="D769">
            <v>0</v>
          </cell>
        </row>
      </sheetData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>
        <row r="769">
          <cell r="D769">
            <v>0</v>
          </cell>
        </row>
      </sheetData>
      <sheetData sheetId="197">
        <row r="769">
          <cell r="D769">
            <v>0</v>
          </cell>
        </row>
      </sheetData>
      <sheetData sheetId="198">
        <row r="769">
          <cell r="D769">
            <v>0</v>
          </cell>
        </row>
      </sheetData>
      <sheetData sheetId="199">
        <row r="769">
          <cell r="D769">
            <v>0</v>
          </cell>
        </row>
      </sheetData>
      <sheetData sheetId="200">
        <row r="769">
          <cell r="D769">
            <v>0</v>
          </cell>
        </row>
      </sheetData>
      <sheetData sheetId="201">
        <row r="769">
          <cell r="D769">
            <v>0</v>
          </cell>
        </row>
      </sheetData>
      <sheetData sheetId="202">
        <row r="769">
          <cell r="D769">
            <v>0</v>
          </cell>
        </row>
      </sheetData>
      <sheetData sheetId="203">
        <row r="769">
          <cell r="D769">
            <v>0</v>
          </cell>
        </row>
      </sheetData>
      <sheetData sheetId="204">
        <row r="769">
          <cell r="D769">
            <v>0</v>
          </cell>
        </row>
      </sheetData>
      <sheetData sheetId="205">
        <row r="769">
          <cell r="D769">
            <v>0</v>
          </cell>
        </row>
      </sheetData>
      <sheetData sheetId="206">
        <row r="769">
          <cell r="D769">
            <v>0</v>
          </cell>
        </row>
      </sheetData>
      <sheetData sheetId="207">
        <row r="769">
          <cell r="D769">
            <v>0</v>
          </cell>
        </row>
      </sheetData>
      <sheetData sheetId="208">
        <row r="769">
          <cell r="D769">
            <v>0</v>
          </cell>
        </row>
      </sheetData>
      <sheetData sheetId="209">
        <row r="769">
          <cell r="D769">
            <v>0</v>
          </cell>
        </row>
      </sheetData>
      <sheetData sheetId="210">
        <row r="769">
          <cell r="D769">
            <v>0</v>
          </cell>
        </row>
      </sheetData>
      <sheetData sheetId="211">
        <row r="769">
          <cell r="D769">
            <v>0</v>
          </cell>
        </row>
      </sheetData>
      <sheetData sheetId="212">
        <row r="769">
          <cell r="D769">
            <v>0</v>
          </cell>
        </row>
      </sheetData>
      <sheetData sheetId="213">
        <row r="769">
          <cell r="D769">
            <v>0</v>
          </cell>
        </row>
      </sheetData>
      <sheetData sheetId="214">
        <row r="769">
          <cell r="D769">
            <v>0</v>
          </cell>
        </row>
      </sheetData>
      <sheetData sheetId="215">
        <row r="769">
          <cell r="D769">
            <v>0</v>
          </cell>
        </row>
      </sheetData>
      <sheetData sheetId="216">
        <row r="769">
          <cell r="D769">
            <v>0</v>
          </cell>
        </row>
      </sheetData>
      <sheetData sheetId="217">
        <row r="769">
          <cell r="D769">
            <v>0</v>
          </cell>
        </row>
      </sheetData>
      <sheetData sheetId="218">
        <row r="769">
          <cell r="D769">
            <v>0</v>
          </cell>
        </row>
      </sheetData>
      <sheetData sheetId="219">
        <row r="769">
          <cell r="D769">
            <v>0</v>
          </cell>
        </row>
      </sheetData>
      <sheetData sheetId="220">
        <row r="769">
          <cell r="D769">
            <v>0</v>
          </cell>
        </row>
      </sheetData>
      <sheetData sheetId="221">
        <row r="769">
          <cell r="D769">
            <v>0</v>
          </cell>
        </row>
      </sheetData>
      <sheetData sheetId="222">
        <row r="769">
          <cell r="D769">
            <v>0</v>
          </cell>
        </row>
      </sheetData>
      <sheetData sheetId="223">
        <row r="769">
          <cell r="D769">
            <v>0</v>
          </cell>
        </row>
      </sheetData>
      <sheetData sheetId="224">
        <row r="769">
          <cell r="D769">
            <v>0</v>
          </cell>
        </row>
      </sheetData>
      <sheetData sheetId="225">
        <row r="769">
          <cell r="D769">
            <v>0</v>
          </cell>
        </row>
      </sheetData>
      <sheetData sheetId="226">
        <row r="769">
          <cell r="D769">
            <v>0</v>
          </cell>
        </row>
      </sheetData>
      <sheetData sheetId="227">
        <row r="769">
          <cell r="D769">
            <v>0</v>
          </cell>
        </row>
      </sheetData>
      <sheetData sheetId="228">
        <row r="769">
          <cell r="D769">
            <v>0</v>
          </cell>
        </row>
      </sheetData>
      <sheetData sheetId="229">
        <row r="769">
          <cell r="D769">
            <v>0</v>
          </cell>
        </row>
      </sheetData>
      <sheetData sheetId="230">
        <row r="769">
          <cell r="D769">
            <v>0</v>
          </cell>
        </row>
      </sheetData>
      <sheetData sheetId="231">
        <row r="769">
          <cell r="D769">
            <v>0</v>
          </cell>
        </row>
      </sheetData>
      <sheetData sheetId="232">
        <row r="769">
          <cell r="D769">
            <v>0</v>
          </cell>
        </row>
      </sheetData>
      <sheetData sheetId="233">
        <row r="769">
          <cell r="D769">
            <v>0</v>
          </cell>
        </row>
      </sheetData>
      <sheetData sheetId="234">
        <row r="769">
          <cell r="D769">
            <v>0</v>
          </cell>
        </row>
      </sheetData>
      <sheetData sheetId="235">
        <row r="769">
          <cell r="D769">
            <v>0</v>
          </cell>
        </row>
      </sheetData>
      <sheetData sheetId="236">
        <row r="769">
          <cell r="D769">
            <v>0</v>
          </cell>
        </row>
      </sheetData>
      <sheetData sheetId="237">
        <row r="769">
          <cell r="D769">
            <v>0</v>
          </cell>
        </row>
      </sheetData>
      <sheetData sheetId="238">
        <row r="769">
          <cell r="D769">
            <v>0</v>
          </cell>
        </row>
      </sheetData>
      <sheetData sheetId="239">
        <row r="769">
          <cell r="D769">
            <v>0</v>
          </cell>
        </row>
      </sheetData>
      <sheetData sheetId="240">
        <row r="769">
          <cell r="D769">
            <v>0</v>
          </cell>
        </row>
      </sheetData>
      <sheetData sheetId="241">
        <row r="769">
          <cell r="D769">
            <v>0</v>
          </cell>
        </row>
      </sheetData>
      <sheetData sheetId="242">
        <row r="769">
          <cell r="D769">
            <v>0</v>
          </cell>
        </row>
      </sheetData>
      <sheetData sheetId="243">
        <row r="769">
          <cell r="D769">
            <v>0</v>
          </cell>
        </row>
      </sheetData>
      <sheetData sheetId="244">
        <row r="769">
          <cell r="D769">
            <v>0</v>
          </cell>
        </row>
      </sheetData>
      <sheetData sheetId="245">
        <row r="769">
          <cell r="D769">
            <v>0</v>
          </cell>
        </row>
      </sheetData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>
        <row r="769">
          <cell r="D769">
            <v>0</v>
          </cell>
        </row>
      </sheetData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>
        <row r="769">
          <cell r="D769">
            <v>0</v>
          </cell>
        </row>
      </sheetData>
      <sheetData sheetId="276">
        <row r="769">
          <cell r="D769">
            <v>0</v>
          </cell>
        </row>
      </sheetData>
      <sheetData sheetId="277" refreshError="1"/>
      <sheetData sheetId="278">
        <row r="769">
          <cell r="D769">
            <v>0</v>
          </cell>
        </row>
      </sheetData>
      <sheetData sheetId="279"/>
      <sheetData sheetId="280" refreshError="1"/>
      <sheetData sheetId="281" refreshError="1"/>
      <sheetData sheetId="282" refreshError="1"/>
      <sheetData sheetId="283">
        <row r="769">
          <cell r="D769">
            <v>0</v>
          </cell>
        </row>
      </sheetData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>
        <row r="769">
          <cell r="D769">
            <v>0</v>
          </cell>
        </row>
      </sheetData>
      <sheetData sheetId="299">
        <row r="769">
          <cell r="D769">
            <v>0</v>
          </cell>
        </row>
      </sheetData>
      <sheetData sheetId="300">
        <row r="769">
          <cell r="D769">
            <v>0</v>
          </cell>
        </row>
      </sheetData>
      <sheetData sheetId="301">
        <row r="769">
          <cell r="D769">
            <v>0</v>
          </cell>
        </row>
      </sheetData>
      <sheetData sheetId="302">
        <row r="769">
          <cell r="D769">
            <v>0</v>
          </cell>
        </row>
      </sheetData>
      <sheetData sheetId="303">
        <row r="769">
          <cell r="D769">
            <v>0</v>
          </cell>
        </row>
      </sheetData>
      <sheetData sheetId="304">
        <row r="769">
          <cell r="D769">
            <v>0</v>
          </cell>
        </row>
      </sheetData>
      <sheetData sheetId="305">
        <row r="769">
          <cell r="D769">
            <v>0</v>
          </cell>
        </row>
      </sheetData>
      <sheetData sheetId="306">
        <row r="769">
          <cell r="D769">
            <v>0</v>
          </cell>
        </row>
      </sheetData>
      <sheetData sheetId="307">
        <row r="769">
          <cell r="D769">
            <v>0</v>
          </cell>
        </row>
      </sheetData>
      <sheetData sheetId="308">
        <row r="769">
          <cell r="D769">
            <v>0</v>
          </cell>
        </row>
      </sheetData>
      <sheetData sheetId="309">
        <row r="769">
          <cell r="D769">
            <v>0</v>
          </cell>
        </row>
      </sheetData>
      <sheetData sheetId="310">
        <row r="769">
          <cell r="D769">
            <v>0</v>
          </cell>
        </row>
      </sheetData>
      <sheetData sheetId="311">
        <row r="769">
          <cell r="D769">
            <v>0</v>
          </cell>
        </row>
      </sheetData>
      <sheetData sheetId="312">
        <row r="769">
          <cell r="D769">
            <v>0</v>
          </cell>
        </row>
      </sheetData>
      <sheetData sheetId="313">
        <row r="769">
          <cell r="D769">
            <v>0</v>
          </cell>
        </row>
      </sheetData>
      <sheetData sheetId="314">
        <row r="769">
          <cell r="D769">
            <v>0</v>
          </cell>
        </row>
      </sheetData>
      <sheetData sheetId="315">
        <row r="769">
          <cell r="D769">
            <v>0</v>
          </cell>
        </row>
      </sheetData>
      <sheetData sheetId="316">
        <row r="769">
          <cell r="D769">
            <v>0</v>
          </cell>
        </row>
      </sheetData>
      <sheetData sheetId="317">
        <row r="769">
          <cell r="D769">
            <v>0</v>
          </cell>
        </row>
      </sheetData>
      <sheetData sheetId="318">
        <row r="769">
          <cell r="D769">
            <v>0</v>
          </cell>
        </row>
      </sheetData>
      <sheetData sheetId="319">
        <row r="769">
          <cell r="D769">
            <v>0</v>
          </cell>
        </row>
      </sheetData>
      <sheetData sheetId="320">
        <row r="769">
          <cell r="D769">
            <v>0</v>
          </cell>
        </row>
      </sheetData>
      <sheetData sheetId="321">
        <row r="769">
          <cell r="D769">
            <v>0</v>
          </cell>
        </row>
      </sheetData>
      <sheetData sheetId="322">
        <row r="769">
          <cell r="D769">
            <v>0</v>
          </cell>
        </row>
      </sheetData>
      <sheetData sheetId="323">
        <row r="769">
          <cell r="D769">
            <v>0</v>
          </cell>
        </row>
      </sheetData>
      <sheetData sheetId="324">
        <row r="769">
          <cell r="D769">
            <v>0</v>
          </cell>
        </row>
      </sheetData>
      <sheetData sheetId="325">
        <row r="769">
          <cell r="D769">
            <v>0</v>
          </cell>
        </row>
      </sheetData>
      <sheetData sheetId="326">
        <row r="769">
          <cell r="D769">
            <v>0</v>
          </cell>
        </row>
      </sheetData>
      <sheetData sheetId="327">
        <row r="769">
          <cell r="D769">
            <v>0</v>
          </cell>
        </row>
      </sheetData>
      <sheetData sheetId="328">
        <row r="769">
          <cell r="D769">
            <v>0</v>
          </cell>
        </row>
      </sheetData>
      <sheetData sheetId="329">
        <row r="769">
          <cell r="D769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>
        <row r="769">
          <cell r="D769">
            <v>0</v>
          </cell>
        </row>
      </sheetData>
      <sheetData sheetId="345" refreshError="1"/>
      <sheetData sheetId="346" refreshError="1"/>
      <sheetData sheetId="347">
        <row r="769">
          <cell r="D769">
            <v>0</v>
          </cell>
        </row>
      </sheetData>
      <sheetData sheetId="348">
        <row r="769">
          <cell r="D769">
            <v>0</v>
          </cell>
        </row>
      </sheetData>
      <sheetData sheetId="349" refreshError="1"/>
      <sheetData sheetId="350" refreshError="1"/>
      <sheetData sheetId="351" refreshError="1"/>
      <sheetData sheetId="352">
        <row r="769">
          <cell r="D769">
            <v>0</v>
          </cell>
        </row>
      </sheetData>
      <sheetData sheetId="353">
        <row r="769">
          <cell r="D769">
            <v>0</v>
          </cell>
        </row>
      </sheetData>
      <sheetData sheetId="354">
        <row r="769">
          <cell r="D769">
            <v>0</v>
          </cell>
        </row>
      </sheetData>
      <sheetData sheetId="355">
        <row r="769">
          <cell r="D769">
            <v>0</v>
          </cell>
        </row>
      </sheetData>
      <sheetData sheetId="356">
        <row r="769">
          <cell r="D769">
            <v>0</v>
          </cell>
        </row>
      </sheetData>
      <sheetData sheetId="357">
        <row r="769">
          <cell r="D769">
            <v>0</v>
          </cell>
        </row>
      </sheetData>
      <sheetData sheetId="358">
        <row r="769">
          <cell r="D769">
            <v>0</v>
          </cell>
        </row>
      </sheetData>
      <sheetData sheetId="359">
        <row r="769">
          <cell r="D769">
            <v>0</v>
          </cell>
        </row>
      </sheetData>
      <sheetData sheetId="360">
        <row r="769">
          <cell r="D769">
            <v>0</v>
          </cell>
        </row>
      </sheetData>
      <sheetData sheetId="361">
        <row r="769">
          <cell r="D769">
            <v>0</v>
          </cell>
        </row>
      </sheetData>
      <sheetData sheetId="362">
        <row r="769">
          <cell r="D769">
            <v>0</v>
          </cell>
        </row>
      </sheetData>
      <sheetData sheetId="363">
        <row r="769">
          <cell r="D769">
            <v>0</v>
          </cell>
        </row>
      </sheetData>
      <sheetData sheetId="364">
        <row r="769">
          <cell r="D769">
            <v>0</v>
          </cell>
        </row>
      </sheetData>
      <sheetData sheetId="365">
        <row r="769">
          <cell r="D769">
            <v>0</v>
          </cell>
        </row>
      </sheetData>
      <sheetData sheetId="366">
        <row r="769">
          <cell r="D769">
            <v>0</v>
          </cell>
        </row>
      </sheetData>
      <sheetData sheetId="367">
        <row r="769">
          <cell r="D769">
            <v>0</v>
          </cell>
        </row>
      </sheetData>
      <sheetData sheetId="368">
        <row r="769">
          <cell r="D769">
            <v>0</v>
          </cell>
        </row>
      </sheetData>
      <sheetData sheetId="369">
        <row r="769">
          <cell r="D769">
            <v>0</v>
          </cell>
        </row>
      </sheetData>
      <sheetData sheetId="370">
        <row r="769">
          <cell r="D769">
            <v>0</v>
          </cell>
        </row>
      </sheetData>
      <sheetData sheetId="371">
        <row r="769">
          <cell r="D769">
            <v>0</v>
          </cell>
        </row>
      </sheetData>
      <sheetData sheetId="372">
        <row r="769">
          <cell r="D769">
            <v>0</v>
          </cell>
        </row>
      </sheetData>
      <sheetData sheetId="373">
        <row r="769">
          <cell r="D769">
            <v>0</v>
          </cell>
        </row>
      </sheetData>
      <sheetData sheetId="374">
        <row r="769">
          <cell r="D769">
            <v>0</v>
          </cell>
        </row>
      </sheetData>
      <sheetData sheetId="375">
        <row r="769">
          <cell r="D769">
            <v>0</v>
          </cell>
        </row>
      </sheetData>
      <sheetData sheetId="376">
        <row r="769">
          <cell r="D769">
            <v>0</v>
          </cell>
        </row>
      </sheetData>
      <sheetData sheetId="377">
        <row r="769">
          <cell r="D769">
            <v>0</v>
          </cell>
        </row>
      </sheetData>
      <sheetData sheetId="378">
        <row r="769">
          <cell r="D769">
            <v>0</v>
          </cell>
        </row>
      </sheetData>
      <sheetData sheetId="379">
        <row r="769">
          <cell r="D769">
            <v>0</v>
          </cell>
        </row>
      </sheetData>
      <sheetData sheetId="380">
        <row r="769">
          <cell r="D769">
            <v>0</v>
          </cell>
        </row>
      </sheetData>
      <sheetData sheetId="381">
        <row r="769">
          <cell r="D769">
            <v>0</v>
          </cell>
        </row>
      </sheetData>
      <sheetData sheetId="382">
        <row r="769">
          <cell r="D769">
            <v>0</v>
          </cell>
        </row>
      </sheetData>
      <sheetData sheetId="383">
        <row r="769">
          <cell r="D769">
            <v>0</v>
          </cell>
        </row>
      </sheetData>
      <sheetData sheetId="384">
        <row r="769">
          <cell r="D769">
            <v>0</v>
          </cell>
        </row>
      </sheetData>
      <sheetData sheetId="385">
        <row r="769">
          <cell r="D769">
            <v>0</v>
          </cell>
        </row>
      </sheetData>
      <sheetData sheetId="386">
        <row r="769">
          <cell r="D769">
            <v>0</v>
          </cell>
        </row>
      </sheetData>
      <sheetData sheetId="387">
        <row r="769">
          <cell r="D769">
            <v>0</v>
          </cell>
        </row>
      </sheetData>
      <sheetData sheetId="388">
        <row r="769">
          <cell r="D769">
            <v>0</v>
          </cell>
        </row>
      </sheetData>
      <sheetData sheetId="389">
        <row r="769">
          <cell r="D769">
            <v>0</v>
          </cell>
        </row>
      </sheetData>
      <sheetData sheetId="390">
        <row r="769">
          <cell r="D769">
            <v>0</v>
          </cell>
        </row>
      </sheetData>
      <sheetData sheetId="391">
        <row r="769">
          <cell r="D769">
            <v>0</v>
          </cell>
        </row>
      </sheetData>
      <sheetData sheetId="392">
        <row r="769">
          <cell r="D769">
            <v>0</v>
          </cell>
        </row>
      </sheetData>
      <sheetData sheetId="393">
        <row r="769">
          <cell r="D769">
            <v>0</v>
          </cell>
        </row>
      </sheetData>
      <sheetData sheetId="394" refreshError="1"/>
      <sheetData sheetId="395" refreshError="1"/>
      <sheetData sheetId="396">
        <row r="769">
          <cell r="D769">
            <v>0</v>
          </cell>
        </row>
      </sheetData>
      <sheetData sheetId="397"/>
      <sheetData sheetId="398" refreshError="1"/>
      <sheetData sheetId="399" refreshError="1"/>
      <sheetData sheetId="400" refreshError="1"/>
      <sheetData sheetId="40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>
        <row r="769">
          <cell r="D769">
            <v>0</v>
          </cell>
        </row>
      </sheetData>
      <sheetData sheetId="445"/>
      <sheetData sheetId="446">
        <row r="769">
          <cell r="D769">
            <v>0</v>
          </cell>
        </row>
      </sheetData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>
        <row r="769">
          <cell r="D769">
            <v>0</v>
          </cell>
        </row>
      </sheetData>
      <sheetData sheetId="470"/>
      <sheetData sheetId="471">
        <row r="769">
          <cell r="D769">
            <v>0</v>
          </cell>
        </row>
      </sheetData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 refreshError="1"/>
      <sheetData sheetId="494" refreshError="1"/>
      <sheetData sheetId="495" refreshError="1"/>
      <sheetData sheetId="496" refreshError="1"/>
      <sheetData sheetId="497">
        <row r="1">
          <cell r="A1" t="str">
            <v>Region</v>
          </cell>
        </row>
      </sheetData>
      <sheetData sheetId="498" refreshError="1"/>
      <sheetData sheetId="499" refreshError="1"/>
      <sheetData sheetId="500">
        <row r="1">
          <cell r="L1" t="str">
            <v>December</v>
          </cell>
        </row>
      </sheetData>
      <sheetData sheetId="501">
        <row r="1">
          <cell r="A1" t="str">
            <v>Region</v>
          </cell>
        </row>
      </sheetData>
      <sheetData sheetId="502" refreshError="1"/>
      <sheetData sheetId="503"/>
      <sheetData sheetId="504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>
        <row r="769">
          <cell r="D769">
            <v>0</v>
          </cell>
        </row>
      </sheetData>
      <sheetData sheetId="523">
        <row r="769">
          <cell r="D769">
            <v>0</v>
          </cell>
        </row>
      </sheetData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 refreshError="1"/>
      <sheetData sheetId="580"/>
      <sheetData sheetId="581"/>
      <sheetData sheetId="582"/>
      <sheetData sheetId="583" refreshError="1"/>
      <sheetData sheetId="584" refreshError="1"/>
      <sheetData sheetId="585" refreshError="1"/>
      <sheetData sheetId="586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/>
      <sheetData sheetId="616" refreshError="1"/>
      <sheetData sheetId="617" refreshError="1"/>
      <sheetData sheetId="618"/>
      <sheetData sheetId="619" refreshError="1"/>
      <sheetData sheetId="620" refreshError="1"/>
      <sheetData sheetId="621" refreshError="1"/>
      <sheetData sheetId="622"/>
      <sheetData sheetId="623"/>
      <sheetData sheetId="624"/>
      <sheetData sheetId="625"/>
      <sheetData sheetId="626"/>
      <sheetData sheetId="627"/>
      <sheetData sheetId="628" refreshError="1"/>
      <sheetData sheetId="629" refreshError="1"/>
      <sheetData sheetId="630" refreshError="1"/>
      <sheetData sheetId="6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BALANCE SHEET "/>
      <sheetName val="PLANBS3"/>
      <sheetName val="12_31_01"/>
      <sheetName val="5. Product Attribute"/>
      <sheetName val="คำชี้แจง"/>
      <sheetName val="Code 2"/>
      <sheetName val="Master"/>
      <sheetName val="Sheet1"/>
      <sheetName val="Nov"/>
      <sheetName val="Master1"/>
      <sheetName val="Sheet2"/>
      <sheetName val="S-Plant"/>
      <sheetName val="Wkgs_BS Lead"/>
      <sheetName val="vat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detai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Variables"/>
      <sheetName val="US"/>
      <sheetName val="BW Total Sales"/>
      <sheetName val="Lead"/>
      <sheetName val="Results Template"/>
      <sheetName val="800020"/>
      <sheetName val="A"/>
      <sheetName val="PL"/>
      <sheetName val="Master TB"/>
      <sheetName val="G300"/>
      <sheetName val="12_31_011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Wkgs_BS_Lead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736E5-5E9F-4A32-9709-E98B140DCDF6}">
  <dimension ref="A1:I376"/>
  <sheetViews>
    <sheetView tabSelected="1" zoomScale="110" zoomScaleNormal="110" zoomScaleSheetLayoutView="132" workbookViewId="0">
      <selection activeCell="D7" sqref="D7"/>
    </sheetView>
  </sheetViews>
  <sheetFormatPr defaultColWidth="8" defaultRowHeight="16.5" customHeight="1" x14ac:dyDescent="0.25"/>
  <cols>
    <col min="1" max="3" width="1.7109375" style="49" customWidth="1"/>
    <col min="4" max="4" width="46.5703125" style="49" customWidth="1"/>
    <col min="5" max="5" width="6.28515625" style="50" customWidth="1"/>
    <col min="6" max="6" width="0.85546875" style="51" customWidth="1"/>
    <col min="7" max="7" width="13.28515625" style="52" customWidth="1"/>
    <col min="8" max="8" width="0.85546875" style="52" customWidth="1"/>
    <col min="9" max="9" width="13.28515625" style="52" customWidth="1"/>
    <col min="10" max="156" width="8" style="49"/>
    <col min="157" max="159" width="1.5703125" style="49" customWidth="1"/>
    <col min="160" max="160" width="13" style="49" customWidth="1"/>
    <col min="161" max="161" width="1.7109375" style="49" customWidth="1"/>
    <col min="162" max="162" width="2.42578125" style="49" customWidth="1"/>
    <col min="163" max="163" width="26.28515625" style="49" customWidth="1"/>
    <col min="164" max="164" width="6" style="49" customWidth="1"/>
    <col min="165" max="165" width="0.7109375" style="49" customWidth="1"/>
    <col min="166" max="166" width="12.28515625" style="49" customWidth="1"/>
    <col min="167" max="167" width="0.7109375" style="49" customWidth="1"/>
    <col min="168" max="168" width="12.28515625" style="49" customWidth="1"/>
    <col min="169" max="169" width="9" style="49" bestFit="1" customWidth="1"/>
    <col min="170" max="170" width="8" style="49"/>
    <col min="171" max="171" width="12.7109375" style="49" customWidth="1"/>
    <col min="172" max="412" width="8" style="49"/>
    <col min="413" max="415" width="1.5703125" style="49" customWidth="1"/>
    <col min="416" max="416" width="13" style="49" customWidth="1"/>
    <col min="417" max="417" width="1.7109375" style="49" customWidth="1"/>
    <col min="418" max="418" width="2.42578125" style="49" customWidth="1"/>
    <col min="419" max="419" width="26.28515625" style="49" customWidth="1"/>
    <col min="420" max="420" width="6" style="49" customWidth="1"/>
    <col min="421" max="421" width="0.7109375" style="49" customWidth="1"/>
    <col min="422" max="422" width="12.28515625" style="49" customWidth="1"/>
    <col min="423" max="423" width="0.7109375" style="49" customWidth="1"/>
    <col min="424" max="424" width="12.28515625" style="49" customWidth="1"/>
    <col min="425" max="425" width="9" style="49" bestFit="1" customWidth="1"/>
    <col min="426" max="426" width="8" style="49"/>
    <col min="427" max="427" width="12.7109375" style="49" customWidth="1"/>
    <col min="428" max="668" width="8" style="49"/>
    <col min="669" max="671" width="1.5703125" style="49" customWidth="1"/>
    <col min="672" max="672" width="13" style="49" customWidth="1"/>
    <col min="673" max="673" width="1.7109375" style="49" customWidth="1"/>
    <col min="674" max="674" width="2.42578125" style="49" customWidth="1"/>
    <col min="675" max="675" width="26.28515625" style="49" customWidth="1"/>
    <col min="676" max="676" width="6" style="49" customWidth="1"/>
    <col min="677" max="677" width="0.7109375" style="49" customWidth="1"/>
    <col min="678" max="678" width="12.28515625" style="49" customWidth="1"/>
    <col min="679" max="679" width="0.7109375" style="49" customWidth="1"/>
    <col min="680" max="680" width="12.28515625" style="49" customWidth="1"/>
    <col min="681" max="681" width="9" style="49" bestFit="1" customWidth="1"/>
    <col min="682" max="682" width="8" style="49"/>
    <col min="683" max="683" width="12.7109375" style="49" customWidth="1"/>
    <col min="684" max="924" width="8" style="49"/>
    <col min="925" max="927" width="1.5703125" style="49" customWidth="1"/>
    <col min="928" max="928" width="13" style="49" customWidth="1"/>
    <col min="929" max="929" width="1.7109375" style="49" customWidth="1"/>
    <col min="930" max="930" width="2.42578125" style="49" customWidth="1"/>
    <col min="931" max="931" width="26.28515625" style="49" customWidth="1"/>
    <col min="932" max="932" width="6" style="49" customWidth="1"/>
    <col min="933" max="933" width="0.7109375" style="49" customWidth="1"/>
    <col min="934" max="934" width="12.28515625" style="49" customWidth="1"/>
    <col min="935" max="935" width="0.7109375" style="49" customWidth="1"/>
    <col min="936" max="936" width="12.28515625" style="49" customWidth="1"/>
    <col min="937" max="937" width="9" style="49" bestFit="1" customWidth="1"/>
    <col min="938" max="938" width="8" style="49"/>
    <col min="939" max="939" width="12.7109375" style="49" customWidth="1"/>
    <col min="940" max="1180" width="8" style="49"/>
    <col min="1181" max="1183" width="1.5703125" style="49" customWidth="1"/>
    <col min="1184" max="1184" width="13" style="49" customWidth="1"/>
    <col min="1185" max="1185" width="1.7109375" style="49" customWidth="1"/>
    <col min="1186" max="1186" width="2.42578125" style="49" customWidth="1"/>
    <col min="1187" max="1187" width="26.28515625" style="49" customWidth="1"/>
    <col min="1188" max="1188" width="6" style="49" customWidth="1"/>
    <col min="1189" max="1189" width="0.7109375" style="49" customWidth="1"/>
    <col min="1190" max="1190" width="12.28515625" style="49" customWidth="1"/>
    <col min="1191" max="1191" width="0.7109375" style="49" customWidth="1"/>
    <col min="1192" max="1192" width="12.28515625" style="49" customWidth="1"/>
    <col min="1193" max="1193" width="9" style="49" bestFit="1" customWidth="1"/>
    <col min="1194" max="1194" width="8" style="49"/>
    <col min="1195" max="1195" width="12.7109375" style="49" customWidth="1"/>
    <col min="1196" max="1436" width="8" style="49"/>
    <col min="1437" max="1439" width="1.5703125" style="49" customWidth="1"/>
    <col min="1440" max="1440" width="13" style="49" customWidth="1"/>
    <col min="1441" max="1441" width="1.7109375" style="49" customWidth="1"/>
    <col min="1442" max="1442" width="2.42578125" style="49" customWidth="1"/>
    <col min="1443" max="1443" width="26.28515625" style="49" customWidth="1"/>
    <col min="1444" max="1444" width="6" style="49" customWidth="1"/>
    <col min="1445" max="1445" width="0.7109375" style="49" customWidth="1"/>
    <col min="1446" max="1446" width="12.28515625" style="49" customWidth="1"/>
    <col min="1447" max="1447" width="0.7109375" style="49" customWidth="1"/>
    <col min="1448" max="1448" width="12.28515625" style="49" customWidth="1"/>
    <col min="1449" max="1449" width="9" style="49" bestFit="1" customWidth="1"/>
    <col min="1450" max="1450" width="8" style="49"/>
    <col min="1451" max="1451" width="12.7109375" style="49" customWidth="1"/>
    <col min="1452" max="1692" width="8" style="49"/>
    <col min="1693" max="1695" width="1.5703125" style="49" customWidth="1"/>
    <col min="1696" max="1696" width="13" style="49" customWidth="1"/>
    <col min="1697" max="1697" width="1.7109375" style="49" customWidth="1"/>
    <col min="1698" max="1698" width="2.42578125" style="49" customWidth="1"/>
    <col min="1699" max="1699" width="26.28515625" style="49" customWidth="1"/>
    <col min="1700" max="1700" width="6" style="49" customWidth="1"/>
    <col min="1701" max="1701" width="0.7109375" style="49" customWidth="1"/>
    <col min="1702" max="1702" width="12.28515625" style="49" customWidth="1"/>
    <col min="1703" max="1703" width="0.7109375" style="49" customWidth="1"/>
    <col min="1704" max="1704" width="12.28515625" style="49" customWidth="1"/>
    <col min="1705" max="1705" width="9" style="49" bestFit="1" customWidth="1"/>
    <col min="1706" max="1706" width="8" style="49"/>
    <col min="1707" max="1707" width="12.7109375" style="49" customWidth="1"/>
    <col min="1708" max="1948" width="8" style="49"/>
    <col min="1949" max="1951" width="1.5703125" style="49" customWidth="1"/>
    <col min="1952" max="1952" width="13" style="49" customWidth="1"/>
    <col min="1953" max="1953" width="1.7109375" style="49" customWidth="1"/>
    <col min="1954" max="1954" width="2.42578125" style="49" customWidth="1"/>
    <col min="1955" max="1955" width="26.28515625" style="49" customWidth="1"/>
    <col min="1956" max="1956" width="6" style="49" customWidth="1"/>
    <col min="1957" max="1957" width="0.7109375" style="49" customWidth="1"/>
    <col min="1958" max="1958" width="12.28515625" style="49" customWidth="1"/>
    <col min="1959" max="1959" width="0.7109375" style="49" customWidth="1"/>
    <col min="1960" max="1960" width="12.28515625" style="49" customWidth="1"/>
    <col min="1961" max="1961" width="9" style="49" bestFit="1" customWidth="1"/>
    <col min="1962" max="1962" width="8" style="49"/>
    <col min="1963" max="1963" width="12.7109375" style="49" customWidth="1"/>
    <col min="1964" max="2204" width="8" style="49"/>
    <col min="2205" max="2207" width="1.5703125" style="49" customWidth="1"/>
    <col min="2208" max="2208" width="13" style="49" customWidth="1"/>
    <col min="2209" max="2209" width="1.7109375" style="49" customWidth="1"/>
    <col min="2210" max="2210" width="2.42578125" style="49" customWidth="1"/>
    <col min="2211" max="2211" width="26.28515625" style="49" customWidth="1"/>
    <col min="2212" max="2212" width="6" style="49" customWidth="1"/>
    <col min="2213" max="2213" width="0.7109375" style="49" customWidth="1"/>
    <col min="2214" max="2214" width="12.28515625" style="49" customWidth="1"/>
    <col min="2215" max="2215" width="0.7109375" style="49" customWidth="1"/>
    <col min="2216" max="2216" width="12.28515625" style="49" customWidth="1"/>
    <col min="2217" max="2217" width="9" style="49" bestFit="1" customWidth="1"/>
    <col min="2218" max="2218" width="8" style="49"/>
    <col min="2219" max="2219" width="12.7109375" style="49" customWidth="1"/>
    <col min="2220" max="2460" width="8" style="49"/>
    <col min="2461" max="2463" width="1.5703125" style="49" customWidth="1"/>
    <col min="2464" max="2464" width="13" style="49" customWidth="1"/>
    <col min="2465" max="2465" width="1.7109375" style="49" customWidth="1"/>
    <col min="2466" max="2466" width="2.42578125" style="49" customWidth="1"/>
    <col min="2467" max="2467" width="26.28515625" style="49" customWidth="1"/>
    <col min="2468" max="2468" width="6" style="49" customWidth="1"/>
    <col min="2469" max="2469" width="0.7109375" style="49" customWidth="1"/>
    <col min="2470" max="2470" width="12.28515625" style="49" customWidth="1"/>
    <col min="2471" max="2471" width="0.7109375" style="49" customWidth="1"/>
    <col min="2472" max="2472" width="12.28515625" style="49" customWidth="1"/>
    <col min="2473" max="2473" width="9" style="49" bestFit="1" customWidth="1"/>
    <col min="2474" max="2474" width="8" style="49"/>
    <col min="2475" max="2475" width="12.7109375" style="49" customWidth="1"/>
    <col min="2476" max="2716" width="8" style="49"/>
    <col min="2717" max="2719" width="1.5703125" style="49" customWidth="1"/>
    <col min="2720" max="2720" width="13" style="49" customWidth="1"/>
    <col min="2721" max="2721" width="1.7109375" style="49" customWidth="1"/>
    <col min="2722" max="2722" width="2.42578125" style="49" customWidth="1"/>
    <col min="2723" max="2723" width="26.28515625" style="49" customWidth="1"/>
    <col min="2724" max="2724" width="6" style="49" customWidth="1"/>
    <col min="2725" max="2725" width="0.7109375" style="49" customWidth="1"/>
    <col min="2726" max="2726" width="12.28515625" style="49" customWidth="1"/>
    <col min="2727" max="2727" width="0.7109375" style="49" customWidth="1"/>
    <col min="2728" max="2728" width="12.28515625" style="49" customWidth="1"/>
    <col min="2729" max="2729" width="9" style="49" bestFit="1" customWidth="1"/>
    <col min="2730" max="2730" width="8" style="49"/>
    <col min="2731" max="2731" width="12.7109375" style="49" customWidth="1"/>
    <col min="2732" max="2972" width="8" style="49"/>
    <col min="2973" max="2975" width="1.5703125" style="49" customWidth="1"/>
    <col min="2976" max="2976" width="13" style="49" customWidth="1"/>
    <col min="2977" max="2977" width="1.7109375" style="49" customWidth="1"/>
    <col min="2978" max="2978" width="2.42578125" style="49" customWidth="1"/>
    <col min="2979" max="2979" width="26.28515625" style="49" customWidth="1"/>
    <col min="2980" max="2980" width="6" style="49" customWidth="1"/>
    <col min="2981" max="2981" width="0.7109375" style="49" customWidth="1"/>
    <col min="2982" max="2982" width="12.28515625" style="49" customWidth="1"/>
    <col min="2983" max="2983" width="0.7109375" style="49" customWidth="1"/>
    <col min="2984" max="2984" width="12.28515625" style="49" customWidth="1"/>
    <col min="2985" max="2985" width="9" style="49" bestFit="1" customWidth="1"/>
    <col min="2986" max="2986" width="8" style="49"/>
    <col min="2987" max="2987" width="12.7109375" style="49" customWidth="1"/>
    <col min="2988" max="3228" width="8" style="49"/>
    <col min="3229" max="3231" width="1.5703125" style="49" customWidth="1"/>
    <col min="3232" max="3232" width="13" style="49" customWidth="1"/>
    <col min="3233" max="3233" width="1.7109375" style="49" customWidth="1"/>
    <col min="3234" max="3234" width="2.42578125" style="49" customWidth="1"/>
    <col min="3235" max="3235" width="26.28515625" style="49" customWidth="1"/>
    <col min="3236" max="3236" width="6" style="49" customWidth="1"/>
    <col min="3237" max="3237" width="0.7109375" style="49" customWidth="1"/>
    <col min="3238" max="3238" width="12.28515625" style="49" customWidth="1"/>
    <col min="3239" max="3239" width="0.7109375" style="49" customWidth="1"/>
    <col min="3240" max="3240" width="12.28515625" style="49" customWidth="1"/>
    <col min="3241" max="3241" width="9" style="49" bestFit="1" customWidth="1"/>
    <col min="3242" max="3242" width="8" style="49"/>
    <col min="3243" max="3243" width="12.7109375" style="49" customWidth="1"/>
    <col min="3244" max="3484" width="8" style="49"/>
    <col min="3485" max="3487" width="1.5703125" style="49" customWidth="1"/>
    <col min="3488" max="3488" width="13" style="49" customWidth="1"/>
    <col min="3489" max="3489" width="1.7109375" style="49" customWidth="1"/>
    <col min="3490" max="3490" width="2.42578125" style="49" customWidth="1"/>
    <col min="3491" max="3491" width="26.28515625" style="49" customWidth="1"/>
    <col min="3492" max="3492" width="6" style="49" customWidth="1"/>
    <col min="3493" max="3493" width="0.7109375" style="49" customWidth="1"/>
    <col min="3494" max="3494" width="12.28515625" style="49" customWidth="1"/>
    <col min="3495" max="3495" width="0.7109375" style="49" customWidth="1"/>
    <col min="3496" max="3496" width="12.28515625" style="49" customWidth="1"/>
    <col min="3497" max="3497" width="9" style="49" bestFit="1" customWidth="1"/>
    <col min="3498" max="3498" width="8" style="49"/>
    <col min="3499" max="3499" width="12.7109375" style="49" customWidth="1"/>
    <col min="3500" max="3740" width="8" style="49"/>
    <col min="3741" max="3743" width="1.5703125" style="49" customWidth="1"/>
    <col min="3744" max="3744" width="13" style="49" customWidth="1"/>
    <col min="3745" max="3745" width="1.7109375" style="49" customWidth="1"/>
    <col min="3746" max="3746" width="2.42578125" style="49" customWidth="1"/>
    <col min="3747" max="3747" width="26.28515625" style="49" customWidth="1"/>
    <col min="3748" max="3748" width="6" style="49" customWidth="1"/>
    <col min="3749" max="3749" width="0.7109375" style="49" customWidth="1"/>
    <col min="3750" max="3750" width="12.28515625" style="49" customWidth="1"/>
    <col min="3751" max="3751" width="0.7109375" style="49" customWidth="1"/>
    <col min="3752" max="3752" width="12.28515625" style="49" customWidth="1"/>
    <col min="3753" max="3753" width="9" style="49" bestFit="1" customWidth="1"/>
    <col min="3754" max="3754" width="8" style="49"/>
    <col min="3755" max="3755" width="12.7109375" style="49" customWidth="1"/>
    <col min="3756" max="3996" width="8" style="49"/>
    <col min="3997" max="3999" width="1.5703125" style="49" customWidth="1"/>
    <col min="4000" max="4000" width="13" style="49" customWidth="1"/>
    <col min="4001" max="4001" width="1.7109375" style="49" customWidth="1"/>
    <col min="4002" max="4002" width="2.42578125" style="49" customWidth="1"/>
    <col min="4003" max="4003" width="26.28515625" style="49" customWidth="1"/>
    <col min="4004" max="4004" width="6" style="49" customWidth="1"/>
    <col min="4005" max="4005" width="0.7109375" style="49" customWidth="1"/>
    <col min="4006" max="4006" width="12.28515625" style="49" customWidth="1"/>
    <col min="4007" max="4007" width="0.7109375" style="49" customWidth="1"/>
    <col min="4008" max="4008" width="12.28515625" style="49" customWidth="1"/>
    <col min="4009" max="4009" width="9" style="49" bestFit="1" customWidth="1"/>
    <col min="4010" max="4010" width="8" style="49"/>
    <col min="4011" max="4011" width="12.7109375" style="49" customWidth="1"/>
    <col min="4012" max="4252" width="8" style="49"/>
    <col min="4253" max="4255" width="1.5703125" style="49" customWidth="1"/>
    <col min="4256" max="4256" width="13" style="49" customWidth="1"/>
    <col min="4257" max="4257" width="1.7109375" style="49" customWidth="1"/>
    <col min="4258" max="4258" width="2.42578125" style="49" customWidth="1"/>
    <col min="4259" max="4259" width="26.28515625" style="49" customWidth="1"/>
    <col min="4260" max="4260" width="6" style="49" customWidth="1"/>
    <col min="4261" max="4261" width="0.7109375" style="49" customWidth="1"/>
    <col min="4262" max="4262" width="12.28515625" style="49" customWidth="1"/>
    <col min="4263" max="4263" width="0.7109375" style="49" customWidth="1"/>
    <col min="4264" max="4264" width="12.28515625" style="49" customWidth="1"/>
    <col min="4265" max="4265" width="9" style="49" bestFit="1" customWidth="1"/>
    <col min="4266" max="4266" width="8" style="49"/>
    <col min="4267" max="4267" width="12.7109375" style="49" customWidth="1"/>
    <col min="4268" max="4508" width="8" style="49"/>
    <col min="4509" max="4511" width="1.5703125" style="49" customWidth="1"/>
    <col min="4512" max="4512" width="13" style="49" customWidth="1"/>
    <col min="4513" max="4513" width="1.7109375" style="49" customWidth="1"/>
    <col min="4514" max="4514" width="2.42578125" style="49" customWidth="1"/>
    <col min="4515" max="4515" width="26.28515625" style="49" customWidth="1"/>
    <col min="4516" max="4516" width="6" style="49" customWidth="1"/>
    <col min="4517" max="4517" width="0.7109375" style="49" customWidth="1"/>
    <col min="4518" max="4518" width="12.28515625" style="49" customWidth="1"/>
    <col min="4519" max="4519" width="0.7109375" style="49" customWidth="1"/>
    <col min="4520" max="4520" width="12.28515625" style="49" customWidth="1"/>
    <col min="4521" max="4521" width="9" style="49" bestFit="1" customWidth="1"/>
    <col min="4522" max="4522" width="8" style="49"/>
    <col min="4523" max="4523" width="12.7109375" style="49" customWidth="1"/>
    <col min="4524" max="4764" width="8" style="49"/>
    <col min="4765" max="4767" width="1.5703125" style="49" customWidth="1"/>
    <col min="4768" max="4768" width="13" style="49" customWidth="1"/>
    <col min="4769" max="4769" width="1.7109375" style="49" customWidth="1"/>
    <col min="4770" max="4770" width="2.42578125" style="49" customWidth="1"/>
    <col min="4771" max="4771" width="26.28515625" style="49" customWidth="1"/>
    <col min="4772" max="4772" width="6" style="49" customWidth="1"/>
    <col min="4773" max="4773" width="0.7109375" style="49" customWidth="1"/>
    <col min="4774" max="4774" width="12.28515625" style="49" customWidth="1"/>
    <col min="4775" max="4775" width="0.7109375" style="49" customWidth="1"/>
    <col min="4776" max="4776" width="12.28515625" style="49" customWidth="1"/>
    <col min="4777" max="4777" width="9" style="49" bestFit="1" customWidth="1"/>
    <col min="4778" max="4778" width="8" style="49"/>
    <col min="4779" max="4779" width="12.7109375" style="49" customWidth="1"/>
    <col min="4780" max="5020" width="8" style="49"/>
    <col min="5021" max="5023" width="1.5703125" style="49" customWidth="1"/>
    <col min="5024" max="5024" width="13" style="49" customWidth="1"/>
    <col min="5025" max="5025" width="1.7109375" style="49" customWidth="1"/>
    <col min="5026" max="5026" width="2.42578125" style="49" customWidth="1"/>
    <col min="5027" max="5027" width="26.28515625" style="49" customWidth="1"/>
    <col min="5028" max="5028" width="6" style="49" customWidth="1"/>
    <col min="5029" max="5029" width="0.7109375" style="49" customWidth="1"/>
    <col min="5030" max="5030" width="12.28515625" style="49" customWidth="1"/>
    <col min="5031" max="5031" width="0.7109375" style="49" customWidth="1"/>
    <col min="5032" max="5032" width="12.28515625" style="49" customWidth="1"/>
    <col min="5033" max="5033" width="9" style="49" bestFit="1" customWidth="1"/>
    <col min="5034" max="5034" width="8" style="49"/>
    <col min="5035" max="5035" width="12.7109375" style="49" customWidth="1"/>
    <col min="5036" max="5276" width="8" style="49"/>
    <col min="5277" max="5279" width="1.5703125" style="49" customWidth="1"/>
    <col min="5280" max="5280" width="13" style="49" customWidth="1"/>
    <col min="5281" max="5281" width="1.7109375" style="49" customWidth="1"/>
    <col min="5282" max="5282" width="2.42578125" style="49" customWidth="1"/>
    <col min="5283" max="5283" width="26.28515625" style="49" customWidth="1"/>
    <col min="5284" max="5284" width="6" style="49" customWidth="1"/>
    <col min="5285" max="5285" width="0.7109375" style="49" customWidth="1"/>
    <col min="5286" max="5286" width="12.28515625" style="49" customWidth="1"/>
    <col min="5287" max="5287" width="0.7109375" style="49" customWidth="1"/>
    <col min="5288" max="5288" width="12.28515625" style="49" customWidth="1"/>
    <col min="5289" max="5289" width="9" style="49" bestFit="1" customWidth="1"/>
    <col min="5290" max="5290" width="8" style="49"/>
    <col min="5291" max="5291" width="12.7109375" style="49" customWidth="1"/>
    <col min="5292" max="5532" width="8" style="49"/>
    <col min="5533" max="5535" width="1.5703125" style="49" customWidth="1"/>
    <col min="5536" max="5536" width="13" style="49" customWidth="1"/>
    <col min="5537" max="5537" width="1.7109375" style="49" customWidth="1"/>
    <col min="5538" max="5538" width="2.42578125" style="49" customWidth="1"/>
    <col min="5539" max="5539" width="26.28515625" style="49" customWidth="1"/>
    <col min="5540" max="5540" width="6" style="49" customWidth="1"/>
    <col min="5541" max="5541" width="0.7109375" style="49" customWidth="1"/>
    <col min="5542" max="5542" width="12.28515625" style="49" customWidth="1"/>
    <col min="5543" max="5543" width="0.7109375" style="49" customWidth="1"/>
    <col min="5544" max="5544" width="12.28515625" style="49" customWidth="1"/>
    <col min="5545" max="5545" width="9" style="49" bestFit="1" customWidth="1"/>
    <col min="5546" max="5546" width="8" style="49"/>
    <col min="5547" max="5547" width="12.7109375" style="49" customWidth="1"/>
    <col min="5548" max="5788" width="8" style="49"/>
    <col min="5789" max="5791" width="1.5703125" style="49" customWidth="1"/>
    <col min="5792" max="5792" width="13" style="49" customWidth="1"/>
    <col min="5793" max="5793" width="1.7109375" style="49" customWidth="1"/>
    <col min="5794" max="5794" width="2.42578125" style="49" customWidth="1"/>
    <col min="5795" max="5795" width="26.28515625" style="49" customWidth="1"/>
    <col min="5796" max="5796" width="6" style="49" customWidth="1"/>
    <col min="5797" max="5797" width="0.7109375" style="49" customWidth="1"/>
    <col min="5798" max="5798" width="12.28515625" style="49" customWidth="1"/>
    <col min="5799" max="5799" width="0.7109375" style="49" customWidth="1"/>
    <col min="5800" max="5800" width="12.28515625" style="49" customWidth="1"/>
    <col min="5801" max="5801" width="9" style="49" bestFit="1" customWidth="1"/>
    <col min="5802" max="5802" width="8" style="49"/>
    <col min="5803" max="5803" width="12.7109375" style="49" customWidth="1"/>
    <col min="5804" max="6044" width="8" style="49"/>
    <col min="6045" max="6047" width="1.5703125" style="49" customWidth="1"/>
    <col min="6048" max="6048" width="13" style="49" customWidth="1"/>
    <col min="6049" max="6049" width="1.7109375" style="49" customWidth="1"/>
    <col min="6050" max="6050" width="2.42578125" style="49" customWidth="1"/>
    <col min="6051" max="6051" width="26.28515625" style="49" customWidth="1"/>
    <col min="6052" max="6052" width="6" style="49" customWidth="1"/>
    <col min="6053" max="6053" width="0.7109375" style="49" customWidth="1"/>
    <col min="6054" max="6054" width="12.28515625" style="49" customWidth="1"/>
    <col min="6055" max="6055" width="0.7109375" style="49" customWidth="1"/>
    <col min="6056" max="6056" width="12.28515625" style="49" customWidth="1"/>
    <col min="6057" max="6057" width="9" style="49" bestFit="1" customWidth="1"/>
    <col min="6058" max="6058" width="8" style="49"/>
    <col min="6059" max="6059" width="12.7109375" style="49" customWidth="1"/>
    <col min="6060" max="6300" width="8" style="49"/>
    <col min="6301" max="6303" width="1.5703125" style="49" customWidth="1"/>
    <col min="6304" max="6304" width="13" style="49" customWidth="1"/>
    <col min="6305" max="6305" width="1.7109375" style="49" customWidth="1"/>
    <col min="6306" max="6306" width="2.42578125" style="49" customWidth="1"/>
    <col min="6307" max="6307" width="26.28515625" style="49" customWidth="1"/>
    <col min="6308" max="6308" width="6" style="49" customWidth="1"/>
    <col min="6309" max="6309" width="0.7109375" style="49" customWidth="1"/>
    <col min="6310" max="6310" width="12.28515625" style="49" customWidth="1"/>
    <col min="6311" max="6311" width="0.7109375" style="49" customWidth="1"/>
    <col min="6312" max="6312" width="12.28515625" style="49" customWidth="1"/>
    <col min="6313" max="6313" width="9" style="49" bestFit="1" customWidth="1"/>
    <col min="6314" max="6314" width="8" style="49"/>
    <col min="6315" max="6315" width="12.7109375" style="49" customWidth="1"/>
    <col min="6316" max="6556" width="8" style="49"/>
    <col min="6557" max="6559" width="1.5703125" style="49" customWidth="1"/>
    <col min="6560" max="6560" width="13" style="49" customWidth="1"/>
    <col min="6561" max="6561" width="1.7109375" style="49" customWidth="1"/>
    <col min="6562" max="6562" width="2.42578125" style="49" customWidth="1"/>
    <col min="6563" max="6563" width="26.28515625" style="49" customWidth="1"/>
    <col min="6564" max="6564" width="6" style="49" customWidth="1"/>
    <col min="6565" max="6565" width="0.7109375" style="49" customWidth="1"/>
    <col min="6566" max="6566" width="12.28515625" style="49" customWidth="1"/>
    <col min="6567" max="6567" width="0.7109375" style="49" customWidth="1"/>
    <col min="6568" max="6568" width="12.28515625" style="49" customWidth="1"/>
    <col min="6569" max="6569" width="9" style="49" bestFit="1" customWidth="1"/>
    <col min="6570" max="6570" width="8" style="49"/>
    <col min="6571" max="6571" width="12.7109375" style="49" customWidth="1"/>
    <col min="6572" max="6812" width="8" style="49"/>
    <col min="6813" max="6815" width="1.5703125" style="49" customWidth="1"/>
    <col min="6816" max="6816" width="13" style="49" customWidth="1"/>
    <col min="6817" max="6817" width="1.7109375" style="49" customWidth="1"/>
    <col min="6818" max="6818" width="2.42578125" style="49" customWidth="1"/>
    <col min="6819" max="6819" width="26.28515625" style="49" customWidth="1"/>
    <col min="6820" max="6820" width="6" style="49" customWidth="1"/>
    <col min="6821" max="6821" width="0.7109375" style="49" customWidth="1"/>
    <col min="6822" max="6822" width="12.28515625" style="49" customWidth="1"/>
    <col min="6823" max="6823" width="0.7109375" style="49" customWidth="1"/>
    <col min="6824" max="6824" width="12.28515625" style="49" customWidth="1"/>
    <col min="6825" max="6825" width="9" style="49" bestFit="1" customWidth="1"/>
    <col min="6826" max="6826" width="8" style="49"/>
    <col min="6827" max="6827" width="12.7109375" style="49" customWidth="1"/>
    <col min="6828" max="7068" width="8" style="49"/>
    <col min="7069" max="7071" width="1.5703125" style="49" customWidth="1"/>
    <col min="7072" max="7072" width="13" style="49" customWidth="1"/>
    <col min="7073" max="7073" width="1.7109375" style="49" customWidth="1"/>
    <col min="7074" max="7074" width="2.42578125" style="49" customWidth="1"/>
    <col min="7075" max="7075" width="26.28515625" style="49" customWidth="1"/>
    <col min="7076" max="7076" width="6" style="49" customWidth="1"/>
    <col min="7077" max="7077" width="0.7109375" style="49" customWidth="1"/>
    <col min="7078" max="7078" width="12.28515625" style="49" customWidth="1"/>
    <col min="7079" max="7079" width="0.7109375" style="49" customWidth="1"/>
    <col min="7080" max="7080" width="12.28515625" style="49" customWidth="1"/>
    <col min="7081" max="7081" width="9" style="49" bestFit="1" customWidth="1"/>
    <col min="7082" max="7082" width="8" style="49"/>
    <col min="7083" max="7083" width="12.7109375" style="49" customWidth="1"/>
    <col min="7084" max="7324" width="8" style="49"/>
    <col min="7325" max="7327" width="1.5703125" style="49" customWidth="1"/>
    <col min="7328" max="7328" width="13" style="49" customWidth="1"/>
    <col min="7329" max="7329" width="1.7109375" style="49" customWidth="1"/>
    <col min="7330" max="7330" width="2.42578125" style="49" customWidth="1"/>
    <col min="7331" max="7331" width="26.28515625" style="49" customWidth="1"/>
    <col min="7332" max="7332" width="6" style="49" customWidth="1"/>
    <col min="7333" max="7333" width="0.7109375" style="49" customWidth="1"/>
    <col min="7334" max="7334" width="12.28515625" style="49" customWidth="1"/>
    <col min="7335" max="7335" width="0.7109375" style="49" customWidth="1"/>
    <col min="7336" max="7336" width="12.28515625" style="49" customWidth="1"/>
    <col min="7337" max="7337" width="9" style="49" bestFit="1" customWidth="1"/>
    <col min="7338" max="7338" width="8" style="49"/>
    <col min="7339" max="7339" width="12.7109375" style="49" customWidth="1"/>
    <col min="7340" max="7580" width="8" style="49"/>
    <col min="7581" max="7583" width="1.5703125" style="49" customWidth="1"/>
    <col min="7584" max="7584" width="13" style="49" customWidth="1"/>
    <col min="7585" max="7585" width="1.7109375" style="49" customWidth="1"/>
    <col min="7586" max="7586" width="2.42578125" style="49" customWidth="1"/>
    <col min="7587" max="7587" width="26.28515625" style="49" customWidth="1"/>
    <col min="7588" max="7588" width="6" style="49" customWidth="1"/>
    <col min="7589" max="7589" width="0.7109375" style="49" customWidth="1"/>
    <col min="7590" max="7590" width="12.28515625" style="49" customWidth="1"/>
    <col min="7591" max="7591" width="0.7109375" style="49" customWidth="1"/>
    <col min="7592" max="7592" width="12.28515625" style="49" customWidth="1"/>
    <col min="7593" max="7593" width="9" style="49" bestFit="1" customWidth="1"/>
    <col min="7594" max="7594" width="8" style="49"/>
    <col min="7595" max="7595" width="12.7109375" style="49" customWidth="1"/>
    <col min="7596" max="7836" width="8" style="49"/>
    <col min="7837" max="7839" width="1.5703125" style="49" customWidth="1"/>
    <col min="7840" max="7840" width="13" style="49" customWidth="1"/>
    <col min="7841" max="7841" width="1.7109375" style="49" customWidth="1"/>
    <col min="7842" max="7842" width="2.42578125" style="49" customWidth="1"/>
    <col min="7843" max="7843" width="26.28515625" style="49" customWidth="1"/>
    <col min="7844" max="7844" width="6" style="49" customWidth="1"/>
    <col min="7845" max="7845" width="0.7109375" style="49" customWidth="1"/>
    <col min="7846" max="7846" width="12.28515625" style="49" customWidth="1"/>
    <col min="7847" max="7847" width="0.7109375" style="49" customWidth="1"/>
    <col min="7848" max="7848" width="12.28515625" style="49" customWidth="1"/>
    <col min="7849" max="7849" width="9" style="49" bestFit="1" customWidth="1"/>
    <col min="7850" max="7850" width="8" style="49"/>
    <col min="7851" max="7851" width="12.7109375" style="49" customWidth="1"/>
    <col min="7852" max="8092" width="8" style="49"/>
    <col min="8093" max="8095" width="1.5703125" style="49" customWidth="1"/>
    <col min="8096" max="8096" width="13" style="49" customWidth="1"/>
    <col min="8097" max="8097" width="1.7109375" style="49" customWidth="1"/>
    <col min="8098" max="8098" width="2.42578125" style="49" customWidth="1"/>
    <col min="8099" max="8099" width="26.28515625" style="49" customWidth="1"/>
    <col min="8100" max="8100" width="6" style="49" customWidth="1"/>
    <col min="8101" max="8101" width="0.7109375" style="49" customWidth="1"/>
    <col min="8102" max="8102" width="12.28515625" style="49" customWidth="1"/>
    <col min="8103" max="8103" width="0.7109375" style="49" customWidth="1"/>
    <col min="8104" max="8104" width="12.28515625" style="49" customWidth="1"/>
    <col min="8105" max="8105" width="9" style="49" bestFit="1" customWidth="1"/>
    <col min="8106" max="8106" width="8" style="49"/>
    <col min="8107" max="8107" width="12.7109375" style="49" customWidth="1"/>
    <col min="8108" max="8348" width="8" style="49"/>
    <col min="8349" max="8351" width="1.5703125" style="49" customWidth="1"/>
    <col min="8352" max="8352" width="13" style="49" customWidth="1"/>
    <col min="8353" max="8353" width="1.7109375" style="49" customWidth="1"/>
    <col min="8354" max="8354" width="2.42578125" style="49" customWidth="1"/>
    <col min="8355" max="8355" width="26.28515625" style="49" customWidth="1"/>
    <col min="8356" max="8356" width="6" style="49" customWidth="1"/>
    <col min="8357" max="8357" width="0.7109375" style="49" customWidth="1"/>
    <col min="8358" max="8358" width="12.28515625" style="49" customWidth="1"/>
    <col min="8359" max="8359" width="0.7109375" style="49" customWidth="1"/>
    <col min="8360" max="8360" width="12.28515625" style="49" customWidth="1"/>
    <col min="8361" max="8361" width="9" style="49" bestFit="1" customWidth="1"/>
    <col min="8362" max="8362" width="8" style="49"/>
    <col min="8363" max="8363" width="12.7109375" style="49" customWidth="1"/>
    <col min="8364" max="8604" width="8" style="49"/>
    <col min="8605" max="8607" width="1.5703125" style="49" customWidth="1"/>
    <col min="8608" max="8608" width="13" style="49" customWidth="1"/>
    <col min="8609" max="8609" width="1.7109375" style="49" customWidth="1"/>
    <col min="8610" max="8610" width="2.42578125" style="49" customWidth="1"/>
    <col min="8611" max="8611" width="26.28515625" style="49" customWidth="1"/>
    <col min="8612" max="8612" width="6" style="49" customWidth="1"/>
    <col min="8613" max="8613" width="0.7109375" style="49" customWidth="1"/>
    <col min="8614" max="8614" width="12.28515625" style="49" customWidth="1"/>
    <col min="8615" max="8615" width="0.7109375" style="49" customWidth="1"/>
    <col min="8616" max="8616" width="12.28515625" style="49" customWidth="1"/>
    <col min="8617" max="8617" width="9" style="49" bestFit="1" customWidth="1"/>
    <col min="8618" max="8618" width="8" style="49"/>
    <col min="8619" max="8619" width="12.7109375" style="49" customWidth="1"/>
    <col min="8620" max="8860" width="8" style="49"/>
    <col min="8861" max="8863" width="1.5703125" style="49" customWidth="1"/>
    <col min="8864" max="8864" width="13" style="49" customWidth="1"/>
    <col min="8865" max="8865" width="1.7109375" style="49" customWidth="1"/>
    <col min="8866" max="8866" width="2.42578125" style="49" customWidth="1"/>
    <col min="8867" max="8867" width="26.28515625" style="49" customWidth="1"/>
    <col min="8868" max="8868" width="6" style="49" customWidth="1"/>
    <col min="8869" max="8869" width="0.7109375" style="49" customWidth="1"/>
    <col min="8870" max="8870" width="12.28515625" style="49" customWidth="1"/>
    <col min="8871" max="8871" width="0.7109375" style="49" customWidth="1"/>
    <col min="8872" max="8872" width="12.28515625" style="49" customWidth="1"/>
    <col min="8873" max="8873" width="9" style="49" bestFit="1" customWidth="1"/>
    <col min="8874" max="8874" width="8" style="49"/>
    <col min="8875" max="8875" width="12.7109375" style="49" customWidth="1"/>
    <col min="8876" max="9116" width="8" style="49"/>
    <col min="9117" max="9119" width="1.5703125" style="49" customWidth="1"/>
    <col min="9120" max="9120" width="13" style="49" customWidth="1"/>
    <col min="9121" max="9121" width="1.7109375" style="49" customWidth="1"/>
    <col min="9122" max="9122" width="2.42578125" style="49" customWidth="1"/>
    <col min="9123" max="9123" width="26.28515625" style="49" customWidth="1"/>
    <col min="9124" max="9124" width="6" style="49" customWidth="1"/>
    <col min="9125" max="9125" width="0.7109375" style="49" customWidth="1"/>
    <col min="9126" max="9126" width="12.28515625" style="49" customWidth="1"/>
    <col min="9127" max="9127" width="0.7109375" style="49" customWidth="1"/>
    <col min="9128" max="9128" width="12.28515625" style="49" customWidth="1"/>
    <col min="9129" max="9129" width="9" style="49" bestFit="1" customWidth="1"/>
    <col min="9130" max="9130" width="8" style="49"/>
    <col min="9131" max="9131" width="12.7109375" style="49" customWidth="1"/>
    <col min="9132" max="9372" width="8" style="49"/>
    <col min="9373" max="9375" width="1.5703125" style="49" customWidth="1"/>
    <col min="9376" max="9376" width="13" style="49" customWidth="1"/>
    <col min="9377" max="9377" width="1.7109375" style="49" customWidth="1"/>
    <col min="9378" max="9378" width="2.42578125" style="49" customWidth="1"/>
    <col min="9379" max="9379" width="26.28515625" style="49" customWidth="1"/>
    <col min="9380" max="9380" width="6" style="49" customWidth="1"/>
    <col min="9381" max="9381" width="0.7109375" style="49" customWidth="1"/>
    <col min="9382" max="9382" width="12.28515625" style="49" customWidth="1"/>
    <col min="9383" max="9383" width="0.7109375" style="49" customWidth="1"/>
    <col min="9384" max="9384" width="12.28515625" style="49" customWidth="1"/>
    <col min="9385" max="9385" width="9" style="49" bestFit="1" customWidth="1"/>
    <col min="9386" max="9386" width="8" style="49"/>
    <col min="9387" max="9387" width="12.7109375" style="49" customWidth="1"/>
    <col min="9388" max="9628" width="8" style="49"/>
    <col min="9629" max="9631" width="1.5703125" style="49" customWidth="1"/>
    <col min="9632" max="9632" width="13" style="49" customWidth="1"/>
    <col min="9633" max="9633" width="1.7109375" style="49" customWidth="1"/>
    <col min="9634" max="9634" width="2.42578125" style="49" customWidth="1"/>
    <col min="9635" max="9635" width="26.28515625" style="49" customWidth="1"/>
    <col min="9636" max="9636" width="6" style="49" customWidth="1"/>
    <col min="9637" max="9637" width="0.7109375" style="49" customWidth="1"/>
    <col min="9638" max="9638" width="12.28515625" style="49" customWidth="1"/>
    <col min="9639" max="9639" width="0.7109375" style="49" customWidth="1"/>
    <col min="9640" max="9640" width="12.28515625" style="49" customWidth="1"/>
    <col min="9641" max="9641" width="9" style="49" bestFit="1" customWidth="1"/>
    <col min="9642" max="9642" width="8" style="49"/>
    <col min="9643" max="9643" width="12.7109375" style="49" customWidth="1"/>
    <col min="9644" max="9884" width="8" style="49"/>
    <col min="9885" max="9887" width="1.5703125" style="49" customWidth="1"/>
    <col min="9888" max="9888" width="13" style="49" customWidth="1"/>
    <col min="9889" max="9889" width="1.7109375" style="49" customWidth="1"/>
    <col min="9890" max="9890" width="2.42578125" style="49" customWidth="1"/>
    <col min="9891" max="9891" width="26.28515625" style="49" customWidth="1"/>
    <col min="9892" max="9892" width="6" style="49" customWidth="1"/>
    <col min="9893" max="9893" width="0.7109375" style="49" customWidth="1"/>
    <col min="9894" max="9894" width="12.28515625" style="49" customWidth="1"/>
    <col min="9895" max="9895" width="0.7109375" style="49" customWidth="1"/>
    <col min="9896" max="9896" width="12.28515625" style="49" customWidth="1"/>
    <col min="9897" max="9897" width="9" style="49" bestFit="1" customWidth="1"/>
    <col min="9898" max="9898" width="8" style="49"/>
    <col min="9899" max="9899" width="12.7109375" style="49" customWidth="1"/>
    <col min="9900" max="10140" width="8" style="49"/>
    <col min="10141" max="10143" width="1.5703125" style="49" customWidth="1"/>
    <col min="10144" max="10144" width="13" style="49" customWidth="1"/>
    <col min="10145" max="10145" width="1.7109375" style="49" customWidth="1"/>
    <col min="10146" max="10146" width="2.42578125" style="49" customWidth="1"/>
    <col min="10147" max="10147" width="26.28515625" style="49" customWidth="1"/>
    <col min="10148" max="10148" width="6" style="49" customWidth="1"/>
    <col min="10149" max="10149" width="0.7109375" style="49" customWidth="1"/>
    <col min="10150" max="10150" width="12.28515625" style="49" customWidth="1"/>
    <col min="10151" max="10151" width="0.7109375" style="49" customWidth="1"/>
    <col min="10152" max="10152" width="12.28515625" style="49" customWidth="1"/>
    <col min="10153" max="10153" width="9" style="49" bestFit="1" customWidth="1"/>
    <col min="10154" max="10154" width="8" style="49"/>
    <col min="10155" max="10155" width="12.7109375" style="49" customWidth="1"/>
    <col min="10156" max="10396" width="8" style="49"/>
    <col min="10397" max="10399" width="1.5703125" style="49" customWidth="1"/>
    <col min="10400" max="10400" width="13" style="49" customWidth="1"/>
    <col min="10401" max="10401" width="1.7109375" style="49" customWidth="1"/>
    <col min="10402" max="10402" width="2.42578125" style="49" customWidth="1"/>
    <col min="10403" max="10403" width="26.28515625" style="49" customWidth="1"/>
    <col min="10404" max="10404" width="6" style="49" customWidth="1"/>
    <col min="10405" max="10405" width="0.7109375" style="49" customWidth="1"/>
    <col min="10406" max="10406" width="12.28515625" style="49" customWidth="1"/>
    <col min="10407" max="10407" width="0.7109375" style="49" customWidth="1"/>
    <col min="10408" max="10408" width="12.28515625" style="49" customWidth="1"/>
    <col min="10409" max="10409" width="9" style="49" bestFit="1" customWidth="1"/>
    <col min="10410" max="10410" width="8" style="49"/>
    <col min="10411" max="10411" width="12.7109375" style="49" customWidth="1"/>
    <col min="10412" max="10652" width="8" style="49"/>
    <col min="10653" max="10655" width="1.5703125" style="49" customWidth="1"/>
    <col min="10656" max="10656" width="13" style="49" customWidth="1"/>
    <col min="10657" max="10657" width="1.7109375" style="49" customWidth="1"/>
    <col min="10658" max="10658" width="2.42578125" style="49" customWidth="1"/>
    <col min="10659" max="10659" width="26.28515625" style="49" customWidth="1"/>
    <col min="10660" max="10660" width="6" style="49" customWidth="1"/>
    <col min="10661" max="10661" width="0.7109375" style="49" customWidth="1"/>
    <col min="10662" max="10662" width="12.28515625" style="49" customWidth="1"/>
    <col min="10663" max="10663" width="0.7109375" style="49" customWidth="1"/>
    <col min="10664" max="10664" width="12.28515625" style="49" customWidth="1"/>
    <col min="10665" max="10665" width="9" style="49" bestFit="1" customWidth="1"/>
    <col min="10666" max="10666" width="8" style="49"/>
    <col min="10667" max="10667" width="12.7109375" style="49" customWidth="1"/>
    <col min="10668" max="10908" width="8" style="49"/>
    <col min="10909" max="10911" width="1.5703125" style="49" customWidth="1"/>
    <col min="10912" max="10912" width="13" style="49" customWidth="1"/>
    <col min="10913" max="10913" width="1.7109375" style="49" customWidth="1"/>
    <col min="10914" max="10914" width="2.42578125" style="49" customWidth="1"/>
    <col min="10915" max="10915" width="26.28515625" style="49" customWidth="1"/>
    <col min="10916" max="10916" width="6" style="49" customWidth="1"/>
    <col min="10917" max="10917" width="0.7109375" style="49" customWidth="1"/>
    <col min="10918" max="10918" width="12.28515625" style="49" customWidth="1"/>
    <col min="10919" max="10919" width="0.7109375" style="49" customWidth="1"/>
    <col min="10920" max="10920" width="12.28515625" style="49" customWidth="1"/>
    <col min="10921" max="10921" width="9" style="49" bestFit="1" customWidth="1"/>
    <col min="10922" max="10922" width="8" style="49"/>
    <col min="10923" max="10923" width="12.7109375" style="49" customWidth="1"/>
    <col min="10924" max="11164" width="8" style="49"/>
    <col min="11165" max="11167" width="1.5703125" style="49" customWidth="1"/>
    <col min="11168" max="11168" width="13" style="49" customWidth="1"/>
    <col min="11169" max="11169" width="1.7109375" style="49" customWidth="1"/>
    <col min="11170" max="11170" width="2.42578125" style="49" customWidth="1"/>
    <col min="11171" max="11171" width="26.28515625" style="49" customWidth="1"/>
    <col min="11172" max="11172" width="6" style="49" customWidth="1"/>
    <col min="11173" max="11173" width="0.7109375" style="49" customWidth="1"/>
    <col min="11174" max="11174" width="12.28515625" style="49" customWidth="1"/>
    <col min="11175" max="11175" width="0.7109375" style="49" customWidth="1"/>
    <col min="11176" max="11176" width="12.28515625" style="49" customWidth="1"/>
    <col min="11177" max="11177" width="9" style="49" bestFit="1" customWidth="1"/>
    <col min="11178" max="11178" width="8" style="49"/>
    <col min="11179" max="11179" width="12.7109375" style="49" customWidth="1"/>
    <col min="11180" max="11420" width="8" style="49"/>
    <col min="11421" max="11423" width="1.5703125" style="49" customWidth="1"/>
    <col min="11424" max="11424" width="13" style="49" customWidth="1"/>
    <col min="11425" max="11425" width="1.7109375" style="49" customWidth="1"/>
    <col min="11426" max="11426" width="2.42578125" style="49" customWidth="1"/>
    <col min="11427" max="11427" width="26.28515625" style="49" customWidth="1"/>
    <col min="11428" max="11428" width="6" style="49" customWidth="1"/>
    <col min="11429" max="11429" width="0.7109375" style="49" customWidth="1"/>
    <col min="11430" max="11430" width="12.28515625" style="49" customWidth="1"/>
    <col min="11431" max="11431" width="0.7109375" style="49" customWidth="1"/>
    <col min="11432" max="11432" width="12.28515625" style="49" customWidth="1"/>
    <col min="11433" max="11433" width="9" style="49" bestFit="1" customWidth="1"/>
    <col min="11434" max="11434" width="8" style="49"/>
    <col min="11435" max="11435" width="12.7109375" style="49" customWidth="1"/>
    <col min="11436" max="11676" width="8" style="49"/>
    <col min="11677" max="11679" width="1.5703125" style="49" customWidth="1"/>
    <col min="11680" max="11680" width="13" style="49" customWidth="1"/>
    <col min="11681" max="11681" width="1.7109375" style="49" customWidth="1"/>
    <col min="11682" max="11682" width="2.42578125" style="49" customWidth="1"/>
    <col min="11683" max="11683" width="26.28515625" style="49" customWidth="1"/>
    <col min="11684" max="11684" width="6" style="49" customWidth="1"/>
    <col min="11685" max="11685" width="0.7109375" style="49" customWidth="1"/>
    <col min="11686" max="11686" width="12.28515625" style="49" customWidth="1"/>
    <col min="11687" max="11687" width="0.7109375" style="49" customWidth="1"/>
    <col min="11688" max="11688" width="12.28515625" style="49" customWidth="1"/>
    <col min="11689" max="11689" width="9" style="49" bestFit="1" customWidth="1"/>
    <col min="11690" max="11690" width="8" style="49"/>
    <col min="11691" max="11691" width="12.7109375" style="49" customWidth="1"/>
    <col min="11692" max="11932" width="8" style="49"/>
    <col min="11933" max="11935" width="1.5703125" style="49" customWidth="1"/>
    <col min="11936" max="11936" width="13" style="49" customWidth="1"/>
    <col min="11937" max="11937" width="1.7109375" style="49" customWidth="1"/>
    <col min="11938" max="11938" width="2.42578125" style="49" customWidth="1"/>
    <col min="11939" max="11939" width="26.28515625" style="49" customWidth="1"/>
    <col min="11940" max="11940" width="6" style="49" customWidth="1"/>
    <col min="11941" max="11941" width="0.7109375" style="49" customWidth="1"/>
    <col min="11942" max="11942" width="12.28515625" style="49" customWidth="1"/>
    <col min="11943" max="11943" width="0.7109375" style="49" customWidth="1"/>
    <col min="11944" max="11944" width="12.28515625" style="49" customWidth="1"/>
    <col min="11945" max="11945" width="9" style="49" bestFit="1" customWidth="1"/>
    <col min="11946" max="11946" width="8" style="49"/>
    <col min="11947" max="11947" width="12.7109375" style="49" customWidth="1"/>
    <col min="11948" max="12188" width="8" style="49"/>
    <col min="12189" max="12191" width="1.5703125" style="49" customWidth="1"/>
    <col min="12192" max="12192" width="13" style="49" customWidth="1"/>
    <col min="12193" max="12193" width="1.7109375" style="49" customWidth="1"/>
    <col min="12194" max="12194" width="2.42578125" style="49" customWidth="1"/>
    <col min="12195" max="12195" width="26.28515625" style="49" customWidth="1"/>
    <col min="12196" max="12196" width="6" style="49" customWidth="1"/>
    <col min="12197" max="12197" width="0.7109375" style="49" customWidth="1"/>
    <col min="12198" max="12198" width="12.28515625" style="49" customWidth="1"/>
    <col min="12199" max="12199" width="0.7109375" style="49" customWidth="1"/>
    <col min="12200" max="12200" width="12.28515625" style="49" customWidth="1"/>
    <col min="12201" max="12201" width="9" style="49" bestFit="1" customWidth="1"/>
    <col min="12202" max="12202" width="8" style="49"/>
    <col min="12203" max="12203" width="12.7109375" style="49" customWidth="1"/>
    <col min="12204" max="12444" width="8" style="49"/>
    <col min="12445" max="12447" width="1.5703125" style="49" customWidth="1"/>
    <col min="12448" max="12448" width="13" style="49" customWidth="1"/>
    <col min="12449" max="12449" width="1.7109375" style="49" customWidth="1"/>
    <col min="12450" max="12450" width="2.42578125" style="49" customWidth="1"/>
    <col min="12451" max="12451" width="26.28515625" style="49" customWidth="1"/>
    <col min="12452" max="12452" width="6" style="49" customWidth="1"/>
    <col min="12453" max="12453" width="0.7109375" style="49" customWidth="1"/>
    <col min="12454" max="12454" width="12.28515625" style="49" customWidth="1"/>
    <col min="12455" max="12455" width="0.7109375" style="49" customWidth="1"/>
    <col min="12456" max="12456" width="12.28515625" style="49" customWidth="1"/>
    <col min="12457" max="12457" width="9" style="49" bestFit="1" customWidth="1"/>
    <col min="12458" max="12458" width="8" style="49"/>
    <col min="12459" max="12459" width="12.7109375" style="49" customWidth="1"/>
    <col min="12460" max="12700" width="8" style="49"/>
    <col min="12701" max="12703" width="1.5703125" style="49" customWidth="1"/>
    <col min="12704" max="12704" width="13" style="49" customWidth="1"/>
    <col min="12705" max="12705" width="1.7109375" style="49" customWidth="1"/>
    <col min="12706" max="12706" width="2.42578125" style="49" customWidth="1"/>
    <col min="12707" max="12707" width="26.28515625" style="49" customWidth="1"/>
    <col min="12708" max="12708" width="6" style="49" customWidth="1"/>
    <col min="12709" max="12709" width="0.7109375" style="49" customWidth="1"/>
    <col min="12710" max="12710" width="12.28515625" style="49" customWidth="1"/>
    <col min="12711" max="12711" width="0.7109375" style="49" customWidth="1"/>
    <col min="12712" max="12712" width="12.28515625" style="49" customWidth="1"/>
    <col min="12713" max="12713" width="9" style="49" bestFit="1" customWidth="1"/>
    <col min="12714" max="12714" width="8" style="49"/>
    <col min="12715" max="12715" width="12.7109375" style="49" customWidth="1"/>
    <col min="12716" max="12956" width="8" style="49"/>
    <col min="12957" max="12959" width="1.5703125" style="49" customWidth="1"/>
    <col min="12960" max="12960" width="13" style="49" customWidth="1"/>
    <col min="12961" max="12961" width="1.7109375" style="49" customWidth="1"/>
    <col min="12962" max="12962" width="2.42578125" style="49" customWidth="1"/>
    <col min="12963" max="12963" width="26.28515625" style="49" customWidth="1"/>
    <col min="12964" max="12964" width="6" style="49" customWidth="1"/>
    <col min="12965" max="12965" width="0.7109375" style="49" customWidth="1"/>
    <col min="12966" max="12966" width="12.28515625" style="49" customWidth="1"/>
    <col min="12967" max="12967" width="0.7109375" style="49" customWidth="1"/>
    <col min="12968" max="12968" width="12.28515625" style="49" customWidth="1"/>
    <col min="12969" max="12969" width="9" style="49" bestFit="1" customWidth="1"/>
    <col min="12970" max="12970" width="8" style="49"/>
    <col min="12971" max="12971" width="12.7109375" style="49" customWidth="1"/>
    <col min="12972" max="13212" width="8" style="49"/>
    <col min="13213" max="13215" width="1.5703125" style="49" customWidth="1"/>
    <col min="13216" max="13216" width="13" style="49" customWidth="1"/>
    <col min="13217" max="13217" width="1.7109375" style="49" customWidth="1"/>
    <col min="13218" max="13218" width="2.42578125" style="49" customWidth="1"/>
    <col min="13219" max="13219" width="26.28515625" style="49" customWidth="1"/>
    <col min="13220" max="13220" width="6" style="49" customWidth="1"/>
    <col min="13221" max="13221" width="0.7109375" style="49" customWidth="1"/>
    <col min="13222" max="13222" width="12.28515625" style="49" customWidth="1"/>
    <col min="13223" max="13223" width="0.7109375" style="49" customWidth="1"/>
    <col min="13224" max="13224" width="12.28515625" style="49" customWidth="1"/>
    <col min="13225" max="13225" width="9" style="49" bestFit="1" customWidth="1"/>
    <col min="13226" max="13226" width="8" style="49"/>
    <col min="13227" max="13227" width="12.7109375" style="49" customWidth="1"/>
    <col min="13228" max="13468" width="8" style="49"/>
    <col min="13469" max="13471" width="1.5703125" style="49" customWidth="1"/>
    <col min="13472" max="13472" width="13" style="49" customWidth="1"/>
    <col min="13473" max="13473" width="1.7109375" style="49" customWidth="1"/>
    <col min="13474" max="13474" width="2.42578125" style="49" customWidth="1"/>
    <col min="13475" max="13475" width="26.28515625" style="49" customWidth="1"/>
    <col min="13476" max="13476" width="6" style="49" customWidth="1"/>
    <col min="13477" max="13477" width="0.7109375" style="49" customWidth="1"/>
    <col min="13478" max="13478" width="12.28515625" style="49" customWidth="1"/>
    <col min="13479" max="13479" width="0.7109375" style="49" customWidth="1"/>
    <col min="13480" max="13480" width="12.28515625" style="49" customWidth="1"/>
    <col min="13481" max="13481" width="9" style="49" bestFit="1" customWidth="1"/>
    <col min="13482" max="13482" width="8" style="49"/>
    <col min="13483" max="13483" width="12.7109375" style="49" customWidth="1"/>
    <col min="13484" max="13724" width="8" style="49"/>
    <col min="13725" max="13727" width="1.5703125" style="49" customWidth="1"/>
    <col min="13728" max="13728" width="13" style="49" customWidth="1"/>
    <col min="13729" max="13729" width="1.7109375" style="49" customWidth="1"/>
    <col min="13730" max="13730" width="2.42578125" style="49" customWidth="1"/>
    <col min="13731" max="13731" width="26.28515625" style="49" customWidth="1"/>
    <col min="13732" max="13732" width="6" style="49" customWidth="1"/>
    <col min="13733" max="13733" width="0.7109375" style="49" customWidth="1"/>
    <col min="13734" max="13734" width="12.28515625" style="49" customWidth="1"/>
    <col min="13735" max="13735" width="0.7109375" style="49" customWidth="1"/>
    <col min="13736" max="13736" width="12.28515625" style="49" customWidth="1"/>
    <col min="13737" max="13737" width="9" style="49" bestFit="1" customWidth="1"/>
    <col min="13738" max="13738" width="8" style="49"/>
    <col min="13739" max="13739" width="12.7109375" style="49" customWidth="1"/>
    <col min="13740" max="13980" width="8" style="49"/>
    <col min="13981" max="13983" width="1.5703125" style="49" customWidth="1"/>
    <col min="13984" max="13984" width="13" style="49" customWidth="1"/>
    <col min="13985" max="13985" width="1.7109375" style="49" customWidth="1"/>
    <col min="13986" max="13986" width="2.42578125" style="49" customWidth="1"/>
    <col min="13987" max="13987" width="26.28515625" style="49" customWidth="1"/>
    <col min="13988" max="13988" width="6" style="49" customWidth="1"/>
    <col min="13989" max="13989" width="0.7109375" style="49" customWidth="1"/>
    <col min="13990" max="13990" width="12.28515625" style="49" customWidth="1"/>
    <col min="13991" max="13991" width="0.7109375" style="49" customWidth="1"/>
    <col min="13992" max="13992" width="12.28515625" style="49" customWidth="1"/>
    <col min="13993" max="13993" width="9" style="49" bestFit="1" customWidth="1"/>
    <col min="13994" max="13994" width="8" style="49"/>
    <col min="13995" max="13995" width="12.7109375" style="49" customWidth="1"/>
    <col min="13996" max="14236" width="8" style="49"/>
    <col min="14237" max="14239" width="1.5703125" style="49" customWidth="1"/>
    <col min="14240" max="14240" width="13" style="49" customWidth="1"/>
    <col min="14241" max="14241" width="1.7109375" style="49" customWidth="1"/>
    <col min="14242" max="14242" width="2.42578125" style="49" customWidth="1"/>
    <col min="14243" max="14243" width="26.28515625" style="49" customWidth="1"/>
    <col min="14244" max="14244" width="6" style="49" customWidth="1"/>
    <col min="14245" max="14245" width="0.7109375" style="49" customWidth="1"/>
    <col min="14246" max="14246" width="12.28515625" style="49" customWidth="1"/>
    <col min="14247" max="14247" width="0.7109375" style="49" customWidth="1"/>
    <col min="14248" max="14248" width="12.28515625" style="49" customWidth="1"/>
    <col min="14249" max="14249" width="9" style="49" bestFit="1" customWidth="1"/>
    <col min="14250" max="14250" width="8" style="49"/>
    <col min="14251" max="14251" width="12.7109375" style="49" customWidth="1"/>
    <col min="14252" max="14492" width="8" style="49"/>
    <col min="14493" max="14495" width="1.5703125" style="49" customWidth="1"/>
    <col min="14496" max="14496" width="13" style="49" customWidth="1"/>
    <col min="14497" max="14497" width="1.7109375" style="49" customWidth="1"/>
    <col min="14498" max="14498" width="2.42578125" style="49" customWidth="1"/>
    <col min="14499" max="14499" width="26.28515625" style="49" customWidth="1"/>
    <col min="14500" max="14500" width="6" style="49" customWidth="1"/>
    <col min="14501" max="14501" width="0.7109375" style="49" customWidth="1"/>
    <col min="14502" max="14502" width="12.28515625" style="49" customWidth="1"/>
    <col min="14503" max="14503" width="0.7109375" style="49" customWidth="1"/>
    <col min="14504" max="14504" width="12.28515625" style="49" customWidth="1"/>
    <col min="14505" max="14505" width="9" style="49" bestFit="1" customWidth="1"/>
    <col min="14506" max="14506" width="8" style="49"/>
    <col min="14507" max="14507" width="12.7109375" style="49" customWidth="1"/>
    <col min="14508" max="14748" width="8" style="49"/>
    <col min="14749" max="14751" width="1.5703125" style="49" customWidth="1"/>
    <col min="14752" max="14752" width="13" style="49" customWidth="1"/>
    <col min="14753" max="14753" width="1.7109375" style="49" customWidth="1"/>
    <col min="14754" max="14754" width="2.42578125" style="49" customWidth="1"/>
    <col min="14755" max="14755" width="26.28515625" style="49" customWidth="1"/>
    <col min="14756" max="14756" width="6" style="49" customWidth="1"/>
    <col min="14757" max="14757" width="0.7109375" style="49" customWidth="1"/>
    <col min="14758" max="14758" width="12.28515625" style="49" customWidth="1"/>
    <col min="14759" max="14759" width="0.7109375" style="49" customWidth="1"/>
    <col min="14760" max="14760" width="12.28515625" style="49" customWidth="1"/>
    <col min="14761" max="14761" width="9" style="49" bestFit="1" customWidth="1"/>
    <col min="14762" max="14762" width="8" style="49"/>
    <col min="14763" max="14763" width="12.7109375" style="49" customWidth="1"/>
    <col min="14764" max="15004" width="8" style="49"/>
    <col min="15005" max="15007" width="1.5703125" style="49" customWidth="1"/>
    <col min="15008" max="15008" width="13" style="49" customWidth="1"/>
    <col min="15009" max="15009" width="1.7109375" style="49" customWidth="1"/>
    <col min="15010" max="15010" width="2.42578125" style="49" customWidth="1"/>
    <col min="15011" max="15011" width="26.28515625" style="49" customWidth="1"/>
    <col min="15012" max="15012" width="6" style="49" customWidth="1"/>
    <col min="15013" max="15013" width="0.7109375" style="49" customWidth="1"/>
    <col min="15014" max="15014" width="12.28515625" style="49" customWidth="1"/>
    <col min="15015" max="15015" width="0.7109375" style="49" customWidth="1"/>
    <col min="15016" max="15016" width="12.28515625" style="49" customWidth="1"/>
    <col min="15017" max="15017" width="9" style="49" bestFit="1" customWidth="1"/>
    <col min="15018" max="15018" width="8" style="49"/>
    <col min="15019" max="15019" width="12.7109375" style="49" customWidth="1"/>
    <col min="15020" max="15260" width="8" style="49"/>
    <col min="15261" max="15263" width="1.5703125" style="49" customWidth="1"/>
    <col min="15264" max="15264" width="13" style="49" customWidth="1"/>
    <col min="15265" max="15265" width="1.7109375" style="49" customWidth="1"/>
    <col min="15266" max="15266" width="2.42578125" style="49" customWidth="1"/>
    <col min="15267" max="15267" width="26.28515625" style="49" customWidth="1"/>
    <col min="15268" max="15268" width="6" style="49" customWidth="1"/>
    <col min="15269" max="15269" width="0.7109375" style="49" customWidth="1"/>
    <col min="15270" max="15270" width="12.28515625" style="49" customWidth="1"/>
    <col min="15271" max="15271" width="0.7109375" style="49" customWidth="1"/>
    <col min="15272" max="15272" width="12.28515625" style="49" customWidth="1"/>
    <col min="15273" max="15273" width="9" style="49" bestFit="1" customWidth="1"/>
    <col min="15274" max="15274" width="8" style="49"/>
    <col min="15275" max="15275" width="12.7109375" style="49" customWidth="1"/>
    <col min="15276" max="15516" width="8" style="49"/>
    <col min="15517" max="15519" width="1.5703125" style="49" customWidth="1"/>
    <col min="15520" max="15520" width="13" style="49" customWidth="1"/>
    <col min="15521" max="15521" width="1.7109375" style="49" customWidth="1"/>
    <col min="15522" max="15522" width="2.42578125" style="49" customWidth="1"/>
    <col min="15523" max="15523" width="26.28515625" style="49" customWidth="1"/>
    <col min="15524" max="15524" width="6" style="49" customWidth="1"/>
    <col min="15525" max="15525" width="0.7109375" style="49" customWidth="1"/>
    <col min="15526" max="15526" width="12.28515625" style="49" customWidth="1"/>
    <col min="15527" max="15527" width="0.7109375" style="49" customWidth="1"/>
    <col min="15528" max="15528" width="12.28515625" style="49" customWidth="1"/>
    <col min="15529" max="15529" width="9" style="49" bestFit="1" customWidth="1"/>
    <col min="15530" max="15530" width="8" style="49"/>
    <col min="15531" max="15531" width="12.7109375" style="49" customWidth="1"/>
    <col min="15532" max="15772" width="8" style="49"/>
    <col min="15773" max="15775" width="1.5703125" style="49" customWidth="1"/>
    <col min="15776" max="15776" width="13" style="49" customWidth="1"/>
    <col min="15777" max="15777" width="1.7109375" style="49" customWidth="1"/>
    <col min="15778" max="15778" width="2.42578125" style="49" customWidth="1"/>
    <col min="15779" max="15779" width="26.28515625" style="49" customWidth="1"/>
    <col min="15780" max="15780" width="6" style="49" customWidth="1"/>
    <col min="15781" max="15781" width="0.7109375" style="49" customWidth="1"/>
    <col min="15782" max="15782" width="12.28515625" style="49" customWidth="1"/>
    <col min="15783" max="15783" width="0.7109375" style="49" customWidth="1"/>
    <col min="15784" max="15784" width="12.28515625" style="49" customWidth="1"/>
    <col min="15785" max="15785" width="9" style="49" bestFit="1" customWidth="1"/>
    <col min="15786" max="15786" width="8" style="49"/>
    <col min="15787" max="15787" width="12.7109375" style="49" customWidth="1"/>
    <col min="15788" max="16028" width="8" style="49"/>
    <col min="16029" max="16031" width="1.5703125" style="49" customWidth="1"/>
    <col min="16032" max="16032" width="13" style="49" customWidth="1"/>
    <col min="16033" max="16033" width="1.7109375" style="49" customWidth="1"/>
    <col min="16034" max="16034" width="2.42578125" style="49" customWidth="1"/>
    <col min="16035" max="16035" width="26.28515625" style="49" customWidth="1"/>
    <col min="16036" max="16036" width="6" style="49" customWidth="1"/>
    <col min="16037" max="16037" width="0.7109375" style="49" customWidth="1"/>
    <col min="16038" max="16038" width="12.28515625" style="49" customWidth="1"/>
    <col min="16039" max="16039" width="0.7109375" style="49" customWidth="1"/>
    <col min="16040" max="16040" width="12.28515625" style="49" customWidth="1"/>
    <col min="16041" max="16041" width="9" style="49" bestFit="1" customWidth="1"/>
    <col min="16042" max="16042" width="8" style="49"/>
    <col min="16043" max="16043" width="12.7109375" style="49" customWidth="1"/>
    <col min="16044" max="16384" width="8" style="49"/>
  </cols>
  <sheetData>
    <row r="1" spans="1:9" s="49" customFormat="1" ht="16.5" customHeight="1" x14ac:dyDescent="0.25">
      <c r="A1" s="48" t="s">
        <v>0</v>
      </c>
      <c r="E1" s="50"/>
      <c r="F1" s="51"/>
      <c r="G1" s="52"/>
      <c r="H1" s="52"/>
      <c r="I1" s="52"/>
    </row>
    <row r="2" spans="1:9" s="49" customFormat="1" ht="16.5" customHeight="1" x14ac:dyDescent="0.25">
      <c r="A2" s="48" t="s">
        <v>1</v>
      </c>
      <c r="E2" s="50"/>
      <c r="F2" s="51"/>
      <c r="G2" s="52"/>
      <c r="H2" s="52"/>
      <c r="I2" s="52"/>
    </row>
    <row r="3" spans="1:9" s="49" customFormat="1" ht="16.5" customHeight="1" x14ac:dyDescent="0.25">
      <c r="A3" s="53" t="s">
        <v>148</v>
      </c>
      <c r="B3" s="54"/>
      <c r="C3" s="54"/>
      <c r="D3" s="54"/>
      <c r="E3" s="55"/>
      <c r="F3" s="56"/>
      <c r="G3" s="57"/>
      <c r="H3" s="57"/>
      <c r="I3" s="57"/>
    </row>
    <row r="4" spans="1:9" s="49" customFormat="1" ht="16.5" customHeight="1" x14ac:dyDescent="0.25">
      <c r="A4" s="48"/>
      <c r="E4" s="50"/>
      <c r="F4" s="51"/>
      <c r="G4" s="52"/>
      <c r="H4" s="52"/>
      <c r="I4" s="52"/>
    </row>
    <row r="5" spans="1:9" s="49" customFormat="1" ht="16.5" customHeight="1" x14ac:dyDescent="0.25">
      <c r="A5" s="48"/>
      <c r="E5" s="50"/>
      <c r="F5" s="51"/>
      <c r="G5" s="52"/>
      <c r="H5" s="52"/>
      <c r="I5" s="52"/>
    </row>
    <row r="6" spans="1:9" s="49" customFormat="1" ht="16.5" customHeight="1" x14ac:dyDescent="0.25">
      <c r="E6" s="58"/>
      <c r="F6" s="26"/>
      <c r="G6" s="26" t="s">
        <v>149</v>
      </c>
      <c r="H6" s="27"/>
      <c r="I6" s="26" t="s">
        <v>2</v>
      </c>
    </row>
    <row r="7" spans="1:9" s="49" customFormat="1" ht="16.5" customHeight="1" x14ac:dyDescent="0.25">
      <c r="E7" s="59" t="s">
        <v>3</v>
      </c>
      <c r="F7" s="30"/>
      <c r="G7" s="29" t="s">
        <v>4</v>
      </c>
      <c r="H7" s="30"/>
      <c r="I7" s="29" t="s">
        <v>4</v>
      </c>
    </row>
    <row r="9" spans="1:9" s="49" customFormat="1" ht="16.5" customHeight="1" x14ac:dyDescent="0.25">
      <c r="A9" s="12" t="s">
        <v>5</v>
      </c>
      <c r="E9" s="50"/>
      <c r="F9" s="51"/>
      <c r="G9" s="52"/>
      <c r="H9" s="52"/>
      <c r="I9" s="52"/>
    </row>
    <row r="10" spans="1:9" s="49" customFormat="1" ht="6" customHeight="1" x14ac:dyDescent="0.25">
      <c r="A10" s="48"/>
      <c r="E10" s="50"/>
      <c r="F10" s="51"/>
      <c r="G10" s="52"/>
      <c r="H10" s="52"/>
      <c r="I10" s="52"/>
    </row>
    <row r="11" spans="1:9" s="49" customFormat="1" ht="16.5" customHeight="1" x14ac:dyDescent="0.25">
      <c r="A11" s="48" t="s">
        <v>6</v>
      </c>
      <c r="E11" s="50"/>
      <c r="F11" s="51"/>
      <c r="G11" s="52"/>
      <c r="H11" s="52"/>
      <c r="I11" s="52"/>
    </row>
    <row r="12" spans="1:9" s="49" customFormat="1" ht="6" customHeight="1" x14ac:dyDescent="0.25">
      <c r="A12" s="48"/>
      <c r="E12" s="50"/>
      <c r="F12" s="51"/>
      <c r="G12" s="52"/>
      <c r="H12" s="52"/>
      <c r="I12" s="52"/>
    </row>
    <row r="13" spans="1:9" s="49" customFormat="1" ht="16.5" customHeight="1" x14ac:dyDescent="0.25">
      <c r="A13" s="49" t="s">
        <v>7</v>
      </c>
      <c r="E13" s="50">
        <v>9</v>
      </c>
      <c r="F13" s="51"/>
      <c r="G13" s="52">
        <v>98704217</v>
      </c>
      <c r="H13" s="52"/>
      <c r="I13" s="52">
        <v>404016200</v>
      </c>
    </row>
    <row r="14" spans="1:9" s="49" customFormat="1" ht="16.5" customHeight="1" x14ac:dyDescent="0.25">
      <c r="A14" s="49" t="s">
        <v>8</v>
      </c>
      <c r="E14" s="50"/>
      <c r="F14" s="51"/>
      <c r="G14" s="52">
        <v>1685352</v>
      </c>
      <c r="H14" s="52"/>
      <c r="I14" s="52">
        <v>1125656</v>
      </c>
    </row>
    <row r="15" spans="1:9" s="49" customFormat="1" ht="16.5" customHeight="1" x14ac:dyDescent="0.25">
      <c r="A15" s="49" t="s">
        <v>113</v>
      </c>
      <c r="E15" s="50">
        <v>10</v>
      </c>
      <c r="F15" s="51"/>
      <c r="G15" s="52">
        <v>59019817</v>
      </c>
      <c r="H15" s="52"/>
      <c r="I15" s="52">
        <v>33608078</v>
      </c>
    </row>
    <row r="16" spans="1:9" s="49" customFormat="1" ht="16.5" customHeight="1" x14ac:dyDescent="0.25">
      <c r="A16" s="49" t="s">
        <v>156</v>
      </c>
      <c r="E16" s="50">
        <v>12</v>
      </c>
      <c r="F16" s="51"/>
      <c r="G16" s="52">
        <v>33699720</v>
      </c>
      <c r="H16" s="52"/>
      <c r="I16" s="52">
        <v>0</v>
      </c>
    </row>
    <row r="17" spans="1:9" s="49" customFormat="1" ht="16.5" customHeight="1" x14ac:dyDescent="0.25">
      <c r="A17" s="49" t="s">
        <v>120</v>
      </c>
      <c r="E17" s="50">
        <v>14</v>
      </c>
      <c r="F17" s="51"/>
      <c r="G17" s="52">
        <v>1804745</v>
      </c>
      <c r="H17" s="52"/>
      <c r="I17" s="52">
        <v>2232982</v>
      </c>
    </row>
    <row r="18" spans="1:9" s="49" customFormat="1" ht="16.5" customHeight="1" x14ac:dyDescent="0.25">
      <c r="A18" s="49" t="s">
        <v>154</v>
      </c>
      <c r="E18" s="50"/>
      <c r="F18" s="51"/>
      <c r="G18" s="57">
        <v>3075000</v>
      </c>
      <c r="H18" s="52"/>
      <c r="I18" s="57">
        <v>0</v>
      </c>
    </row>
    <row r="19" spans="1:9" s="49" customFormat="1" ht="6" customHeight="1" x14ac:dyDescent="0.25">
      <c r="E19" s="50"/>
      <c r="F19" s="51"/>
      <c r="G19" s="52"/>
      <c r="H19" s="52"/>
      <c r="I19" s="52"/>
    </row>
    <row r="20" spans="1:9" s="49" customFormat="1" ht="16.5" customHeight="1" x14ac:dyDescent="0.25">
      <c r="A20" s="48" t="s">
        <v>9</v>
      </c>
      <c r="E20" s="50"/>
      <c r="F20" s="51"/>
      <c r="G20" s="56">
        <f>SUM(G13:G18)</f>
        <v>197988851</v>
      </c>
      <c r="H20" s="51"/>
      <c r="I20" s="56">
        <f>SUM(I13:I18)</f>
        <v>440982916</v>
      </c>
    </row>
    <row r="21" spans="1:9" s="49" customFormat="1" ht="16.5" customHeight="1" x14ac:dyDescent="0.25">
      <c r="A21" s="48"/>
      <c r="E21" s="50"/>
      <c r="F21" s="51"/>
      <c r="G21" s="52"/>
      <c r="H21" s="52"/>
      <c r="I21" s="52"/>
    </row>
    <row r="22" spans="1:9" s="49" customFormat="1" ht="16.5" customHeight="1" x14ac:dyDescent="0.25">
      <c r="A22" s="48" t="s">
        <v>10</v>
      </c>
      <c r="E22" s="50"/>
      <c r="F22" s="51"/>
      <c r="G22" s="52"/>
      <c r="H22" s="52"/>
      <c r="I22" s="52"/>
    </row>
    <row r="23" spans="1:9" s="49" customFormat="1" ht="6" customHeight="1" x14ac:dyDescent="0.25">
      <c r="A23" s="48"/>
      <c r="E23" s="50"/>
      <c r="F23" s="51"/>
      <c r="G23" s="52"/>
      <c r="H23" s="52"/>
      <c r="I23" s="52"/>
    </row>
    <row r="24" spans="1:9" s="49" customFormat="1" ht="16.5" customHeight="1" x14ac:dyDescent="0.25">
      <c r="A24" s="49" t="s">
        <v>11</v>
      </c>
      <c r="E24" s="50">
        <v>13</v>
      </c>
      <c r="F24" s="52"/>
      <c r="G24" s="52">
        <v>49845100</v>
      </c>
      <c r="H24" s="52"/>
      <c r="I24" s="52">
        <v>53435100</v>
      </c>
    </row>
    <row r="25" spans="1:9" s="49" customFormat="1" ht="16.5" customHeight="1" x14ac:dyDescent="0.25">
      <c r="A25" s="49" t="s">
        <v>114</v>
      </c>
      <c r="E25" s="50">
        <v>14</v>
      </c>
      <c r="F25" s="52"/>
      <c r="G25" s="52">
        <v>159642289</v>
      </c>
      <c r="H25" s="52"/>
      <c r="I25" s="52">
        <v>156335323</v>
      </c>
    </row>
    <row r="26" spans="1:9" s="49" customFormat="1" ht="16.5" customHeight="1" x14ac:dyDescent="0.25">
      <c r="A26" s="49" t="s">
        <v>136</v>
      </c>
      <c r="E26" s="50">
        <v>15</v>
      </c>
      <c r="F26" s="52"/>
      <c r="G26" s="52">
        <v>329946840</v>
      </c>
      <c r="H26" s="52"/>
      <c r="I26" s="52">
        <v>136019985</v>
      </c>
    </row>
    <row r="27" spans="1:9" s="49" customFormat="1" ht="16.5" customHeight="1" x14ac:dyDescent="0.25">
      <c r="A27" s="49" t="s">
        <v>12</v>
      </c>
      <c r="E27" s="50"/>
      <c r="F27" s="52"/>
      <c r="G27" s="52">
        <v>145122</v>
      </c>
      <c r="H27" s="52"/>
      <c r="I27" s="52">
        <v>413125</v>
      </c>
    </row>
    <row r="28" spans="1:9" s="49" customFormat="1" ht="16.5" customHeight="1" x14ac:dyDescent="0.25">
      <c r="A28" s="49" t="s">
        <v>115</v>
      </c>
      <c r="E28" s="50">
        <v>16</v>
      </c>
      <c r="F28" s="52"/>
      <c r="G28" s="52">
        <v>352213694</v>
      </c>
      <c r="H28" s="52"/>
      <c r="I28" s="52">
        <v>366419776</v>
      </c>
    </row>
    <row r="29" spans="1:9" s="49" customFormat="1" ht="16.5" customHeight="1" x14ac:dyDescent="0.25">
      <c r="A29" s="49" t="s">
        <v>116</v>
      </c>
      <c r="E29" s="50">
        <v>17</v>
      </c>
      <c r="F29" s="51"/>
      <c r="G29" s="52">
        <v>10288634</v>
      </c>
      <c r="H29" s="52"/>
      <c r="I29" s="52">
        <v>9493494</v>
      </c>
    </row>
    <row r="30" spans="1:9" s="49" customFormat="1" ht="16.5" customHeight="1" x14ac:dyDescent="0.25">
      <c r="A30" s="49" t="s">
        <v>155</v>
      </c>
      <c r="E30" s="50"/>
      <c r="F30" s="51"/>
      <c r="G30" s="52">
        <v>0</v>
      </c>
      <c r="H30" s="52"/>
      <c r="I30" s="52">
        <v>3075000</v>
      </c>
    </row>
    <row r="31" spans="1:9" s="49" customFormat="1" ht="16.5" customHeight="1" x14ac:dyDescent="0.25">
      <c r="A31" s="49" t="s">
        <v>14</v>
      </c>
      <c r="E31" s="50"/>
      <c r="F31" s="51"/>
      <c r="G31" s="57">
        <v>9201087</v>
      </c>
      <c r="H31" s="52"/>
      <c r="I31" s="57">
        <v>6435790</v>
      </c>
    </row>
    <row r="32" spans="1:9" s="49" customFormat="1" ht="6" customHeight="1" x14ac:dyDescent="0.25">
      <c r="E32" s="50"/>
      <c r="F32" s="51"/>
      <c r="G32" s="52"/>
      <c r="H32" s="52"/>
      <c r="I32" s="52"/>
    </row>
    <row r="33" spans="1:9" s="49" customFormat="1" ht="16.5" customHeight="1" x14ac:dyDescent="0.25">
      <c r="A33" s="48" t="s">
        <v>15</v>
      </c>
      <c r="E33" s="50"/>
      <c r="F33" s="51"/>
      <c r="G33" s="56">
        <f>SUM(G24:G31)</f>
        <v>911282766</v>
      </c>
      <c r="H33" s="51"/>
      <c r="I33" s="56">
        <f>SUM(I24:I31)</f>
        <v>731627593</v>
      </c>
    </row>
    <row r="34" spans="1:9" s="49" customFormat="1" ht="6" customHeight="1" x14ac:dyDescent="0.25">
      <c r="A34" s="48"/>
      <c r="E34" s="50"/>
      <c r="F34" s="51"/>
      <c r="G34" s="52"/>
      <c r="H34" s="52"/>
      <c r="I34" s="52"/>
    </row>
    <row r="35" spans="1:9" s="49" customFormat="1" ht="16.5" customHeight="1" thickBot="1" x14ac:dyDescent="0.3">
      <c r="A35" s="48" t="s">
        <v>16</v>
      </c>
      <c r="E35" s="50"/>
      <c r="F35" s="51"/>
      <c r="G35" s="60">
        <f>G20+G33</f>
        <v>1109271617</v>
      </c>
      <c r="H35" s="51"/>
      <c r="I35" s="60">
        <f>I20+I33</f>
        <v>1172610509</v>
      </c>
    </row>
    <row r="36" spans="1:9" s="49" customFormat="1" ht="16.5" customHeight="1" thickTop="1" x14ac:dyDescent="0.25">
      <c r="E36" s="50"/>
      <c r="F36" s="51"/>
      <c r="G36" s="52"/>
      <c r="H36" s="52"/>
      <c r="I36" s="52"/>
    </row>
    <row r="48" spans="1:9" s="49" customFormat="1" ht="16.5" customHeight="1" x14ac:dyDescent="0.25">
      <c r="A48" s="49" t="s">
        <v>17</v>
      </c>
      <c r="E48" s="50"/>
      <c r="F48" s="51"/>
      <c r="G48" s="52"/>
      <c r="H48" s="52"/>
      <c r="I48" s="52"/>
    </row>
    <row r="51" spans="1:9" s="49" customFormat="1" ht="12" customHeight="1" x14ac:dyDescent="0.25">
      <c r="E51" s="50"/>
      <c r="F51" s="51"/>
      <c r="G51" s="52"/>
      <c r="H51" s="52"/>
      <c r="I51" s="52"/>
    </row>
    <row r="52" spans="1:9" s="49" customFormat="1" ht="21.95" customHeight="1" x14ac:dyDescent="0.25">
      <c r="A52" s="54" t="s">
        <v>173</v>
      </c>
      <c r="B52" s="54"/>
      <c r="C52" s="54"/>
      <c r="D52" s="54"/>
      <c r="E52" s="55"/>
      <c r="F52" s="56"/>
      <c r="G52" s="57"/>
      <c r="H52" s="57"/>
      <c r="I52" s="57"/>
    </row>
    <row r="53" spans="1:9" s="49" customFormat="1" ht="16.5" customHeight="1" x14ac:dyDescent="0.25">
      <c r="A53" s="48" t="s">
        <v>0</v>
      </c>
      <c r="E53" s="50"/>
      <c r="F53" s="51"/>
      <c r="G53" s="52"/>
      <c r="H53" s="52"/>
      <c r="I53" s="52"/>
    </row>
    <row r="54" spans="1:9" s="49" customFormat="1" ht="16.5" customHeight="1" x14ac:dyDescent="0.25">
      <c r="A54" s="48" t="s">
        <v>1</v>
      </c>
      <c r="E54" s="50"/>
      <c r="F54" s="51"/>
      <c r="G54" s="52"/>
      <c r="H54" s="52"/>
      <c r="I54" s="52"/>
    </row>
    <row r="55" spans="1:9" s="49" customFormat="1" ht="16.5" customHeight="1" x14ac:dyDescent="0.25">
      <c r="A55" s="53" t="str">
        <f>A3</f>
        <v>As at 31 December 2025</v>
      </c>
      <c r="B55" s="54"/>
      <c r="C55" s="54"/>
      <c r="D55" s="54"/>
      <c r="E55" s="55"/>
      <c r="F55" s="56"/>
      <c r="G55" s="57"/>
      <c r="H55" s="57"/>
      <c r="I55" s="57"/>
    </row>
    <row r="56" spans="1:9" s="49" customFormat="1" ht="16.5" customHeight="1" x14ac:dyDescent="0.25">
      <c r="A56" s="48"/>
      <c r="E56" s="50"/>
      <c r="F56" s="51"/>
      <c r="G56" s="52"/>
      <c r="H56" s="52"/>
      <c r="I56" s="52"/>
    </row>
    <row r="57" spans="1:9" s="49" customFormat="1" ht="12" customHeight="1" x14ac:dyDescent="0.25">
      <c r="A57" s="48"/>
      <c r="E57" s="50"/>
      <c r="F57" s="51"/>
      <c r="G57" s="52"/>
      <c r="H57" s="52"/>
      <c r="I57" s="52"/>
    </row>
    <row r="58" spans="1:9" s="49" customFormat="1" ht="16.5" customHeight="1" x14ac:dyDescent="0.25">
      <c r="E58" s="58"/>
      <c r="F58" s="26"/>
      <c r="G58" s="26" t="s">
        <v>149</v>
      </c>
      <c r="H58" s="27"/>
      <c r="I58" s="26" t="s">
        <v>2</v>
      </c>
    </row>
    <row r="59" spans="1:9" s="49" customFormat="1" ht="16.5" customHeight="1" x14ac:dyDescent="0.25">
      <c r="E59" s="59" t="s">
        <v>3</v>
      </c>
      <c r="F59" s="30"/>
      <c r="G59" s="29" t="s">
        <v>4</v>
      </c>
      <c r="H59" s="30"/>
      <c r="I59" s="29" t="s">
        <v>4</v>
      </c>
    </row>
    <row r="60" spans="1:9" s="49" customFormat="1" ht="16.5" customHeight="1" x14ac:dyDescent="0.25">
      <c r="A60" s="48" t="s">
        <v>18</v>
      </c>
      <c r="E60" s="50"/>
      <c r="F60" s="51"/>
      <c r="G60" s="52"/>
      <c r="H60" s="52"/>
      <c r="I60" s="52"/>
    </row>
    <row r="61" spans="1:9" s="49" customFormat="1" ht="6" customHeight="1" x14ac:dyDescent="0.25">
      <c r="A61" s="48"/>
      <c r="E61" s="50"/>
      <c r="F61" s="51"/>
      <c r="G61" s="52"/>
      <c r="H61" s="52"/>
      <c r="I61" s="52"/>
    </row>
    <row r="62" spans="1:9" s="49" customFormat="1" ht="16.5" customHeight="1" x14ac:dyDescent="0.25">
      <c r="A62" s="48" t="s">
        <v>19</v>
      </c>
      <c r="E62" s="50"/>
      <c r="F62" s="51"/>
      <c r="G62" s="52"/>
      <c r="H62" s="52"/>
      <c r="I62" s="52"/>
    </row>
    <row r="63" spans="1:9" s="49" customFormat="1" ht="6" customHeight="1" x14ac:dyDescent="0.25">
      <c r="A63" s="48"/>
      <c r="E63" s="50"/>
      <c r="F63" s="51"/>
      <c r="G63" s="52"/>
      <c r="H63" s="52"/>
      <c r="I63" s="52"/>
    </row>
    <row r="64" spans="1:9" s="49" customFormat="1" ht="16.5" customHeight="1" x14ac:dyDescent="0.25">
      <c r="A64" s="49" t="s">
        <v>109</v>
      </c>
      <c r="E64" s="50">
        <v>19</v>
      </c>
      <c r="F64" s="52"/>
      <c r="G64" s="52">
        <v>83761631</v>
      </c>
      <c r="H64" s="52"/>
      <c r="I64" s="52">
        <v>98006589</v>
      </c>
    </row>
    <row r="65" spans="1:9" s="49" customFormat="1" ht="16.5" customHeight="1" x14ac:dyDescent="0.25">
      <c r="A65" s="49" t="s">
        <v>147</v>
      </c>
      <c r="F65" s="52"/>
    </row>
    <row r="66" spans="1:9" s="49" customFormat="1" ht="16.5" customHeight="1" x14ac:dyDescent="0.25">
      <c r="B66" s="49" t="s">
        <v>146</v>
      </c>
      <c r="E66" s="50">
        <v>20</v>
      </c>
      <c r="F66" s="52"/>
      <c r="G66" s="52">
        <v>0</v>
      </c>
      <c r="H66" s="52"/>
      <c r="I66" s="52">
        <v>14101983</v>
      </c>
    </row>
    <row r="67" spans="1:9" s="49" customFormat="1" ht="16.5" customHeight="1" x14ac:dyDescent="0.25">
      <c r="A67" s="49" t="s">
        <v>125</v>
      </c>
      <c r="B67" s="61"/>
      <c r="E67" s="50">
        <v>21</v>
      </c>
      <c r="F67" s="52"/>
      <c r="G67" s="52">
        <v>38630898</v>
      </c>
      <c r="H67" s="52"/>
      <c r="I67" s="52">
        <v>30024457</v>
      </c>
    </row>
    <row r="68" spans="1:9" s="49" customFormat="1" ht="16.5" customHeight="1" x14ac:dyDescent="0.25">
      <c r="A68" s="49" t="s">
        <v>157</v>
      </c>
      <c r="E68" s="50"/>
      <c r="F68" s="52"/>
      <c r="G68" s="52">
        <v>10043793</v>
      </c>
      <c r="H68" s="52"/>
      <c r="I68" s="52">
        <v>8049081</v>
      </c>
    </row>
    <row r="69" spans="1:9" s="49" customFormat="1" ht="16.5" customHeight="1" x14ac:dyDescent="0.25">
      <c r="A69" s="49" t="s">
        <v>20</v>
      </c>
      <c r="E69" s="50">
        <v>22</v>
      </c>
      <c r="F69" s="52"/>
      <c r="G69" s="57">
        <v>7419989</v>
      </c>
      <c r="H69" s="52"/>
      <c r="I69" s="57">
        <v>11041172</v>
      </c>
    </row>
    <row r="70" spans="1:9" s="49" customFormat="1" ht="6" customHeight="1" x14ac:dyDescent="0.25">
      <c r="E70" s="50"/>
      <c r="F70" s="51"/>
      <c r="G70" s="52"/>
      <c r="H70" s="52"/>
      <c r="I70" s="52"/>
    </row>
    <row r="71" spans="1:9" s="49" customFormat="1" ht="16.5" customHeight="1" x14ac:dyDescent="0.25">
      <c r="A71" s="48" t="s">
        <v>21</v>
      </c>
      <c r="E71" s="50"/>
      <c r="F71" s="51"/>
      <c r="G71" s="56">
        <f>SUM(G64:G69)</f>
        <v>139856311</v>
      </c>
      <c r="H71" s="51"/>
      <c r="I71" s="56">
        <f>SUM(I64:I69)</f>
        <v>161223282</v>
      </c>
    </row>
    <row r="72" spans="1:9" s="49" customFormat="1" ht="16.5" customHeight="1" x14ac:dyDescent="0.25">
      <c r="A72" s="48"/>
      <c r="E72" s="50"/>
      <c r="F72" s="51"/>
      <c r="G72" s="52"/>
      <c r="H72" s="52"/>
      <c r="I72" s="52"/>
    </row>
    <row r="73" spans="1:9" s="49" customFormat="1" ht="16.5" customHeight="1" x14ac:dyDescent="0.25">
      <c r="A73" s="48" t="s">
        <v>22</v>
      </c>
      <c r="E73" s="50"/>
      <c r="F73" s="51"/>
      <c r="G73" s="52"/>
      <c r="H73" s="52"/>
      <c r="I73" s="52"/>
    </row>
    <row r="74" spans="1:9" s="49" customFormat="1" ht="6" customHeight="1" x14ac:dyDescent="0.25">
      <c r="A74" s="48"/>
      <c r="E74" s="50"/>
      <c r="F74" s="51"/>
      <c r="G74" s="52"/>
      <c r="H74" s="52"/>
      <c r="I74" s="52"/>
    </row>
    <row r="75" spans="1:9" s="49" customFormat="1" ht="16.5" customHeight="1" x14ac:dyDescent="0.25">
      <c r="A75" s="17" t="s">
        <v>137</v>
      </c>
      <c r="E75" s="50">
        <v>28</v>
      </c>
      <c r="F75" s="51"/>
      <c r="G75" s="52">
        <v>1620722</v>
      </c>
      <c r="H75" s="52"/>
      <c r="I75" s="52">
        <v>2966896</v>
      </c>
    </row>
    <row r="76" spans="1:9" s="49" customFormat="1" ht="16.5" customHeight="1" x14ac:dyDescent="0.25">
      <c r="A76" s="17" t="s">
        <v>126</v>
      </c>
      <c r="E76" s="50">
        <v>20</v>
      </c>
      <c r="F76" s="51"/>
      <c r="G76" s="52">
        <v>0</v>
      </c>
      <c r="H76" s="52"/>
      <c r="I76" s="52">
        <v>113461433</v>
      </c>
    </row>
    <row r="77" spans="1:9" s="49" customFormat="1" ht="16.5" customHeight="1" x14ac:dyDescent="0.25">
      <c r="A77" s="17" t="s">
        <v>117</v>
      </c>
      <c r="E77" s="50">
        <v>21</v>
      </c>
      <c r="F77" s="51"/>
      <c r="G77" s="52">
        <v>106938291</v>
      </c>
      <c r="H77" s="52"/>
      <c r="I77" s="52">
        <v>110629731</v>
      </c>
    </row>
    <row r="78" spans="1:9" s="49" customFormat="1" ht="16.5" customHeight="1" x14ac:dyDescent="0.25">
      <c r="A78" s="49" t="s">
        <v>23</v>
      </c>
      <c r="E78" s="50">
        <v>23</v>
      </c>
      <c r="F78" s="51"/>
      <c r="G78" s="52">
        <v>12981901</v>
      </c>
      <c r="H78" s="52"/>
      <c r="I78" s="52">
        <v>11128936</v>
      </c>
    </row>
    <row r="79" spans="1:9" s="49" customFormat="1" ht="16.5" customHeight="1" x14ac:dyDescent="0.25">
      <c r="A79" s="49" t="s">
        <v>24</v>
      </c>
      <c r="E79" s="50">
        <v>24</v>
      </c>
      <c r="F79" s="51"/>
      <c r="G79" s="52">
        <v>584984</v>
      </c>
      <c r="H79" s="52"/>
      <c r="I79" s="52">
        <v>282307</v>
      </c>
    </row>
    <row r="80" spans="1:9" s="49" customFormat="1" ht="16.5" customHeight="1" x14ac:dyDescent="0.25">
      <c r="A80" s="49" t="s">
        <v>121</v>
      </c>
      <c r="E80" s="50">
        <v>18</v>
      </c>
      <c r="F80" s="51"/>
      <c r="G80" s="52">
        <v>18977813</v>
      </c>
      <c r="H80" s="52"/>
      <c r="I80" s="52">
        <v>17836373</v>
      </c>
    </row>
    <row r="81" spans="1:9" s="49" customFormat="1" ht="16.5" customHeight="1" x14ac:dyDescent="0.25">
      <c r="A81" s="49" t="s">
        <v>25</v>
      </c>
      <c r="E81" s="50"/>
      <c r="F81" s="51"/>
      <c r="G81" s="57">
        <v>20823449</v>
      </c>
      <c r="H81" s="52"/>
      <c r="I81" s="57">
        <v>11376103</v>
      </c>
    </row>
    <row r="82" spans="1:9" s="49" customFormat="1" ht="6" customHeight="1" x14ac:dyDescent="0.25">
      <c r="A82" s="48"/>
      <c r="E82" s="50"/>
      <c r="F82" s="51"/>
      <c r="G82" s="52"/>
      <c r="H82" s="52"/>
      <c r="I82" s="52"/>
    </row>
    <row r="83" spans="1:9" s="49" customFormat="1" ht="16.5" customHeight="1" x14ac:dyDescent="0.25">
      <c r="A83" s="48" t="s">
        <v>26</v>
      </c>
      <c r="E83" s="50"/>
      <c r="F83" s="51"/>
      <c r="G83" s="56">
        <f>SUM(G75:G81)</f>
        <v>161927160</v>
      </c>
      <c r="H83" s="51"/>
      <c r="I83" s="56">
        <f>SUM(I75:I81)</f>
        <v>267681779</v>
      </c>
    </row>
    <row r="84" spans="1:9" s="49" customFormat="1" ht="6" customHeight="1" x14ac:dyDescent="0.25">
      <c r="A84" s="48"/>
      <c r="E84" s="50"/>
      <c r="F84" s="51"/>
      <c r="G84" s="52"/>
      <c r="H84" s="52"/>
      <c r="I84" s="52"/>
    </row>
    <row r="85" spans="1:9" s="49" customFormat="1" ht="16.5" customHeight="1" x14ac:dyDescent="0.25">
      <c r="A85" s="48" t="s">
        <v>27</v>
      </c>
      <c r="B85" s="48"/>
      <c r="E85" s="50"/>
      <c r="F85" s="51"/>
      <c r="G85" s="56">
        <f>G71+G83</f>
        <v>301783471</v>
      </c>
      <c r="H85" s="51"/>
      <c r="I85" s="56">
        <f>I71+I83</f>
        <v>428905061</v>
      </c>
    </row>
    <row r="86" spans="1:9" s="49" customFormat="1" ht="12" customHeight="1" x14ac:dyDescent="0.25">
      <c r="A86" s="48"/>
      <c r="B86" s="48"/>
      <c r="E86" s="50"/>
      <c r="F86" s="51"/>
      <c r="G86" s="52"/>
      <c r="H86" s="52"/>
      <c r="I86" s="52"/>
    </row>
    <row r="87" spans="1:9" s="49" customFormat="1" ht="16.5" customHeight="1" x14ac:dyDescent="0.25">
      <c r="A87" s="48" t="s">
        <v>28</v>
      </c>
      <c r="E87" s="50"/>
      <c r="F87" s="51"/>
      <c r="G87" s="52"/>
      <c r="H87" s="52"/>
      <c r="I87" s="52"/>
    </row>
    <row r="88" spans="1:9" s="49" customFormat="1" ht="7.15" customHeight="1" x14ac:dyDescent="0.25">
      <c r="A88" s="48"/>
      <c r="E88" s="50"/>
      <c r="F88" s="51"/>
      <c r="G88" s="52"/>
      <c r="H88" s="52"/>
      <c r="I88" s="52"/>
    </row>
    <row r="89" spans="1:9" s="49" customFormat="1" ht="16.5" customHeight="1" x14ac:dyDescent="0.25">
      <c r="A89" s="49" t="s">
        <v>29</v>
      </c>
      <c r="E89" s="50">
        <v>25</v>
      </c>
      <c r="F89" s="51"/>
      <c r="G89" s="52"/>
      <c r="H89" s="52"/>
      <c r="I89" s="52"/>
    </row>
    <row r="90" spans="1:9" s="62" customFormat="1" ht="16.5" customHeight="1" x14ac:dyDescent="0.25">
      <c r="B90" s="49" t="s">
        <v>30</v>
      </c>
      <c r="E90" s="63"/>
      <c r="F90" s="3"/>
      <c r="G90" s="3"/>
      <c r="H90" s="4"/>
      <c r="I90" s="3"/>
    </row>
    <row r="91" spans="1:9" s="62" customFormat="1" ht="16.5" customHeight="1" x14ac:dyDescent="0.25">
      <c r="B91" s="49"/>
      <c r="C91" s="64" t="s">
        <v>142</v>
      </c>
      <c r="E91" s="63"/>
      <c r="F91" s="3"/>
    </row>
    <row r="92" spans="1:9" s="49" customFormat="1" ht="16.5" customHeight="1" thickBot="1" x14ac:dyDescent="0.3">
      <c r="A92" s="48"/>
      <c r="B92" s="48"/>
      <c r="D92" s="49" t="s">
        <v>143</v>
      </c>
      <c r="E92" s="50"/>
      <c r="F92" s="51"/>
      <c r="G92" s="5">
        <v>200000000</v>
      </c>
      <c r="H92" s="4"/>
      <c r="I92" s="5">
        <v>200000000</v>
      </c>
    </row>
    <row r="93" spans="1:9" s="62" customFormat="1" ht="5.0999999999999996" customHeight="1" thickTop="1" x14ac:dyDescent="0.25">
      <c r="B93" s="49"/>
      <c r="E93" s="63"/>
      <c r="F93" s="3"/>
      <c r="G93" s="3"/>
      <c r="H93" s="4"/>
      <c r="I93" s="3"/>
    </row>
    <row r="94" spans="1:9" s="62" customFormat="1" ht="16.5" customHeight="1" x14ac:dyDescent="0.25">
      <c r="B94" s="62" t="s">
        <v>31</v>
      </c>
      <c r="E94" s="63"/>
      <c r="F94" s="3"/>
      <c r="G94" s="3"/>
      <c r="H94" s="4"/>
      <c r="I94" s="3"/>
    </row>
    <row r="95" spans="1:9" s="62" customFormat="1" ht="16.5" customHeight="1" x14ac:dyDescent="0.25">
      <c r="C95" s="64" t="s">
        <v>145</v>
      </c>
      <c r="E95" s="63"/>
      <c r="F95" s="3"/>
    </row>
    <row r="96" spans="1:9" s="62" customFormat="1" ht="16.5" customHeight="1" x14ac:dyDescent="0.25">
      <c r="C96" s="64"/>
      <c r="D96" s="64" t="s">
        <v>144</v>
      </c>
      <c r="E96" s="63"/>
      <c r="F96" s="3"/>
      <c r="G96" s="3">
        <v>200000000</v>
      </c>
      <c r="H96" s="4"/>
      <c r="I96" s="3">
        <v>200000000</v>
      </c>
    </row>
    <row r="97" spans="1:9" s="62" customFormat="1" ht="16.5" customHeight="1" x14ac:dyDescent="0.25">
      <c r="A97" s="62" t="s">
        <v>32</v>
      </c>
      <c r="C97" s="64"/>
      <c r="E97" s="50"/>
      <c r="F97" s="3"/>
      <c r="G97" s="6">
        <v>347062552</v>
      </c>
      <c r="H97" s="4"/>
      <c r="I97" s="6">
        <v>347062552</v>
      </c>
    </row>
    <row r="98" spans="1:9" s="49" customFormat="1" ht="16.5" customHeight="1" x14ac:dyDescent="0.25">
      <c r="A98" s="49" t="s">
        <v>33</v>
      </c>
      <c r="E98" s="50"/>
      <c r="F98" s="51"/>
      <c r="G98" s="52"/>
      <c r="H98" s="52"/>
      <c r="I98" s="52"/>
    </row>
    <row r="99" spans="1:9" s="49" customFormat="1" ht="16.5" customHeight="1" x14ac:dyDescent="0.25">
      <c r="B99" s="49" t="s">
        <v>34</v>
      </c>
      <c r="E99" s="50">
        <v>26</v>
      </c>
      <c r="F99" s="51"/>
      <c r="G99" s="52">
        <v>20000000</v>
      </c>
      <c r="H99" s="52"/>
      <c r="I99" s="52">
        <v>20000000</v>
      </c>
    </row>
    <row r="100" spans="1:9" s="49" customFormat="1" ht="16.5" customHeight="1" x14ac:dyDescent="0.25">
      <c r="B100" s="49" t="s">
        <v>35</v>
      </c>
      <c r="E100" s="50"/>
      <c r="F100" s="51"/>
      <c r="G100" s="52">
        <v>236767393</v>
      </c>
      <c r="H100" s="52"/>
      <c r="I100" s="52">
        <v>173530405</v>
      </c>
    </row>
    <row r="101" spans="1:9" s="49" customFormat="1" ht="16.5" customHeight="1" x14ac:dyDescent="0.25">
      <c r="B101" s="49" t="s">
        <v>36</v>
      </c>
      <c r="E101" s="50"/>
      <c r="F101" s="51"/>
      <c r="G101" s="57">
        <v>3658201</v>
      </c>
      <c r="H101" s="52"/>
      <c r="I101" s="57">
        <v>3112491</v>
      </c>
    </row>
    <row r="102" spans="1:9" s="49" customFormat="1" ht="6" customHeight="1" x14ac:dyDescent="0.25">
      <c r="E102" s="50"/>
      <c r="F102" s="51"/>
      <c r="G102" s="52"/>
      <c r="H102" s="52"/>
      <c r="I102" s="52"/>
    </row>
    <row r="103" spans="1:9" s="49" customFormat="1" ht="16.5" customHeight="1" x14ac:dyDescent="0.25">
      <c r="A103" s="48" t="s">
        <v>37</v>
      </c>
      <c r="E103" s="50"/>
      <c r="F103" s="51"/>
      <c r="G103" s="57">
        <f>SUM(G94:G102)</f>
        <v>807488146</v>
      </c>
      <c r="H103" s="52"/>
      <c r="I103" s="57">
        <f>SUM(I94:I102)</f>
        <v>743705448</v>
      </c>
    </row>
    <row r="104" spans="1:9" s="49" customFormat="1" ht="6" customHeight="1" x14ac:dyDescent="0.25">
      <c r="A104" s="48"/>
      <c r="E104" s="50"/>
      <c r="F104" s="51"/>
      <c r="G104" s="52"/>
      <c r="H104" s="52"/>
      <c r="I104" s="52"/>
    </row>
    <row r="105" spans="1:9" s="49" customFormat="1" ht="16.5" customHeight="1" thickBot="1" x14ac:dyDescent="0.3">
      <c r="A105" s="48" t="s">
        <v>38</v>
      </c>
      <c r="B105" s="48"/>
      <c r="E105" s="50"/>
      <c r="F105" s="51"/>
      <c r="G105" s="60">
        <f>G85+G103</f>
        <v>1109271617</v>
      </c>
      <c r="H105" s="51"/>
      <c r="I105" s="60">
        <f>I85+I103</f>
        <v>1172610509</v>
      </c>
    </row>
    <row r="106" spans="1:9" s="49" customFormat="1" ht="12" customHeight="1" thickTop="1" x14ac:dyDescent="0.25">
      <c r="A106" s="48"/>
      <c r="B106" s="48"/>
      <c r="E106" s="50"/>
      <c r="F106" s="51"/>
      <c r="G106" s="51"/>
      <c r="H106" s="51"/>
      <c r="I106" s="51"/>
    </row>
    <row r="107" spans="1:9" s="49" customFormat="1" ht="21.95" customHeight="1" x14ac:dyDescent="0.25">
      <c r="A107" s="54" t="str">
        <f>+A52</f>
        <v>The accompanying notes on pages 11 to 40 are an integral part of these financial statements.</v>
      </c>
      <c r="B107" s="54"/>
      <c r="C107" s="54"/>
      <c r="D107" s="54"/>
      <c r="E107" s="55"/>
      <c r="F107" s="56"/>
      <c r="G107" s="57"/>
      <c r="H107" s="57"/>
      <c r="I107" s="57"/>
    </row>
    <row r="375" spans="5:9" s="65" customFormat="1" ht="16.5" customHeight="1" x14ac:dyDescent="0.25">
      <c r="E375" s="50"/>
      <c r="F375" s="51"/>
      <c r="G375" s="52"/>
      <c r="H375" s="52"/>
      <c r="I375" s="52"/>
    </row>
    <row r="376" spans="5:9" s="65" customFormat="1" ht="16.5" customHeight="1" x14ac:dyDescent="0.25">
      <c r="E376" s="50"/>
      <c r="F376" s="51"/>
      <c r="G376" s="52"/>
      <c r="H376" s="52"/>
      <c r="I376" s="52"/>
    </row>
  </sheetData>
  <pageMargins left="0.8" right="0.7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rowBreaks count="1" manualBreakCount="1">
    <brk id="52" max="16383" man="1"/>
  </rowBreaks>
  <ignoredErrors>
    <ignoredError sqref="H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B4A87-D95B-4205-A9CC-1701EB503C77}">
  <dimension ref="A1:J375"/>
  <sheetViews>
    <sheetView zoomScale="110" zoomScaleNormal="110" zoomScaleSheetLayoutView="78" workbookViewId="0">
      <selection activeCell="E8" sqref="E8"/>
    </sheetView>
  </sheetViews>
  <sheetFormatPr defaultColWidth="8" defaultRowHeight="16.5" customHeight="1" x14ac:dyDescent="0.25"/>
  <cols>
    <col min="1" max="3" width="1.42578125" style="49" customWidth="1"/>
    <col min="4" max="4" width="13" style="49" customWidth="1"/>
    <col min="5" max="5" width="33.28515625" style="49" customWidth="1"/>
    <col min="6" max="6" width="6.28515625" style="50" customWidth="1"/>
    <col min="7" max="7" width="0.85546875" style="50" customWidth="1"/>
    <col min="8" max="8" width="13.28515625" style="51" customWidth="1"/>
    <col min="9" max="9" width="0.85546875" style="51" customWidth="1"/>
    <col min="10" max="10" width="13.28515625" style="51" customWidth="1"/>
    <col min="11" max="184" width="8" style="49"/>
    <col min="185" max="187" width="1.7109375" style="49" customWidth="1"/>
    <col min="188" max="188" width="13" style="49" customWidth="1"/>
    <col min="189" max="189" width="1.7109375" style="49" customWidth="1"/>
    <col min="190" max="190" width="2.42578125" style="49" customWidth="1"/>
    <col min="191" max="191" width="25.7109375" style="49" customWidth="1"/>
    <col min="192" max="192" width="5.7109375" style="49" customWidth="1"/>
    <col min="193" max="193" width="1.28515625" style="49" customWidth="1"/>
    <col min="194" max="194" width="13" style="49" customWidth="1"/>
    <col min="195" max="195" width="1.28515625" style="49" customWidth="1"/>
    <col min="196" max="196" width="13" style="49" customWidth="1"/>
    <col min="197" max="197" width="13.28515625" style="49" customWidth="1"/>
    <col min="198" max="198" width="8" style="49"/>
    <col min="199" max="199" width="12.7109375" style="49" customWidth="1"/>
    <col min="200" max="440" width="8" style="49"/>
    <col min="441" max="443" width="1.7109375" style="49" customWidth="1"/>
    <col min="444" max="444" width="13" style="49" customWidth="1"/>
    <col min="445" max="445" width="1.7109375" style="49" customWidth="1"/>
    <col min="446" max="446" width="2.42578125" style="49" customWidth="1"/>
    <col min="447" max="447" width="25.7109375" style="49" customWidth="1"/>
    <col min="448" max="448" width="5.7109375" style="49" customWidth="1"/>
    <col min="449" max="449" width="1.28515625" style="49" customWidth="1"/>
    <col min="450" max="450" width="13" style="49" customWidth="1"/>
    <col min="451" max="451" width="1.28515625" style="49" customWidth="1"/>
    <col min="452" max="452" width="13" style="49" customWidth="1"/>
    <col min="453" max="453" width="13.28515625" style="49" customWidth="1"/>
    <col min="454" max="454" width="8" style="49"/>
    <col min="455" max="455" width="12.7109375" style="49" customWidth="1"/>
    <col min="456" max="696" width="8" style="49"/>
    <col min="697" max="699" width="1.7109375" style="49" customWidth="1"/>
    <col min="700" max="700" width="13" style="49" customWidth="1"/>
    <col min="701" max="701" width="1.7109375" style="49" customWidth="1"/>
    <col min="702" max="702" width="2.42578125" style="49" customWidth="1"/>
    <col min="703" max="703" width="25.7109375" style="49" customWidth="1"/>
    <col min="704" max="704" width="5.7109375" style="49" customWidth="1"/>
    <col min="705" max="705" width="1.28515625" style="49" customWidth="1"/>
    <col min="706" max="706" width="13" style="49" customWidth="1"/>
    <col min="707" max="707" width="1.28515625" style="49" customWidth="1"/>
    <col min="708" max="708" width="13" style="49" customWidth="1"/>
    <col min="709" max="709" width="13.28515625" style="49" customWidth="1"/>
    <col min="710" max="710" width="8" style="49"/>
    <col min="711" max="711" width="12.7109375" style="49" customWidth="1"/>
    <col min="712" max="952" width="8" style="49"/>
    <col min="953" max="955" width="1.7109375" style="49" customWidth="1"/>
    <col min="956" max="956" width="13" style="49" customWidth="1"/>
    <col min="957" max="957" width="1.7109375" style="49" customWidth="1"/>
    <col min="958" max="958" width="2.42578125" style="49" customWidth="1"/>
    <col min="959" max="959" width="25.7109375" style="49" customWidth="1"/>
    <col min="960" max="960" width="5.7109375" style="49" customWidth="1"/>
    <col min="961" max="961" width="1.28515625" style="49" customWidth="1"/>
    <col min="962" max="962" width="13" style="49" customWidth="1"/>
    <col min="963" max="963" width="1.28515625" style="49" customWidth="1"/>
    <col min="964" max="964" width="13" style="49" customWidth="1"/>
    <col min="965" max="965" width="13.28515625" style="49" customWidth="1"/>
    <col min="966" max="966" width="8" style="49"/>
    <col min="967" max="967" width="12.7109375" style="49" customWidth="1"/>
    <col min="968" max="1208" width="8" style="49"/>
    <col min="1209" max="1211" width="1.7109375" style="49" customWidth="1"/>
    <col min="1212" max="1212" width="13" style="49" customWidth="1"/>
    <col min="1213" max="1213" width="1.7109375" style="49" customWidth="1"/>
    <col min="1214" max="1214" width="2.42578125" style="49" customWidth="1"/>
    <col min="1215" max="1215" width="25.7109375" style="49" customWidth="1"/>
    <col min="1216" max="1216" width="5.7109375" style="49" customWidth="1"/>
    <col min="1217" max="1217" width="1.28515625" style="49" customWidth="1"/>
    <col min="1218" max="1218" width="13" style="49" customWidth="1"/>
    <col min="1219" max="1219" width="1.28515625" style="49" customWidth="1"/>
    <col min="1220" max="1220" width="13" style="49" customWidth="1"/>
    <col min="1221" max="1221" width="13.28515625" style="49" customWidth="1"/>
    <col min="1222" max="1222" width="8" style="49"/>
    <col min="1223" max="1223" width="12.7109375" style="49" customWidth="1"/>
    <col min="1224" max="1464" width="8" style="49"/>
    <col min="1465" max="1467" width="1.7109375" style="49" customWidth="1"/>
    <col min="1468" max="1468" width="13" style="49" customWidth="1"/>
    <col min="1469" max="1469" width="1.7109375" style="49" customWidth="1"/>
    <col min="1470" max="1470" width="2.42578125" style="49" customWidth="1"/>
    <col min="1471" max="1471" width="25.7109375" style="49" customWidth="1"/>
    <col min="1472" max="1472" width="5.7109375" style="49" customWidth="1"/>
    <col min="1473" max="1473" width="1.28515625" style="49" customWidth="1"/>
    <col min="1474" max="1474" width="13" style="49" customWidth="1"/>
    <col min="1475" max="1475" width="1.28515625" style="49" customWidth="1"/>
    <col min="1476" max="1476" width="13" style="49" customWidth="1"/>
    <col min="1477" max="1477" width="13.28515625" style="49" customWidth="1"/>
    <col min="1478" max="1478" width="8" style="49"/>
    <col min="1479" max="1479" width="12.7109375" style="49" customWidth="1"/>
    <col min="1480" max="1720" width="8" style="49"/>
    <col min="1721" max="1723" width="1.7109375" style="49" customWidth="1"/>
    <col min="1724" max="1724" width="13" style="49" customWidth="1"/>
    <col min="1725" max="1725" width="1.7109375" style="49" customWidth="1"/>
    <col min="1726" max="1726" width="2.42578125" style="49" customWidth="1"/>
    <col min="1727" max="1727" width="25.7109375" style="49" customWidth="1"/>
    <col min="1728" max="1728" width="5.7109375" style="49" customWidth="1"/>
    <col min="1729" max="1729" width="1.28515625" style="49" customWidth="1"/>
    <col min="1730" max="1730" width="13" style="49" customWidth="1"/>
    <col min="1731" max="1731" width="1.28515625" style="49" customWidth="1"/>
    <col min="1732" max="1732" width="13" style="49" customWidth="1"/>
    <col min="1733" max="1733" width="13.28515625" style="49" customWidth="1"/>
    <col min="1734" max="1734" width="8" style="49"/>
    <col min="1735" max="1735" width="12.7109375" style="49" customWidth="1"/>
    <col min="1736" max="1976" width="8" style="49"/>
    <col min="1977" max="1979" width="1.7109375" style="49" customWidth="1"/>
    <col min="1980" max="1980" width="13" style="49" customWidth="1"/>
    <col min="1981" max="1981" width="1.7109375" style="49" customWidth="1"/>
    <col min="1982" max="1982" width="2.42578125" style="49" customWidth="1"/>
    <col min="1983" max="1983" width="25.7109375" style="49" customWidth="1"/>
    <col min="1984" max="1984" width="5.7109375" style="49" customWidth="1"/>
    <col min="1985" max="1985" width="1.28515625" style="49" customWidth="1"/>
    <col min="1986" max="1986" width="13" style="49" customWidth="1"/>
    <col min="1987" max="1987" width="1.28515625" style="49" customWidth="1"/>
    <col min="1988" max="1988" width="13" style="49" customWidth="1"/>
    <col min="1989" max="1989" width="13.28515625" style="49" customWidth="1"/>
    <col min="1990" max="1990" width="8" style="49"/>
    <col min="1991" max="1991" width="12.7109375" style="49" customWidth="1"/>
    <col min="1992" max="2232" width="8" style="49"/>
    <col min="2233" max="2235" width="1.7109375" style="49" customWidth="1"/>
    <col min="2236" max="2236" width="13" style="49" customWidth="1"/>
    <col min="2237" max="2237" width="1.7109375" style="49" customWidth="1"/>
    <col min="2238" max="2238" width="2.42578125" style="49" customWidth="1"/>
    <col min="2239" max="2239" width="25.7109375" style="49" customWidth="1"/>
    <col min="2240" max="2240" width="5.7109375" style="49" customWidth="1"/>
    <col min="2241" max="2241" width="1.28515625" style="49" customWidth="1"/>
    <col min="2242" max="2242" width="13" style="49" customWidth="1"/>
    <col min="2243" max="2243" width="1.28515625" style="49" customWidth="1"/>
    <col min="2244" max="2244" width="13" style="49" customWidth="1"/>
    <col min="2245" max="2245" width="13.28515625" style="49" customWidth="1"/>
    <col min="2246" max="2246" width="8" style="49"/>
    <col min="2247" max="2247" width="12.7109375" style="49" customWidth="1"/>
    <col min="2248" max="2488" width="8" style="49"/>
    <col min="2489" max="2491" width="1.7109375" style="49" customWidth="1"/>
    <col min="2492" max="2492" width="13" style="49" customWidth="1"/>
    <col min="2493" max="2493" width="1.7109375" style="49" customWidth="1"/>
    <col min="2494" max="2494" width="2.42578125" style="49" customWidth="1"/>
    <col min="2495" max="2495" width="25.7109375" style="49" customWidth="1"/>
    <col min="2496" max="2496" width="5.7109375" style="49" customWidth="1"/>
    <col min="2497" max="2497" width="1.28515625" style="49" customWidth="1"/>
    <col min="2498" max="2498" width="13" style="49" customWidth="1"/>
    <col min="2499" max="2499" width="1.28515625" style="49" customWidth="1"/>
    <col min="2500" max="2500" width="13" style="49" customWidth="1"/>
    <col min="2501" max="2501" width="13.28515625" style="49" customWidth="1"/>
    <col min="2502" max="2502" width="8" style="49"/>
    <col min="2503" max="2503" width="12.7109375" style="49" customWidth="1"/>
    <col min="2504" max="2744" width="8" style="49"/>
    <col min="2745" max="2747" width="1.7109375" style="49" customWidth="1"/>
    <col min="2748" max="2748" width="13" style="49" customWidth="1"/>
    <col min="2749" max="2749" width="1.7109375" style="49" customWidth="1"/>
    <col min="2750" max="2750" width="2.42578125" style="49" customWidth="1"/>
    <col min="2751" max="2751" width="25.7109375" style="49" customWidth="1"/>
    <col min="2752" max="2752" width="5.7109375" style="49" customWidth="1"/>
    <col min="2753" max="2753" width="1.28515625" style="49" customWidth="1"/>
    <col min="2754" max="2754" width="13" style="49" customWidth="1"/>
    <col min="2755" max="2755" width="1.28515625" style="49" customWidth="1"/>
    <col min="2756" max="2756" width="13" style="49" customWidth="1"/>
    <col min="2757" max="2757" width="13.28515625" style="49" customWidth="1"/>
    <col min="2758" max="2758" width="8" style="49"/>
    <col min="2759" max="2759" width="12.7109375" style="49" customWidth="1"/>
    <col min="2760" max="3000" width="8" style="49"/>
    <col min="3001" max="3003" width="1.7109375" style="49" customWidth="1"/>
    <col min="3004" max="3004" width="13" style="49" customWidth="1"/>
    <col min="3005" max="3005" width="1.7109375" style="49" customWidth="1"/>
    <col min="3006" max="3006" width="2.42578125" style="49" customWidth="1"/>
    <col min="3007" max="3007" width="25.7109375" style="49" customWidth="1"/>
    <col min="3008" max="3008" width="5.7109375" style="49" customWidth="1"/>
    <col min="3009" max="3009" width="1.28515625" style="49" customWidth="1"/>
    <col min="3010" max="3010" width="13" style="49" customWidth="1"/>
    <col min="3011" max="3011" width="1.28515625" style="49" customWidth="1"/>
    <col min="3012" max="3012" width="13" style="49" customWidth="1"/>
    <col min="3013" max="3013" width="13.28515625" style="49" customWidth="1"/>
    <col min="3014" max="3014" width="8" style="49"/>
    <col min="3015" max="3015" width="12.7109375" style="49" customWidth="1"/>
    <col min="3016" max="3256" width="8" style="49"/>
    <col min="3257" max="3259" width="1.7109375" style="49" customWidth="1"/>
    <col min="3260" max="3260" width="13" style="49" customWidth="1"/>
    <col min="3261" max="3261" width="1.7109375" style="49" customWidth="1"/>
    <col min="3262" max="3262" width="2.42578125" style="49" customWidth="1"/>
    <col min="3263" max="3263" width="25.7109375" style="49" customWidth="1"/>
    <col min="3264" max="3264" width="5.7109375" style="49" customWidth="1"/>
    <col min="3265" max="3265" width="1.28515625" style="49" customWidth="1"/>
    <col min="3266" max="3266" width="13" style="49" customWidth="1"/>
    <col min="3267" max="3267" width="1.28515625" style="49" customWidth="1"/>
    <col min="3268" max="3268" width="13" style="49" customWidth="1"/>
    <col min="3269" max="3269" width="13.28515625" style="49" customWidth="1"/>
    <col min="3270" max="3270" width="8" style="49"/>
    <col min="3271" max="3271" width="12.7109375" style="49" customWidth="1"/>
    <col min="3272" max="3512" width="8" style="49"/>
    <col min="3513" max="3515" width="1.7109375" style="49" customWidth="1"/>
    <col min="3516" max="3516" width="13" style="49" customWidth="1"/>
    <col min="3517" max="3517" width="1.7109375" style="49" customWidth="1"/>
    <col min="3518" max="3518" width="2.42578125" style="49" customWidth="1"/>
    <col min="3519" max="3519" width="25.7109375" style="49" customWidth="1"/>
    <col min="3520" max="3520" width="5.7109375" style="49" customWidth="1"/>
    <col min="3521" max="3521" width="1.28515625" style="49" customWidth="1"/>
    <col min="3522" max="3522" width="13" style="49" customWidth="1"/>
    <col min="3523" max="3523" width="1.28515625" style="49" customWidth="1"/>
    <col min="3524" max="3524" width="13" style="49" customWidth="1"/>
    <col min="3525" max="3525" width="13.28515625" style="49" customWidth="1"/>
    <col min="3526" max="3526" width="8" style="49"/>
    <col min="3527" max="3527" width="12.7109375" style="49" customWidth="1"/>
    <col min="3528" max="3768" width="8" style="49"/>
    <col min="3769" max="3771" width="1.7109375" style="49" customWidth="1"/>
    <col min="3772" max="3772" width="13" style="49" customWidth="1"/>
    <col min="3773" max="3773" width="1.7109375" style="49" customWidth="1"/>
    <col min="3774" max="3774" width="2.42578125" style="49" customWidth="1"/>
    <col min="3775" max="3775" width="25.7109375" style="49" customWidth="1"/>
    <col min="3776" max="3776" width="5.7109375" style="49" customWidth="1"/>
    <col min="3777" max="3777" width="1.28515625" style="49" customWidth="1"/>
    <col min="3778" max="3778" width="13" style="49" customWidth="1"/>
    <col min="3779" max="3779" width="1.28515625" style="49" customWidth="1"/>
    <col min="3780" max="3780" width="13" style="49" customWidth="1"/>
    <col min="3781" max="3781" width="13.28515625" style="49" customWidth="1"/>
    <col min="3782" max="3782" width="8" style="49"/>
    <col min="3783" max="3783" width="12.7109375" style="49" customWidth="1"/>
    <col min="3784" max="4024" width="8" style="49"/>
    <col min="4025" max="4027" width="1.7109375" style="49" customWidth="1"/>
    <col min="4028" max="4028" width="13" style="49" customWidth="1"/>
    <col min="4029" max="4029" width="1.7109375" style="49" customWidth="1"/>
    <col min="4030" max="4030" width="2.42578125" style="49" customWidth="1"/>
    <col min="4031" max="4031" width="25.7109375" style="49" customWidth="1"/>
    <col min="4032" max="4032" width="5.7109375" style="49" customWidth="1"/>
    <col min="4033" max="4033" width="1.28515625" style="49" customWidth="1"/>
    <col min="4034" max="4034" width="13" style="49" customWidth="1"/>
    <col min="4035" max="4035" width="1.28515625" style="49" customWidth="1"/>
    <col min="4036" max="4036" width="13" style="49" customWidth="1"/>
    <col min="4037" max="4037" width="13.28515625" style="49" customWidth="1"/>
    <col min="4038" max="4038" width="8" style="49"/>
    <col min="4039" max="4039" width="12.7109375" style="49" customWidth="1"/>
    <col min="4040" max="4280" width="8" style="49"/>
    <col min="4281" max="4283" width="1.7109375" style="49" customWidth="1"/>
    <col min="4284" max="4284" width="13" style="49" customWidth="1"/>
    <col min="4285" max="4285" width="1.7109375" style="49" customWidth="1"/>
    <col min="4286" max="4286" width="2.42578125" style="49" customWidth="1"/>
    <col min="4287" max="4287" width="25.7109375" style="49" customWidth="1"/>
    <col min="4288" max="4288" width="5.7109375" style="49" customWidth="1"/>
    <col min="4289" max="4289" width="1.28515625" style="49" customWidth="1"/>
    <col min="4290" max="4290" width="13" style="49" customWidth="1"/>
    <col min="4291" max="4291" width="1.28515625" style="49" customWidth="1"/>
    <col min="4292" max="4292" width="13" style="49" customWidth="1"/>
    <col min="4293" max="4293" width="13.28515625" style="49" customWidth="1"/>
    <col min="4294" max="4294" width="8" style="49"/>
    <col min="4295" max="4295" width="12.7109375" style="49" customWidth="1"/>
    <col min="4296" max="4536" width="8" style="49"/>
    <col min="4537" max="4539" width="1.7109375" style="49" customWidth="1"/>
    <col min="4540" max="4540" width="13" style="49" customWidth="1"/>
    <col min="4541" max="4541" width="1.7109375" style="49" customWidth="1"/>
    <col min="4542" max="4542" width="2.42578125" style="49" customWidth="1"/>
    <col min="4543" max="4543" width="25.7109375" style="49" customWidth="1"/>
    <col min="4544" max="4544" width="5.7109375" style="49" customWidth="1"/>
    <col min="4545" max="4545" width="1.28515625" style="49" customWidth="1"/>
    <col min="4546" max="4546" width="13" style="49" customWidth="1"/>
    <col min="4547" max="4547" width="1.28515625" style="49" customWidth="1"/>
    <col min="4548" max="4548" width="13" style="49" customWidth="1"/>
    <col min="4549" max="4549" width="13.28515625" style="49" customWidth="1"/>
    <col min="4550" max="4550" width="8" style="49"/>
    <col min="4551" max="4551" width="12.7109375" style="49" customWidth="1"/>
    <col min="4552" max="4792" width="8" style="49"/>
    <col min="4793" max="4795" width="1.7109375" style="49" customWidth="1"/>
    <col min="4796" max="4796" width="13" style="49" customWidth="1"/>
    <col min="4797" max="4797" width="1.7109375" style="49" customWidth="1"/>
    <col min="4798" max="4798" width="2.42578125" style="49" customWidth="1"/>
    <col min="4799" max="4799" width="25.7109375" style="49" customWidth="1"/>
    <col min="4800" max="4800" width="5.7109375" style="49" customWidth="1"/>
    <col min="4801" max="4801" width="1.28515625" style="49" customWidth="1"/>
    <col min="4802" max="4802" width="13" style="49" customWidth="1"/>
    <col min="4803" max="4803" width="1.28515625" style="49" customWidth="1"/>
    <col min="4804" max="4804" width="13" style="49" customWidth="1"/>
    <col min="4805" max="4805" width="13.28515625" style="49" customWidth="1"/>
    <col min="4806" max="4806" width="8" style="49"/>
    <col min="4807" max="4807" width="12.7109375" style="49" customWidth="1"/>
    <col min="4808" max="5048" width="8" style="49"/>
    <col min="5049" max="5051" width="1.7109375" style="49" customWidth="1"/>
    <col min="5052" max="5052" width="13" style="49" customWidth="1"/>
    <col min="5053" max="5053" width="1.7109375" style="49" customWidth="1"/>
    <col min="5054" max="5054" width="2.42578125" style="49" customWidth="1"/>
    <col min="5055" max="5055" width="25.7109375" style="49" customWidth="1"/>
    <col min="5056" max="5056" width="5.7109375" style="49" customWidth="1"/>
    <col min="5057" max="5057" width="1.28515625" style="49" customWidth="1"/>
    <col min="5058" max="5058" width="13" style="49" customWidth="1"/>
    <col min="5059" max="5059" width="1.28515625" style="49" customWidth="1"/>
    <col min="5060" max="5060" width="13" style="49" customWidth="1"/>
    <col min="5061" max="5061" width="13.28515625" style="49" customWidth="1"/>
    <col min="5062" max="5062" width="8" style="49"/>
    <col min="5063" max="5063" width="12.7109375" style="49" customWidth="1"/>
    <col min="5064" max="5304" width="8" style="49"/>
    <col min="5305" max="5307" width="1.7109375" style="49" customWidth="1"/>
    <col min="5308" max="5308" width="13" style="49" customWidth="1"/>
    <col min="5309" max="5309" width="1.7109375" style="49" customWidth="1"/>
    <col min="5310" max="5310" width="2.42578125" style="49" customWidth="1"/>
    <col min="5311" max="5311" width="25.7109375" style="49" customWidth="1"/>
    <col min="5312" max="5312" width="5.7109375" style="49" customWidth="1"/>
    <col min="5313" max="5313" width="1.28515625" style="49" customWidth="1"/>
    <col min="5314" max="5314" width="13" style="49" customWidth="1"/>
    <col min="5315" max="5315" width="1.28515625" style="49" customWidth="1"/>
    <col min="5316" max="5316" width="13" style="49" customWidth="1"/>
    <col min="5317" max="5317" width="13.28515625" style="49" customWidth="1"/>
    <col min="5318" max="5318" width="8" style="49"/>
    <col min="5319" max="5319" width="12.7109375" style="49" customWidth="1"/>
    <col min="5320" max="5560" width="8" style="49"/>
    <col min="5561" max="5563" width="1.7109375" style="49" customWidth="1"/>
    <col min="5564" max="5564" width="13" style="49" customWidth="1"/>
    <col min="5565" max="5565" width="1.7109375" style="49" customWidth="1"/>
    <col min="5566" max="5566" width="2.42578125" style="49" customWidth="1"/>
    <col min="5567" max="5567" width="25.7109375" style="49" customWidth="1"/>
    <col min="5568" max="5568" width="5.7109375" style="49" customWidth="1"/>
    <col min="5569" max="5569" width="1.28515625" style="49" customWidth="1"/>
    <col min="5570" max="5570" width="13" style="49" customWidth="1"/>
    <col min="5571" max="5571" width="1.28515625" style="49" customWidth="1"/>
    <col min="5572" max="5572" width="13" style="49" customWidth="1"/>
    <col min="5573" max="5573" width="13.28515625" style="49" customWidth="1"/>
    <col min="5574" max="5574" width="8" style="49"/>
    <col min="5575" max="5575" width="12.7109375" style="49" customWidth="1"/>
    <col min="5576" max="5816" width="8" style="49"/>
    <col min="5817" max="5819" width="1.7109375" style="49" customWidth="1"/>
    <col min="5820" max="5820" width="13" style="49" customWidth="1"/>
    <col min="5821" max="5821" width="1.7109375" style="49" customWidth="1"/>
    <col min="5822" max="5822" width="2.42578125" style="49" customWidth="1"/>
    <col min="5823" max="5823" width="25.7109375" style="49" customWidth="1"/>
    <col min="5824" max="5824" width="5.7109375" style="49" customWidth="1"/>
    <col min="5825" max="5825" width="1.28515625" style="49" customWidth="1"/>
    <col min="5826" max="5826" width="13" style="49" customWidth="1"/>
    <col min="5827" max="5827" width="1.28515625" style="49" customWidth="1"/>
    <col min="5828" max="5828" width="13" style="49" customWidth="1"/>
    <col min="5829" max="5829" width="13.28515625" style="49" customWidth="1"/>
    <col min="5830" max="5830" width="8" style="49"/>
    <col min="5831" max="5831" width="12.7109375" style="49" customWidth="1"/>
    <col min="5832" max="6072" width="8" style="49"/>
    <col min="6073" max="6075" width="1.7109375" style="49" customWidth="1"/>
    <col min="6076" max="6076" width="13" style="49" customWidth="1"/>
    <col min="6077" max="6077" width="1.7109375" style="49" customWidth="1"/>
    <col min="6078" max="6078" width="2.42578125" style="49" customWidth="1"/>
    <col min="6079" max="6079" width="25.7109375" style="49" customWidth="1"/>
    <col min="6080" max="6080" width="5.7109375" style="49" customWidth="1"/>
    <col min="6081" max="6081" width="1.28515625" style="49" customWidth="1"/>
    <col min="6082" max="6082" width="13" style="49" customWidth="1"/>
    <col min="6083" max="6083" width="1.28515625" style="49" customWidth="1"/>
    <col min="6084" max="6084" width="13" style="49" customWidth="1"/>
    <col min="6085" max="6085" width="13.28515625" style="49" customWidth="1"/>
    <col min="6086" max="6086" width="8" style="49"/>
    <col min="6087" max="6087" width="12.7109375" style="49" customWidth="1"/>
    <col min="6088" max="6328" width="8" style="49"/>
    <col min="6329" max="6331" width="1.7109375" style="49" customWidth="1"/>
    <col min="6332" max="6332" width="13" style="49" customWidth="1"/>
    <col min="6333" max="6333" width="1.7109375" style="49" customWidth="1"/>
    <col min="6334" max="6334" width="2.42578125" style="49" customWidth="1"/>
    <col min="6335" max="6335" width="25.7109375" style="49" customWidth="1"/>
    <col min="6336" max="6336" width="5.7109375" style="49" customWidth="1"/>
    <col min="6337" max="6337" width="1.28515625" style="49" customWidth="1"/>
    <col min="6338" max="6338" width="13" style="49" customWidth="1"/>
    <col min="6339" max="6339" width="1.28515625" style="49" customWidth="1"/>
    <col min="6340" max="6340" width="13" style="49" customWidth="1"/>
    <col min="6341" max="6341" width="13.28515625" style="49" customWidth="1"/>
    <col min="6342" max="6342" width="8" style="49"/>
    <col min="6343" max="6343" width="12.7109375" style="49" customWidth="1"/>
    <col min="6344" max="6584" width="8" style="49"/>
    <col min="6585" max="6587" width="1.7109375" style="49" customWidth="1"/>
    <col min="6588" max="6588" width="13" style="49" customWidth="1"/>
    <col min="6589" max="6589" width="1.7109375" style="49" customWidth="1"/>
    <col min="6590" max="6590" width="2.42578125" style="49" customWidth="1"/>
    <col min="6591" max="6591" width="25.7109375" style="49" customWidth="1"/>
    <col min="6592" max="6592" width="5.7109375" style="49" customWidth="1"/>
    <col min="6593" max="6593" width="1.28515625" style="49" customWidth="1"/>
    <col min="6594" max="6594" width="13" style="49" customWidth="1"/>
    <col min="6595" max="6595" width="1.28515625" style="49" customWidth="1"/>
    <col min="6596" max="6596" width="13" style="49" customWidth="1"/>
    <col min="6597" max="6597" width="13.28515625" style="49" customWidth="1"/>
    <col min="6598" max="6598" width="8" style="49"/>
    <col min="6599" max="6599" width="12.7109375" style="49" customWidth="1"/>
    <col min="6600" max="6840" width="8" style="49"/>
    <col min="6841" max="6843" width="1.7109375" style="49" customWidth="1"/>
    <col min="6844" max="6844" width="13" style="49" customWidth="1"/>
    <col min="6845" max="6845" width="1.7109375" style="49" customWidth="1"/>
    <col min="6846" max="6846" width="2.42578125" style="49" customWidth="1"/>
    <col min="6847" max="6847" width="25.7109375" style="49" customWidth="1"/>
    <col min="6848" max="6848" width="5.7109375" style="49" customWidth="1"/>
    <col min="6849" max="6849" width="1.28515625" style="49" customWidth="1"/>
    <col min="6850" max="6850" width="13" style="49" customWidth="1"/>
    <col min="6851" max="6851" width="1.28515625" style="49" customWidth="1"/>
    <col min="6852" max="6852" width="13" style="49" customWidth="1"/>
    <col min="6853" max="6853" width="13.28515625" style="49" customWidth="1"/>
    <col min="6854" max="6854" width="8" style="49"/>
    <col min="6855" max="6855" width="12.7109375" style="49" customWidth="1"/>
    <col min="6856" max="7096" width="8" style="49"/>
    <col min="7097" max="7099" width="1.7109375" style="49" customWidth="1"/>
    <col min="7100" max="7100" width="13" style="49" customWidth="1"/>
    <col min="7101" max="7101" width="1.7109375" style="49" customWidth="1"/>
    <col min="7102" max="7102" width="2.42578125" style="49" customWidth="1"/>
    <col min="7103" max="7103" width="25.7109375" style="49" customWidth="1"/>
    <col min="7104" max="7104" width="5.7109375" style="49" customWidth="1"/>
    <col min="7105" max="7105" width="1.28515625" style="49" customWidth="1"/>
    <col min="7106" max="7106" width="13" style="49" customWidth="1"/>
    <col min="7107" max="7107" width="1.28515625" style="49" customWidth="1"/>
    <col min="7108" max="7108" width="13" style="49" customWidth="1"/>
    <col min="7109" max="7109" width="13.28515625" style="49" customWidth="1"/>
    <col min="7110" max="7110" width="8" style="49"/>
    <col min="7111" max="7111" width="12.7109375" style="49" customWidth="1"/>
    <col min="7112" max="7352" width="8" style="49"/>
    <col min="7353" max="7355" width="1.7109375" style="49" customWidth="1"/>
    <col min="7356" max="7356" width="13" style="49" customWidth="1"/>
    <col min="7357" max="7357" width="1.7109375" style="49" customWidth="1"/>
    <col min="7358" max="7358" width="2.42578125" style="49" customWidth="1"/>
    <col min="7359" max="7359" width="25.7109375" style="49" customWidth="1"/>
    <col min="7360" max="7360" width="5.7109375" style="49" customWidth="1"/>
    <col min="7361" max="7361" width="1.28515625" style="49" customWidth="1"/>
    <col min="7362" max="7362" width="13" style="49" customWidth="1"/>
    <col min="7363" max="7363" width="1.28515625" style="49" customWidth="1"/>
    <col min="7364" max="7364" width="13" style="49" customWidth="1"/>
    <col min="7365" max="7365" width="13.28515625" style="49" customWidth="1"/>
    <col min="7366" max="7366" width="8" style="49"/>
    <col min="7367" max="7367" width="12.7109375" style="49" customWidth="1"/>
    <col min="7368" max="7608" width="8" style="49"/>
    <col min="7609" max="7611" width="1.7109375" style="49" customWidth="1"/>
    <col min="7612" max="7612" width="13" style="49" customWidth="1"/>
    <col min="7613" max="7613" width="1.7109375" style="49" customWidth="1"/>
    <col min="7614" max="7614" width="2.42578125" style="49" customWidth="1"/>
    <col min="7615" max="7615" width="25.7109375" style="49" customWidth="1"/>
    <col min="7616" max="7616" width="5.7109375" style="49" customWidth="1"/>
    <col min="7617" max="7617" width="1.28515625" style="49" customWidth="1"/>
    <col min="7618" max="7618" width="13" style="49" customWidth="1"/>
    <col min="7619" max="7619" width="1.28515625" style="49" customWidth="1"/>
    <col min="7620" max="7620" width="13" style="49" customWidth="1"/>
    <col min="7621" max="7621" width="13.28515625" style="49" customWidth="1"/>
    <col min="7622" max="7622" width="8" style="49"/>
    <col min="7623" max="7623" width="12.7109375" style="49" customWidth="1"/>
    <col min="7624" max="7864" width="8" style="49"/>
    <col min="7865" max="7867" width="1.7109375" style="49" customWidth="1"/>
    <col min="7868" max="7868" width="13" style="49" customWidth="1"/>
    <col min="7869" max="7869" width="1.7109375" style="49" customWidth="1"/>
    <col min="7870" max="7870" width="2.42578125" style="49" customWidth="1"/>
    <col min="7871" max="7871" width="25.7109375" style="49" customWidth="1"/>
    <col min="7872" max="7872" width="5.7109375" style="49" customWidth="1"/>
    <col min="7873" max="7873" width="1.28515625" style="49" customWidth="1"/>
    <col min="7874" max="7874" width="13" style="49" customWidth="1"/>
    <col min="7875" max="7875" width="1.28515625" style="49" customWidth="1"/>
    <col min="7876" max="7876" width="13" style="49" customWidth="1"/>
    <col min="7877" max="7877" width="13.28515625" style="49" customWidth="1"/>
    <col min="7878" max="7878" width="8" style="49"/>
    <col min="7879" max="7879" width="12.7109375" style="49" customWidth="1"/>
    <col min="7880" max="8120" width="8" style="49"/>
    <col min="8121" max="8123" width="1.7109375" style="49" customWidth="1"/>
    <col min="8124" max="8124" width="13" style="49" customWidth="1"/>
    <col min="8125" max="8125" width="1.7109375" style="49" customWidth="1"/>
    <col min="8126" max="8126" width="2.42578125" style="49" customWidth="1"/>
    <col min="8127" max="8127" width="25.7109375" style="49" customWidth="1"/>
    <col min="8128" max="8128" width="5.7109375" style="49" customWidth="1"/>
    <col min="8129" max="8129" width="1.28515625" style="49" customWidth="1"/>
    <col min="8130" max="8130" width="13" style="49" customWidth="1"/>
    <col min="8131" max="8131" width="1.28515625" style="49" customWidth="1"/>
    <col min="8132" max="8132" width="13" style="49" customWidth="1"/>
    <col min="8133" max="8133" width="13.28515625" style="49" customWidth="1"/>
    <col min="8134" max="8134" width="8" style="49"/>
    <col min="8135" max="8135" width="12.7109375" style="49" customWidth="1"/>
    <col min="8136" max="8376" width="8" style="49"/>
    <col min="8377" max="8379" width="1.7109375" style="49" customWidth="1"/>
    <col min="8380" max="8380" width="13" style="49" customWidth="1"/>
    <col min="8381" max="8381" width="1.7109375" style="49" customWidth="1"/>
    <col min="8382" max="8382" width="2.42578125" style="49" customWidth="1"/>
    <col min="8383" max="8383" width="25.7109375" style="49" customWidth="1"/>
    <col min="8384" max="8384" width="5.7109375" style="49" customWidth="1"/>
    <col min="8385" max="8385" width="1.28515625" style="49" customWidth="1"/>
    <col min="8386" max="8386" width="13" style="49" customWidth="1"/>
    <col min="8387" max="8387" width="1.28515625" style="49" customWidth="1"/>
    <col min="8388" max="8388" width="13" style="49" customWidth="1"/>
    <col min="8389" max="8389" width="13.28515625" style="49" customWidth="1"/>
    <col min="8390" max="8390" width="8" style="49"/>
    <col min="8391" max="8391" width="12.7109375" style="49" customWidth="1"/>
    <col min="8392" max="8632" width="8" style="49"/>
    <col min="8633" max="8635" width="1.7109375" style="49" customWidth="1"/>
    <col min="8636" max="8636" width="13" style="49" customWidth="1"/>
    <col min="8637" max="8637" width="1.7109375" style="49" customWidth="1"/>
    <col min="8638" max="8638" width="2.42578125" style="49" customWidth="1"/>
    <col min="8639" max="8639" width="25.7109375" style="49" customWidth="1"/>
    <col min="8640" max="8640" width="5.7109375" style="49" customWidth="1"/>
    <col min="8641" max="8641" width="1.28515625" style="49" customWidth="1"/>
    <col min="8642" max="8642" width="13" style="49" customWidth="1"/>
    <col min="8643" max="8643" width="1.28515625" style="49" customWidth="1"/>
    <col min="8644" max="8644" width="13" style="49" customWidth="1"/>
    <col min="8645" max="8645" width="13.28515625" style="49" customWidth="1"/>
    <col min="8646" max="8646" width="8" style="49"/>
    <col min="8647" max="8647" width="12.7109375" style="49" customWidth="1"/>
    <col min="8648" max="8888" width="8" style="49"/>
    <col min="8889" max="8891" width="1.7109375" style="49" customWidth="1"/>
    <col min="8892" max="8892" width="13" style="49" customWidth="1"/>
    <col min="8893" max="8893" width="1.7109375" style="49" customWidth="1"/>
    <col min="8894" max="8894" width="2.42578125" style="49" customWidth="1"/>
    <col min="8895" max="8895" width="25.7109375" style="49" customWidth="1"/>
    <col min="8896" max="8896" width="5.7109375" style="49" customWidth="1"/>
    <col min="8897" max="8897" width="1.28515625" style="49" customWidth="1"/>
    <col min="8898" max="8898" width="13" style="49" customWidth="1"/>
    <col min="8899" max="8899" width="1.28515625" style="49" customWidth="1"/>
    <col min="8900" max="8900" width="13" style="49" customWidth="1"/>
    <col min="8901" max="8901" width="13.28515625" style="49" customWidth="1"/>
    <col min="8902" max="8902" width="8" style="49"/>
    <col min="8903" max="8903" width="12.7109375" style="49" customWidth="1"/>
    <col min="8904" max="9144" width="8" style="49"/>
    <col min="9145" max="9147" width="1.7109375" style="49" customWidth="1"/>
    <col min="9148" max="9148" width="13" style="49" customWidth="1"/>
    <col min="9149" max="9149" width="1.7109375" style="49" customWidth="1"/>
    <col min="9150" max="9150" width="2.42578125" style="49" customWidth="1"/>
    <col min="9151" max="9151" width="25.7109375" style="49" customWidth="1"/>
    <col min="9152" max="9152" width="5.7109375" style="49" customWidth="1"/>
    <col min="9153" max="9153" width="1.28515625" style="49" customWidth="1"/>
    <col min="9154" max="9154" width="13" style="49" customWidth="1"/>
    <col min="9155" max="9155" width="1.28515625" style="49" customWidth="1"/>
    <col min="9156" max="9156" width="13" style="49" customWidth="1"/>
    <col min="9157" max="9157" width="13.28515625" style="49" customWidth="1"/>
    <col min="9158" max="9158" width="8" style="49"/>
    <col min="9159" max="9159" width="12.7109375" style="49" customWidth="1"/>
    <col min="9160" max="9400" width="8" style="49"/>
    <col min="9401" max="9403" width="1.7109375" style="49" customWidth="1"/>
    <col min="9404" max="9404" width="13" style="49" customWidth="1"/>
    <col min="9405" max="9405" width="1.7109375" style="49" customWidth="1"/>
    <col min="9406" max="9406" width="2.42578125" style="49" customWidth="1"/>
    <col min="9407" max="9407" width="25.7109375" style="49" customWidth="1"/>
    <col min="9408" max="9408" width="5.7109375" style="49" customWidth="1"/>
    <col min="9409" max="9409" width="1.28515625" style="49" customWidth="1"/>
    <col min="9410" max="9410" width="13" style="49" customWidth="1"/>
    <col min="9411" max="9411" width="1.28515625" style="49" customWidth="1"/>
    <col min="9412" max="9412" width="13" style="49" customWidth="1"/>
    <col min="9413" max="9413" width="13.28515625" style="49" customWidth="1"/>
    <col min="9414" max="9414" width="8" style="49"/>
    <col min="9415" max="9415" width="12.7109375" style="49" customWidth="1"/>
    <col min="9416" max="9656" width="8" style="49"/>
    <col min="9657" max="9659" width="1.7109375" style="49" customWidth="1"/>
    <col min="9660" max="9660" width="13" style="49" customWidth="1"/>
    <col min="9661" max="9661" width="1.7109375" style="49" customWidth="1"/>
    <col min="9662" max="9662" width="2.42578125" style="49" customWidth="1"/>
    <col min="9663" max="9663" width="25.7109375" style="49" customWidth="1"/>
    <col min="9664" max="9664" width="5.7109375" style="49" customWidth="1"/>
    <col min="9665" max="9665" width="1.28515625" style="49" customWidth="1"/>
    <col min="9666" max="9666" width="13" style="49" customWidth="1"/>
    <col min="9667" max="9667" width="1.28515625" style="49" customWidth="1"/>
    <col min="9668" max="9668" width="13" style="49" customWidth="1"/>
    <col min="9669" max="9669" width="13.28515625" style="49" customWidth="1"/>
    <col min="9670" max="9670" width="8" style="49"/>
    <col min="9671" max="9671" width="12.7109375" style="49" customWidth="1"/>
    <col min="9672" max="9912" width="8" style="49"/>
    <col min="9913" max="9915" width="1.7109375" style="49" customWidth="1"/>
    <col min="9916" max="9916" width="13" style="49" customWidth="1"/>
    <col min="9917" max="9917" width="1.7109375" style="49" customWidth="1"/>
    <col min="9918" max="9918" width="2.42578125" style="49" customWidth="1"/>
    <col min="9919" max="9919" width="25.7109375" style="49" customWidth="1"/>
    <col min="9920" max="9920" width="5.7109375" style="49" customWidth="1"/>
    <col min="9921" max="9921" width="1.28515625" style="49" customWidth="1"/>
    <col min="9922" max="9922" width="13" style="49" customWidth="1"/>
    <col min="9923" max="9923" width="1.28515625" style="49" customWidth="1"/>
    <col min="9924" max="9924" width="13" style="49" customWidth="1"/>
    <col min="9925" max="9925" width="13.28515625" style="49" customWidth="1"/>
    <col min="9926" max="9926" width="8" style="49"/>
    <col min="9927" max="9927" width="12.7109375" style="49" customWidth="1"/>
    <col min="9928" max="10168" width="8" style="49"/>
    <col min="10169" max="10171" width="1.7109375" style="49" customWidth="1"/>
    <col min="10172" max="10172" width="13" style="49" customWidth="1"/>
    <col min="10173" max="10173" width="1.7109375" style="49" customWidth="1"/>
    <col min="10174" max="10174" width="2.42578125" style="49" customWidth="1"/>
    <col min="10175" max="10175" width="25.7109375" style="49" customWidth="1"/>
    <col min="10176" max="10176" width="5.7109375" style="49" customWidth="1"/>
    <col min="10177" max="10177" width="1.28515625" style="49" customWidth="1"/>
    <col min="10178" max="10178" width="13" style="49" customWidth="1"/>
    <col min="10179" max="10179" width="1.28515625" style="49" customWidth="1"/>
    <col min="10180" max="10180" width="13" style="49" customWidth="1"/>
    <col min="10181" max="10181" width="13.28515625" style="49" customWidth="1"/>
    <col min="10182" max="10182" width="8" style="49"/>
    <col min="10183" max="10183" width="12.7109375" style="49" customWidth="1"/>
    <col min="10184" max="10424" width="8" style="49"/>
    <col min="10425" max="10427" width="1.7109375" style="49" customWidth="1"/>
    <col min="10428" max="10428" width="13" style="49" customWidth="1"/>
    <col min="10429" max="10429" width="1.7109375" style="49" customWidth="1"/>
    <col min="10430" max="10430" width="2.42578125" style="49" customWidth="1"/>
    <col min="10431" max="10431" width="25.7109375" style="49" customWidth="1"/>
    <col min="10432" max="10432" width="5.7109375" style="49" customWidth="1"/>
    <col min="10433" max="10433" width="1.28515625" style="49" customWidth="1"/>
    <col min="10434" max="10434" width="13" style="49" customWidth="1"/>
    <col min="10435" max="10435" width="1.28515625" style="49" customWidth="1"/>
    <col min="10436" max="10436" width="13" style="49" customWidth="1"/>
    <col min="10437" max="10437" width="13.28515625" style="49" customWidth="1"/>
    <col min="10438" max="10438" width="8" style="49"/>
    <col min="10439" max="10439" width="12.7109375" style="49" customWidth="1"/>
    <col min="10440" max="10680" width="8" style="49"/>
    <col min="10681" max="10683" width="1.7109375" style="49" customWidth="1"/>
    <col min="10684" max="10684" width="13" style="49" customWidth="1"/>
    <col min="10685" max="10685" width="1.7109375" style="49" customWidth="1"/>
    <col min="10686" max="10686" width="2.42578125" style="49" customWidth="1"/>
    <col min="10687" max="10687" width="25.7109375" style="49" customWidth="1"/>
    <col min="10688" max="10688" width="5.7109375" style="49" customWidth="1"/>
    <col min="10689" max="10689" width="1.28515625" style="49" customWidth="1"/>
    <col min="10690" max="10690" width="13" style="49" customWidth="1"/>
    <col min="10691" max="10691" width="1.28515625" style="49" customWidth="1"/>
    <col min="10692" max="10692" width="13" style="49" customWidth="1"/>
    <col min="10693" max="10693" width="13.28515625" style="49" customWidth="1"/>
    <col min="10694" max="10694" width="8" style="49"/>
    <col min="10695" max="10695" width="12.7109375" style="49" customWidth="1"/>
    <col min="10696" max="10936" width="8" style="49"/>
    <col min="10937" max="10939" width="1.7109375" style="49" customWidth="1"/>
    <col min="10940" max="10940" width="13" style="49" customWidth="1"/>
    <col min="10941" max="10941" width="1.7109375" style="49" customWidth="1"/>
    <col min="10942" max="10942" width="2.42578125" style="49" customWidth="1"/>
    <col min="10943" max="10943" width="25.7109375" style="49" customWidth="1"/>
    <col min="10944" max="10944" width="5.7109375" style="49" customWidth="1"/>
    <col min="10945" max="10945" width="1.28515625" style="49" customWidth="1"/>
    <col min="10946" max="10946" width="13" style="49" customWidth="1"/>
    <col min="10947" max="10947" width="1.28515625" style="49" customWidth="1"/>
    <col min="10948" max="10948" width="13" style="49" customWidth="1"/>
    <col min="10949" max="10949" width="13.28515625" style="49" customWidth="1"/>
    <col min="10950" max="10950" width="8" style="49"/>
    <col min="10951" max="10951" width="12.7109375" style="49" customWidth="1"/>
    <col min="10952" max="11192" width="8" style="49"/>
    <col min="11193" max="11195" width="1.7109375" style="49" customWidth="1"/>
    <col min="11196" max="11196" width="13" style="49" customWidth="1"/>
    <col min="11197" max="11197" width="1.7109375" style="49" customWidth="1"/>
    <col min="11198" max="11198" width="2.42578125" style="49" customWidth="1"/>
    <col min="11199" max="11199" width="25.7109375" style="49" customWidth="1"/>
    <col min="11200" max="11200" width="5.7109375" style="49" customWidth="1"/>
    <col min="11201" max="11201" width="1.28515625" style="49" customWidth="1"/>
    <col min="11202" max="11202" width="13" style="49" customWidth="1"/>
    <col min="11203" max="11203" width="1.28515625" style="49" customWidth="1"/>
    <col min="11204" max="11204" width="13" style="49" customWidth="1"/>
    <col min="11205" max="11205" width="13.28515625" style="49" customWidth="1"/>
    <col min="11206" max="11206" width="8" style="49"/>
    <col min="11207" max="11207" width="12.7109375" style="49" customWidth="1"/>
    <col min="11208" max="11448" width="8" style="49"/>
    <col min="11449" max="11451" width="1.7109375" style="49" customWidth="1"/>
    <col min="11452" max="11452" width="13" style="49" customWidth="1"/>
    <col min="11453" max="11453" width="1.7109375" style="49" customWidth="1"/>
    <col min="11454" max="11454" width="2.42578125" style="49" customWidth="1"/>
    <col min="11455" max="11455" width="25.7109375" style="49" customWidth="1"/>
    <col min="11456" max="11456" width="5.7109375" style="49" customWidth="1"/>
    <col min="11457" max="11457" width="1.28515625" style="49" customWidth="1"/>
    <col min="11458" max="11458" width="13" style="49" customWidth="1"/>
    <col min="11459" max="11459" width="1.28515625" style="49" customWidth="1"/>
    <col min="11460" max="11460" width="13" style="49" customWidth="1"/>
    <col min="11461" max="11461" width="13.28515625" style="49" customWidth="1"/>
    <col min="11462" max="11462" width="8" style="49"/>
    <col min="11463" max="11463" width="12.7109375" style="49" customWidth="1"/>
    <col min="11464" max="11704" width="8" style="49"/>
    <col min="11705" max="11707" width="1.7109375" style="49" customWidth="1"/>
    <col min="11708" max="11708" width="13" style="49" customWidth="1"/>
    <col min="11709" max="11709" width="1.7109375" style="49" customWidth="1"/>
    <col min="11710" max="11710" width="2.42578125" style="49" customWidth="1"/>
    <col min="11711" max="11711" width="25.7109375" style="49" customWidth="1"/>
    <col min="11712" max="11712" width="5.7109375" style="49" customWidth="1"/>
    <col min="11713" max="11713" width="1.28515625" style="49" customWidth="1"/>
    <col min="11714" max="11714" width="13" style="49" customWidth="1"/>
    <col min="11715" max="11715" width="1.28515625" style="49" customWidth="1"/>
    <col min="11716" max="11716" width="13" style="49" customWidth="1"/>
    <col min="11717" max="11717" width="13.28515625" style="49" customWidth="1"/>
    <col min="11718" max="11718" width="8" style="49"/>
    <col min="11719" max="11719" width="12.7109375" style="49" customWidth="1"/>
    <col min="11720" max="11960" width="8" style="49"/>
    <col min="11961" max="11963" width="1.7109375" style="49" customWidth="1"/>
    <col min="11964" max="11964" width="13" style="49" customWidth="1"/>
    <col min="11965" max="11965" width="1.7109375" style="49" customWidth="1"/>
    <col min="11966" max="11966" width="2.42578125" style="49" customWidth="1"/>
    <col min="11967" max="11967" width="25.7109375" style="49" customWidth="1"/>
    <col min="11968" max="11968" width="5.7109375" style="49" customWidth="1"/>
    <col min="11969" max="11969" width="1.28515625" style="49" customWidth="1"/>
    <col min="11970" max="11970" width="13" style="49" customWidth="1"/>
    <col min="11971" max="11971" width="1.28515625" style="49" customWidth="1"/>
    <col min="11972" max="11972" width="13" style="49" customWidth="1"/>
    <col min="11973" max="11973" width="13.28515625" style="49" customWidth="1"/>
    <col min="11974" max="11974" width="8" style="49"/>
    <col min="11975" max="11975" width="12.7109375" style="49" customWidth="1"/>
    <col min="11976" max="12216" width="8" style="49"/>
    <col min="12217" max="12219" width="1.7109375" style="49" customWidth="1"/>
    <col min="12220" max="12220" width="13" style="49" customWidth="1"/>
    <col min="12221" max="12221" width="1.7109375" style="49" customWidth="1"/>
    <col min="12222" max="12222" width="2.42578125" style="49" customWidth="1"/>
    <col min="12223" max="12223" width="25.7109375" style="49" customWidth="1"/>
    <col min="12224" max="12224" width="5.7109375" style="49" customWidth="1"/>
    <col min="12225" max="12225" width="1.28515625" style="49" customWidth="1"/>
    <col min="12226" max="12226" width="13" style="49" customWidth="1"/>
    <col min="12227" max="12227" width="1.28515625" style="49" customWidth="1"/>
    <col min="12228" max="12228" width="13" style="49" customWidth="1"/>
    <col min="12229" max="12229" width="13.28515625" style="49" customWidth="1"/>
    <col min="12230" max="12230" width="8" style="49"/>
    <col min="12231" max="12231" width="12.7109375" style="49" customWidth="1"/>
    <col min="12232" max="12472" width="8" style="49"/>
    <col min="12473" max="12475" width="1.7109375" style="49" customWidth="1"/>
    <col min="12476" max="12476" width="13" style="49" customWidth="1"/>
    <col min="12477" max="12477" width="1.7109375" style="49" customWidth="1"/>
    <col min="12478" max="12478" width="2.42578125" style="49" customWidth="1"/>
    <col min="12479" max="12479" width="25.7109375" style="49" customWidth="1"/>
    <col min="12480" max="12480" width="5.7109375" style="49" customWidth="1"/>
    <col min="12481" max="12481" width="1.28515625" style="49" customWidth="1"/>
    <col min="12482" max="12482" width="13" style="49" customWidth="1"/>
    <col min="12483" max="12483" width="1.28515625" style="49" customWidth="1"/>
    <col min="12484" max="12484" width="13" style="49" customWidth="1"/>
    <col min="12485" max="12485" width="13.28515625" style="49" customWidth="1"/>
    <col min="12486" max="12486" width="8" style="49"/>
    <col min="12487" max="12487" width="12.7109375" style="49" customWidth="1"/>
    <col min="12488" max="12728" width="8" style="49"/>
    <col min="12729" max="12731" width="1.7109375" style="49" customWidth="1"/>
    <col min="12732" max="12732" width="13" style="49" customWidth="1"/>
    <col min="12733" max="12733" width="1.7109375" style="49" customWidth="1"/>
    <col min="12734" max="12734" width="2.42578125" style="49" customWidth="1"/>
    <col min="12735" max="12735" width="25.7109375" style="49" customWidth="1"/>
    <col min="12736" max="12736" width="5.7109375" style="49" customWidth="1"/>
    <col min="12737" max="12737" width="1.28515625" style="49" customWidth="1"/>
    <col min="12738" max="12738" width="13" style="49" customWidth="1"/>
    <col min="12739" max="12739" width="1.28515625" style="49" customWidth="1"/>
    <col min="12740" max="12740" width="13" style="49" customWidth="1"/>
    <col min="12741" max="12741" width="13.28515625" style="49" customWidth="1"/>
    <col min="12742" max="12742" width="8" style="49"/>
    <col min="12743" max="12743" width="12.7109375" style="49" customWidth="1"/>
    <col min="12744" max="12984" width="8" style="49"/>
    <col min="12985" max="12987" width="1.7109375" style="49" customWidth="1"/>
    <col min="12988" max="12988" width="13" style="49" customWidth="1"/>
    <col min="12989" max="12989" width="1.7109375" style="49" customWidth="1"/>
    <col min="12990" max="12990" width="2.42578125" style="49" customWidth="1"/>
    <col min="12991" max="12991" width="25.7109375" style="49" customWidth="1"/>
    <col min="12992" max="12992" width="5.7109375" style="49" customWidth="1"/>
    <col min="12993" max="12993" width="1.28515625" style="49" customWidth="1"/>
    <col min="12994" max="12994" width="13" style="49" customWidth="1"/>
    <col min="12995" max="12995" width="1.28515625" style="49" customWidth="1"/>
    <col min="12996" max="12996" width="13" style="49" customWidth="1"/>
    <col min="12997" max="12997" width="13.28515625" style="49" customWidth="1"/>
    <col min="12998" max="12998" width="8" style="49"/>
    <col min="12999" max="12999" width="12.7109375" style="49" customWidth="1"/>
    <col min="13000" max="13240" width="8" style="49"/>
    <col min="13241" max="13243" width="1.7109375" style="49" customWidth="1"/>
    <col min="13244" max="13244" width="13" style="49" customWidth="1"/>
    <col min="13245" max="13245" width="1.7109375" style="49" customWidth="1"/>
    <col min="13246" max="13246" width="2.42578125" style="49" customWidth="1"/>
    <col min="13247" max="13247" width="25.7109375" style="49" customWidth="1"/>
    <col min="13248" max="13248" width="5.7109375" style="49" customWidth="1"/>
    <col min="13249" max="13249" width="1.28515625" style="49" customWidth="1"/>
    <col min="13250" max="13250" width="13" style="49" customWidth="1"/>
    <col min="13251" max="13251" width="1.28515625" style="49" customWidth="1"/>
    <col min="13252" max="13252" width="13" style="49" customWidth="1"/>
    <col min="13253" max="13253" width="13.28515625" style="49" customWidth="1"/>
    <col min="13254" max="13254" width="8" style="49"/>
    <col min="13255" max="13255" width="12.7109375" style="49" customWidth="1"/>
    <col min="13256" max="13496" width="8" style="49"/>
    <col min="13497" max="13499" width="1.7109375" style="49" customWidth="1"/>
    <col min="13500" max="13500" width="13" style="49" customWidth="1"/>
    <col min="13501" max="13501" width="1.7109375" style="49" customWidth="1"/>
    <col min="13502" max="13502" width="2.42578125" style="49" customWidth="1"/>
    <col min="13503" max="13503" width="25.7109375" style="49" customWidth="1"/>
    <col min="13504" max="13504" width="5.7109375" style="49" customWidth="1"/>
    <col min="13505" max="13505" width="1.28515625" style="49" customWidth="1"/>
    <col min="13506" max="13506" width="13" style="49" customWidth="1"/>
    <col min="13507" max="13507" width="1.28515625" style="49" customWidth="1"/>
    <col min="13508" max="13508" width="13" style="49" customWidth="1"/>
    <col min="13509" max="13509" width="13.28515625" style="49" customWidth="1"/>
    <col min="13510" max="13510" width="8" style="49"/>
    <col min="13511" max="13511" width="12.7109375" style="49" customWidth="1"/>
    <col min="13512" max="13752" width="8" style="49"/>
    <col min="13753" max="13755" width="1.7109375" style="49" customWidth="1"/>
    <col min="13756" max="13756" width="13" style="49" customWidth="1"/>
    <col min="13757" max="13757" width="1.7109375" style="49" customWidth="1"/>
    <col min="13758" max="13758" width="2.42578125" style="49" customWidth="1"/>
    <col min="13759" max="13759" width="25.7109375" style="49" customWidth="1"/>
    <col min="13760" max="13760" width="5.7109375" style="49" customWidth="1"/>
    <col min="13761" max="13761" width="1.28515625" style="49" customWidth="1"/>
    <col min="13762" max="13762" width="13" style="49" customWidth="1"/>
    <col min="13763" max="13763" width="1.28515625" style="49" customWidth="1"/>
    <col min="13764" max="13764" width="13" style="49" customWidth="1"/>
    <col min="13765" max="13765" width="13.28515625" style="49" customWidth="1"/>
    <col min="13766" max="13766" width="8" style="49"/>
    <col min="13767" max="13767" width="12.7109375" style="49" customWidth="1"/>
    <col min="13768" max="14008" width="8" style="49"/>
    <col min="14009" max="14011" width="1.7109375" style="49" customWidth="1"/>
    <col min="14012" max="14012" width="13" style="49" customWidth="1"/>
    <col min="14013" max="14013" width="1.7109375" style="49" customWidth="1"/>
    <col min="14014" max="14014" width="2.42578125" style="49" customWidth="1"/>
    <col min="14015" max="14015" width="25.7109375" style="49" customWidth="1"/>
    <col min="14016" max="14016" width="5.7109375" style="49" customWidth="1"/>
    <col min="14017" max="14017" width="1.28515625" style="49" customWidth="1"/>
    <col min="14018" max="14018" width="13" style="49" customWidth="1"/>
    <col min="14019" max="14019" width="1.28515625" style="49" customWidth="1"/>
    <col min="14020" max="14020" width="13" style="49" customWidth="1"/>
    <col min="14021" max="14021" width="13.28515625" style="49" customWidth="1"/>
    <col min="14022" max="14022" width="8" style="49"/>
    <col min="14023" max="14023" width="12.7109375" style="49" customWidth="1"/>
    <col min="14024" max="14264" width="8" style="49"/>
    <col min="14265" max="14267" width="1.7109375" style="49" customWidth="1"/>
    <col min="14268" max="14268" width="13" style="49" customWidth="1"/>
    <col min="14269" max="14269" width="1.7109375" style="49" customWidth="1"/>
    <col min="14270" max="14270" width="2.42578125" style="49" customWidth="1"/>
    <col min="14271" max="14271" width="25.7109375" style="49" customWidth="1"/>
    <col min="14272" max="14272" width="5.7109375" style="49" customWidth="1"/>
    <col min="14273" max="14273" width="1.28515625" style="49" customWidth="1"/>
    <col min="14274" max="14274" width="13" style="49" customWidth="1"/>
    <col min="14275" max="14275" width="1.28515625" style="49" customWidth="1"/>
    <col min="14276" max="14276" width="13" style="49" customWidth="1"/>
    <col min="14277" max="14277" width="13.28515625" style="49" customWidth="1"/>
    <col min="14278" max="14278" width="8" style="49"/>
    <col min="14279" max="14279" width="12.7109375" style="49" customWidth="1"/>
    <col min="14280" max="14520" width="8" style="49"/>
    <col min="14521" max="14523" width="1.7109375" style="49" customWidth="1"/>
    <col min="14524" max="14524" width="13" style="49" customWidth="1"/>
    <col min="14525" max="14525" width="1.7109375" style="49" customWidth="1"/>
    <col min="14526" max="14526" width="2.42578125" style="49" customWidth="1"/>
    <col min="14527" max="14527" width="25.7109375" style="49" customWidth="1"/>
    <col min="14528" max="14528" width="5.7109375" style="49" customWidth="1"/>
    <col min="14529" max="14529" width="1.28515625" style="49" customWidth="1"/>
    <col min="14530" max="14530" width="13" style="49" customWidth="1"/>
    <col min="14531" max="14531" width="1.28515625" style="49" customWidth="1"/>
    <col min="14532" max="14532" width="13" style="49" customWidth="1"/>
    <col min="14533" max="14533" width="13.28515625" style="49" customWidth="1"/>
    <col min="14534" max="14534" width="8" style="49"/>
    <col min="14535" max="14535" width="12.7109375" style="49" customWidth="1"/>
    <col min="14536" max="14776" width="8" style="49"/>
    <col min="14777" max="14779" width="1.7109375" style="49" customWidth="1"/>
    <col min="14780" max="14780" width="13" style="49" customWidth="1"/>
    <col min="14781" max="14781" width="1.7109375" style="49" customWidth="1"/>
    <col min="14782" max="14782" width="2.42578125" style="49" customWidth="1"/>
    <col min="14783" max="14783" width="25.7109375" style="49" customWidth="1"/>
    <col min="14784" max="14784" width="5.7109375" style="49" customWidth="1"/>
    <col min="14785" max="14785" width="1.28515625" style="49" customWidth="1"/>
    <col min="14786" max="14786" width="13" style="49" customWidth="1"/>
    <col min="14787" max="14787" width="1.28515625" style="49" customWidth="1"/>
    <col min="14788" max="14788" width="13" style="49" customWidth="1"/>
    <col min="14789" max="14789" width="13.28515625" style="49" customWidth="1"/>
    <col min="14790" max="14790" width="8" style="49"/>
    <col min="14791" max="14791" width="12.7109375" style="49" customWidth="1"/>
    <col min="14792" max="15032" width="8" style="49"/>
    <col min="15033" max="15035" width="1.7109375" style="49" customWidth="1"/>
    <col min="15036" max="15036" width="13" style="49" customWidth="1"/>
    <col min="15037" max="15037" width="1.7109375" style="49" customWidth="1"/>
    <col min="15038" max="15038" width="2.42578125" style="49" customWidth="1"/>
    <col min="15039" max="15039" width="25.7109375" style="49" customWidth="1"/>
    <col min="15040" max="15040" width="5.7109375" style="49" customWidth="1"/>
    <col min="15041" max="15041" width="1.28515625" style="49" customWidth="1"/>
    <col min="15042" max="15042" width="13" style="49" customWidth="1"/>
    <col min="15043" max="15043" width="1.28515625" style="49" customWidth="1"/>
    <col min="15044" max="15044" width="13" style="49" customWidth="1"/>
    <col min="15045" max="15045" width="13.28515625" style="49" customWidth="1"/>
    <col min="15046" max="15046" width="8" style="49"/>
    <col min="15047" max="15047" width="12.7109375" style="49" customWidth="1"/>
    <col min="15048" max="15288" width="8" style="49"/>
    <col min="15289" max="15291" width="1.7109375" style="49" customWidth="1"/>
    <col min="15292" max="15292" width="13" style="49" customWidth="1"/>
    <col min="15293" max="15293" width="1.7109375" style="49" customWidth="1"/>
    <col min="15294" max="15294" width="2.42578125" style="49" customWidth="1"/>
    <col min="15295" max="15295" width="25.7109375" style="49" customWidth="1"/>
    <col min="15296" max="15296" width="5.7109375" style="49" customWidth="1"/>
    <col min="15297" max="15297" width="1.28515625" style="49" customWidth="1"/>
    <col min="15298" max="15298" width="13" style="49" customWidth="1"/>
    <col min="15299" max="15299" width="1.28515625" style="49" customWidth="1"/>
    <col min="15300" max="15300" width="13" style="49" customWidth="1"/>
    <col min="15301" max="15301" width="13.28515625" style="49" customWidth="1"/>
    <col min="15302" max="15302" width="8" style="49"/>
    <col min="15303" max="15303" width="12.7109375" style="49" customWidth="1"/>
    <col min="15304" max="15544" width="8" style="49"/>
    <col min="15545" max="15547" width="1.7109375" style="49" customWidth="1"/>
    <col min="15548" max="15548" width="13" style="49" customWidth="1"/>
    <col min="15549" max="15549" width="1.7109375" style="49" customWidth="1"/>
    <col min="15550" max="15550" width="2.42578125" style="49" customWidth="1"/>
    <col min="15551" max="15551" width="25.7109375" style="49" customWidth="1"/>
    <col min="15552" max="15552" width="5.7109375" style="49" customWidth="1"/>
    <col min="15553" max="15553" width="1.28515625" style="49" customWidth="1"/>
    <col min="15554" max="15554" width="13" style="49" customWidth="1"/>
    <col min="15555" max="15555" width="1.28515625" style="49" customWidth="1"/>
    <col min="15556" max="15556" width="13" style="49" customWidth="1"/>
    <col min="15557" max="15557" width="13.28515625" style="49" customWidth="1"/>
    <col min="15558" max="15558" width="8" style="49"/>
    <col min="15559" max="15559" width="12.7109375" style="49" customWidth="1"/>
    <col min="15560" max="15800" width="8" style="49"/>
    <col min="15801" max="15803" width="1.7109375" style="49" customWidth="1"/>
    <col min="15804" max="15804" width="13" style="49" customWidth="1"/>
    <col min="15805" max="15805" width="1.7109375" style="49" customWidth="1"/>
    <col min="15806" max="15806" width="2.42578125" style="49" customWidth="1"/>
    <col min="15807" max="15807" width="25.7109375" style="49" customWidth="1"/>
    <col min="15808" max="15808" width="5.7109375" style="49" customWidth="1"/>
    <col min="15809" max="15809" width="1.28515625" style="49" customWidth="1"/>
    <col min="15810" max="15810" width="13" style="49" customWidth="1"/>
    <col min="15811" max="15811" width="1.28515625" style="49" customWidth="1"/>
    <col min="15812" max="15812" width="13" style="49" customWidth="1"/>
    <col min="15813" max="15813" width="13.28515625" style="49" customWidth="1"/>
    <col min="15814" max="15814" width="8" style="49"/>
    <col min="15815" max="15815" width="12.7109375" style="49" customWidth="1"/>
    <col min="15816" max="16056" width="8" style="49"/>
    <col min="16057" max="16059" width="1.7109375" style="49" customWidth="1"/>
    <col min="16060" max="16060" width="13" style="49" customWidth="1"/>
    <col min="16061" max="16061" width="1.7109375" style="49" customWidth="1"/>
    <col min="16062" max="16062" width="2.42578125" style="49" customWidth="1"/>
    <col min="16063" max="16063" width="25.7109375" style="49" customWidth="1"/>
    <col min="16064" max="16064" width="5.7109375" style="49" customWidth="1"/>
    <col min="16065" max="16065" width="1.28515625" style="49" customWidth="1"/>
    <col min="16066" max="16066" width="13" style="49" customWidth="1"/>
    <col min="16067" max="16067" width="1.28515625" style="49" customWidth="1"/>
    <col min="16068" max="16068" width="13" style="49" customWidth="1"/>
    <col min="16069" max="16069" width="13.28515625" style="49" customWidth="1"/>
    <col min="16070" max="16070" width="8" style="49"/>
    <col min="16071" max="16071" width="12.7109375" style="49" customWidth="1"/>
    <col min="16072" max="16384" width="8" style="49"/>
  </cols>
  <sheetData>
    <row r="1" spans="1:10" s="49" customFormat="1" ht="16.5" customHeight="1" x14ac:dyDescent="0.25">
      <c r="A1" s="48" t="s">
        <v>0</v>
      </c>
      <c r="F1" s="50"/>
      <c r="G1" s="50"/>
      <c r="H1" s="51"/>
      <c r="I1" s="51"/>
      <c r="J1" s="51"/>
    </row>
    <row r="2" spans="1:10" s="49" customFormat="1" ht="16.5" customHeight="1" x14ac:dyDescent="0.25">
      <c r="A2" s="48" t="s">
        <v>39</v>
      </c>
      <c r="F2" s="50"/>
      <c r="G2" s="50"/>
      <c r="H2" s="51"/>
      <c r="I2" s="51"/>
      <c r="J2" s="51"/>
    </row>
    <row r="3" spans="1:10" s="49" customFormat="1" ht="16.5" customHeight="1" x14ac:dyDescent="0.25">
      <c r="A3" s="53" t="s">
        <v>150</v>
      </c>
      <c r="B3" s="54"/>
      <c r="C3" s="54"/>
      <c r="D3" s="54"/>
      <c r="E3" s="54"/>
      <c r="F3" s="55"/>
      <c r="G3" s="55"/>
      <c r="H3" s="56"/>
      <c r="I3" s="56"/>
      <c r="J3" s="56"/>
    </row>
    <row r="4" spans="1:10" s="49" customFormat="1" ht="16.5" customHeight="1" x14ac:dyDescent="0.25">
      <c r="A4" s="48"/>
      <c r="F4" s="50"/>
      <c r="G4" s="50"/>
      <c r="H4" s="51"/>
      <c r="I4" s="51"/>
      <c r="J4" s="51"/>
    </row>
    <row r="5" spans="1:10" s="49" customFormat="1" ht="16.5" customHeight="1" x14ac:dyDescent="0.25">
      <c r="A5" s="48"/>
      <c r="F5" s="50"/>
      <c r="G5" s="50"/>
      <c r="H5" s="51"/>
      <c r="I5" s="51"/>
      <c r="J5" s="51"/>
    </row>
    <row r="6" spans="1:10" s="49" customFormat="1" ht="16.5" customHeight="1" x14ac:dyDescent="0.25">
      <c r="F6" s="58"/>
      <c r="G6" s="58"/>
      <c r="H6" s="26" t="s">
        <v>149</v>
      </c>
      <c r="I6" s="27"/>
      <c r="J6" s="26" t="s">
        <v>2</v>
      </c>
    </row>
    <row r="7" spans="1:10" s="49" customFormat="1" ht="16.5" customHeight="1" x14ac:dyDescent="0.25">
      <c r="F7" s="59" t="s">
        <v>3</v>
      </c>
      <c r="G7" s="58"/>
      <c r="H7" s="29" t="s">
        <v>4</v>
      </c>
      <c r="I7" s="30"/>
      <c r="J7" s="29" t="s">
        <v>4</v>
      </c>
    </row>
    <row r="9" spans="1:10" s="49" customFormat="1" ht="16.5" customHeight="1" x14ac:dyDescent="0.25">
      <c r="A9" s="49" t="s">
        <v>40</v>
      </c>
      <c r="F9" s="50"/>
      <c r="G9" s="50"/>
      <c r="H9" s="51">
        <v>549488949</v>
      </c>
      <c r="I9" s="51"/>
      <c r="J9" s="51">
        <v>559854293</v>
      </c>
    </row>
    <row r="10" spans="1:10" s="49" customFormat="1" ht="16.5" customHeight="1" x14ac:dyDescent="0.25">
      <c r="A10" s="49" t="s">
        <v>41</v>
      </c>
      <c r="F10" s="50">
        <v>29</v>
      </c>
      <c r="G10" s="50"/>
      <c r="H10" s="56">
        <v>-391208685</v>
      </c>
      <c r="I10" s="51"/>
      <c r="J10" s="56">
        <v>-405511425</v>
      </c>
    </row>
    <row r="11" spans="1:10" s="49" customFormat="1" ht="6" customHeight="1" x14ac:dyDescent="0.25">
      <c r="F11" s="50"/>
      <c r="G11" s="50"/>
      <c r="H11" s="51"/>
      <c r="I11" s="51"/>
      <c r="J11" s="51"/>
    </row>
    <row r="12" spans="1:10" s="49" customFormat="1" ht="16.5" customHeight="1" x14ac:dyDescent="0.25">
      <c r="A12" s="48" t="s">
        <v>111</v>
      </c>
      <c r="F12" s="50"/>
      <c r="G12" s="50"/>
      <c r="H12" s="51">
        <f>SUM(H9:H10)</f>
        <v>158280264</v>
      </c>
      <c r="I12" s="51"/>
      <c r="J12" s="51">
        <f>SUM(J9:J10)</f>
        <v>154342868</v>
      </c>
    </row>
    <row r="13" spans="1:10" s="49" customFormat="1" ht="16.5" customHeight="1" x14ac:dyDescent="0.25">
      <c r="A13" s="49" t="s">
        <v>131</v>
      </c>
      <c r="F13" s="50">
        <v>14</v>
      </c>
      <c r="G13" s="50"/>
      <c r="H13" s="51">
        <v>2567918</v>
      </c>
      <c r="I13" s="51"/>
      <c r="J13" s="51">
        <v>97064045</v>
      </c>
    </row>
    <row r="14" spans="1:10" s="49" customFormat="1" ht="16.5" customHeight="1" x14ac:dyDescent="0.25">
      <c r="A14" s="49" t="s">
        <v>42</v>
      </c>
      <c r="F14" s="50"/>
      <c r="G14" s="50"/>
      <c r="H14" s="51">
        <v>3780908</v>
      </c>
      <c r="I14" s="51"/>
      <c r="J14" s="51">
        <v>819384</v>
      </c>
    </row>
    <row r="15" spans="1:10" s="49" customFormat="1" ht="16.5" customHeight="1" x14ac:dyDescent="0.25">
      <c r="A15" s="49" t="s">
        <v>77</v>
      </c>
      <c r="F15" s="50"/>
      <c r="G15" s="50"/>
      <c r="H15" s="56">
        <v>20110168</v>
      </c>
      <c r="I15" s="51"/>
      <c r="J15" s="56">
        <v>12333687</v>
      </c>
    </row>
    <row r="16" spans="1:10" s="49" customFormat="1" ht="6" customHeight="1" x14ac:dyDescent="0.25">
      <c r="B16" s="48"/>
      <c r="F16" s="50"/>
      <c r="G16" s="50"/>
      <c r="H16" s="51"/>
      <c r="I16" s="51"/>
      <c r="J16" s="51"/>
    </row>
    <row r="17" spans="1:10" s="49" customFormat="1" ht="16.5" customHeight="1" x14ac:dyDescent="0.25">
      <c r="A17" s="12" t="s">
        <v>43</v>
      </c>
      <c r="F17" s="50"/>
      <c r="G17" s="50"/>
      <c r="H17" s="56">
        <f>SUM(H12:H15)</f>
        <v>184739258</v>
      </c>
      <c r="I17" s="51"/>
      <c r="J17" s="56">
        <f>SUM(J12:J15)</f>
        <v>264559984</v>
      </c>
    </row>
    <row r="18" spans="1:10" s="49" customFormat="1" ht="16.5" customHeight="1" x14ac:dyDescent="0.25">
      <c r="A18" s="12"/>
      <c r="F18" s="50"/>
      <c r="G18" s="50"/>
      <c r="H18" s="51"/>
      <c r="I18" s="51"/>
      <c r="J18" s="51"/>
    </row>
    <row r="19" spans="1:10" s="49" customFormat="1" ht="16.5" customHeight="1" x14ac:dyDescent="0.25">
      <c r="A19" s="49" t="s">
        <v>44</v>
      </c>
      <c r="F19" s="50">
        <v>29</v>
      </c>
      <c r="G19" s="50"/>
      <c r="H19" s="51">
        <v>-70710966</v>
      </c>
      <c r="I19" s="51"/>
      <c r="J19" s="51">
        <v>-55342729</v>
      </c>
    </row>
    <row r="20" spans="1:10" s="49" customFormat="1" ht="16.5" customHeight="1" x14ac:dyDescent="0.25">
      <c r="A20" s="49" t="s">
        <v>158</v>
      </c>
      <c r="G20" s="50"/>
      <c r="H20" s="57">
        <v>-1845570</v>
      </c>
      <c r="I20" s="51"/>
      <c r="J20" s="57">
        <v>-283768</v>
      </c>
    </row>
    <row r="21" spans="1:10" s="49" customFormat="1" ht="6" customHeight="1" x14ac:dyDescent="0.25">
      <c r="F21" s="50"/>
      <c r="G21" s="50"/>
      <c r="H21" s="52"/>
      <c r="I21" s="51"/>
      <c r="J21" s="52"/>
    </row>
    <row r="22" spans="1:10" s="49" customFormat="1" ht="16.5" customHeight="1" x14ac:dyDescent="0.25">
      <c r="A22" s="12" t="s">
        <v>45</v>
      </c>
      <c r="F22" s="50"/>
      <c r="G22" s="50"/>
      <c r="H22" s="57">
        <f>SUM(H19:H20)</f>
        <v>-72556536</v>
      </c>
      <c r="I22" s="51"/>
      <c r="J22" s="57">
        <f>SUM(J19:J20)</f>
        <v>-55626497</v>
      </c>
    </row>
    <row r="23" spans="1:10" s="49" customFormat="1" ht="16.5" customHeight="1" x14ac:dyDescent="0.25">
      <c r="F23" s="50"/>
      <c r="G23" s="50"/>
      <c r="H23" s="52"/>
      <c r="I23" s="51"/>
      <c r="J23" s="52"/>
    </row>
    <row r="24" spans="1:10" s="49" customFormat="1" ht="16.5" customHeight="1" x14ac:dyDescent="0.25">
      <c r="A24" s="48" t="s">
        <v>46</v>
      </c>
      <c r="B24" s="48"/>
      <c r="H24" s="51">
        <f>SUM(H17+H22)</f>
        <v>112182722</v>
      </c>
      <c r="I24" s="51"/>
      <c r="J24" s="51">
        <f>SUM(J17+J22)</f>
        <v>208933487</v>
      </c>
    </row>
    <row r="25" spans="1:10" s="49" customFormat="1" ht="16.5" customHeight="1" x14ac:dyDescent="0.25">
      <c r="A25" s="49" t="s">
        <v>47</v>
      </c>
      <c r="F25" s="50">
        <v>30</v>
      </c>
      <c r="G25" s="50"/>
      <c r="H25" s="56">
        <v>-7946391</v>
      </c>
      <c r="I25" s="51"/>
      <c r="J25" s="56">
        <v>-5676904</v>
      </c>
    </row>
    <row r="26" spans="1:10" s="49" customFormat="1" ht="6" customHeight="1" x14ac:dyDescent="0.25">
      <c r="F26" s="50"/>
      <c r="G26" s="50"/>
      <c r="H26" s="52"/>
      <c r="I26" s="51"/>
      <c r="J26" s="52"/>
    </row>
    <row r="27" spans="1:10" s="49" customFormat="1" ht="16.5" customHeight="1" x14ac:dyDescent="0.25">
      <c r="A27" s="48" t="s">
        <v>48</v>
      </c>
      <c r="H27" s="51">
        <f>SUM(H24:H25)</f>
        <v>104236331</v>
      </c>
      <c r="I27" s="51"/>
      <c r="J27" s="51">
        <f>SUM(J24:J25)</f>
        <v>203256583</v>
      </c>
    </row>
    <row r="28" spans="1:10" s="49" customFormat="1" ht="16.5" customHeight="1" x14ac:dyDescent="0.25">
      <c r="A28" s="49" t="s">
        <v>159</v>
      </c>
      <c r="F28" s="50">
        <v>31</v>
      </c>
      <c r="G28" s="50"/>
      <c r="H28" s="56">
        <v>-20999343</v>
      </c>
      <c r="I28" s="51"/>
      <c r="J28" s="56">
        <v>-38323270</v>
      </c>
    </row>
    <row r="29" spans="1:10" s="49" customFormat="1" ht="6" customHeight="1" x14ac:dyDescent="0.25">
      <c r="F29" s="50"/>
      <c r="G29" s="50"/>
      <c r="H29" s="51"/>
      <c r="I29" s="51"/>
      <c r="J29" s="51"/>
    </row>
    <row r="30" spans="1:10" s="49" customFormat="1" ht="16.5" customHeight="1" x14ac:dyDescent="0.25">
      <c r="A30" s="48" t="s">
        <v>49</v>
      </c>
      <c r="F30" s="50"/>
      <c r="G30" s="50"/>
      <c r="H30" s="56">
        <f>SUM(H27:H28)</f>
        <v>83236988</v>
      </c>
      <c r="I30" s="51"/>
      <c r="J30" s="56">
        <f>SUM(J27:J28)</f>
        <v>164933313</v>
      </c>
    </row>
    <row r="31" spans="1:10" s="49" customFormat="1" ht="16.5" customHeight="1" x14ac:dyDescent="0.25">
      <c r="A31" s="48"/>
      <c r="F31" s="50"/>
      <c r="G31" s="50"/>
      <c r="H31" s="51"/>
      <c r="I31" s="51"/>
      <c r="J31" s="51"/>
    </row>
    <row r="32" spans="1:10" s="49" customFormat="1" ht="16.5" customHeight="1" x14ac:dyDescent="0.25">
      <c r="A32" s="48" t="s">
        <v>50</v>
      </c>
      <c r="F32" s="50"/>
      <c r="G32" s="50"/>
      <c r="H32" s="51"/>
      <c r="I32" s="51"/>
      <c r="J32" s="51"/>
    </row>
    <row r="33" spans="1:10" s="49" customFormat="1" ht="16.5" customHeight="1" x14ac:dyDescent="0.25">
      <c r="A33" s="49" t="s">
        <v>110</v>
      </c>
      <c r="D33" s="66"/>
      <c r="F33" s="50"/>
      <c r="G33" s="50"/>
      <c r="H33" s="51"/>
      <c r="I33" s="51"/>
      <c r="J33" s="51"/>
    </row>
    <row r="34" spans="1:10" s="49" customFormat="1" ht="16.5" customHeight="1" x14ac:dyDescent="0.25">
      <c r="B34" s="61" t="s">
        <v>51</v>
      </c>
      <c r="F34" s="50"/>
      <c r="G34" s="50"/>
      <c r="H34" s="51">
        <v>682138</v>
      </c>
      <c r="I34" s="51"/>
      <c r="J34" s="51">
        <v>-97016</v>
      </c>
    </row>
    <row r="35" spans="1:10" s="49" customFormat="1" ht="16.5" customHeight="1" x14ac:dyDescent="0.25">
      <c r="B35" s="61" t="s">
        <v>52</v>
      </c>
      <c r="F35" s="50"/>
      <c r="G35" s="50"/>
      <c r="H35" s="56">
        <v>-136428</v>
      </c>
      <c r="I35" s="51"/>
      <c r="J35" s="56">
        <v>19403</v>
      </c>
    </row>
    <row r="36" spans="1:10" s="49" customFormat="1" ht="6" customHeight="1" x14ac:dyDescent="0.25">
      <c r="F36" s="50"/>
      <c r="G36" s="50"/>
      <c r="H36" s="51"/>
      <c r="I36" s="51"/>
      <c r="J36" s="51"/>
    </row>
    <row r="37" spans="1:10" s="49" customFormat="1" ht="16.5" customHeight="1" x14ac:dyDescent="0.25">
      <c r="A37" s="48" t="s">
        <v>123</v>
      </c>
      <c r="B37" s="48"/>
      <c r="C37" s="48"/>
      <c r="F37" s="50"/>
      <c r="G37" s="50"/>
      <c r="H37" s="56">
        <f>SUM(H34:H35)</f>
        <v>545710</v>
      </c>
      <c r="I37" s="51"/>
      <c r="J37" s="56">
        <f>SUM(J34:J35)</f>
        <v>-77613</v>
      </c>
    </row>
    <row r="38" spans="1:10" s="49" customFormat="1" ht="6" customHeight="1" x14ac:dyDescent="0.25">
      <c r="F38" s="50"/>
      <c r="G38" s="50"/>
      <c r="H38" s="51"/>
      <c r="I38" s="51"/>
      <c r="J38" s="51"/>
    </row>
    <row r="39" spans="1:10" s="49" customFormat="1" ht="16.5" customHeight="1" thickBot="1" x14ac:dyDescent="0.3">
      <c r="A39" s="48" t="s">
        <v>53</v>
      </c>
      <c r="B39" s="48"/>
      <c r="F39" s="50"/>
      <c r="G39" s="50"/>
      <c r="H39" s="60">
        <f>SUM(H37,H30)</f>
        <v>83782698</v>
      </c>
      <c r="I39" s="51"/>
      <c r="J39" s="60">
        <f>SUM(J37,J30)</f>
        <v>164855700</v>
      </c>
    </row>
    <row r="40" spans="1:10" s="49" customFormat="1" ht="16.5" customHeight="1" thickTop="1" x14ac:dyDescent="0.25">
      <c r="A40" s="48"/>
      <c r="B40" s="48"/>
      <c r="F40" s="50"/>
      <c r="G40" s="50"/>
      <c r="H40" s="51"/>
      <c r="I40" s="51"/>
      <c r="J40" s="51"/>
    </row>
    <row r="41" spans="1:10" s="49" customFormat="1" ht="16.5" customHeight="1" x14ac:dyDescent="0.25">
      <c r="A41" s="48" t="s">
        <v>112</v>
      </c>
      <c r="F41" s="50"/>
      <c r="G41" s="50"/>
      <c r="H41" s="51"/>
      <c r="I41" s="51"/>
      <c r="J41" s="51"/>
    </row>
    <row r="42" spans="1:10" s="49" customFormat="1" ht="6" customHeight="1" x14ac:dyDescent="0.25">
      <c r="F42" s="50"/>
      <c r="G42" s="50"/>
      <c r="H42" s="51"/>
      <c r="I42" s="51"/>
      <c r="J42" s="51"/>
    </row>
    <row r="43" spans="1:10" s="49" customFormat="1" ht="16.5" customHeight="1" thickBot="1" x14ac:dyDescent="0.3">
      <c r="A43" s="49" t="s">
        <v>122</v>
      </c>
      <c r="F43" s="50">
        <v>32</v>
      </c>
      <c r="G43" s="50"/>
      <c r="H43" s="67">
        <v>0.21302264000000001</v>
      </c>
      <c r="I43" s="68"/>
      <c r="J43" s="67">
        <v>0.41</v>
      </c>
    </row>
    <row r="44" spans="1:10" s="49" customFormat="1" ht="16.5" customHeight="1" thickTop="1" x14ac:dyDescent="0.25">
      <c r="F44" s="50"/>
      <c r="G44" s="50"/>
      <c r="H44" s="51"/>
      <c r="I44" s="51"/>
      <c r="J44" s="51"/>
    </row>
    <row r="52" spans="1:10" s="49" customFormat="1" ht="13.5" customHeight="1" x14ac:dyDescent="0.25">
      <c r="F52" s="50"/>
      <c r="G52" s="50"/>
      <c r="H52" s="51"/>
      <c r="I52" s="51"/>
      <c r="J52" s="51"/>
    </row>
    <row r="53" spans="1:10" s="49" customFormat="1" ht="21.95" customHeight="1" x14ac:dyDescent="0.25">
      <c r="A53" s="54" t="str">
        <f>+'5-6'!A107</f>
        <v>The accompanying notes on pages 11 to 40 are an integral part of these financial statements.</v>
      </c>
      <c r="B53" s="54"/>
      <c r="C53" s="54"/>
      <c r="D53" s="54"/>
      <c r="E53" s="54"/>
      <c r="F53" s="55"/>
      <c r="G53" s="55"/>
      <c r="H53" s="56"/>
      <c r="I53" s="56"/>
      <c r="J53" s="56"/>
    </row>
    <row r="373" spans="6:10" s="65" customFormat="1" ht="16.5" customHeight="1" x14ac:dyDescent="0.25">
      <c r="F373" s="50"/>
      <c r="G373" s="50"/>
      <c r="H373" s="51"/>
      <c r="I373" s="51"/>
      <c r="J373" s="51"/>
    </row>
    <row r="374" spans="6:10" s="65" customFormat="1" ht="16.5" customHeight="1" x14ac:dyDescent="0.25">
      <c r="F374" s="50"/>
      <c r="G374" s="50"/>
      <c r="H374" s="51"/>
      <c r="I374" s="51"/>
      <c r="J374" s="51"/>
    </row>
    <row r="375" spans="6:10" s="65" customFormat="1" ht="16.5" customHeight="1" x14ac:dyDescent="0.25">
      <c r="F375" s="50"/>
      <c r="G375" s="50"/>
      <c r="H375" s="51"/>
      <c r="I375" s="51"/>
      <c r="J375" s="51"/>
    </row>
  </sheetData>
  <pageMargins left="0.9" right="0.75" top="0.5" bottom="0.6" header="0.49" footer="0.4"/>
  <pageSetup paperSize="9" firstPageNumber="7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5B63E-DE89-427A-B3EB-FF51E0BA1B88}">
  <dimension ref="A1:O35"/>
  <sheetViews>
    <sheetView zoomScale="110" zoomScaleNormal="110" zoomScaleSheetLayoutView="120" workbookViewId="0">
      <selection activeCell="B8" sqref="B8"/>
    </sheetView>
  </sheetViews>
  <sheetFormatPr defaultColWidth="8.7109375" defaultRowHeight="16.5" customHeight="1" x14ac:dyDescent="0.2"/>
  <cols>
    <col min="1" max="1" width="1.7109375" style="69" customWidth="1"/>
    <col min="2" max="2" width="36.7109375" style="69" customWidth="1"/>
    <col min="3" max="3" width="6" style="74" customWidth="1"/>
    <col min="4" max="4" width="0.7109375" style="69" customWidth="1"/>
    <col min="5" max="5" width="11.85546875" style="76" customWidth="1"/>
    <col min="6" max="6" width="0.7109375" style="76" customWidth="1"/>
    <col min="7" max="7" width="12.7109375" style="76" customWidth="1"/>
    <col min="8" max="8" width="0.7109375" style="76" customWidth="1"/>
    <col min="9" max="9" width="12.7109375" style="76" customWidth="1"/>
    <col min="10" max="10" width="0.7109375" style="76" customWidth="1"/>
    <col min="11" max="11" width="13.7109375" style="76" customWidth="1"/>
    <col min="12" max="12" width="0.7109375" style="76" customWidth="1"/>
    <col min="13" max="13" width="21.140625" style="76" customWidth="1"/>
    <col min="14" max="14" width="0.7109375" style="76" customWidth="1"/>
    <col min="15" max="15" width="11.7109375" style="76" customWidth="1"/>
    <col min="16" max="16384" width="8.7109375" style="69"/>
  </cols>
  <sheetData>
    <row r="1" spans="1:15" ht="16.5" customHeight="1" x14ac:dyDescent="0.2">
      <c r="A1" s="12" t="s">
        <v>0</v>
      </c>
      <c r="B1" s="13"/>
      <c r="C1" s="14"/>
      <c r="D1" s="13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</row>
    <row r="2" spans="1:15" ht="16.5" customHeight="1" x14ac:dyDescent="0.2">
      <c r="A2" s="12" t="s">
        <v>54</v>
      </c>
      <c r="B2" s="13"/>
      <c r="C2" s="14"/>
      <c r="D2" s="13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</row>
    <row r="3" spans="1:15" ht="16.5" customHeight="1" x14ac:dyDescent="0.2">
      <c r="A3" s="18" t="s">
        <v>150</v>
      </c>
      <c r="B3" s="19"/>
      <c r="C3" s="20"/>
      <c r="D3" s="19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6.5" customHeight="1" x14ac:dyDescent="0.2">
      <c r="A4" s="12"/>
      <c r="B4" s="13"/>
      <c r="C4" s="14"/>
      <c r="D4" s="13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</row>
    <row r="5" spans="1:15" ht="16.5" customHeight="1" x14ac:dyDescent="0.2">
      <c r="A5" s="12"/>
      <c r="B5" s="13"/>
      <c r="C5" s="14"/>
      <c r="D5" s="13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1:15" ht="16.149999999999999" customHeight="1" x14ac:dyDescent="0.2">
      <c r="A6" s="13"/>
      <c r="B6" s="13"/>
      <c r="C6" s="14"/>
      <c r="D6" s="13"/>
      <c r="E6" s="69"/>
      <c r="F6" s="30"/>
      <c r="G6" s="70"/>
      <c r="H6" s="30"/>
      <c r="I6" s="71" t="s">
        <v>33</v>
      </c>
      <c r="J6" s="71"/>
      <c r="K6" s="71"/>
      <c r="L6" s="71"/>
      <c r="M6" s="71"/>
      <c r="N6" s="70"/>
      <c r="O6" s="30"/>
    </row>
    <row r="7" spans="1:15" ht="16.149999999999999" customHeight="1" x14ac:dyDescent="0.2">
      <c r="A7" s="13"/>
      <c r="B7" s="13"/>
      <c r="C7" s="14"/>
      <c r="D7" s="13"/>
      <c r="E7" s="30" t="s">
        <v>55</v>
      </c>
      <c r="F7" s="30"/>
      <c r="G7" s="70"/>
      <c r="H7" s="30"/>
      <c r="I7" s="27"/>
      <c r="J7" s="27"/>
      <c r="K7" s="27"/>
      <c r="L7" s="27"/>
      <c r="M7" s="30" t="s">
        <v>160</v>
      </c>
      <c r="N7" s="70"/>
      <c r="O7" s="30"/>
    </row>
    <row r="8" spans="1:15" ht="16.149999999999999" customHeight="1" x14ac:dyDescent="0.2">
      <c r="A8" s="13"/>
      <c r="B8" s="13"/>
      <c r="C8" s="14"/>
      <c r="D8" s="13"/>
      <c r="E8" s="30" t="s">
        <v>56</v>
      </c>
      <c r="F8" s="30"/>
      <c r="G8" s="69"/>
      <c r="H8" s="30"/>
      <c r="I8" s="69"/>
      <c r="J8" s="16"/>
      <c r="K8" s="51"/>
      <c r="L8" s="51"/>
      <c r="M8" s="30" t="s">
        <v>127</v>
      </c>
      <c r="N8" s="51"/>
      <c r="O8" s="30"/>
    </row>
    <row r="9" spans="1:15" ht="16.149999999999999" customHeight="1" x14ac:dyDescent="0.2">
      <c r="A9" s="13"/>
      <c r="B9" s="13"/>
      <c r="C9" s="14"/>
      <c r="D9" s="13"/>
      <c r="E9" s="30" t="s">
        <v>57</v>
      </c>
      <c r="F9" s="30"/>
      <c r="G9" s="30" t="s">
        <v>58</v>
      </c>
      <c r="H9" s="30"/>
      <c r="I9" s="30" t="s">
        <v>59</v>
      </c>
      <c r="J9" s="16"/>
      <c r="K9" s="69"/>
      <c r="L9" s="30"/>
      <c r="M9" s="30" t="s">
        <v>60</v>
      </c>
      <c r="N9" s="30"/>
      <c r="O9" s="69"/>
    </row>
    <row r="10" spans="1:15" ht="16.149999999999999" customHeight="1" x14ac:dyDescent="0.2">
      <c r="A10" s="13"/>
      <c r="B10" s="13"/>
      <c r="C10" s="14"/>
      <c r="D10" s="13"/>
      <c r="E10" s="30" t="s">
        <v>61</v>
      </c>
      <c r="F10" s="30"/>
      <c r="G10" s="30" t="s">
        <v>62</v>
      </c>
      <c r="H10" s="30"/>
      <c r="I10" s="26" t="s">
        <v>63</v>
      </c>
      <c r="J10" s="16"/>
      <c r="K10" s="30" t="s">
        <v>35</v>
      </c>
      <c r="L10" s="30"/>
      <c r="M10" s="30" t="s">
        <v>64</v>
      </c>
      <c r="N10" s="30"/>
      <c r="O10" s="30" t="s">
        <v>37</v>
      </c>
    </row>
    <row r="11" spans="1:15" ht="16.149999999999999" customHeight="1" x14ac:dyDescent="0.2">
      <c r="A11" s="13"/>
      <c r="B11" s="13"/>
      <c r="C11" s="72" t="s">
        <v>3</v>
      </c>
      <c r="D11" s="13"/>
      <c r="E11" s="29" t="s">
        <v>4</v>
      </c>
      <c r="F11" s="30"/>
      <c r="G11" s="29" t="s">
        <v>4</v>
      </c>
      <c r="H11" s="30"/>
      <c r="I11" s="29" t="s">
        <v>4</v>
      </c>
      <c r="J11" s="16"/>
      <c r="K11" s="29" t="s">
        <v>4</v>
      </c>
      <c r="L11" s="30"/>
      <c r="M11" s="29" t="s">
        <v>4</v>
      </c>
      <c r="N11" s="30"/>
      <c r="O11" s="29" t="s">
        <v>4</v>
      </c>
    </row>
    <row r="12" spans="1:15" ht="8.25" customHeight="1" x14ac:dyDescent="0.2">
      <c r="A12" s="12"/>
      <c r="B12" s="12"/>
      <c r="C12" s="14"/>
      <c r="D12" s="13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</row>
    <row r="13" spans="1:15" ht="16.149999999999999" customHeight="1" x14ac:dyDescent="0.2">
      <c r="A13" s="12" t="s">
        <v>68</v>
      </c>
      <c r="B13" s="13"/>
      <c r="C13" s="14"/>
      <c r="D13" s="13"/>
      <c r="E13" s="16">
        <v>200000000</v>
      </c>
      <c r="F13" s="16"/>
      <c r="G13" s="16">
        <v>347062552</v>
      </c>
      <c r="H13" s="16"/>
      <c r="I13" s="16">
        <v>11678105</v>
      </c>
      <c r="J13" s="16"/>
      <c r="K13" s="16">
        <v>31918987</v>
      </c>
      <c r="L13" s="16"/>
      <c r="M13" s="16">
        <v>3190104</v>
      </c>
      <c r="N13" s="16"/>
      <c r="O13" s="16">
        <f>SUM(E13:M13)</f>
        <v>593849748</v>
      </c>
    </row>
    <row r="14" spans="1:15" ht="16.149999999999999" customHeight="1" x14ac:dyDescent="0.2">
      <c r="A14" s="12" t="s">
        <v>65</v>
      </c>
      <c r="B14" s="12"/>
      <c r="C14" s="14"/>
      <c r="D14" s="13"/>
      <c r="E14" s="73"/>
      <c r="F14" s="16"/>
      <c r="G14" s="73"/>
      <c r="H14" s="16"/>
      <c r="I14" s="73"/>
      <c r="J14" s="16"/>
      <c r="K14" s="73"/>
      <c r="L14" s="73"/>
      <c r="M14" s="73"/>
      <c r="N14" s="73"/>
      <c r="O14" s="16"/>
    </row>
    <row r="15" spans="1:15" ht="16.149999999999999" customHeight="1" x14ac:dyDescent="0.2">
      <c r="A15" s="13" t="s">
        <v>66</v>
      </c>
      <c r="B15" s="12"/>
      <c r="C15" s="14">
        <v>26</v>
      </c>
      <c r="D15" s="13"/>
      <c r="E15" s="73">
        <v>0</v>
      </c>
      <c r="F15" s="16"/>
      <c r="G15" s="73">
        <v>0</v>
      </c>
      <c r="H15" s="16"/>
      <c r="I15" s="73">
        <v>8321895</v>
      </c>
      <c r="J15" s="16"/>
      <c r="K15" s="73">
        <v>-8321895</v>
      </c>
      <c r="L15" s="73"/>
      <c r="M15" s="73">
        <v>0</v>
      </c>
      <c r="N15" s="73"/>
      <c r="O15" s="16">
        <f>SUM(E15:M15)</f>
        <v>0</v>
      </c>
    </row>
    <row r="16" spans="1:15" ht="16.149999999999999" customHeight="1" x14ac:dyDescent="0.2">
      <c r="A16" s="13" t="s">
        <v>67</v>
      </c>
      <c r="B16" s="12"/>
      <c r="C16" s="14">
        <v>27</v>
      </c>
      <c r="D16" s="13"/>
      <c r="E16" s="73">
        <v>0</v>
      </c>
      <c r="F16" s="16"/>
      <c r="G16" s="73">
        <v>0</v>
      </c>
      <c r="H16" s="16"/>
      <c r="I16" s="73">
        <v>0</v>
      </c>
      <c r="J16" s="16"/>
      <c r="K16" s="73">
        <v>-15000000</v>
      </c>
      <c r="L16" s="73"/>
      <c r="M16" s="73">
        <v>0</v>
      </c>
      <c r="N16" s="73"/>
      <c r="O16" s="16">
        <f t="shared" ref="O16:O17" si="0">SUM(E16:M16)</f>
        <v>-15000000</v>
      </c>
    </row>
    <row r="17" spans="1:15" ht="16.149999999999999" customHeight="1" x14ac:dyDescent="0.2">
      <c r="A17" s="13" t="s">
        <v>138</v>
      </c>
      <c r="D17" s="13"/>
      <c r="E17" s="22">
        <v>0</v>
      </c>
      <c r="F17" s="16"/>
      <c r="G17" s="22">
        <v>0</v>
      </c>
      <c r="H17" s="16"/>
      <c r="I17" s="22">
        <v>0</v>
      </c>
      <c r="J17" s="16"/>
      <c r="K17" s="22">
        <v>164933313</v>
      </c>
      <c r="L17" s="16"/>
      <c r="M17" s="22">
        <v>-77613</v>
      </c>
      <c r="N17" s="16"/>
      <c r="O17" s="22">
        <f t="shared" si="0"/>
        <v>164855700</v>
      </c>
    </row>
    <row r="18" spans="1:15" ht="8.25" customHeight="1" x14ac:dyDescent="0.2">
      <c r="A18" s="13"/>
      <c r="B18" s="12"/>
      <c r="C18" s="14"/>
      <c r="D18" s="13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</row>
    <row r="19" spans="1:15" ht="16.149999999999999" customHeight="1" thickBot="1" x14ac:dyDescent="0.25">
      <c r="A19" s="12" t="s">
        <v>69</v>
      </c>
      <c r="B19" s="12"/>
      <c r="C19" s="14"/>
      <c r="D19" s="13"/>
      <c r="E19" s="75">
        <f>SUM(E13:E17)</f>
        <v>200000000</v>
      </c>
      <c r="F19" s="16"/>
      <c r="G19" s="75">
        <f>SUM(G13:G17)</f>
        <v>347062552</v>
      </c>
      <c r="H19" s="16"/>
      <c r="I19" s="75">
        <f>SUM(I13:I17)</f>
        <v>20000000</v>
      </c>
      <c r="J19" s="16"/>
      <c r="K19" s="75">
        <f>SUM(K13:K17)</f>
        <v>173530405</v>
      </c>
      <c r="L19" s="16"/>
      <c r="M19" s="75">
        <f>SUM(M13:M17)</f>
        <v>3112491</v>
      </c>
      <c r="N19" s="16"/>
      <c r="O19" s="75">
        <f>SUM(O13:O17)</f>
        <v>743705448</v>
      </c>
    </row>
    <row r="20" spans="1:15" ht="16.149999999999999" customHeight="1" thickTop="1" x14ac:dyDescent="0.2">
      <c r="A20" s="12"/>
      <c r="B20" s="12"/>
      <c r="C20" s="14"/>
      <c r="D20" s="13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5" ht="16.149999999999999" customHeight="1" x14ac:dyDescent="0.2"/>
    <row r="22" spans="1:15" ht="16.149999999999999" customHeight="1" x14ac:dyDescent="0.2">
      <c r="A22" s="12" t="s">
        <v>151</v>
      </c>
      <c r="B22" s="13"/>
      <c r="C22" s="14"/>
      <c r="D22" s="13"/>
      <c r="E22" s="16">
        <f>SUM(E19)</f>
        <v>200000000</v>
      </c>
      <c r="F22" s="16"/>
      <c r="G22" s="16">
        <f>SUM(G19)</f>
        <v>347062552</v>
      </c>
      <c r="H22" s="16"/>
      <c r="I22" s="16">
        <f>SUM(I19)</f>
        <v>20000000</v>
      </c>
      <c r="J22" s="16"/>
      <c r="K22" s="16">
        <f>SUM(K19)</f>
        <v>173530405</v>
      </c>
      <c r="L22" s="16"/>
      <c r="M22" s="16">
        <f>SUM(M19)</f>
        <v>3112491</v>
      </c>
      <c r="N22" s="16"/>
      <c r="O22" s="16">
        <f>SUM(E22:M22)</f>
        <v>743705448</v>
      </c>
    </row>
    <row r="23" spans="1:15" ht="16.149999999999999" customHeight="1" x14ac:dyDescent="0.2">
      <c r="A23" s="12" t="s">
        <v>65</v>
      </c>
      <c r="B23" s="12"/>
      <c r="C23" s="14"/>
      <c r="D23" s="13"/>
      <c r="E23" s="73"/>
      <c r="F23" s="16"/>
      <c r="G23" s="73"/>
      <c r="H23" s="16"/>
      <c r="I23" s="73"/>
      <c r="J23" s="16"/>
      <c r="K23" s="73"/>
      <c r="L23" s="73"/>
      <c r="M23" s="73"/>
      <c r="N23" s="73"/>
      <c r="O23" s="16"/>
    </row>
    <row r="24" spans="1:15" ht="16.149999999999999" customHeight="1" x14ac:dyDescent="0.2">
      <c r="A24" s="13" t="s">
        <v>67</v>
      </c>
      <c r="B24" s="12"/>
      <c r="C24" s="14">
        <v>27</v>
      </c>
      <c r="D24" s="13"/>
      <c r="E24" s="73">
        <v>0</v>
      </c>
      <c r="F24" s="16"/>
      <c r="G24" s="73">
        <v>0</v>
      </c>
      <c r="H24" s="16"/>
      <c r="I24" s="73">
        <v>0</v>
      </c>
      <c r="J24" s="16"/>
      <c r="K24" s="73">
        <v>-20000000</v>
      </c>
      <c r="L24" s="73"/>
      <c r="M24" s="73">
        <v>0</v>
      </c>
      <c r="N24" s="73"/>
      <c r="O24" s="16">
        <f t="shared" ref="O24:O25" si="1">SUM(E24:M24)</f>
        <v>-20000000</v>
      </c>
    </row>
    <row r="25" spans="1:15" ht="16.149999999999999" customHeight="1" x14ac:dyDescent="0.2">
      <c r="A25" s="13" t="s">
        <v>175</v>
      </c>
      <c r="D25" s="13"/>
      <c r="E25" s="22">
        <v>0</v>
      </c>
      <c r="F25" s="16"/>
      <c r="G25" s="22">
        <v>0</v>
      </c>
      <c r="H25" s="16"/>
      <c r="I25" s="22">
        <v>0</v>
      </c>
      <c r="J25" s="16"/>
      <c r="K25" s="22">
        <v>83236988</v>
      </c>
      <c r="L25" s="16"/>
      <c r="M25" s="22">
        <v>545710</v>
      </c>
      <c r="N25" s="16"/>
      <c r="O25" s="22">
        <f t="shared" si="1"/>
        <v>83782698</v>
      </c>
    </row>
    <row r="26" spans="1:15" ht="8.25" customHeight="1" x14ac:dyDescent="0.2">
      <c r="A26" s="13"/>
      <c r="B26" s="12"/>
      <c r="C26" s="14"/>
      <c r="D26" s="13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</row>
    <row r="27" spans="1:15" ht="16.149999999999999" customHeight="1" thickBot="1" x14ac:dyDescent="0.25">
      <c r="A27" s="12" t="s">
        <v>152</v>
      </c>
      <c r="B27" s="12"/>
      <c r="C27" s="14"/>
      <c r="D27" s="13"/>
      <c r="E27" s="75">
        <f>SUM(E22:E25)</f>
        <v>200000000</v>
      </c>
      <c r="F27" s="16"/>
      <c r="G27" s="75">
        <f>SUM(G22:G25)</f>
        <v>347062552</v>
      </c>
      <c r="H27" s="16"/>
      <c r="I27" s="75">
        <f>SUM(I22:I25)</f>
        <v>20000000</v>
      </c>
      <c r="J27" s="16"/>
      <c r="K27" s="75">
        <f>SUM(K22:K25)</f>
        <v>236767393</v>
      </c>
      <c r="L27" s="16"/>
      <c r="M27" s="75">
        <f>SUM(M22:M25)</f>
        <v>3658201</v>
      </c>
      <c r="N27" s="16"/>
      <c r="O27" s="75">
        <f>SUM(O22:O25)</f>
        <v>807488146</v>
      </c>
    </row>
    <row r="28" spans="1:15" ht="16.149999999999999" customHeight="1" thickTop="1" x14ac:dyDescent="0.2">
      <c r="A28" s="12"/>
      <c r="B28" s="12"/>
      <c r="C28" s="14"/>
      <c r="D28" s="13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</row>
    <row r="29" spans="1:15" ht="16.149999999999999" customHeight="1" x14ac:dyDescent="0.2">
      <c r="A29" s="12"/>
      <c r="B29" s="12"/>
      <c r="C29" s="14"/>
      <c r="D29" s="13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</row>
    <row r="30" spans="1:15" ht="16.149999999999999" customHeight="1" x14ac:dyDescent="0.2">
      <c r="A30" s="12"/>
      <c r="B30" s="12"/>
      <c r="C30" s="14"/>
      <c r="D30" s="13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</row>
    <row r="31" spans="1:15" ht="16.149999999999999" customHeight="1" x14ac:dyDescent="0.2">
      <c r="A31" s="12"/>
      <c r="B31" s="12"/>
      <c r="C31" s="14"/>
      <c r="D31" s="13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</row>
    <row r="32" spans="1:15" ht="16.350000000000001" customHeight="1" x14ac:dyDescent="0.2"/>
    <row r="33" spans="1:15" ht="16.149999999999999" customHeight="1" x14ac:dyDescent="0.2"/>
    <row r="34" spans="1:15" ht="5.25" customHeight="1" x14ac:dyDescent="0.2"/>
    <row r="35" spans="1:15" ht="21.95" customHeight="1" x14ac:dyDescent="0.2">
      <c r="A35" s="37" t="str">
        <f>+'5-6'!A107</f>
        <v>The accompanying notes on pages 11 to 40 are an integral part of these financial statements.</v>
      </c>
      <c r="B35" s="77"/>
      <c r="C35" s="78"/>
      <c r="D35" s="77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</row>
  </sheetData>
  <mergeCells count="1">
    <mergeCell ref="I6:M6"/>
  </mergeCells>
  <pageMargins left="0.7" right="0.7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09569C-7139-43AD-B93B-619548B08941}">
  <dimension ref="A1:I115"/>
  <sheetViews>
    <sheetView zoomScaleNormal="100" workbookViewId="0">
      <selection activeCell="D5" sqref="D5"/>
    </sheetView>
  </sheetViews>
  <sheetFormatPr defaultColWidth="8.7109375" defaultRowHeight="16.5" customHeight="1" x14ac:dyDescent="0.25"/>
  <cols>
    <col min="1" max="3" width="1.42578125" style="17" customWidth="1"/>
    <col min="4" max="4" width="56" style="17" customWidth="1"/>
    <col min="5" max="5" width="8.5703125" style="17" customWidth="1"/>
    <col min="6" max="6" width="0.85546875" style="17" customWidth="1"/>
    <col min="7" max="7" width="12.7109375" style="23" customWidth="1"/>
    <col min="8" max="8" width="0.85546875" style="23" customWidth="1"/>
    <col min="9" max="9" width="12.7109375" style="23" customWidth="1"/>
    <col min="10" max="16384" width="8.7109375" style="17"/>
  </cols>
  <sheetData>
    <row r="1" spans="1:9" ht="16.5" customHeight="1" x14ac:dyDescent="0.25">
      <c r="A1" s="12" t="s">
        <v>0</v>
      </c>
      <c r="B1" s="13"/>
      <c r="C1" s="14"/>
      <c r="D1" s="13"/>
      <c r="E1" s="15"/>
      <c r="F1" s="16"/>
      <c r="G1" s="16"/>
      <c r="H1" s="16"/>
      <c r="I1" s="16"/>
    </row>
    <row r="2" spans="1:9" ht="16.5" customHeight="1" x14ac:dyDescent="0.25">
      <c r="A2" s="12" t="s">
        <v>70</v>
      </c>
      <c r="B2" s="13"/>
      <c r="C2" s="14"/>
      <c r="D2" s="13"/>
      <c r="E2" s="15"/>
      <c r="F2" s="16"/>
      <c r="G2" s="16"/>
      <c r="H2" s="16"/>
      <c r="I2" s="16"/>
    </row>
    <row r="3" spans="1:9" ht="16.5" customHeight="1" x14ac:dyDescent="0.25">
      <c r="A3" s="18" t="s">
        <v>150</v>
      </c>
      <c r="B3" s="19"/>
      <c r="C3" s="20"/>
      <c r="D3" s="19"/>
      <c r="E3" s="21"/>
      <c r="F3" s="22"/>
      <c r="G3" s="22"/>
      <c r="H3" s="22"/>
      <c r="I3" s="22"/>
    </row>
    <row r="4" spans="1:9" ht="15" customHeight="1" x14ac:dyDescent="0.25">
      <c r="A4" s="12"/>
      <c r="B4" s="13"/>
      <c r="C4" s="14"/>
      <c r="D4" s="13"/>
      <c r="E4" s="15"/>
      <c r="F4" s="16"/>
      <c r="G4" s="16"/>
      <c r="H4" s="16"/>
      <c r="I4" s="16"/>
    </row>
    <row r="5" spans="1:9" ht="15" customHeight="1" x14ac:dyDescent="0.25"/>
    <row r="6" spans="1:9" ht="15" customHeight="1" x14ac:dyDescent="0.25">
      <c r="E6" s="24"/>
      <c r="F6" s="25"/>
      <c r="G6" s="26" t="s">
        <v>149</v>
      </c>
      <c r="H6" s="27"/>
      <c r="I6" s="26" t="s">
        <v>2</v>
      </c>
    </row>
    <row r="7" spans="1:9" ht="15" customHeight="1" x14ac:dyDescent="0.25">
      <c r="E7" s="28" t="s">
        <v>3</v>
      </c>
      <c r="F7" s="25"/>
      <c r="G7" s="29" t="s">
        <v>4</v>
      </c>
      <c r="H7" s="30"/>
      <c r="I7" s="29" t="s">
        <v>4</v>
      </c>
    </row>
    <row r="8" spans="1:9" ht="12" customHeight="1" x14ac:dyDescent="0.25">
      <c r="E8" s="24"/>
      <c r="F8" s="25"/>
      <c r="G8" s="31"/>
      <c r="H8" s="31"/>
      <c r="I8" s="31"/>
    </row>
    <row r="9" spans="1:9" ht="15" customHeight="1" x14ac:dyDescent="0.25">
      <c r="A9" s="32" t="s">
        <v>71</v>
      </c>
      <c r="E9" s="24"/>
      <c r="F9" s="25"/>
      <c r="G9" s="31"/>
      <c r="H9" s="31"/>
      <c r="I9" s="31"/>
    </row>
    <row r="10" spans="1:9" ht="15" customHeight="1" x14ac:dyDescent="0.25">
      <c r="A10" s="17" t="s">
        <v>72</v>
      </c>
      <c r="E10" s="24"/>
      <c r="F10" s="25"/>
      <c r="G10" s="7">
        <v>104236331</v>
      </c>
      <c r="H10" s="7"/>
      <c r="I10" s="7">
        <v>203256583</v>
      </c>
    </row>
    <row r="11" spans="1:9" ht="15" customHeight="1" x14ac:dyDescent="0.25">
      <c r="A11" s="17" t="s">
        <v>73</v>
      </c>
      <c r="E11" s="33"/>
      <c r="F11" s="34"/>
      <c r="G11" s="7"/>
      <c r="H11" s="7"/>
      <c r="I11" s="7"/>
    </row>
    <row r="12" spans="1:9" ht="15" customHeight="1" x14ac:dyDescent="0.25">
      <c r="B12" s="17" t="s">
        <v>74</v>
      </c>
      <c r="E12" s="33" t="s">
        <v>119</v>
      </c>
      <c r="F12" s="34"/>
      <c r="G12" s="7">
        <v>82459306</v>
      </c>
      <c r="H12" s="7"/>
      <c r="I12" s="7">
        <v>81237621</v>
      </c>
    </row>
    <row r="13" spans="1:9" ht="15" customHeight="1" x14ac:dyDescent="0.25">
      <c r="B13" s="17" t="s">
        <v>75</v>
      </c>
      <c r="E13" s="33" t="s">
        <v>118</v>
      </c>
      <c r="F13" s="34"/>
      <c r="G13" s="7">
        <v>2160904</v>
      </c>
      <c r="H13" s="7"/>
      <c r="I13" s="7">
        <v>1111378</v>
      </c>
    </row>
    <row r="14" spans="1:9" ht="15" customHeight="1" x14ac:dyDescent="0.25">
      <c r="B14" s="17" t="s">
        <v>161</v>
      </c>
      <c r="E14" s="33"/>
      <c r="F14" s="34"/>
      <c r="G14" s="7">
        <v>-737225</v>
      </c>
      <c r="H14" s="7"/>
      <c r="I14" s="7">
        <v>0</v>
      </c>
    </row>
    <row r="15" spans="1:9" ht="15" customHeight="1" x14ac:dyDescent="0.25">
      <c r="B15" s="17" t="s">
        <v>131</v>
      </c>
      <c r="E15" s="33">
        <v>14</v>
      </c>
      <c r="F15" s="34"/>
      <c r="G15" s="7">
        <v>-2567918</v>
      </c>
      <c r="H15" s="7"/>
      <c r="I15" s="7">
        <v>-97064045</v>
      </c>
    </row>
    <row r="16" spans="1:9" ht="15" customHeight="1" x14ac:dyDescent="0.25">
      <c r="B16" s="17" t="s">
        <v>76</v>
      </c>
      <c r="E16" s="33">
        <v>10</v>
      </c>
      <c r="F16" s="34"/>
      <c r="G16" s="7">
        <v>1504851</v>
      </c>
      <c r="H16" s="7"/>
      <c r="I16" s="7">
        <v>0</v>
      </c>
    </row>
    <row r="17" spans="1:9" ht="15" customHeight="1" x14ac:dyDescent="0.25">
      <c r="B17" s="17" t="s">
        <v>162</v>
      </c>
      <c r="F17" s="34"/>
      <c r="G17" s="7">
        <v>1000429</v>
      </c>
      <c r="H17" s="7"/>
      <c r="I17" s="7">
        <v>-3530</v>
      </c>
    </row>
    <row r="18" spans="1:9" ht="15" customHeight="1" x14ac:dyDescent="0.25">
      <c r="B18" s="17" t="s">
        <v>139</v>
      </c>
      <c r="F18" s="34"/>
      <c r="G18" s="7">
        <v>827941</v>
      </c>
      <c r="H18" s="7"/>
      <c r="I18" s="7">
        <v>186590</v>
      </c>
    </row>
    <row r="19" spans="1:9" ht="15" customHeight="1" x14ac:dyDescent="0.25">
      <c r="B19" s="17" t="s">
        <v>128</v>
      </c>
      <c r="E19" s="33">
        <v>24</v>
      </c>
      <c r="F19" s="34"/>
      <c r="G19" s="7">
        <v>-237600</v>
      </c>
      <c r="H19" s="7"/>
      <c r="I19" s="7">
        <v>0</v>
      </c>
    </row>
    <row r="20" spans="1:9" ht="15" customHeight="1" x14ac:dyDescent="0.25">
      <c r="B20" s="17" t="s">
        <v>153</v>
      </c>
      <c r="E20" s="33" t="s">
        <v>174</v>
      </c>
      <c r="F20" s="34"/>
      <c r="G20" s="7">
        <v>-810907</v>
      </c>
      <c r="H20" s="7"/>
      <c r="I20" s="7">
        <v>0</v>
      </c>
    </row>
    <row r="21" spans="1:9" ht="15" customHeight="1" x14ac:dyDescent="0.25">
      <c r="B21" s="17" t="s">
        <v>23</v>
      </c>
      <c r="E21" s="33">
        <v>23</v>
      </c>
      <c r="F21" s="34"/>
      <c r="G21" s="8">
        <v>2999947</v>
      </c>
      <c r="H21" s="7"/>
      <c r="I21" s="8">
        <v>2156918</v>
      </c>
    </row>
    <row r="22" spans="1:9" ht="15" customHeight="1" x14ac:dyDescent="0.25">
      <c r="B22" s="17" t="s">
        <v>77</v>
      </c>
      <c r="E22" s="33"/>
      <c r="F22" s="34"/>
      <c r="G22" s="7">
        <v>-20110168</v>
      </c>
      <c r="H22" s="7"/>
      <c r="I22" s="7">
        <v>-12333687</v>
      </c>
    </row>
    <row r="23" spans="1:9" ht="15" customHeight="1" x14ac:dyDescent="0.25">
      <c r="B23" s="17" t="s">
        <v>78</v>
      </c>
      <c r="E23" s="33">
        <v>30</v>
      </c>
      <c r="F23" s="34"/>
      <c r="G23" s="9">
        <v>7946391</v>
      </c>
      <c r="H23" s="7"/>
      <c r="I23" s="9">
        <v>5676904</v>
      </c>
    </row>
    <row r="24" spans="1:9" ht="12" customHeight="1" x14ac:dyDescent="0.25">
      <c r="E24" s="33"/>
      <c r="F24" s="34"/>
      <c r="G24" s="7"/>
      <c r="H24" s="7"/>
      <c r="I24" s="7"/>
    </row>
    <row r="25" spans="1:9" ht="15" customHeight="1" x14ac:dyDescent="0.25">
      <c r="E25" s="33"/>
      <c r="F25" s="34"/>
      <c r="G25" s="7">
        <f>SUM(G10:G23)</f>
        <v>178672282</v>
      </c>
      <c r="H25" s="7"/>
      <c r="I25" s="7">
        <f>SUM(I10:I23)</f>
        <v>184224732</v>
      </c>
    </row>
    <row r="26" spans="1:9" ht="15" customHeight="1" x14ac:dyDescent="0.25">
      <c r="A26" s="17" t="s">
        <v>79</v>
      </c>
      <c r="E26" s="33"/>
      <c r="F26" s="34"/>
      <c r="G26" s="7"/>
      <c r="H26" s="7"/>
      <c r="I26" s="7"/>
    </row>
    <row r="27" spans="1:9" ht="15" customHeight="1" x14ac:dyDescent="0.25">
      <c r="B27" s="17" t="s">
        <v>163</v>
      </c>
      <c r="E27" s="33"/>
      <c r="F27" s="34"/>
      <c r="G27" s="7">
        <v>-27074409</v>
      </c>
      <c r="H27" s="7"/>
      <c r="I27" s="7">
        <v>2635974</v>
      </c>
    </row>
    <row r="28" spans="1:9" ht="15" customHeight="1" x14ac:dyDescent="0.25">
      <c r="B28" s="17" t="s">
        <v>156</v>
      </c>
      <c r="E28" s="33">
        <v>12</v>
      </c>
      <c r="F28" s="34"/>
      <c r="G28" s="10">
        <v>-33699720</v>
      </c>
      <c r="H28" s="7"/>
      <c r="I28" s="10">
        <v>28976917</v>
      </c>
    </row>
    <row r="29" spans="1:9" ht="15" customHeight="1" x14ac:dyDescent="0.25">
      <c r="B29" s="17" t="s">
        <v>80</v>
      </c>
      <c r="E29" s="33"/>
      <c r="F29" s="34"/>
      <c r="G29" s="10">
        <v>16928034</v>
      </c>
      <c r="H29" s="7"/>
      <c r="I29" s="10">
        <v>10059833</v>
      </c>
    </row>
    <row r="30" spans="1:9" ht="15" customHeight="1" x14ac:dyDescent="0.25">
      <c r="B30" s="17" t="s">
        <v>13</v>
      </c>
      <c r="E30" s="33"/>
      <c r="F30" s="34"/>
      <c r="G30" s="7">
        <v>0</v>
      </c>
      <c r="H30" s="7"/>
      <c r="I30" s="7">
        <v>3401161</v>
      </c>
    </row>
    <row r="31" spans="1:9" ht="15" customHeight="1" x14ac:dyDescent="0.25">
      <c r="B31" s="17" t="s">
        <v>109</v>
      </c>
      <c r="E31" s="33"/>
      <c r="F31" s="34"/>
      <c r="G31" s="10">
        <v>-5711574</v>
      </c>
      <c r="H31" s="10"/>
      <c r="I31" s="10">
        <v>5341123</v>
      </c>
    </row>
    <row r="32" spans="1:9" ht="15" customHeight="1" x14ac:dyDescent="0.25">
      <c r="B32" s="17" t="s">
        <v>20</v>
      </c>
      <c r="E32" s="33"/>
      <c r="F32" s="34"/>
      <c r="G32" s="10">
        <v>-3621183</v>
      </c>
      <c r="H32" s="10"/>
      <c r="I32" s="10">
        <v>-777035</v>
      </c>
    </row>
    <row r="33" spans="1:9" ht="15" customHeight="1" x14ac:dyDescent="0.25">
      <c r="B33" s="17" t="s">
        <v>137</v>
      </c>
      <c r="E33" s="33"/>
      <c r="F33" s="34"/>
      <c r="G33" s="10">
        <v>-1346174</v>
      </c>
      <c r="H33" s="10"/>
      <c r="I33" s="10">
        <v>2966896</v>
      </c>
    </row>
    <row r="34" spans="1:9" ht="15" customHeight="1" x14ac:dyDescent="0.25">
      <c r="B34" s="17" t="s">
        <v>81</v>
      </c>
      <c r="E34" s="33">
        <v>23</v>
      </c>
      <c r="F34" s="34"/>
      <c r="G34" s="9">
        <v>-464844</v>
      </c>
      <c r="H34" s="10"/>
      <c r="I34" s="9">
        <v>-914760</v>
      </c>
    </row>
    <row r="35" spans="1:9" ht="12" customHeight="1" x14ac:dyDescent="0.25">
      <c r="E35" s="33"/>
      <c r="F35" s="34"/>
      <c r="G35" s="7"/>
      <c r="H35" s="7"/>
      <c r="I35" s="7"/>
    </row>
    <row r="36" spans="1:9" ht="15" customHeight="1" x14ac:dyDescent="0.25">
      <c r="A36" s="17" t="s">
        <v>82</v>
      </c>
      <c r="E36" s="33"/>
      <c r="F36" s="34"/>
    </row>
    <row r="37" spans="1:9" ht="15" customHeight="1" x14ac:dyDescent="0.25">
      <c r="B37" s="17" t="s">
        <v>83</v>
      </c>
      <c r="E37" s="33"/>
      <c r="F37" s="34"/>
      <c r="G37" s="7">
        <f>SUM(G25:G34)</f>
        <v>123682412</v>
      </c>
      <c r="H37" s="17"/>
      <c r="I37" s="7">
        <f>SUM(I25:I34)</f>
        <v>235914841</v>
      </c>
    </row>
    <row r="38" spans="1:9" ht="15" customHeight="1" x14ac:dyDescent="0.25">
      <c r="B38" s="17" t="s">
        <v>84</v>
      </c>
      <c r="E38" s="33"/>
      <c r="F38" s="34"/>
      <c r="G38" s="7">
        <v>4909437</v>
      </c>
      <c r="H38" s="7"/>
      <c r="I38" s="7">
        <v>4397980</v>
      </c>
    </row>
    <row r="39" spans="1:9" ht="15" customHeight="1" x14ac:dyDescent="0.25">
      <c r="B39" s="17" t="s">
        <v>85</v>
      </c>
      <c r="E39" s="33"/>
      <c r="F39" s="34"/>
      <c r="G39" s="7">
        <v>-8137907</v>
      </c>
      <c r="H39" s="7"/>
      <c r="I39" s="7">
        <v>-630411</v>
      </c>
    </row>
    <row r="40" spans="1:9" ht="15" customHeight="1" x14ac:dyDescent="0.25">
      <c r="B40" s="17" t="s">
        <v>86</v>
      </c>
      <c r="E40" s="33"/>
      <c r="F40" s="34"/>
      <c r="G40" s="9">
        <v>-17999619</v>
      </c>
      <c r="H40" s="7"/>
      <c r="I40" s="9">
        <v>-16596206</v>
      </c>
    </row>
    <row r="41" spans="1:9" ht="12" customHeight="1" x14ac:dyDescent="0.25">
      <c r="E41" s="33"/>
      <c r="F41" s="34"/>
      <c r="G41" s="7"/>
      <c r="H41" s="7"/>
      <c r="I41" s="7"/>
    </row>
    <row r="42" spans="1:9" ht="15" customHeight="1" x14ac:dyDescent="0.25">
      <c r="A42" s="32" t="s">
        <v>87</v>
      </c>
      <c r="B42" s="32"/>
      <c r="F42" s="35"/>
      <c r="G42" s="11">
        <f>SUM(G37:G40)</f>
        <v>102454323</v>
      </c>
      <c r="H42" s="7"/>
      <c r="I42" s="11">
        <f>SUM(I37:I40)</f>
        <v>223086204</v>
      </c>
    </row>
    <row r="43" spans="1:9" ht="12" customHeight="1" x14ac:dyDescent="0.25">
      <c r="F43" s="35"/>
      <c r="G43" s="1"/>
      <c r="H43" s="2"/>
      <c r="I43" s="1"/>
    </row>
    <row r="44" spans="1:9" ht="15" customHeight="1" x14ac:dyDescent="0.25">
      <c r="A44" s="32" t="s">
        <v>88</v>
      </c>
      <c r="E44" s="33"/>
      <c r="F44" s="34"/>
    </row>
    <row r="45" spans="1:9" ht="15" customHeight="1" x14ac:dyDescent="0.25">
      <c r="A45" s="17" t="s">
        <v>132</v>
      </c>
      <c r="E45" s="33"/>
      <c r="F45" s="34"/>
      <c r="G45" s="23">
        <v>-559696</v>
      </c>
      <c r="I45" s="23">
        <v>-372670</v>
      </c>
    </row>
    <row r="46" spans="1:9" ht="15" customHeight="1" x14ac:dyDescent="0.25">
      <c r="A46" s="17" t="s">
        <v>164</v>
      </c>
      <c r="E46" s="33"/>
      <c r="F46" s="34"/>
      <c r="G46" s="23">
        <v>-1810000</v>
      </c>
      <c r="I46" s="23">
        <v>-18435100</v>
      </c>
    </row>
    <row r="47" spans="1:9" ht="15" customHeight="1" x14ac:dyDescent="0.25">
      <c r="A47" s="17" t="s">
        <v>165</v>
      </c>
      <c r="E47" s="33"/>
      <c r="F47" s="34"/>
      <c r="G47" s="23">
        <v>5400000</v>
      </c>
      <c r="I47" s="23">
        <v>0</v>
      </c>
    </row>
    <row r="48" spans="1:9" ht="15" customHeight="1" x14ac:dyDescent="0.25">
      <c r="A48" s="17" t="s">
        <v>166</v>
      </c>
      <c r="E48" s="33"/>
      <c r="F48" s="35"/>
      <c r="G48" s="23">
        <v>-197534236</v>
      </c>
      <c r="I48" s="23">
        <v>-243230884</v>
      </c>
    </row>
    <row r="49" spans="1:9" ht="15" customHeight="1" x14ac:dyDescent="0.25">
      <c r="A49" s="17" t="s">
        <v>167</v>
      </c>
      <c r="E49" s="33"/>
      <c r="F49" s="35"/>
      <c r="G49" s="23">
        <v>17200</v>
      </c>
      <c r="I49" s="23">
        <v>13792</v>
      </c>
    </row>
    <row r="50" spans="1:9" ht="15" customHeight="1" x14ac:dyDescent="0.25">
      <c r="A50" s="17" t="s">
        <v>129</v>
      </c>
      <c r="E50" s="33"/>
      <c r="F50" s="35"/>
      <c r="G50" s="23">
        <v>-7403189</v>
      </c>
      <c r="I50" s="23">
        <v>-30624356</v>
      </c>
    </row>
    <row r="51" spans="1:9" ht="15" customHeight="1" x14ac:dyDescent="0.25">
      <c r="A51" s="17" t="s">
        <v>89</v>
      </c>
      <c r="E51" s="33"/>
      <c r="F51" s="35"/>
      <c r="G51" s="23">
        <v>-3422697</v>
      </c>
      <c r="I51" s="23">
        <v>-6839976</v>
      </c>
    </row>
    <row r="52" spans="1:9" ht="15" customHeight="1" x14ac:dyDescent="0.25">
      <c r="A52" s="17" t="s">
        <v>90</v>
      </c>
      <c r="E52" s="33"/>
      <c r="F52" s="34"/>
      <c r="G52" s="7">
        <v>2522508</v>
      </c>
      <c r="H52" s="7"/>
      <c r="I52" s="7">
        <v>3585304</v>
      </c>
    </row>
    <row r="53" spans="1:9" ht="15" customHeight="1" x14ac:dyDescent="0.25">
      <c r="A53" s="17" t="s">
        <v>91</v>
      </c>
      <c r="E53" s="33"/>
      <c r="F53" s="34"/>
      <c r="G53" s="7">
        <v>-5287805</v>
      </c>
      <c r="H53" s="7"/>
      <c r="I53" s="7">
        <v>-1850470</v>
      </c>
    </row>
    <row r="54" spans="1:9" ht="15" customHeight="1" x14ac:dyDescent="0.25">
      <c r="A54" s="17" t="s">
        <v>92</v>
      </c>
      <c r="E54" s="33">
        <v>24</v>
      </c>
      <c r="F54" s="34"/>
      <c r="G54" s="36">
        <v>-62400</v>
      </c>
      <c r="I54" s="36">
        <v>0</v>
      </c>
    </row>
    <row r="55" spans="1:9" ht="12" customHeight="1" x14ac:dyDescent="0.25">
      <c r="E55" s="33"/>
      <c r="F55" s="34"/>
    </row>
    <row r="56" spans="1:9" ht="15" customHeight="1" x14ac:dyDescent="0.25">
      <c r="A56" s="32" t="s">
        <v>93</v>
      </c>
      <c r="B56" s="32"/>
      <c r="C56" s="32"/>
      <c r="D56" s="32"/>
      <c r="E56" s="33"/>
      <c r="F56" s="34"/>
      <c r="G56" s="36">
        <f>SUM(G45:G54)</f>
        <v>-208140315</v>
      </c>
      <c r="I56" s="36">
        <f>SUM(I45:I54)</f>
        <v>-297754360</v>
      </c>
    </row>
    <row r="57" spans="1:9" ht="15" customHeight="1" x14ac:dyDescent="0.25">
      <c r="A57" s="32"/>
      <c r="B57" s="32"/>
      <c r="C57" s="32"/>
      <c r="D57" s="32"/>
      <c r="E57" s="33"/>
      <c r="F57" s="34"/>
    </row>
    <row r="58" spans="1:9" ht="15" customHeight="1" x14ac:dyDescent="0.25">
      <c r="F58" s="35"/>
      <c r="G58" s="1"/>
      <c r="H58" s="2"/>
      <c r="I58" s="1"/>
    </row>
    <row r="59" spans="1:9" ht="6.75" customHeight="1" x14ac:dyDescent="0.25">
      <c r="F59" s="35"/>
      <c r="G59" s="1"/>
      <c r="H59" s="2"/>
      <c r="I59" s="1"/>
    </row>
    <row r="60" spans="1:9" ht="21.95" customHeight="1" x14ac:dyDescent="0.25">
      <c r="A60" s="37" t="str">
        <f>+'5-6'!A107</f>
        <v>The accompanying notes on pages 11 to 40 are an integral part of these financial statements.</v>
      </c>
      <c r="B60" s="37"/>
      <c r="C60" s="37"/>
      <c r="D60" s="37"/>
      <c r="E60" s="37"/>
      <c r="F60" s="36"/>
      <c r="G60" s="36"/>
      <c r="H60" s="36"/>
      <c r="I60" s="36"/>
    </row>
    <row r="61" spans="1:9" ht="16.5" customHeight="1" x14ac:dyDescent="0.25">
      <c r="A61" s="12" t="s">
        <v>0</v>
      </c>
      <c r="B61" s="13"/>
      <c r="C61" s="14"/>
      <c r="D61" s="13"/>
      <c r="E61" s="15"/>
      <c r="F61" s="16"/>
      <c r="G61" s="16"/>
      <c r="H61" s="16"/>
      <c r="I61" s="16"/>
    </row>
    <row r="62" spans="1:9" ht="16.5" customHeight="1" x14ac:dyDescent="0.25">
      <c r="A62" s="12" t="s">
        <v>70</v>
      </c>
      <c r="B62" s="13"/>
      <c r="C62" s="14"/>
      <c r="D62" s="13"/>
      <c r="E62" s="15"/>
      <c r="F62" s="16"/>
      <c r="G62" s="16"/>
      <c r="H62" s="16"/>
      <c r="I62" s="16"/>
    </row>
    <row r="63" spans="1:9" ht="16.5" customHeight="1" x14ac:dyDescent="0.25">
      <c r="A63" s="18" t="str">
        <f>A3</f>
        <v>For the year ended 31 December 2025</v>
      </c>
      <c r="B63" s="19"/>
      <c r="C63" s="20"/>
      <c r="D63" s="19"/>
      <c r="E63" s="21"/>
      <c r="F63" s="22"/>
      <c r="G63" s="22"/>
      <c r="H63" s="22"/>
      <c r="I63" s="22"/>
    </row>
    <row r="64" spans="1:9" ht="16.5" customHeight="1" x14ac:dyDescent="0.25">
      <c r="A64" s="12"/>
      <c r="B64" s="13"/>
      <c r="C64" s="14"/>
      <c r="D64" s="13"/>
      <c r="E64" s="15"/>
      <c r="F64" s="16"/>
      <c r="G64" s="16"/>
      <c r="H64" s="16"/>
      <c r="I64" s="16"/>
    </row>
    <row r="65" spans="1:9" ht="16.5" customHeight="1" x14ac:dyDescent="0.25">
      <c r="F65" s="35"/>
      <c r="G65" s="1"/>
      <c r="H65" s="2"/>
      <c r="I65" s="1"/>
    </row>
    <row r="66" spans="1:9" ht="16.5" customHeight="1" x14ac:dyDescent="0.25">
      <c r="E66" s="24"/>
      <c r="F66" s="25"/>
      <c r="G66" s="26" t="s">
        <v>149</v>
      </c>
      <c r="H66" s="27"/>
      <c r="I66" s="26" t="s">
        <v>2</v>
      </c>
    </row>
    <row r="67" spans="1:9" ht="16.5" customHeight="1" x14ac:dyDescent="0.25">
      <c r="E67" s="28" t="s">
        <v>3</v>
      </c>
      <c r="F67" s="25"/>
      <c r="G67" s="29" t="s">
        <v>4</v>
      </c>
      <c r="H67" s="30"/>
      <c r="I67" s="29" t="s">
        <v>4</v>
      </c>
    </row>
    <row r="68" spans="1:9" ht="12" customHeight="1" x14ac:dyDescent="0.25">
      <c r="E68" s="33"/>
    </row>
    <row r="69" spans="1:9" ht="16.5" customHeight="1" x14ac:dyDescent="0.25">
      <c r="A69" s="32" t="s">
        <v>94</v>
      </c>
      <c r="E69" s="33"/>
      <c r="F69" s="34"/>
    </row>
    <row r="70" spans="1:9" ht="16.5" customHeight="1" x14ac:dyDescent="0.25">
      <c r="A70" s="17" t="s">
        <v>140</v>
      </c>
      <c r="E70" s="33">
        <v>20</v>
      </c>
      <c r="F70" s="34"/>
      <c r="G70" s="23">
        <v>0</v>
      </c>
      <c r="I70" s="23">
        <v>130000000</v>
      </c>
    </row>
    <row r="71" spans="1:9" ht="16.5" customHeight="1" x14ac:dyDescent="0.25">
      <c r="A71" s="17" t="s">
        <v>133</v>
      </c>
      <c r="E71" s="33">
        <v>20</v>
      </c>
      <c r="F71" s="34"/>
      <c r="G71" s="23">
        <v>0</v>
      </c>
      <c r="I71" s="23">
        <v>-1301000</v>
      </c>
    </row>
    <row r="72" spans="1:9" ht="16.5" customHeight="1" x14ac:dyDescent="0.25">
      <c r="A72" s="17" t="s">
        <v>141</v>
      </c>
      <c r="E72" s="33">
        <v>20</v>
      </c>
      <c r="F72" s="34"/>
      <c r="G72" s="23">
        <v>-128830411</v>
      </c>
      <c r="I72" s="23">
        <v>-1169589</v>
      </c>
    </row>
    <row r="73" spans="1:9" ht="16.5" customHeight="1" x14ac:dyDescent="0.25">
      <c r="A73" s="17" t="s">
        <v>95</v>
      </c>
      <c r="E73" s="33"/>
      <c r="F73" s="34"/>
      <c r="G73" s="23">
        <v>-42879861</v>
      </c>
      <c r="I73" s="23">
        <v>-66623263</v>
      </c>
    </row>
    <row r="74" spans="1:9" ht="16.5" customHeight="1" x14ac:dyDescent="0.25">
      <c r="A74" s="17" t="s">
        <v>96</v>
      </c>
      <c r="E74" s="33"/>
      <c r="F74" s="34"/>
      <c r="G74" s="23">
        <v>-7915719</v>
      </c>
      <c r="I74" s="23">
        <v>-5658791</v>
      </c>
    </row>
    <row r="75" spans="1:9" ht="16.5" customHeight="1" x14ac:dyDescent="0.25">
      <c r="A75" s="17" t="s">
        <v>168</v>
      </c>
      <c r="E75" s="33">
        <v>27</v>
      </c>
      <c r="F75" s="34"/>
      <c r="G75" s="36">
        <v>-20000000</v>
      </c>
      <c r="I75" s="36">
        <v>-14996767</v>
      </c>
    </row>
    <row r="76" spans="1:9" ht="12" customHeight="1" x14ac:dyDescent="0.25">
      <c r="E76" s="33"/>
      <c r="F76" s="34"/>
    </row>
    <row r="77" spans="1:9" ht="16.5" customHeight="1" x14ac:dyDescent="0.25">
      <c r="A77" s="32" t="s">
        <v>169</v>
      </c>
      <c r="B77" s="32"/>
      <c r="F77" s="34"/>
      <c r="G77" s="36">
        <f>SUM(G70:G75)</f>
        <v>-199625991</v>
      </c>
      <c r="I77" s="36">
        <f>SUM(I70:I75)</f>
        <v>40250590</v>
      </c>
    </row>
    <row r="78" spans="1:9" ht="16.5" customHeight="1" x14ac:dyDescent="0.25">
      <c r="E78" s="33"/>
      <c r="F78" s="34"/>
    </row>
    <row r="79" spans="1:9" ht="16.5" customHeight="1" x14ac:dyDescent="0.25">
      <c r="A79" s="32" t="s">
        <v>170</v>
      </c>
      <c r="B79" s="32"/>
      <c r="E79" s="33"/>
      <c r="F79" s="34"/>
      <c r="G79" s="23">
        <f>SUM(G77,G56,G42)</f>
        <v>-305311983</v>
      </c>
      <c r="I79" s="23">
        <f>SUM(I77,I56,I42)</f>
        <v>-34417566</v>
      </c>
    </row>
    <row r="80" spans="1:9" ht="16.5" customHeight="1" x14ac:dyDescent="0.25">
      <c r="A80" s="17" t="s">
        <v>124</v>
      </c>
      <c r="F80" s="34"/>
      <c r="G80" s="36">
        <v>404016200</v>
      </c>
      <c r="I80" s="36">
        <v>438433766</v>
      </c>
    </row>
    <row r="81" spans="1:9" ht="12" customHeight="1" x14ac:dyDescent="0.25">
      <c r="A81" s="32"/>
      <c r="F81" s="34"/>
    </row>
    <row r="82" spans="1:9" ht="16.5" customHeight="1" thickBot="1" x14ac:dyDescent="0.3">
      <c r="A82" s="32" t="s">
        <v>97</v>
      </c>
      <c r="E82" s="33">
        <v>9</v>
      </c>
      <c r="F82" s="34"/>
      <c r="G82" s="38">
        <f>SUM(G79:G80)</f>
        <v>98704217</v>
      </c>
      <c r="I82" s="38">
        <f>SUM(I79:I80)</f>
        <v>404016200</v>
      </c>
    </row>
    <row r="83" spans="1:9" ht="16.5" customHeight="1" thickTop="1" x14ac:dyDescent="0.25">
      <c r="A83" s="32"/>
      <c r="F83" s="34"/>
      <c r="G83" s="39"/>
      <c r="I83" s="39"/>
    </row>
    <row r="84" spans="1:9" ht="16.5" customHeight="1" x14ac:dyDescent="0.25">
      <c r="A84" s="32" t="s">
        <v>98</v>
      </c>
      <c r="E84" s="40"/>
      <c r="F84" s="41"/>
      <c r="G84" s="39"/>
      <c r="H84" s="31"/>
      <c r="I84" s="39"/>
    </row>
    <row r="85" spans="1:9" ht="12" customHeight="1" x14ac:dyDescent="0.25">
      <c r="E85" s="40"/>
      <c r="F85" s="41"/>
      <c r="G85" s="39"/>
      <c r="H85" s="31"/>
      <c r="I85" s="39"/>
    </row>
    <row r="86" spans="1:9" ht="16.5" customHeight="1" x14ac:dyDescent="0.25">
      <c r="A86" s="42" t="s">
        <v>99</v>
      </c>
      <c r="E86" s="40"/>
      <c r="F86" s="41"/>
      <c r="G86" s="39"/>
      <c r="H86" s="31"/>
      <c r="I86" s="39"/>
    </row>
    <row r="87" spans="1:9" ht="16.5" customHeight="1" x14ac:dyDescent="0.25">
      <c r="A87" s="42" t="s">
        <v>100</v>
      </c>
      <c r="E87" s="40"/>
      <c r="F87" s="41"/>
      <c r="G87" s="23">
        <v>14325912</v>
      </c>
      <c r="H87" s="31"/>
      <c r="I87" s="23">
        <v>3974011</v>
      </c>
    </row>
    <row r="88" spans="1:9" ht="16.5" customHeight="1" x14ac:dyDescent="0.25">
      <c r="A88" s="42" t="s">
        <v>130</v>
      </c>
      <c r="E88" s="40"/>
      <c r="F88" s="41"/>
      <c r="G88" s="23">
        <v>0</v>
      </c>
      <c r="H88" s="31"/>
      <c r="I88" s="23">
        <v>466651</v>
      </c>
    </row>
    <row r="89" spans="1:9" ht="16.5" customHeight="1" x14ac:dyDescent="0.25">
      <c r="A89" s="42" t="s">
        <v>135</v>
      </c>
      <c r="E89" s="40"/>
      <c r="F89" s="41"/>
      <c r="G89" s="23">
        <v>19079840</v>
      </c>
      <c r="H89" s="31"/>
      <c r="I89" s="23">
        <v>35248578</v>
      </c>
    </row>
    <row r="90" spans="1:9" ht="16.5" customHeight="1" x14ac:dyDescent="0.25">
      <c r="A90" s="42" t="s">
        <v>25</v>
      </c>
      <c r="E90" s="40"/>
      <c r="F90" s="41"/>
      <c r="G90" s="23">
        <v>20823449</v>
      </c>
      <c r="H90" s="31"/>
      <c r="I90" s="23">
        <v>11376103</v>
      </c>
    </row>
    <row r="91" spans="1:9" ht="16.5" customHeight="1" x14ac:dyDescent="0.25">
      <c r="A91" s="17" t="s">
        <v>134</v>
      </c>
      <c r="E91" s="40"/>
      <c r="F91" s="41"/>
      <c r="G91" s="23">
        <v>1000000</v>
      </c>
      <c r="H91" s="43"/>
      <c r="I91" s="23">
        <v>3000000</v>
      </c>
    </row>
    <row r="92" spans="1:9" ht="16.5" customHeight="1" x14ac:dyDescent="0.25">
      <c r="A92" s="17" t="s">
        <v>171</v>
      </c>
      <c r="E92" s="40"/>
      <c r="F92" s="41"/>
      <c r="G92" s="23">
        <v>-1646675</v>
      </c>
      <c r="H92" s="43"/>
      <c r="I92" s="23">
        <v>-61374050</v>
      </c>
    </row>
    <row r="93" spans="1:9" ht="16.5" customHeight="1" x14ac:dyDescent="0.25">
      <c r="A93" s="42"/>
      <c r="E93" s="40"/>
      <c r="F93" s="41"/>
      <c r="G93" s="39"/>
      <c r="H93" s="43"/>
      <c r="I93" s="39"/>
    </row>
    <row r="94" spans="1:9" ht="16.5" customHeight="1" x14ac:dyDescent="0.25">
      <c r="A94" s="44" t="s">
        <v>101</v>
      </c>
      <c r="E94" s="40"/>
      <c r="F94" s="41"/>
      <c r="G94" s="39"/>
      <c r="H94" s="43"/>
      <c r="I94" s="39"/>
    </row>
    <row r="95" spans="1:9" ht="16.5" customHeight="1" x14ac:dyDescent="0.25">
      <c r="A95" s="42" t="s">
        <v>172</v>
      </c>
      <c r="E95" s="40"/>
      <c r="F95" s="41"/>
      <c r="G95" s="39"/>
      <c r="H95" s="43"/>
      <c r="I95" s="39"/>
    </row>
    <row r="96" spans="1:9" ht="16.5" customHeight="1" x14ac:dyDescent="0.25">
      <c r="A96" s="42"/>
      <c r="B96" s="45" t="s">
        <v>102</v>
      </c>
      <c r="E96" s="40"/>
      <c r="F96" s="41"/>
      <c r="G96" s="39">
        <v>140654188</v>
      </c>
      <c r="H96" s="43"/>
      <c r="I96" s="39">
        <v>112980616</v>
      </c>
    </row>
    <row r="97" spans="1:9" ht="16.5" customHeight="1" x14ac:dyDescent="0.25">
      <c r="A97" s="42"/>
      <c r="B97" s="45" t="s">
        <v>103</v>
      </c>
      <c r="E97" s="33"/>
      <c r="F97" s="41"/>
      <c r="G97" s="39">
        <v>14032249</v>
      </c>
      <c r="H97" s="43"/>
      <c r="I97" s="39">
        <v>52307664</v>
      </c>
    </row>
    <row r="98" spans="1:9" ht="16.5" customHeight="1" x14ac:dyDescent="0.25">
      <c r="A98" s="42"/>
      <c r="B98" s="45" t="s">
        <v>104</v>
      </c>
      <c r="E98" s="33"/>
      <c r="F98" s="41"/>
      <c r="G98" s="23">
        <v>-3405390</v>
      </c>
      <c r="H98" s="43"/>
      <c r="I98" s="23">
        <v>0</v>
      </c>
    </row>
    <row r="99" spans="1:9" ht="16.5" customHeight="1" x14ac:dyDescent="0.25">
      <c r="A99" s="42"/>
      <c r="B99" s="45" t="s">
        <v>105</v>
      </c>
      <c r="E99" s="33"/>
      <c r="F99" s="41"/>
      <c r="G99" s="39">
        <v>35862588</v>
      </c>
      <c r="H99" s="43"/>
      <c r="I99" s="39">
        <v>38865313</v>
      </c>
    </row>
    <row r="100" spans="1:9" ht="16.5" customHeight="1" x14ac:dyDescent="0.25">
      <c r="A100" s="44"/>
      <c r="B100" s="45" t="s">
        <v>106</v>
      </c>
      <c r="E100" s="33"/>
      <c r="F100" s="41"/>
      <c r="G100" s="39">
        <v>9221134</v>
      </c>
      <c r="H100" s="31"/>
      <c r="I100" s="39">
        <v>8782649</v>
      </c>
    </row>
    <row r="101" spans="1:9" ht="16.5" customHeight="1" x14ac:dyDescent="0.25">
      <c r="A101" s="44"/>
      <c r="B101" s="45" t="s">
        <v>107</v>
      </c>
      <c r="E101" s="33"/>
      <c r="F101" s="41"/>
      <c r="G101" s="46">
        <v>-50795580</v>
      </c>
      <c r="H101" s="31"/>
      <c r="I101" s="46">
        <v>-72282054</v>
      </c>
    </row>
    <row r="102" spans="1:9" ht="12" customHeight="1" x14ac:dyDescent="0.25">
      <c r="A102" s="44"/>
      <c r="B102" s="45"/>
      <c r="E102" s="40"/>
      <c r="F102" s="41"/>
      <c r="G102" s="39"/>
      <c r="H102" s="31"/>
      <c r="I102" s="39"/>
    </row>
    <row r="103" spans="1:9" ht="16.5" customHeight="1" thickBot="1" x14ac:dyDescent="0.3">
      <c r="A103" s="44"/>
      <c r="B103" s="45" t="s">
        <v>108</v>
      </c>
      <c r="E103" s="40"/>
      <c r="F103" s="41"/>
      <c r="G103" s="38">
        <f>SUM(G96:G101)</f>
        <v>145569189</v>
      </c>
      <c r="H103" s="31"/>
      <c r="I103" s="38">
        <f>SUM(I96:I101)</f>
        <v>140654188</v>
      </c>
    </row>
    <row r="104" spans="1:9" ht="16.5" customHeight="1" thickTop="1" x14ac:dyDescent="0.25">
      <c r="A104" s="32"/>
      <c r="F104" s="34"/>
      <c r="G104" s="39"/>
      <c r="I104" s="39"/>
    </row>
    <row r="105" spans="1:9" ht="16.5" customHeight="1" x14ac:dyDescent="0.25">
      <c r="A105" s="32"/>
      <c r="F105" s="34"/>
      <c r="G105" s="39"/>
      <c r="I105" s="39"/>
    </row>
    <row r="106" spans="1:9" ht="16.5" customHeight="1" x14ac:dyDescent="0.25">
      <c r="A106" s="32"/>
      <c r="F106" s="34"/>
      <c r="G106" s="39"/>
      <c r="I106" s="39"/>
    </row>
    <row r="107" spans="1:9" ht="16.5" customHeight="1" x14ac:dyDescent="0.25">
      <c r="A107" s="32"/>
      <c r="F107" s="34"/>
      <c r="G107" s="39"/>
      <c r="I107" s="39"/>
    </row>
    <row r="108" spans="1:9" ht="16.5" customHeight="1" x14ac:dyDescent="0.25">
      <c r="A108" s="32"/>
      <c r="F108" s="34"/>
      <c r="G108" s="39"/>
      <c r="I108" s="39"/>
    </row>
    <row r="109" spans="1:9" ht="16.5" customHeight="1" x14ac:dyDescent="0.25">
      <c r="A109" s="32"/>
      <c r="F109" s="34"/>
      <c r="G109" s="39"/>
      <c r="I109" s="39"/>
    </row>
    <row r="110" spans="1:9" ht="16.5" customHeight="1" x14ac:dyDescent="0.25">
      <c r="A110" s="32"/>
      <c r="F110" s="34"/>
      <c r="G110" s="39"/>
      <c r="I110" s="39"/>
    </row>
    <row r="111" spans="1:9" ht="16.5" customHeight="1" x14ac:dyDescent="0.25">
      <c r="A111" s="32"/>
      <c r="F111" s="34"/>
      <c r="G111" s="39"/>
      <c r="I111" s="39"/>
    </row>
    <row r="112" spans="1:9" ht="16.5" customHeight="1" x14ac:dyDescent="0.25">
      <c r="A112" s="32"/>
      <c r="F112" s="34"/>
      <c r="G112" s="39"/>
      <c r="I112" s="39"/>
    </row>
    <row r="113" spans="1:9" ht="16.5" customHeight="1" x14ac:dyDescent="0.25">
      <c r="A113" s="32"/>
      <c r="F113" s="34"/>
      <c r="G113" s="39"/>
      <c r="I113" s="39"/>
    </row>
    <row r="114" spans="1:9" ht="8.25" customHeight="1" x14ac:dyDescent="0.25">
      <c r="A114" s="32"/>
      <c r="F114" s="34"/>
      <c r="G114" s="39"/>
      <c r="I114" s="39"/>
    </row>
    <row r="115" spans="1:9" ht="21.95" customHeight="1" x14ac:dyDescent="0.25">
      <c r="A115" s="37" t="str">
        <f>+A60</f>
        <v>The accompanying notes on pages 11 to 40 are an integral part of these financial statements.</v>
      </c>
      <c r="B115" s="37"/>
      <c r="C115" s="37"/>
      <c r="D115" s="37"/>
      <c r="E115" s="37"/>
      <c r="F115" s="47"/>
      <c r="G115" s="46"/>
      <c r="H115" s="36"/>
      <c r="I115" s="46"/>
    </row>
  </sheetData>
  <pageMargins left="0.8" right="0.75" top="0.5" bottom="0.6" header="0.49" footer="0.4"/>
  <pageSetup paperSize="9" scale="90" firstPageNumber="9" orientation="portrait" useFirstPageNumber="1" horizontalDpi="1200" verticalDpi="1200" r:id="rId1"/>
  <headerFooter>
    <oddFooter>&amp;R&amp;"Arial,Regular"&amp;9&amp;P</oddFooter>
  </headerFooter>
  <rowBreaks count="1" manualBreakCount="1">
    <brk id="6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5-6</vt:lpstr>
      <vt:lpstr>7</vt:lpstr>
      <vt:lpstr>8</vt:lpstr>
      <vt:lpstr>9-10</vt:lpstr>
      <vt:lpstr>'8'!Print_Area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Supassorn Hongsiri</dc:creator>
  <cp:keywords/>
  <dc:description/>
  <cp:lastModifiedBy>Benjamas Poonyavedsoonton (TH)</cp:lastModifiedBy>
  <cp:revision/>
  <cp:lastPrinted>2026-02-20T03:54:36Z</cp:lastPrinted>
  <dcterms:created xsi:type="dcterms:W3CDTF">2020-02-11T07:49:01Z</dcterms:created>
  <dcterms:modified xsi:type="dcterms:W3CDTF">2026-02-20T04:03:00Z</dcterms:modified>
  <cp:category/>
  <cp:contentStatus/>
</cp:coreProperties>
</file>