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F\Food Moments Public Company Limited - 1001138079\1707068 - 2025 DEC-FSA-Food Moments\Financial Statement\Quarter\Q1'25\ELCID\TH\"/>
    </mc:Choice>
  </mc:AlternateContent>
  <xr:revisionPtr revIDLastSave="0" documentId="13_ncr:1_{C73754B3-D0BC-4DE2-BE5D-329A680D5318}" xr6:coauthVersionLast="47" xr6:coauthVersionMax="47" xr10:uidLastSave="{00000000-0000-0000-0000-000000000000}"/>
  <bookViews>
    <workbookView xWindow="28690" yWindow="-110" windowWidth="29020" windowHeight="15700" tabRatio="740" xr2:uid="{03C9BF98-D9AB-4E05-B533-6BE1B85269B9}"/>
  </bookViews>
  <sheets>
    <sheet name="SFP 3-5" sheetId="1" r:id="rId1"/>
    <sheet name="2. ROU Cal Monthly Farm Rent" sheetId="10" state="hidden" r:id="rId2"/>
    <sheet name="link" sheetId="11" state="hidden" r:id="rId3"/>
    <sheet name="SOCI 6" sheetId="2" r:id="rId4"/>
    <sheet name="CH-Conso24_7" sheetId="12" r:id="rId5"/>
    <sheet name="CH-Conso25_8" sheetId="4" r:id="rId6"/>
    <sheet name="CH-Separate24_9" sheetId="13" r:id="rId7"/>
    <sheet name="CH-Separate25_10" sheetId="8" r:id="rId8"/>
    <sheet name="CF 11-12" sheetId="7" r:id="rId9"/>
    <sheet name="Summary reclass FL to ROU" sheetId="9" state="hidden" r:id="rId10"/>
  </sheets>
  <definedNames>
    <definedName name="\0">#REF!</definedName>
    <definedName name="\200">#REF!</definedName>
    <definedName name="\400">#REF!</definedName>
    <definedName name="\a">#REF!</definedName>
    <definedName name="\ad">#REF!</definedName>
    <definedName name="\b">#REF!</definedName>
    <definedName name="\c">#REF!</definedName>
    <definedName name="\d">#REF!</definedName>
    <definedName name="\e">#N/A</definedName>
    <definedName name="\f">#REF!</definedName>
    <definedName name="\g">#REF!</definedName>
    <definedName name="\h">#REF!</definedName>
    <definedName name="\i">#N/A</definedName>
    <definedName name="\j">#REF!</definedName>
    <definedName name="\l">#REF!</definedName>
    <definedName name="\m" localSheetId="2">#REF!</definedName>
    <definedName name="\m">#REF!</definedName>
    <definedName name="\n">#REF!</definedName>
    <definedName name="\o">#N/A</definedName>
    <definedName name="\orkje" localSheetId="2" hidden="1">{"'Eng (page2)'!$A$1:$D$52"}</definedName>
    <definedName name="\orkje" hidden="1">{"'Eng (page2)'!$A$1:$D$52"}</definedName>
    <definedName name="\p">#N/A</definedName>
    <definedName name="\q">#N/A</definedName>
    <definedName name="\r">#REF!</definedName>
    <definedName name="\s" localSheetId="2">#REF!</definedName>
    <definedName name="\s">#REF!</definedName>
    <definedName name="\t">#REF!</definedName>
    <definedName name="\u">#REF!</definedName>
    <definedName name="\v">#REF!</definedName>
    <definedName name="\w">#N/A</definedName>
    <definedName name="\x">#REF!</definedName>
    <definedName name="\y">#REF!</definedName>
    <definedName name="\z">#REF!</definedName>
    <definedName name="_" localSheetId="8" hidden="1">#REF!</definedName>
    <definedName name="_" localSheetId="2" hidden="1">#REF!</definedName>
    <definedName name="_" localSheetId="9" hidden="1">#REF!</definedName>
    <definedName name="_" hidden="1">#REF!</definedName>
    <definedName name="_.._Specification_name__KAL2">#REF!</definedName>
    <definedName name="__">"'file:///c:/work/budget/mph/2003/2003-bud_r1.xls'#$rooms_st.$"</definedName>
    <definedName name="___" hidden="1">#REF!</definedName>
    <definedName name="______________________d1" hidden="1">{"'Model'!$A$1:$N$53"}</definedName>
    <definedName name="_____________________d1" hidden="1">{"'Model'!$A$1:$N$53"}</definedName>
    <definedName name="_____________________er43" hidden="1">{"'Eng (page2)'!$A$1:$D$52"}</definedName>
    <definedName name="_____________________I300" hidden="1">{"'Model'!$A$1:$N$53"}</definedName>
    <definedName name="_____________________u645" hidden="1">{"'Eng (page2)'!$A$1:$D$52"}</definedName>
    <definedName name="_____________________y4" hidden="1">{"'Eng (page2)'!$A$1:$D$52"}</definedName>
    <definedName name="____________________er43" hidden="1">{"'Eng (page2)'!$A$1:$D$52"}</definedName>
    <definedName name="____________________I300" hidden="1">{"'Model'!$A$1:$N$53"}</definedName>
    <definedName name="____________________u645" hidden="1">{"'Eng (page2)'!$A$1:$D$52"}</definedName>
    <definedName name="____________________y4" hidden="1">{"'Eng (page2)'!$A$1:$D$52"}</definedName>
    <definedName name="___________________d1" hidden="1">{"'Model'!$A$1:$N$53"}</definedName>
    <definedName name="__________________d1" hidden="1">{"'Model'!$A$1:$N$53"}</definedName>
    <definedName name="__________________er43" hidden="1">{"'Eng (page2)'!$A$1:$D$52"}</definedName>
    <definedName name="__________________I300" hidden="1">{"'Model'!$A$1:$N$53"}</definedName>
    <definedName name="__________________SB6">#REF!</definedName>
    <definedName name="__________________STC2">#N/A</definedName>
    <definedName name="__________________u645" hidden="1">{"'Eng (page2)'!$A$1:$D$52"}</definedName>
    <definedName name="__________________y4" hidden="1">{"'Eng (page2)'!$A$1:$D$52"}</definedName>
    <definedName name="_________________d1" hidden="1">{"'Model'!$A$1:$N$53"}</definedName>
    <definedName name="_________________er43" hidden="1">{"'Eng (page2)'!$A$1:$D$52"}</definedName>
    <definedName name="_________________I300" hidden="1">{"'Model'!$A$1:$N$53"}</definedName>
    <definedName name="_________________INT1">#REF!</definedName>
    <definedName name="_________________INT10">#REF!</definedName>
    <definedName name="_________________INT2">#REF!</definedName>
    <definedName name="_________________INT3">#REF!</definedName>
    <definedName name="_________________INT4">#REF!</definedName>
    <definedName name="_________________INT5">#REF!</definedName>
    <definedName name="_________________INT6">#REF!</definedName>
    <definedName name="_________________INT7">#REF!</definedName>
    <definedName name="_________________INT8">#REF!</definedName>
    <definedName name="_________________INT9">#REF!</definedName>
    <definedName name="_________________PRI1">#REF!</definedName>
    <definedName name="_________________PRI10">#REF!</definedName>
    <definedName name="_________________PRI2">#REF!</definedName>
    <definedName name="_________________PRI3">#REF!</definedName>
    <definedName name="_________________PRI4">#REF!</definedName>
    <definedName name="_________________PRI5">#REF!</definedName>
    <definedName name="_________________PRI6">#REF!</definedName>
    <definedName name="_________________PRI7">#REF!</definedName>
    <definedName name="_________________PRI9">#REF!</definedName>
    <definedName name="_________________PTI8">#REF!</definedName>
    <definedName name="_________________u645" hidden="1">{"'Eng (page2)'!$A$1:$D$52"}</definedName>
    <definedName name="_________________y4" hidden="1">{"'Eng (page2)'!$A$1:$D$52"}</definedName>
    <definedName name="________________cut10" hidden="1">{"'Model'!$A$1:$N$53"}</definedName>
    <definedName name="________________d1" hidden="1">{"'Model'!$A$1:$N$53"}</definedName>
    <definedName name="________________DAT2">#REF!</definedName>
    <definedName name="________________DAT3">#REF!</definedName>
    <definedName name="________________DAT4">#REF!</definedName>
    <definedName name="________________INT1">#REF!</definedName>
    <definedName name="________________INT10">#REF!</definedName>
    <definedName name="________________INT2">#REF!</definedName>
    <definedName name="________________INT3">#REF!</definedName>
    <definedName name="________________INT4">#REF!</definedName>
    <definedName name="________________INT5">#REF!</definedName>
    <definedName name="________________INT6">#REF!</definedName>
    <definedName name="________________INT7">#REF!</definedName>
    <definedName name="________________INT8">#REF!</definedName>
    <definedName name="________________INT9">#REF!</definedName>
    <definedName name="________________PRI1">#REF!</definedName>
    <definedName name="________________PRI10">#REF!</definedName>
    <definedName name="________________PRI2">#REF!</definedName>
    <definedName name="________________PRI3">#REF!</definedName>
    <definedName name="________________PRI4">#REF!</definedName>
    <definedName name="________________PRI5">#REF!</definedName>
    <definedName name="________________PRI6">#REF!</definedName>
    <definedName name="________________PRI7">#REF!</definedName>
    <definedName name="________________PRI9">#REF!</definedName>
    <definedName name="________________PTI8">#REF!</definedName>
    <definedName name="________________SB6">#REF!</definedName>
    <definedName name="________________STC2">#N/A</definedName>
    <definedName name="_______________cut10" hidden="1">{"'Model'!$A$1:$N$53"}</definedName>
    <definedName name="_______________d1" hidden="1">{"'Model'!$A$1:$N$53"}</definedName>
    <definedName name="_______________DAT1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er43" hidden="1">{"'Eng (page2)'!$A$1:$D$52"}</definedName>
    <definedName name="_______________I300" hidden="1">{"'Model'!$A$1:$N$53"}</definedName>
    <definedName name="_______________INT1">#REF!</definedName>
    <definedName name="_______________INT10">#REF!</definedName>
    <definedName name="_______________INT2">#REF!</definedName>
    <definedName name="_______________INT3">#REF!</definedName>
    <definedName name="_______________INT4">#REF!</definedName>
    <definedName name="_______________INT5">#REF!</definedName>
    <definedName name="_______________INT6">#REF!</definedName>
    <definedName name="_______________INT7">#REF!</definedName>
    <definedName name="_______________INT8">#REF!</definedName>
    <definedName name="_______________INT9">#REF!</definedName>
    <definedName name="___________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PRI1">#REF!</definedName>
    <definedName name="_______________PRI10">#REF!</definedName>
    <definedName name="_______________PRI2">#REF!</definedName>
    <definedName name="_______________PRI3">#REF!</definedName>
    <definedName name="_______________PRI4">#REF!</definedName>
    <definedName name="_______________PRI5">#REF!</definedName>
    <definedName name="_______________PRI6">#REF!</definedName>
    <definedName name="_______________PRI7">#REF!</definedName>
    <definedName name="_______________PRI9">#REF!</definedName>
    <definedName name="_______________PTI8">#REF!</definedName>
    <definedName name="_______________SB6">#REF!</definedName>
    <definedName name="_______________STC2">#N/A</definedName>
    <definedName name="_______________u645" hidden="1">{"'Eng (page2)'!$A$1:$D$52"}</definedName>
    <definedName name="_______________y4" hidden="1">{"'Eng (page2)'!$A$1:$D$52"}</definedName>
    <definedName name="______________abc1" hidden="1">#REF!</definedName>
    <definedName name="______________cut10" hidden="1">{"'Model'!$A$1:$N$53"}</definedName>
    <definedName name="______________d1" hidden="1">{"'Model'!$A$1:$N$53"}</definedName>
    <definedName name="______________DAT1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INT1">#REF!</definedName>
    <definedName name="______________INT10">#REF!</definedName>
    <definedName name="______________INT2">#REF!</definedName>
    <definedName name="______________INT3">#REF!</definedName>
    <definedName name="______________INT4">#REF!</definedName>
    <definedName name="______________INT5">#REF!</definedName>
    <definedName name="______________INT6">#REF!</definedName>
    <definedName name="______________INT7">#REF!</definedName>
    <definedName name="______________INT8">#REF!</definedName>
    <definedName name="______________INT9">#REF!</definedName>
    <definedName name="______________PRI1">#REF!</definedName>
    <definedName name="______________PRI10">#REF!</definedName>
    <definedName name="______________PRI2">#REF!</definedName>
    <definedName name="______________PRI3">#REF!</definedName>
    <definedName name="______________PRI4">#REF!</definedName>
    <definedName name="______________PRI5">#REF!</definedName>
    <definedName name="______________PRI6">#REF!</definedName>
    <definedName name="______________PRI7">#REF!</definedName>
    <definedName name="______________PRI9">#REF!</definedName>
    <definedName name="______________PTI8">#REF!</definedName>
    <definedName name="______________SB6">#REF!</definedName>
    <definedName name="______________STC2">#N/A</definedName>
    <definedName name="______________TAX2">#REF!</definedName>
    <definedName name="_____________abc1" hidden="1">#REF!</definedName>
    <definedName name="_____________CUS1">#REF!</definedName>
    <definedName name="_____________CUS2">#REF!</definedName>
    <definedName name="_____________CUS3">#REF!</definedName>
    <definedName name="_____________CUS4">#REF!</definedName>
    <definedName name="_____________CUS5">#REF!</definedName>
    <definedName name="_____________CUS6">#REF!</definedName>
    <definedName name="_____________cut10" hidden="1">{"'Model'!$A$1:$N$53"}</definedName>
    <definedName name="_____________d1" hidden="1">{"'Model'!$A$1:$N$53"}</definedName>
    <definedName name="_____________DAT1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er43" hidden="1">{"'Eng (page2)'!$A$1:$D$52"}</definedName>
    <definedName name="_____________I300" hidden="1">{"'Model'!$A$1:$N$53"}</definedName>
    <definedName name="_____________INT1">#REF!</definedName>
    <definedName name="_____________INT10">#REF!</definedName>
    <definedName name="_____________INT2">#REF!</definedName>
    <definedName name="_____________INT3">#REF!</definedName>
    <definedName name="_____________INT4">#REF!</definedName>
    <definedName name="_____________INT5">#REF!</definedName>
    <definedName name="_____________INT6">#REF!</definedName>
    <definedName name="_____________INT7">#REF!</definedName>
    <definedName name="_____________INT8">#REF!</definedName>
    <definedName name="_____________INT9">#REF!</definedName>
    <definedName name="_____________PRI1">#REF!</definedName>
    <definedName name="_____________PRI10">#REF!</definedName>
    <definedName name="_____________PRI2">#REF!</definedName>
    <definedName name="_____________PRI3">#REF!</definedName>
    <definedName name="_____________PRI4">#REF!</definedName>
    <definedName name="_____________PRI5">#REF!</definedName>
    <definedName name="_____________PRI6">#REF!</definedName>
    <definedName name="_____________PRI7">#REF!</definedName>
    <definedName name="_____________PRI9">#REF!</definedName>
    <definedName name="_____________PTI8">#REF!</definedName>
    <definedName name="_____________SB6">#REF!</definedName>
    <definedName name="_____________STC2">#N/A</definedName>
    <definedName name="_____________TAX2">#REF!</definedName>
    <definedName name="_____________u645" hidden="1">{"'Eng (page2)'!$A$1:$D$52"}</definedName>
    <definedName name="_____________y4" hidden="1">{"'Eng (page2)'!$A$1:$D$52"}</definedName>
    <definedName name="____________abc1" hidden="1">#REF!</definedName>
    <definedName name="____________CUS1">#REF!</definedName>
    <definedName name="____________CUS2">#REF!</definedName>
    <definedName name="____________CUS3">#REF!</definedName>
    <definedName name="____________CUS4">#REF!</definedName>
    <definedName name="____________CUS5">#REF!</definedName>
    <definedName name="____________CUS6">#REF!</definedName>
    <definedName name="____________cut10" hidden="1">{"'Model'!$A$1:$N$53"}</definedName>
    <definedName name="____________d1" hidden="1">{"'Model'!$A$1:$N$53"}</definedName>
    <definedName name="____________DAT1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INT1">#REF!</definedName>
    <definedName name="____________INT10">#REF!</definedName>
    <definedName name="____________INT2">#REF!</definedName>
    <definedName name="____________INT3">#REF!</definedName>
    <definedName name="____________INT4">#REF!</definedName>
    <definedName name="____________INT5">#REF!</definedName>
    <definedName name="____________INT6">#REF!</definedName>
    <definedName name="____________INT7">#REF!</definedName>
    <definedName name="____________INT8">#REF!</definedName>
    <definedName name="____________INT9">#REF!</definedName>
    <definedName name="____________PRI1">#REF!</definedName>
    <definedName name="____________PRI10">#REF!</definedName>
    <definedName name="____________PRI2">#REF!</definedName>
    <definedName name="____________PRI3">#REF!</definedName>
    <definedName name="____________PRI4">#REF!</definedName>
    <definedName name="____________PRI5">#REF!</definedName>
    <definedName name="____________PRI6">#REF!</definedName>
    <definedName name="____________PRI7">#REF!</definedName>
    <definedName name="____________PRI9">#REF!</definedName>
    <definedName name="____________PTI8">#REF!</definedName>
    <definedName name="____________SB6">#REF!</definedName>
    <definedName name="_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TC2">#N/A</definedName>
    <definedName name="____________TAX2">#REF!</definedName>
    <definedName name="____________u1">#REF!</definedName>
    <definedName name="____________u3">#REF!</definedName>
    <definedName name="_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abc1" hidden="1">#REF!</definedName>
    <definedName name="___________aug08" hidden="1">#REF!</definedName>
    <definedName name="___________CUS1">#REF!</definedName>
    <definedName name="___________CUS2">#REF!</definedName>
    <definedName name="___________CUS3">#REF!</definedName>
    <definedName name="___________CUS4">#REF!</definedName>
    <definedName name="___________CUS5">#REF!</definedName>
    <definedName name="___________CUS6">#REF!</definedName>
    <definedName name="___________cut10" hidden="1">{"'Model'!$A$1:$N$53"}</definedName>
    <definedName name="___________d1" hidden="1">{"'Model'!$A$1:$N$53"}</definedName>
    <definedName name="___________DAT1">#REF!</definedName>
    <definedName name="___________DAT10">#REF!</definedName>
    <definedName name="___________DAT15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G1" hidden="1">{"'Eng (page2)'!$A$1:$D$52"}</definedName>
    <definedName name="___________INT1">#REF!</definedName>
    <definedName name="___________INT10">#REF!</definedName>
    <definedName name="___________INT2">#REF!</definedName>
    <definedName name="___________INT3">#REF!</definedName>
    <definedName name="___________INT4">#REF!</definedName>
    <definedName name="___________INT5">#REF!</definedName>
    <definedName name="___________INT6">#REF!</definedName>
    <definedName name="___________INT7">#REF!</definedName>
    <definedName name="___________INT8">#REF!</definedName>
    <definedName name="___________INT9">#REF!</definedName>
    <definedName name="___________KL379">#REF!</definedName>
    <definedName name="___________ktm1201">#REF!</definedName>
    <definedName name="___________kwi1">#REF!</definedName>
    <definedName name="___________nnn1">#REF!</definedName>
    <definedName name="___________o9">#REF!</definedName>
    <definedName name="___________pp30" hidden="1">#REF!</definedName>
    <definedName name="___________PRI1">#REF!</definedName>
    <definedName name="___________PRI10">#REF!</definedName>
    <definedName name="___________PRI2">#REF!</definedName>
    <definedName name="___________PRI3">#REF!</definedName>
    <definedName name="___________PRI4">#REF!</definedName>
    <definedName name="___________PRI5">#REF!</definedName>
    <definedName name="___________PRI6">#REF!</definedName>
    <definedName name="___________PRI7">#REF!</definedName>
    <definedName name="___________PRI9">#REF!</definedName>
    <definedName name="___________PTI8">#REF!</definedName>
    <definedName name="___________S10">#REF!</definedName>
    <definedName name="___________SB6">#REF!</definedName>
    <definedName name="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TC2">#N/A</definedName>
    <definedName name="___________TAX2">#REF!</definedName>
    <definedName name="___________Tic30" hidden="1">{"'Eng (page2)'!$A$1:$D$52"}</definedName>
    <definedName name="___________u1">#REF!</definedName>
    <definedName name="___________u3">#REF!</definedName>
    <definedName name="___________w1">#REF!</definedName>
    <definedName name="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X2" hidden="1">{"'Eng (page2)'!$A$1:$D$52"}</definedName>
    <definedName name="__________abc1" hidden="1">#REF!</definedName>
    <definedName name="__________aug08" hidden="1">#REF!</definedName>
    <definedName name="__________CUS1">#REF!</definedName>
    <definedName name="__________CUS2">#REF!</definedName>
    <definedName name="__________CUS3">#REF!</definedName>
    <definedName name="__________CUS4">#REF!</definedName>
    <definedName name="__________CUS5">#REF!</definedName>
    <definedName name="__________CUS6">#REF!</definedName>
    <definedName name="__________cut10" hidden="1">{"'Model'!$A$1:$N$53"}</definedName>
    <definedName name="__________d1" hidden="1">{"'Model'!$A$1:$N$53"}</definedName>
    <definedName name="__________DAT1">#REF!</definedName>
    <definedName name="__________DAT10">#REF!</definedName>
    <definedName name="__________DAT15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G1" hidden="1">{"'Eng (page2)'!$A$1:$D$52"}</definedName>
    <definedName name="__________INT1">#REF!</definedName>
    <definedName name="__________INT10">#REF!</definedName>
    <definedName name="__________INT2">#REF!</definedName>
    <definedName name="__________INT3">#REF!</definedName>
    <definedName name="__________INT4">#REF!</definedName>
    <definedName name="__________INT5">#REF!</definedName>
    <definedName name="__________INT6">#REF!</definedName>
    <definedName name="__________INT7">#REF!</definedName>
    <definedName name="__________INT8">#REF!</definedName>
    <definedName name="__________INT9">#REF!</definedName>
    <definedName name="___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___KL379">#REF!</definedName>
    <definedName name="__________ktm1201">#REF!</definedName>
    <definedName name="__________kwi1">#REF!</definedName>
    <definedName name="__________nnn1">#REF!</definedName>
    <definedName name="__________o9">#REF!</definedName>
    <definedName name="__________pp30" hidden="1">#REF!</definedName>
    <definedName name="__________PRI1">#REF!</definedName>
    <definedName name="__________PRI10">#REF!</definedName>
    <definedName name="__________PRI2">#REF!</definedName>
    <definedName name="__________PRI3">#REF!</definedName>
    <definedName name="__________PRI4">#REF!</definedName>
    <definedName name="__________PRI5">#REF!</definedName>
    <definedName name="__________PRI6">#REF!</definedName>
    <definedName name="__________PRI7">#REF!</definedName>
    <definedName name="__________PRI9">#REF!</definedName>
    <definedName name="__________PTI8">#REF!</definedName>
    <definedName name="__________S10">#REF!</definedName>
    <definedName name="__________SB6">#REF!</definedName>
    <definedName name="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TC2">#N/A</definedName>
    <definedName name="__________TAX2">#REF!</definedName>
    <definedName name="__________Tic30" hidden="1">{"'Eng (page2)'!$A$1:$D$52"}</definedName>
    <definedName name="__________u1">#REF!</definedName>
    <definedName name="__________u3">#REF!</definedName>
    <definedName name="__________w1">#REF!</definedName>
    <definedName name="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X2" hidden="1">{"'Eng (page2)'!$A$1:$D$52"}</definedName>
    <definedName name="_________a1" localSheetId="2" hidden="1">{"'Sheet1'!$L$16"}</definedName>
    <definedName name="_________a1" hidden="1">{"'Sheet1'!$L$16"}</definedName>
    <definedName name="_________abc1" hidden="1">#REF!</definedName>
    <definedName name="_________aug08" hidden="1">#REF!</definedName>
    <definedName name="_________CUS1">#REF!</definedName>
    <definedName name="_________CUS2">#REF!</definedName>
    <definedName name="_________CUS3">#REF!</definedName>
    <definedName name="_________CUS4">#REF!</definedName>
    <definedName name="_________CUS5">#REF!</definedName>
    <definedName name="_________CUS6">#REF!</definedName>
    <definedName name="_________cut10" hidden="1">{"'Model'!$A$1:$N$53"}</definedName>
    <definedName name="_________d1" hidden="1">{"'Model'!$A$1:$N$53"}</definedName>
    <definedName name="_________DAT1">#REF!</definedName>
    <definedName name="_________DAT10">#REF!</definedName>
    <definedName name="_________DAT15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er43" hidden="1">{"'Eng (page2)'!$A$1:$D$52"}</definedName>
    <definedName name="_________G1" hidden="1">{"'Eng (page2)'!$A$1:$D$52"}</definedName>
    <definedName name="_________I300" hidden="1">{"'Model'!$A$1:$N$53"}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__KL379">#REF!</definedName>
    <definedName name="_________ktm1201">#REF!</definedName>
    <definedName name="_________kwi1">#REF!</definedName>
    <definedName name="_________nnn1">#REF!</definedName>
    <definedName name="_________NSO2" localSheetId="2" hidden="1">{"'Sheet1'!$L$16"}</definedName>
    <definedName name="_________NSO2" hidden="1">{"'Sheet1'!$L$16"}</definedName>
    <definedName name="_________o9">#REF!</definedName>
    <definedName name="_________pp30" hidden="1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RI9">#REF!</definedName>
    <definedName name="_________PTI8">#REF!</definedName>
    <definedName name="_________S10">#REF!</definedName>
    <definedName name="_________SB6">#REF!</definedName>
    <definedName name="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TC2">#N/A</definedName>
    <definedName name="_________TAX2">#REF!</definedName>
    <definedName name="_________Tic30" hidden="1">{"'Eng (page2)'!$A$1:$D$52"}</definedName>
    <definedName name="_________u1">#REF!</definedName>
    <definedName name="_________u3">#REF!</definedName>
    <definedName name="_________u645" hidden="1">{"'Eng (page2)'!$A$1:$D$52"}</definedName>
    <definedName name="_________w1">#REF!</definedName>
    <definedName name="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X2" hidden="1">{"'Eng (page2)'!$A$1:$D$52"}</definedName>
    <definedName name="_________y4" hidden="1">{"'Eng (page2)'!$A$1:$D$52"}</definedName>
    <definedName name="________abc1" hidden="1">#REF!</definedName>
    <definedName name="________aug08" hidden="1">#REF!</definedName>
    <definedName name="________CUS1">#REF!</definedName>
    <definedName name="________CUS2">#REF!</definedName>
    <definedName name="________CUS3">#REF!</definedName>
    <definedName name="________CUS4">#REF!</definedName>
    <definedName name="________CUS5">#REF!</definedName>
    <definedName name="________CUS6">#REF!</definedName>
    <definedName name="________cut10" hidden="1">{"'Model'!$A$1:$N$53"}</definedName>
    <definedName name="________d1" hidden="1">{"'Model'!$A$1:$N$53"}</definedName>
    <definedName name="________DAT1">#REF!</definedName>
    <definedName name="________DAT10">#REF!</definedName>
    <definedName name="________DAT15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r43" hidden="1">{"'Eng (page2)'!$A$1:$D$52"}</definedName>
    <definedName name="________G1" hidden="1">{"'Eng (page2)'!$A$1:$D$52"}</definedName>
    <definedName name="________I300" hidden="1">{"'Model'!$A$1:$N$53"}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_KL379">#REF!</definedName>
    <definedName name="________ktm1201">#REF!</definedName>
    <definedName name="________kwi1">#REF!</definedName>
    <definedName name="________nnn1">#REF!</definedName>
    <definedName name="________o9">#REF!</definedName>
    <definedName name="________pp30" localSheetId="2" hidden="1">#REF!</definedName>
    <definedName name="________pp30" hidden="1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S10">#REF!</definedName>
    <definedName name="________SB6">#REF!</definedName>
    <definedName name="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TC2">#N/A</definedName>
    <definedName name="________TAX2">#REF!</definedName>
    <definedName name="________Tic30" hidden="1">{"'Eng (page2)'!$A$1:$D$52"}</definedName>
    <definedName name="________u1">#REF!</definedName>
    <definedName name="________u3">#REF!</definedName>
    <definedName name="________u645" hidden="1">{"'Eng (page2)'!$A$1:$D$52"}</definedName>
    <definedName name="________w1">#REF!</definedName>
    <definedName name="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X2" localSheetId="2" hidden="1">{"'Eng (page2)'!$A$1:$D$52"}</definedName>
    <definedName name="________X2" hidden="1">{"'Eng (page2)'!$A$1:$D$52"}</definedName>
    <definedName name="________y4" hidden="1">{"'Eng (page2)'!$A$1:$D$52"}</definedName>
    <definedName name="_______a1" localSheetId="2" hidden="1">{"'Sheet1'!$L$16"}</definedName>
    <definedName name="_______a1" hidden="1">{"'Sheet1'!$L$16"}</definedName>
    <definedName name="_______abc1" hidden="1">#REF!</definedName>
    <definedName name="_______aug08" hidden="1">#REF!</definedName>
    <definedName name="_______CUS1">#REF!</definedName>
    <definedName name="_______CUS2">#REF!</definedName>
    <definedName name="_______CUS3">#REF!</definedName>
    <definedName name="_______CUS4">#REF!</definedName>
    <definedName name="_______CUS5">#REF!</definedName>
    <definedName name="_______CUS6">#REF!</definedName>
    <definedName name="_______cut10" hidden="1">{"'Model'!$A$1:$N$53"}</definedName>
    <definedName name="_______d1" hidden="1">{"'Model'!$A$1:$N$53"}</definedName>
    <definedName name="_______DAT1">#REF!</definedName>
    <definedName name="_______DAT10">#REF!</definedName>
    <definedName name="_______DAT15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er43" hidden="1">{"'Eng (page2)'!$A$1:$D$52"}</definedName>
    <definedName name="_______fac14">#REF!</definedName>
    <definedName name="_______G1" hidden="1">{"'Eng (page2)'!$A$1:$D$52"}</definedName>
    <definedName name="_______I300" hidden="1">{"'Model'!$A$1:$N$53"}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_K267380">#REF!</definedName>
    <definedName name="_______KL379">#REF!</definedName>
    <definedName name="_______ktm1201">#REF!</definedName>
    <definedName name="_______kwi1">#REF!</definedName>
    <definedName name="_______nnn1">#REF!</definedName>
    <definedName name="_______NSO2" localSheetId="2" hidden="1">{"'Sheet1'!$L$16"}</definedName>
    <definedName name="_______NSO2" hidden="1">{"'Sheet1'!$L$16"}</definedName>
    <definedName name="_______o9">#REF!</definedName>
    <definedName name="_______pp30" localSheetId="2" hidden="1">#REF!</definedName>
    <definedName name="_______pp30" hidden="1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S10">#REF!</definedName>
    <definedName name="_______SB6">#REF!</definedName>
    <definedName name="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TC2">#N/A</definedName>
    <definedName name="_______TAX2">#REF!</definedName>
    <definedName name="_______Tic30" hidden="1">{"'Eng (page2)'!$A$1:$D$52"}</definedName>
    <definedName name="_______u1">#REF!</definedName>
    <definedName name="_______u3">#REF!</definedName>
    <definedName name="_______u645" hidden="1">{"'Eng (page2)'!$A$1:$D$52"}</definedName>
    <definedName name="_______w1">#REF!</definedName>
    <definedName name="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X2" localSheetId="2" hidden="1">{"'Eng (page2)'!$A$1:$D$52"}</definedName>
    <definedName name="_______X2" hidden="1">{"'Eng (page2)'!$A$1:$D$52"}</definedName>
    <definedName name="_______y4" hidden="1">{"'Eng (page2)'!$A$1:$D$52"}</definedName>
    <definedName name="______a1" hidden="1">{"cashflow",#N/A,FALSE,"CASHFLOW "}</definedName>
    <definedName name="______a205">#REF!</definedName>
    <definedName name="______a303">#REF!</definedName>
    <definedName name="______a52">#REF!</definedName>
    <definedName name="______a78">#REF!</definedName>
    <definedName name="______abc1" hidden="1">#REF!</definedName>
    <definedName name="______ac1">#REF!</definedName>
    <definedName name="______ar2">#REF!</definedName>
    <definedName name="______aug08" hidden="1">#REF!</definedName>
    <definedName name="______CUS1">#REF!</definedName>
    <definedName name="______CUS2">#REF!</definedName>
    <definedName name="______CUS3">#REF!</definedName>
    <definedName name="______CUS4">#REF!</definedName>
    <definedName name="______CUS5">#REF!</definedName>
    <definedName name="______CUS6">#REF!</definedName>
    <definedName name="______cut10" localSheetId="2" hidden="1">{"'Model'!$A$1:$N$53"}</definedName>
    <definedName name="______cut10" hidden="1">{"'Model'!$A$1:$N$53"}</definedName>
    <definedName name="______d1" localSheetId="2" hidden="1">{"'Model'!$A$1:$N$53"}</definedName>
    <definedName name="______d1" hidden="1">{"'Model'!$A$1:$N$53"}</definedName>
    <definedName name="______DAT1">#REF!</definedName>
    <definedName name="______DAT10">#REF!</definedName>
    <definedName name="______DAT11">#REF!</definedName>
    <definedName name="______DAT15">#REF!</definedName>
    <definedName name="______DAT2">#REF!</definedName>
    <definedName name="______DAT20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kk1">#REF!</definedName>
    <definedName name="______dkk2">#REF!</definedName>
    <definedName name="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r43" hidden="1">{"'Eng (page2)'!$A$1:$D$52"}</definedName>
    <definedName name="______exp10">#REF!</definedName>
    <definedName name="______exp11">#REF!</definedName>
    <definedName name="______exp12">#REF!</definedName>
    <definedName name="______EXP22">#REF!</definedName>
    <definedName name="______exp5">#REF!</definedName>
    <definedName name="______exp7">#REF!</definedName>
    <definedName name="______exp8">#REF!</definedName>
    <definedName name="______exp9">#REF!</definedName>
    <definedName name="______f45">#REF!</definedName>
    <definedName name="______fac14">#REF!</definedName>
    <definedName name="______G1" hidden="1">{"'Eng (page2)'!$A$1:$D$52"}</definedName>
    <definedName name="______I300" hidden="1">{"'Model'!$A$1:$N$53"}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_K267380">#REF!</definedName>
    <definedName name="______KEY1" hidden="1">#REF!</definedName>
    <definedName name="______KL379">#REF!</definedName>
    <definedName name="______ktm1201">#REF!</definedName>
    <definedName name="______kwi1">#REF!</definedName>
    <definedName name="______lit1">#REF!</definedName>
    <definedName name="______lit2">#REF!</definedName>
    <definedName name="______nnn1">#REF!</definedName>
    <definedName name="______o9">#REF!</definedName>
    <definedName name="______PNG0506">157692.82-11808</definedName>
    <definedName name="______PNG0606">176709.72-8942</definedName>
    <definedName name="______pp30" localSheetId="2" hidden="1">#REF!</definedName>
    <definedName name="______pp30" hidden="1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S10">#REF!</definedName>
    <definedName name="______SB6">#REF!</definedName>
    <definedName name="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TC2">#N/A</definedName>
    <definedName name="______TAX2">#REF!</definedName>
    <definedName name="______Tic30" hidden="1">{"'Eng (page2)'!$A$1:$D$52"}</definedName>
    <definedName name="______u1">#REF!</definedName>
    <definedName name="______u3">#REF!</definedName>
    <definedName name="______u645" hidden="1">{"'Eng (page2)'!$A$1:$D$52"}</definedName>
    <definedName name="______Us1">#REF!</definedName>
    <definedName name="______Us2">#REF!</definedName>
    <definedName name="______Uss1">#REF!</definedName>
    <definedName name="______Uss2">#REF!</definedName>
    <definedName name="______w1">#REF!</definedName>
    <definedName name="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X2" localSheetId="2" hidden="1">{"'Eng (page2)'!$A$1:$D$52"}</definedName>
    <definedName name="______X2" hidden="1">{"'Eng (page2)'!$A$1:$D$52"}</definedName>
    <definedName name="______y4" hidden="1">{"'Eng (page2)'!$A$1:$D$52"}</definedName>
    <definedName name="_____0">#REF!</definedName>
    <definedName name="_____0___0">#REF!</definedName>
    <definedName name="_____0___0___0">#REF!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#REF!</definedName>
    <definedName name="_____2___0">#REF!</definedName>
    <definedName name="_____2___0___0">"'file:///a:/work/budget/mph/2003/2003-bud_r1.xls'#$telephone.$"</definedName>
    <definedName name="_____2___0___0___0">#REF!</definedName>
    <definedName name="_____a1" localSheetId="2" hidden="1">{"cashflow",#N/A,FALSE,"CASHFLOW "}</definedName>
    <definedName name="_____a1" hidden="1">{"'Sheet1'!$L$16"}</definedName>
    <definedName name="_____a10" hidden="1">{"sales",#N/A,FALSE,"SALES"}</definedName>
    <definedName name="_____a205">#REF!</definedName>
    <definedName name="_____a303">#REF!</definedName>
    <definedName name="_____a52">#REF!</definedName>
    <definedName name="_____a78">#REF!</definedName>
    <definedName name="_____abc1" hidden="1">#REF!</definedName>
    <definedName name="_____ac1">#REF!</definedName>
    <definedName name="_____ACT1">#N/A</definedName>
    <definedName name="_____ACT11">#N/A</definedName>
    <definedName name="_____Apr1">#REF!</definedName>
    <definedName name="_____aug08" hidden="1">#REF!</definedName>
    <definedName name="_____Aug1">#REF!</definedName>
    <definedName name="_____CUS1">#REF!</definedName>
    <definedName name="_____CUS2">#REF!</definedName>
    <definedName name="_____CUS3">#REF!</definedName>
    <definedName name="_____CUS4">#REF!</definedName>
    <definedName name="_____CUS5">#REF!</definedName>
    <definedName name="_____CUS6">#REF!</definedName>
    <definedName name="_____cut10" hidden="1">{"'Model'!$A$1:$N$53"}</definedName>
    <definedName name="_____d1" hidden="1">{"'Model'!$A$1:$N$53"}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c1">#REF!</definedName>
    <definedName name="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r43" hidden="1">{"'Eng (page2)'!$A$1:$D$52"}</definedName>
    <definedName name="_____f123">#REF!</definedName>
    <definedName name="_____f45">#REF!</definedName>
    <definedName name="_____fac14">#REF!</definedName>
    <definedName name="_____Feb1">#REF!</definedName>
    <definedName name="_____G1" hidden="1">{"'Eng (page2)'!$A$1:$D$52"}</definedName>
    <definedName name="_____I300" hidden="1">{"'Model'!$A$1:$N$53"}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_Jan1">#REF!</definedName>
    <definedName name="_____Jul1">#REF!</definedName>
    <definedName name="_____Jun1">#REF!</definedName>
    <definedName name="_____K267380">#REF!</definedName>
    <definedName name="_____KEY1" hidden="1">#REF!</definedName>
    <definedName name="_____kkk1" localSheetId="2" hidden="1">#REF!</definedName>
    <definedName name="_____kkk1" hidden="1">#REF!</definedName>
    <definedName name="_____KL379">#REF!</definedName>
    <definedName name="_____ktm1201">#REF!</definedName>
    <definedName name="_____kwi1">#REF!</definedName>
    <definedName name="_____Mar1">#REF!</definedName>
    <definedName name="_____May1">#REF!</definedName>
    <definedName name="_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nn1">#REF!</definedName>
    <definedName name="_____Nov1">#REF!</definedName>
    <definedName name="_____NSO2" localSheetId="2" hidden="1">{"'Sheet1'!$L$16"}</definedName>
    <definedName name="_____NSO2" hidden="1">{"'Sheet1'!$L$16"}</definedName>
    <definedName name="_____o9">#REF!</definedName>
    <definedName name="_____Oct1">#REF!</definedName>
    <definedName name="_____PL2">#REF!</definedName>
    <definedName name="_____PNG0506">157692.82-11808</definedName>
    <definedName name="_____PNG0606">176709.72-8942</definedName>
    <definedName name="_____pp30" localSheetId="2" hidden="1">#REF!</definedName>
    <definedName name="_____pp30" hidden="1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SB1">#REF!</definedName>
    <definedName name="_____RSB2">#REF!</definedName>
    <definedName name="_____RSB3">#REF!</definedName>
    <definedName name="_____S10">#REF!</definedName>
    <definedName name="_____S3">#N/A</definedName>
    <definedName name="_____SB6">#REF!</definedName>
    <definedName name="_____SCB1">#REF!</definedName>
    <definedName name="_____SCB2">#REF!</definedName>
    <definedName name="_____Sep1">#REF!</definedName>
    <definedName name="__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TC2">#N/A</definedName>
    <definedName name="_____SU1">#REF!</definedName>
    <definedName name="_____TAX2">#REF!</definedName>
    <definedName name="_____Tic30" hidden="1">{"'Eng (page2)'!$A$1:$D$52"}</definedName>
    <definedName name="__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_u1">#REF!</definedName>
    <definedName name="_____u3">#REF!</definedName>
    <definedName name="_____u645" hidden="1">{"'Eng (page2)'!$A$1:$D$52"}</definedName>
    <definedName name="_____w1">#REF!</definedName>
    <definedName name="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X2" localSheetId="2" hidden="1">{"'Eng (page2)'!$A$1:$D$52"}</definedName>
    <definedName name="_____X2" hidden="1">{"'Eng (page2)'!$A$1:$D$52"}</definedName>
    <definedName name="_____y4" hidden="1">{"'Eng (page2)'!$A$1:$D$52"}</definedName>
    <definedName name="____a1" localSheetId="2" hidden="1">{"'Sheet1'!$L$16"}</definedName>
    <definedName name="____a1" hidden="1">{"'Sheet1'!$L$16"}</definedName>
    <definedName name="____a10" hidden="1">{"sales",#N/A,FALSE,"SALES"}</definedName>
    <definedName name="____a2" hidden="1">{"hilight1",#N/A,FALSE,"HILIGHT1"}</definedName>
    <definedName name="____a205">#REF!</definedName>
    <definedName name="____a3" hidden="1">{"hilight2",#N/A,FALSE,"HILIGHT2"}</definedName>
    <definedName name="____a303">#REF!</definedName>
    <definedName name="____a4" hidden="1">{"hilight3",#N/A,FALSE,"HILIGHT3"}</definedName>
    <definedName name="____a5" hidden="1">{"income",#N/A,FALSE,"INCOME"}</definedName>
    <definedName name="____a52">#REF!</definedName>
    <definedName name="____a6" hidden="1">{"index",#N/A,FALSE,"INDEX"}</definedName>
    <definedName name="____a7" hidden="1">{"PRINT_EST",#N/A,FALSE,"ESTMON"}</definedName>
    <definedName name="____a78">#REF!</definedName>
    <definedName name="____a8" hidden="1">{"revsale",#N/A,FALSE,"REV-ยุพดี"}</definedName>
    <definedName name="____a9" hidden="1">{"revable",#N/A,FALSE,"REVABLE"}</definedName>
    <definedName name="____abc1" hidden="1">#REF!</definedName>
    <definedName name="____ac1">#REF!</definedName>
    <definedName name="____ACT1">#N/A</definedName>
    <definedName name="____ACT11">#N/A</definedName>
    <definedName name="____Apr1">#REF!</definedName>
    <definedName name="____ar2">#REF!</definedName>
    <definedName name="____aug08" hidden="1">#REF!</definedName>
    <definedName name="____Aug1">#REF!</definedName>
    <definedName name="____CUS1">#REF!</definedName>
    <definedName name="____CUS2">#REF!</definedName>
    <definedName name="____CUS3">#REF!</definedName>
    <definedName name="____CUS4">#REF!</definedName>
    <definedName name="____CUS5">#REF!</definedName>
    <definedName name="____CUS6">#REF!</definedName>
    <definedName name="____cut10" localSheetId="2" hidden="1">{"'Model'!$A$1:$N$53"}</definedName>
    <definedName name="____cut10" hidden="1">{"'Model'!$A$1:$N$53"}</definedName>
    <definedName name="____d1" localSheetId="2" hidden="1">{"'Model'!$A$1:$N$53"}</definedName>
    <definedName name="____d1" hidden="1">{"'Model'!$A$1:$N$53"}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1">#REF!</definedName>
    <definedName name="____dkk1">#REF!</definedName>
    <definedName name="____dkk2">#REF!</definedName>
    <definedName name="__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r43" hidden="1">{"'Eng (page2)'!$A$1:$D$52"}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23">#REF!</definedName>
    <definedName name="____f45">#REF!</definedName>
    <definedName name="____fa13">#REF!</definedName>
    <definedName name="____fac14">#REF!</definedName>
    <definedName name="____Feb1">#REF!</definedName>
    <definedName name="____G1" localSheetId="2" hidden="1">{"'Eng (page2)'!$A$1:$D$52"}</definedName>
    <definedName name="____g1" hidden="1">{"hilight3",#N/A,FALSE,"HILIGHT3"}</definedName>
    <definedName name="____I300" hidden="1">{"'Model'!$A$1:$N$53"}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_Jan1">#REF!</definedName>
    <definedName name="____Jul1">#REF!</definedName>
    <definedName name="____Jun1">#REF!</definedName>
    <definedName name="____K267380">#REF!</definedName>
    <definedName name="____KEY1" hidden="1">#REF!</definedName>
    <definedName name="____kkk1" localSheetId="2" hidden="1">#REF!</definedName>
    <definedName name="____kkk1" hidden="1">#REF!</definedName>
    <definedName name="____KL379">#REF!</definedName>
    <definedName name="____ktm1201">#REF!</definedName>
    <definedName name="____kwi1">#REF!</definedName>
    <definedName name="___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lit1">#REF!</definedName>
    <definedName name="____lit2">#REF!</definedName>
    <definedName name="____Mar1">#REF!</definedName>
    <definedName name="____May1">#REF!</definedName>
    <definedName name="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nn1">#REF!</definedName>
    <definedName name="____Nov1">#REF!</definedName>
    <definedName name="____NSO2" localSheetId="2" hidden="1">{"'Sheet1'!$L$16"}</definedName>
    <definedName name="____NSO2" hidden="1">{"'Sheet1'!$L$16"}</definedName>
    <definedName name="____o9">#REF!</definedName>
    <definedName name="____Oct1">#REF!</definedName>
    <definedName name="____PL2">#REF!</definedName>
    <definedName name="____PNG0506">157692.82-11808</definedName>
    <definedName name="____PNG0606">176709.72-8942</definedName>
    <definedName name="____pp30" localSheetId="2" hidden="1">#REF!</definedName>
    <definedName name="____pp30" hidden="1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SB1">#REF!</definedName>
    <definedName name="____RSB2">#REF!</definedName>
    <definedName name="____RSB3">#REF!</definedName>
    <definedName name="____S10">#REF!</definedName>
    <definedName name="____S3">#N/A</definedName>
    <definedName name="____SB6">#REF!</definedName>
    <definedName name="____SCB1">#REF!</definedName>
    <definedName name="____SCB2">#REF!</definedName>
    <definedName name="____Sep1">#REF!</definedName>
    <definedName name="__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TC2">#N/A</definedName>
    <definedName name="____SU1">#REF!</definedName>
    <definedName name="____TAX2">#REF!</definedName>
    <definedName name="____Tic30" hidden="1">{"'Eng (page2)'!$A$1:$D$52"}</definedName>
    <definedName name="_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u1">#REF!</definedName>
    <definedName name="____u3">#REF!</definedName>
    <definedName name="____u645" hidden="1">{"'Eng (page2)'!$A$1:$D$52"}</definedName>
    <definedName name="____Us1">#REF!</definedName>
    <definedName name="____Us2">#REF!</definedName>
    <definedName name="____Uss1">#REF!</definedName>
    <definedName name="____Uss2">#REF!</definedName>
    <definedName name="____w1">#REF!</definedName>
    <definedName name="__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X2" localSheetId="2" hidden="1">{"'Eng (page2)'!$A$1:$D$52"}</definedName>
    <definedName name="____X2" hidden="1">{"'Eng (page2)'!$A$1:$D$52"}</definedName>
    <definedName name="____y4" hidden="1">{"'Eng (page2)'!$A$1:$D$52"}</definedName>
    <definedName name="____za130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A1" localSheetId="2">#REF!</definedName>
    <definedName name="___a1" hidden="1">{"cashflow",#N/A,FALSE,"CASHFLOW "}</definedName>
    <definedName name="___a10" localSheetId="2" hidden="1">{"sales",#N/A,FALSE,"SALES"}</definedName>
    <definedName name="___a10" hidden="1">{"sales",#N/A,FALSE,"SALES"}</definedName>
    <definedName name="___A155555">#REF!</definedName>
    <definedName name="___a2" hidden="1">{"hilight1",#N/A,FALSE,"HILIGHT1"}</definedName>
    <definedName name="___a205">#REF!</definedName>
    <definedName name="___a3" hidden="1">{"hilight2",#N/A,FALSE,"HILIGHT2"}</definedName>
    <definedName name="___a303">#REF!</definedName>
    <definedName name="___a4" hidden="1">{"hilight3",#N/A,FALSE,"HILIGHT3"}</definedName>
    <definedName name="___a5" hidden="1">{"income",#N/A,FALSE,"INCOME"}</definedName>
    <definedName name="___a52">#REF!</definedName>
    <definedName name="___a6" hidden="1">{"index",#N/A,FALSE,"INDEX"}</definedName>
    <definedName name="___a7" hidden="1">{"PRINT_EST",#N/A,FALSE,"ESTMON"}</definedName>
    <definedName name="___a78">#REF!</definedName>
    <definedName name="___a8" hidden="1">{"revsale",#N/A,FALSE,"REV-ยุพดี"}</definedName>
    <definedName name="___a9" hidden="1">{"revable",#N/A,FALSE,"REVABLE"}</definedName>
    <definedName name="___abc1" hidden="1">#REF!</definedName>
    <definedName name="___ac1">#REF!</definedName>
    <definedName name="___ACT1">#N/A</definedName>
    <definedName name="___ACT11">#N/A</definedName>
    <definedName name="___Apr1">#REF!</definedName>
    <definedName name="___ar2">"$#REF!.$#REF!$#REF!"</definedName>
    <definedName name="___ARR0401">#REF!</definedName>
    <definedName name="___ARR0402">#REF!</definedName>
    <definedName name="___ASA1" localSheetId="2" hidden="1">{#N/A,#N/A,FALSE,"CAT3516";#N/A,#N/A,FALSE,"CAT3608";#N/A,#N/A,FALSE,"Wartsila";#N/A,#N/A,FALSE,"Asm";#N/A,#N/A,FALSE,"DG cost"}</definedName>
    <definedName name="___ASA1" hidden="1">{#N/A,#N/A,FALSE,"CAT3516";#N/A,#N/A,FALSE,"CAT3608";#N/A,#N/A,FALSE,"Wartsila";#N/A,#N/A,FALSE,"Asm";#N/A,#N/A,FALSE,"DG cost"}</definedName>
    <definedName name="___aug08" hidden="1">#REF!</definedName>
    <definedName name="___Aug1">#REF!</definedName>
    <definedName name="___CUS1">#REF!</definedName>
    <definedName name="___CUS2">#REF!</definedName>
    <definedName name="___CUS3">#REF!</definedName>
    <definedName name="___CUS4">#REF!</definedName>
    <definedName name="___CUS5">#REF!</definedName>
    <definedName name="___CUS6">#REF!</definedName>
    <definedName name="___cut10" localSheetId="2" hidden="1">{"'Model'!$A$1:$N$53"}</definedName>
    <definedName name="___cut10" hidden="1">{"'Model'!$A$1:$N$53"}</definedName>
    <definedName name="___d1" localSheetId="2" hidden="1">{"'Model'!$A$1:$N$53"}</definedName>
    <definedName name="___d1" hidden="1">{"'Model'!$A$1:$N$53"}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D2">#REF!</definedName>
    <definedName name="___Dec1">#REF!</definedName>
    <definedName name="___dkk1">"$#REF!.$#REF!$#REF!"</definedName>
    <definedName name="___dkk2">"$#REF!.$#REF!$#REF!"</definedName>
    <definedName name="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R2">#REF!</definedName>
    <definedName name="___er43" localSheetId="2" hidden="1">{"'Eng (page2)'!$A$1:$D$52"}</definedName>
    <definedName name="___er43" hidden="1">{"'Eng (page2)'!$A$1:$D$52"}</definedName>
    <definedName name="___exp10">"$#REF!.$#REF!$#REF!"</definedName>
    <definedName name="___exp11">"$#REF!.$#REF!$#REF!"</definedName>
    <definedName name="___exp12">"$#REF!.$#REF!$#REF!"</definedName>
    <definedName name="___EXP22">"$#REF!.$#REF!$#REF!"</definedName>
    <definedName name="___exp5">"$#REF!.$#REF!$#REF!"</definedName>
    <definedName name="___exp7">"$#REF!.$#REF!$#REF!"</definedName>
    <definedName name="___exp8">"$#REF!.$#REF!$#REF!"</definedName>
    <definedName name="___exp9">"$#REF!.$#REF!$#REF!"</definedName>
    <definedName name="___f123">#REF!</definedName>
    <definedName name="___f45">#REF!</definedName>
    <definedName name="___fa13">"$#REF!.$#REF!$#REF!"</definedName>
    <definedName name="___fac14">#REF!</definedName>
    <definedName name="___Feb1">#REF!</definedName>
    <definedName name="___G1" localSheetId="2" hidden="1">{"'Eng (page2)'!$A$1:$D$52"}</definedName>
    <definedName name="___G1" hidden="1">{"'Eng (page2)'!$A$1:$D$52"}</definedName>
    <definedName name="___HGR3">#REF!</definedName>
    <definedName name="___HR5">#REF!</definedName>
    <definedName name="___I300" hidden="1">{"'Model'!$A$1:$N$53"}</definedName>
    <definedName name="___IM69998">#REF!</definedName>
    <definedName name="___IM70000">#REF!</definedName>
    <definedName name="___INDEX_SHEET___ASAP_Utilities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_Jan1">#REF!</definedName>
    <definedName name="___Jul1">#REF!</definedName>
    <definedName name="___Jun1">#REF!</definedName>
    <definedName name="___K267380">#REF!</definedName>
    <definedName name="___K306" hidden="1">{"'Eng (page2)'!$A$1:$D$52"}</definedName>
    <definedName name="___KEY1" hidden="1">#REF!</definedName>
    <definedName name="___kkk1" localSheetId="2" hidden="1">#REF!</definedName>
    <definedName name="___kkk1" hidden="1">#REF!</definedName>
    <definedName name="___KL379">#REF!</definedName>
    <definedName name="___ktm1201">#REF!</definedName>
    <definedName name="___kwi1">#REF!</definedName>
    <definedName name="___L1">#REF!</definedName>
    <definedName name="___lek1">#REF!</definedName>
    <definedName name="___lit1">"$#REF!.$#REF!$#REF!"</definedName>
    <definedName name="___lit2">"$#REF!.$#REF!$#REF!"</definedName>
    <definedName name="_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Mar1">#REF!</definedName>
    <definedName name="___May1">#REF!</definedName>
    <definedName name="___N1">#N/A</definedName>
    <definedName name="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EW1">#REF!</definedName>
    <definedName name="___NEW2">#REF!</definedName>
    <definedName name="___nnn1">#REF!</definedName>
    <definedName name="___Nov1">#REF!</definedName>
    <definedName name="___NSO2" localSheetId="2" hidden="1">{"'Sheet1'!$L$16"}</definedName>
    <definedName name="___NSO2" hidden="1">{"'Sheet1'!$L$16"}</definedName>
    <definedName name="___o9">#REF!</definedName>
    <definedName name="___Oct1">#REF!</definedName>
    <definedName name="___pa2">#N/A</definedName>
    <definedName name="___PL1">#REF!</definedName>
    <definedName name="___pl2">#REF!</definedName>
    <definedName name="___PNG0506">157692.82-11808</definedName>
    <definedName name="___PNG0606">176709.72-8942</definedName>
    <definedName name="___pp30" localSheetId="2" hidden="1">#REF!</definedName>
    <definedName name="___pp30" hidden="1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SB1">#REF!</definedName>
    <definedName name="___RSB2">#REF!</definedName>
    <definedName name="___RSB3">#REF!</definedName>
    <definedName name="___RV12345">#REF!</definedName>
    <definedName name="___S10">#REF!</definedName>
    <definedName name="___S3">#N/A</definedName>
    <definedName name="___SB6">#REF!</definedName>
    <definedName name="___SCB1">#REF!</definedName>
    <definedName name="___SCB2">#REF!</definedName>
    <definedName name="___Sep1">#REF!</definedName>
    <definedName name="_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TC2">#N/A</definedName>
    <definedName name="___SU1">#REF!</definedName>
    <definedName name="___SUP2">#REF!</definedName>
    <definedName name="___TAX2">#REF!</definedName>
    <definedName name="___Tic30" localSheetId="2" hidden="1">{"'Eng (page2)'!$A$1:$D$52"}</definedName>
    <definedName name="___Tic30" hidden="1">{"'Eng (page2)'!$A$1:$D$52"}</definedName>
    <definedName name="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TP2">#REF!</definedName>
    <definedName name="___u1">#REF!</definedName>
    <definedName name="___u3">#REF!</definedName>
    <definedName name="___u645" localSheetId="2" hidden="1">{"'Eng (page2)'!$A$1:$D$52"}</definedName>
    <definedName name="___u645" hidden="1">{"'Eng (page2)'!$A$1:$D$52"}</definedName>
    <definedName name="___Us1">"$#REF!.$#REF!$#REF!"</definedName>
    <definedName name="___Us2">"$#REF!.$#REF!$#REF!"</definedName>
    <definedName name="___Uss1">"$#REF!.$#REF!$#REF!"</definedName>
    <definedName name="___Uss2">"$#REF!.$#REF!$#REF!"</definedName>
    <definedName name="___w1">#REF!</definedName>
    <definedName name="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X2" localSheetId="2" hidden="1">{"'Eng (page2)'!$A$1:$D$52"}</definedName>
    <definedName name="___X2" hidden="1">{"'Eng (page2)'!$A$1:$D$52"}</definedName>
    <definedName name="___xZ12345">#REF!</definedName>
    <definedName name="___y4" localSheetId="2" hidden="1">{"'Eng (page2)'!$A$1:$D$52"}</definedName>
    <definedName name="___y4" hidden="1">{"'Eng (page2)'!$A$1:$D$52"}</definedName>
    <definedName name="_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ZA15555">#REF!</definedName>
    <definedName name="__1_0ACCRU">#REF!</definedName>
    <definedName name="__123Graph_A" localSheetId="2" hidden="1">#REF!</definedName>
    <definedName name="__123Graph_A" hidden="1">#REF!</definedName>
    <definedName name="__123Graph_A\B118" localSheetId="2" hidden="1">#REF!</definedName>
    <definedName name="__123Graph_A\B118" hidden="1">#REF!</definedName>
    <definedName name="__123Graph_AROI" localSheetId="2" hidden="1">#REF!</definedName>
    <definedName name="__123Graph_AROI" hidden="1">#REF!</definedName>
    <definedName name="__123Graph_B" localSheetId="2" hidden="1">#REF!</definedName>
    <definedName name="__123Graph_B" hidden="1">#REF!</definedName>
    <definedName name="__123Graph_B\B11" localSheetId="2" hidden="1">#REF!</definedName>
    <definedName name="__123Graph_B\B11" hidden="1">#REF!</definedName>
    <definedName name="__123Graph_B\B118" localSheetId="2" hidden="1">#REF!</definedName>
    <definedName name="__123Graph_B\B118" hidden="1">#REF!</definedName>
    <definedName name="__123Graph_C" localSheetId="1" hidden="1">#REF!</definedName>
    <definedName name="__123Graph_C" localSheetId="2" hidden="1">#REF!</definedName>
    <definedName name="__123Graph_C" hidden="1">#REF!</definedName>
    <definedName name="__123Graph_C\B118" localSheetId="2" hidden="1">#REF!</definedName>
    <definedName name="__123Graph_C\B118" hidden="1">#REF!</definedName>
    <definedName name="__123Graph_D" localSheetId="1" hidden="1">#REF!</definedName>
    <definedName name="__123Graph_D" localSheetId="8" hidden="1">#REF!</definedName>
    <definedName name="__123Graph_D" localSheetId="2" hidden="1">#REF!</definedName>
    <definedName name="__123Graph_D" localSheetId="9" hidden="1">#REF!</definedName>
    <definedName name="__123Graph_D" hidden="1">#REF!</definedName>
    <definedName name="__123Graph_E" hidden="1">#REF!</definedName>
    <definedName name="__123Graph_F" hidden="1">#REF!</definedName>
    <definedName name="__123Graph_LBL_A" localSheetId="2" hidden="1">#REF!</definedName>
    <definedName name="__123Graph_LBL_A" hidden="1">#REF!</definedName>
    <definedName name="__123Graph_LBL_C" localSheetId="2" hidden="1">#REF!</definedName>
    <definedName name="__123Graph_LBL_C" hidden="1">#REF!</definedName>
    <definedName name="__123Graph_X" localSheetId="2" hidden="1">#REF!</definedName>
    <definedName name="__123Graph_X" hidden="1">#REF!</definedName>
    <definedName name="__123Graph_X\B11" localSheetId="2" hidden="1">#REF!</definedName>
    <definedName name="__123Graph_X\B11" hidden="1">#REF!</definedName>
    <definedName name="__123Graph_XROI" localSheetId="2" hidden="1">#REF!</definedName>
    <definedName name="__123Graph_XROI" hidden="1">#REF!</definedName>
    <definedName name="__9__123Graph_Cグラフ_20A" localSheetId="2" hidden="1">#REF!</definedName>
    <definedName name="__9__123Graph_Cグラフ_20A" hidden="1">#REF!</definedName>
    <definedName name="__A1" localSheetId="2">#REF!</definedName>
    <definedName name="__a1" hidden="1">{"cashflow",#N/A,FALSE,"CASHFLOW "}</definedName>
    <definedName name="__a10" localSheetId="2" hidden="1">{"sales",#N/A,FALSE,"SALES"}</definedName>
    <definedName name="__a10" hidden="1">{"sales",#N/A,FALSE,"SALES"}</definedName>
    <definedName name="__A155555">#REF!</definedName>
    <definedName name="__a2" localSheetId="2" hidden="1">{"hilight1",#N/A,FALSE,"HILIGHT1"}</definedName>
    <definedName name="__a2" hidden="1">{"hilight1",#N/A,FALSE,"HILIGHT1"}</definedName>
    <definedName name="__a205">#REF!</definedName>
    <definedName name="__a3" localSheetId="2" hidden="1">{"hilight2",#N/A,FALSE,"HILIGHT2"}</definedName>
    <definedName name="__a3" hidden="1">{"hilight2",#N/A,FALSE,"HILIGHT2"}</definedName>
    <definedName name="__a303">#REF!</definedName>
    <definedName name="__a4" localSheetId="2" hidden="1">{"hilight3",#N/A,FALSE,"HILIGHT3"}</definedName>
    <definedName name="__a4" hidden="1">{"hilight3",#N/A,FALSE,"HILIGHT3"}</definedName>
    <definedName name="__a5" localSheetId="2" hidden="1">{"income",#N/A,FALSE,"INCOME"}</definedName>
    <definedName name="__a5" hidden="1">{"income",#N/A,FALSE,"INCOME"}</definedName>
    <definedName name="__a52">#REF!</definedName>
    <definedName name="__a6" localSheetId="2" hidden="1">{"index",#N/A,FALSE,"INDEX"}</definedName>
    <definedName name="__a6" hidden="1">{"index",#N/A,FALSE,"INDEX"}</definedName>
    <definedName name="__a7" localSheetId="2" hidden="1">{"PRINT_EST",#N/A,FALSE,"ESTMON"}</definedName>
    <definedName name="__a7" hidden="1">{"PRINT_EST",#N/A,FALSE,"ESTMON"}</definedName>
    <definedName name="__a78">#REF!</definedName>
    <definedName name="__a8" localSheetId="2" hidden="1">{"revsale",#N/A,FALSE,"REV-ยุพดี"}</definedName>
    <definedName name="__a8" hidden="1">{"revsale",#N/A,FALSE,"REV-ยุพดี"}</definedName>
    <definedName name="__a9" localSheetId="2" hidden="1">{"revable",#N/A,FALSE,"REVABLE"}</definedName>
    <definedName name="__a9" hidden="1">{"revable",#N/A,FALSE,"REVABLE"}</definedName>
    <definedName name="__abc1" hidden="1">#REF!</definedName>
    <definedName name="__ac1">#REF!</definedName>
    <definedName name="__ACT1">#N/A</definedName>
    <definedName name="__ACT11">#N/A</definedName>
    <definedName name="__ADD1">STOP2:[0]!STOP2E</definedName>
    <definedName name="__ADD12">HAJIME:OWARI</definedName>
    <definedName name="__ADD2">STOP:STOPE</definedName>
    <definedName name="__Adu2">#REF!</definedName>
    <definedName name="__Apr1">#REF!</definedName>
    <definedName name="__ar2">"$#REF!.$#REF!$#REF!"</definedName>
    <definedName name="__ARR0401">#REF!</definedName>
    <definedName name="__ARR0402">#REF!</definedName>
    <definedName name="__ASA1" localSheetId="2" hidden="1">{#N/A,#N/A,FALSE,"CAT3516";#N/A,#N/A,FALSE,"CAT3608";#N/A,#N/A,FALSE,"Wartsila";#N/A,#N/A,FALSE,"Asm";#N/A,#N/A,FALSE,"DG cost"}</definedName>
    <definedName name="__ASA1" hidden="1">{#N/A,#N/A,FALSE,"CAT3516";#N/A,#N/A,FALSE,"CAT3608";#N/A,#N/A,FALSE,"Wartsila";#N/A,#N/A,FALSE,"Asm";#N/A,#N/A,FALSE,"DG cost"}</definedName>
    <definedName name="__aug08" hidden="1">#REF!</definedName>
    <definedName name="__Aug1">#REF!</definedName>
    <definedName name="__COM1">#REF!</definedName>
    <definedName name="__COM2">#REF!</definedName>
    <definedName name="__Cup2">STOP:STOPE</definedName>
    <definedName name="__CUS1">#REF!</definedName>
    <definedName name="__CUS2">#REF!</definedName>
    <definedName name="__CUS3">#REF!</definedName>
    <definedName name="__CUS4">#REF!</definedName>
    <definedName name="__CUS5">#REF!</definedName>
    <definedName name="__CUS6">#REF!</definedName>
    <definedName name="__cut10" localSheetId="2" hidden="1">{"'Model'!$A$1:$N$53"}</definedName>
    <definedName name="__cut10" hidden="1">{"'Model'!$A$1:$N$53"}</definedName>
    <definedName name="__d1" localSheetId="2" hidden="1">{"'Model'!$A$1:$N$53"}</definedName>
    <definedName name="__d1" hidden="1">{"'Model'!$A$1:$N$53"}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D2">#REF!</definedName>
    <definedName name="__Dec1">#REF!</definedName>
    <definedName name="__dkk1">"$#REF!.$#REF!$#REF!"</definedName>
    <definedName name="__dkk2">"$#REF!.$#REF!$#REF!"</definedName>
    <definedName name="_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R2">#REF!</definedName>
    <definedName name="__er43" localSheetId="2" hidden="1">{"'Eng (page2)'!$A$1:$D$52"}</definedName>
    <definedName name="__er43" hidden="1">{"'Eng (page2)'!$A$1:$D$52"}</definedName>
    <definedName name="__exp10">"$#REF!.$#REF!$#REF!"</definedName>
    <definedName name="__exp11">"$#REF!.$#REF!$#REF!"</definedName>
    <definedName name="__exp12">"$#REF!.$#REF!$#REF!"</definedName>
    <definedName name="__EXP22">"$#REF!.$#REF!$#REF!"</definedName>
    <definedName name="__exp5">"$#REF!.$#REF!$#REF!"</definedName>
    <definedName name="__exp7">"$#REF!.$#REF!$#REF!"</definedName>
    <definedName name="__exp8">"$#REF!.$#REF!$#REF!"</definedName>
    <definedName name="__exp9">"$#REF!.$#REF!$#REF!"</definedName>
    <definedName name="__f123">#REF!</definedName>
    <definedName name="__f45">#REF!</definedName>
    <definedName name="__fa13">#REF!</definedName>
    <definedName name="__fac14">#REF!</definedName>
    <definedName name="__Feb1">#REF!</definedName>
    <definedName name="__G1" localSheetId="2" hidden="1">{"'Eng (page2)'!$A$1:$D$52"}</definedName>
    <definedName name="__G1" hidden="1">{"'Eng (page2)'!$A$1:$D$52"}</definedName>
    <definedName name="__G32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GROUP">#REF!</definedName>
    <definedName name="__GROUP_BAL">#REF!</definedName>
    <definedName name="__GROUP_INC">#REF!</definedName>
    <definedName name="__hdp10">#REF!</definedName>
    <definedName name="__HGR3">#REF!</definedName>
    <definedName name="__HP1">#REF!</definedName>
    <definedName name="__HR5">#REF!</definedName>
    <definedName name="__HYS4" localSheetId="2" hidden="1">{"'Changes Log'!$A$1:$F$25"}</definedName>
    <definedName name="__HYS4" hidden="1">{"'Changes Log'!$A$1:$F$25"}</definedName>
    <definedName name="__I300" hidden="1">{"'Model'!$A$1:$N$53"}</definedName>
    <definedName name="__IM69998">#REF!</definedName>
    <definedName name="__IM70000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IntlFixup" hidden="1">TRUE</definedName>
    <definedName name="__IntlFixupTable" localSheetId="2" hidden="1">#REF!</definedName>
    <definedName name="__IntlFixupTable" hidden="1">#REF!</definedName>
    <definedName name="_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_Jan1">#REF!</definedName>
    <definedName name="__Jul1">#REF!</definedName>
    <definedName name="__Jun1">#REF!</definedName>
    <definedName name="__K267380">#REF!</definedName>
    <definedName name="__K306" localSheetId="2" hidden="1">{"'Eng (page2)'!$A$1:$D$52"}</definedName>
    <definedName name="__K306" hidden="1">{"'Eng (page2)'!$A$1:$D$52"}</definedName>
    <definedName name="__KEY1" hidden="1">#REF!</definedName>
    <definedName name="__KIM01" localSheetId="2" hidden="1">{"'Changes Log'!$A$1:$F$25"}</definedName>
    <definedName name="__KIM01" hidden="1">{"'Changes Log'!$A$1:$F$25"}</definedName>
    <definedName name="__kkk1" localSheetId="2" hidden="1">#REF!</definedName>
    <definedName name="__kkk1" hidden="1">#REF!</definedName>
    <definedName name="__KL379">#REF!</definedName>
    <definedName name="__ktm1201">#REF!</definedName>
    <definedName name="__kwi1">#REF!</definedName>
    <definedName name="__L1">#REF!</definedName>
    <definedName name="_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L310" hidden="1">{"'Eng (page2)'!$A$1:$D$52"}</definedName>
    <definedName name="__lek1">#REF!</definedName>
    <definedName name="__LF12" localSheetId="2" hidden="1">#REF!</definedName>
    <definedName name="__LF12" hidden="1">#REF!</definedName>
    <definedName name="__lit1">"$#REF!.$#REF!$#REF!"</definedName>
    <definedName name="__lit2">"$#REF!.$#REF!$#REF!"</definedName>
    <definedName name="__LP1">#REF!</definedName>
    <definedName name="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ar1">#REF!</definedName>
    <definedName name="__May1">#REF!</definedName>
    <definedName name="__MO1" localSheetId="2" hidden="1">{"'Changes Log'!$A$1:$F$25"}</definedName>
    <definedName name="__MO1" hidden="1">{"'Changes Log'!$A$1:$F$25"}</definedName>
    <definedName name="__N1">#N/A</definedName>
    <definedName name="__N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EW1">#REF!</definedName>
    <definedName name="__NEW2">#REF!</definedName>
    <definedName name="__nnn1">#REF!</definedName>
    <definedName name="__no1">#REF!</definedName>
    <definedName name="__no2">#REF!</definedName>
    <definedName name="__Nov1">#REF!</definedName>
    <definedName name="__NSO2" localSheetId="2" hidden="1">{"'Sheet1'!$L$16"}</definedName>
    <definedName name="__NSO2" hidden="1">{"'Sheet1'!$L$16"}</definedName>
    <definedName name="__o9">#REF!</definedName>
    <definedName name="__Oct1">#REF!</definedName>
    <definedName name="_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pa2">#N/A</definedName>
    <definedName name="__pbp1">#REF!</definedName>
    <definedName name="__pbp2">#REF!</definedName>
    <definedName name="__pbp3">#REF!</definedName>
    <definedName name="__PL1">#REF!</definedName>
    <definedName name="__pl2">#REF!</definedName>
    <definedName name="__PNG0506">157692.82-11808</definedName>
    <definedName name="__PNG0606">176709.72-8942</definedName>
    <definedName name="__pp30" localSheetId="2" hidden="1">#REF!</definedName>
    <definedName name="__pp30" hidden="1">#REF!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rm1">#REF!</definedName>
    <definedName name="__prm2">#REF!</definedName>
    <definedName name="__PTI8">#REF!</definedName>
    <definedName name="_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RSB1">#REF!</definedName>
    <definedName name="__RSB2">#REF!</definedName>
    <definedName name="__RSB3">#REF!</definedName>
    <definedName name="__RV12345">#REF!</definedName>
    <definedName name="__S10">#REF!</definedName>
    <definedName name="__S3">#N/A</definedName>
    <definedName name="__SB6">#REF!</definedName>
    <definedName name="__SCB1">#REF!</definedName>
    <definedName name="__SCB2">#REF!</definedName>
    <definedName name="__Sep1">#REF!</definedName>
    <definedName name="__sg13">#REF!</definedName>
    <definedName name="__sg14">#REF!</definedName>
    <definedName name="__sg15">#REF!</definedName>
    <definedName name="__sg159">#REF!</definedName>
    <definedName name="__sgc13">#REF!</definedName>
    <definedName name="__sgc14">#REF!</definedName>
    <definedName name="__sgc15">#REF!</definedName>
    <definedName name="__sgc159">#REF!</definedName>
    <definedName name="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TC2">#N/A</definedName>
    <definedName name="__SU1">#REF!</definedName>
    <definedName name="__SUP2">#REF!</definedName>
    <definedName name="__TAX2">#REF!</definedName>
    <definedName name="__Tic30" localSheetId="2" hidden="1">{"'Eng (page2)'!$A$1:$D$52"}</definedName>
    <definedName name="__Tic30" hidden="1">{"'Eng (page2)'!$A$1:$D$52"}</definedName>
    <definedName name="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TON04">#REF!</definedName>
    <definedName name="__TP2">#REF!</definedName>
    <definedName name="__u1">#REF!</definedName>
    <definedName name="__U2">#REF!</definedName>
    <definedName name="__u3">#REF!</definedName>
    <definedName name="__u645" localSheetId="2" hidden="1">{"'Eng (page2)'!$A$1:$D$52"}</definedName>
    <definedName name="__u645" hidden="1">{"'Eng (page2)'!$A$1:$D$52"}</definedName>
    <definedName name="__Us1">"$#REF!.$#REF!$#REF!"</definedName>
    <definedName name="__Us2">"$#REF!.$#REF!$#REF!"</definedName>
    <definedName name="__Uss1">"$#REF!.$#REF!$#REF!"</definedName>
    <definedName name="__Uss2">"$#REF!.$#REF!$#REF!"</definedName>
    <definedName name="__V320" localSheetId="2" hidden="1">{"'Eng (page2)'!$A$1:$D$52"}</definedName>
    <definedName name="__V320" hidden="1">{"'Eng (page2)'!$A$1:$D$52"}</definedName>
    <definedName name="__Var4">#REF!</definedName>
    <definedName name="__w1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localSheetId="2">#REF!</definedName>
    <definedName name="_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X2" localSheetId="2" hidden="1">{"'Eng (page2)'!$A$1:$D$52"}</definedName>
    <definedName name="__X2" hidden="1">{"'Eng (page2)'!$A$1:$D$52"}</definedName>
    <definedName name="__xlfn.BAHTTEXT" hidden="1">#NAME?</definedName>
    <definedName name="__xZ12345">#REF!</definedName>
    <definedName name="__y4" localSheetId="2" hidden="1">{"'Eng (page2)'!$A$1:$D$52"}</definedName>
    <definedName name="__y4" hidden="1">{"'Eng (page2)'!$A$1:$D$52"}</definedName>
    <definedName name="__za130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ZA15555">#REF!</definedName>
    <definedName name="__ZD340" localSheetId="2" hidden="1">{"'Model'!$A$1:$N$53"}</definedName>
    <definedName name="__ZD340" hidden="1">{"'Model'!$A$1:$N$53"}</definedName>
    <definedName name="__ZH111" localSheetId="2" hidden="1">{"'Model'!$A$1:$N$53"}</definedName>
    <definedName name="__ZH111" hidden="1">{"'Model'!$A$1:$N$53"}</definedName>
    <definedName name="_0">#REF!</definedName>
    <definedName name="_003">#REF!</definedName>
    <definedName name="_1">#REF!</definedName>
    <definedName name="_1_">#REF!</definedName>
    <definedName name="_1____SB1">#REF!</definedName>
    <definedName name="_1___123Graph_Aグラフ_20A" localSheetId="2" hidden="1">#REF!</definedName>
    <definedName name="_1___123Graph_Aグラフ_20A" hidden="1">#REF!</definedName>
    <definedName name="_1__123Graph_AF_S" localSheetId="2" hidden="1">#REF!</definedName>
    <definedName name="_1__123Graph_AF_S" hidden="1">#REF!</definedName>
    <definedName name="_1_0">#REF!</definedName>
    <definedName name="_1_0ACCRU">#REF!</definedName>
    <definedName name="_10">#REF!</definedName>
    <definedName name="_10__123Graph_AC04C_FF_L" hidden="1">#REF!</definedName>
    <definedName name="_10__123Graph_BCHART_7" localSheetId="2" hidden="1">#REF!</definedName>
    <definedName name="_10__123Graph_BCHART_7" hidden="1">#REF!</definedName>
    <definedName name="_10__123Graph_Dグラフ_20A" localSheetId="2" hidden="1">#REF!</definedName>
    <definedName name="_10__123Graph_Dグラフ_20A" hidden="1">#REF!</definedName>
    <definedName name="_100__123Graph_Cｸﾞﾗﾌ_16" hidden="1">#REF!</definedName>
    <definedName name="_102">#REF!</definedName>
    <definedName name="_102__123Graph_Cｸﾞﾗﾌ_17" hidden="1">#REF!</definedName>
    <definedName name="_104__123Graph_Cｸﾞﾗﾌ_18" hidden="1">#REF!</definedName>
    <definedName name="_105__123Graph_Cｸﾞﾗﾌ_2" hidden="1">#REF!</definedName>
    <definedName name="_107__123Graph_Cｸﾞﾗﾌ_3" hidden="1">#REF!</definedName>
    <definedName name="_109__123Graph_Cｸﾞﾗﾌ_4" hidden="1">#REF!</definedName>
    <definedName name="_10exp10_18_1_1_1">"$#REF!.$#REF!$#REF!"</definedName>
    <definedName name="_10PA">#REF!</definedName>
    <definedName name="_10SB1">#REF!</definedName>
    <definedName name="_11">#REF!</definedName>
    <definedName name="_11__123Graph_Eグラフ_20A" localSheetId="2" hidden="1">#REF!</definedName>
    <definedName name="_11__123Graph_Eグラフ_20A" hidden="1">#REF!</definedName>
    <definedName name="_1101">#REF!</definedName>
    <definedName name="_1102" hidden="1">#REF!</definedName>
    <definedName name="_111">#REF!</definedName>
    <definedName name="_111__123Graph_Cｸﾞﾗﾌ_5" hidden="1">#REF!</definedName>
    <definedName name="_11212">#REF!</definedName>
    <definedName name="_113__123Graph_Cｸﾞﾗﾌ_6" hidden="1">#REF!</definedName>
    <definedName name="_11300">#REF!</definedName>
    <definedName name="_11331">#REF!</definedName>
    <definedName name="_115__123Graph_Cｸﾞﾗﾌ_7" hidden="1">#REF!</definedName>
    <definedName name="_117__123Graph_Cｸﾞﾗﾌ_8" hidden="1">#REF!</definedName>
    <definedName name="_11722">#REF!</definedName>
    <definedName name="_119__123Graph_Cｸﾞﾗﾌ_9" hidden="1">#REF!</definedName>
    <definedName name="_11911">#REF!</definedName>
    <definedName name="_11exp11_18_1_1_1">"$#REF!.$#REF!$#REF!"</definedName>
    <definedName name="_12">#REF!</definedName>
    <definedName name="_12__123Graph_AC04C_FF_T" hidden="1">#REF!</definedName>
    <definedName name="_12__123Graph_BCHART_1" localSheetId="2" hidden="1">#REF!</definedName>
    <definedName name="_12__123Graph_BCHART_1" hidden="1">#REF!</definedName>
    <definedName name="_12__123Graph_BF_S" localSheetId="2" hidden="1">#REF!</definedName>
    <definedName name="_12__123Graph_BF_S" hidden="1">#REF!</definedName>
    <definedName name="_12__123Graph_Dグラフ_20A" localSheetId="2" hidden="1">#REF!</definedName>
    <definedName name="_12__123Graph_Dグラフ_20A" hidden="1">#REF!</definedName>
    <definedName name="_12__123Graph_Fグラフ_20A" localSheetId="2" hidden="1">#REF!</definedName>
    <definedName name="_12__123Graph_Fグラフ_20A" hidden="1">#REF!</definedName>
    <definedName name="_120__123Graph_Dｸﾞﾗﾌ_1" hidden="1">#REF!</definedName>
    <definedName name="_12151">#REF!</definedName>
    <definedName name="_122__123Graph_Dｸﾞﾗﾌ_10" hidden="1">#REF!</definedName>
    <definedName name="_12215">#REF!</definedName>
    <definedName name="_12233">#REF!</definedName>
    <definedName name="_12319">#REF!</definedName>
    <definedName name="_124__123Graph_Dｸﾞﾗﾌ_15" hidden="1">#REF!</definedName>
    <definedName name="_12418">#REF!</definedName>
    <definedName name="_126__123Graph_Dｸﾞﾗﾌ_16" hidden="1">#REF!</definedName>
    <definedName name="_128__123Graph_Dｸﾞﾗﾌ_17" hidden="1">#REF!</definedName>
    <definedName name="_12exp12_18_1_1_1">"$#REF!.$#REF!$#REF!"</definedName>
    <definedName name="_12F" hidden="1">#REF!</definedName>
    <definedName name="_12PA">#REF!</definedName>
    <definedName name="_12SB">#REF!</definedName>
    <definedName name="_13">#REF!</definedName>
    <definedName name="_130__123Graph_Dｸﾞﾗﾌ_18" hidden="1">#REF!</definedName>
    <definedName name="_132__123Graph_Dｸﾞﾗﾌ_2" hidden="1">#REF!</definedName>
    <definedName name="_134__123Graph_Dｸﾞﾗﾌ_3" hidden="1">#REF!</definedName>
    <definedName name="_136__123Graph_Dｸﾞﾗﾌ_4" hidden="1">#REF!</definedName>
    <definedName name="_138__123Graph_Dｸﾞﾗﾌ_5" hidden="1">#REF!</definedName>
    <definedName name="_13EXP22_18_1_1_1">"$#REF!.$#REF!$#REF!"</definedName>
    <definedName name="_14">#REF!</definedName>
    <definedName name="_14__123Graph_AC04C_FR_L1" hidden="1">#REF!</definedName>
    <definedName name="_14__123Graph_CCHART_1" localSheetId="2" hidden="1">#REF!</definedName>
    <definedName name="_14__123Graph_CCHART_1" hidden="1">#REF!</definedName>
    <definedName name="_140__123Graph_Dｸﾞﾗﾌ_6" hidden="1">#REF!</definedName>
    <definedName name="_142__123Graph_Dｸﾞﾗﾌ_7" hidden="1">#REF!</definedName>
    <definedName name="_144__123Graph_Dｸﾞﾗﾌ_8" hidden="1">#REF!</definedName>
    <definedName name="_14401">#N/A</definedName>
    <definedName name="_146__123Graph_Dｸﾞﾗﾌ_9" hidden="1">#REF!</definedName>
    <definedName name="_148__123Graph_Eｸﾞﾗﾌ_1" hidden="1">#REF!</definedName>
    <definedName name="_14999">#REF!</definedName>
    <definedName name="_14exp5_18_1_1_1">"$#REF!.$#REF!$#REF!"</definedName>
    <definedName name="_15">#REF!</definedName>
    <definedName name="_15__123Graph_AF_S" localSheetId="2" hidden="1">#REF!</definedName>
    <definedName name="_15__123Graph_AF_S" hidden="1">#REF!</definedName>
    <definedName name="_15__123Graph_CCHART_1" localSheetId="2" hidden="1">#REF!</definedName>
    <definedName name="_15__123Graph_CCHART_1" hidden="1">#REF!</definedName>
    <definedName name="_15__123Graph_Eグラフ_20A" localSheetId="2" hidden="1">#REF!</definedName>
    <definedName name="_15__123Graph_Eグラフ_20A" hidden="1">#REF!</definedName>
    <definedName name="_15_0_0_F" hidden="1">#REF!</definedName>
    <definedName name="_150__123Graph_Eｸﾞﾗﾌ_10" hidden="1">#REF!</definedName>
    <definedName name="_152__123Graph_Eｸﾞﾗﾌ_17" hidden="1">#REF!</definedName>
    <definedName name="_154__123Graph_Eｸﾞﾗﾌ_18" hidden="1">#REF!</definedName>
    <definedName name="_156__123Graph_Eｸﾞﾗﾌ_2" hidden="1">#REF!</definedName>
    <definedName name="_158__123Graph_Eｸﾞﾗﾌ_3" hidden="1">#REF!</definedName>
    <definedName name="_15exp7_18_1_1_1">"$#REF!.$#REF!$#REF!"</definedName>
    <definedName name="_15S">#REF!</definedName>
    <definedName name="_15SB1">#REF!</definedName>
    <definedName name="_16">#REF!</definedName>
    <definedName name="_16__123Graph_AC04C_FR_L2" hidden="1">#REF!</definedName>
    <definedName name="_16__123Graph_BF_S" localSheetId="2" hidden="1">#REF!</definedName>
    <definedName name="_16__123Graph_BF_S" hidden="1">#REF!</definedName>
    <definedName name="_16__123Graph_DCHART_1" localSheetId="2" hidden="1">#REF!</definedName>
    <definedName name="_16__123Graph_DCHART_1" hidden="1">#REF!</definedName>
    <definedName name="_16_0_0_F" hidden="1">#REF!</definedName>
    <definedName name="_160__123Graph_Eｸﾞﾗﾌ_4" hidden="1">#REF!</definedName>
    <definedName name="_162__123Graph_Eｸﾞﾗﾌ_9" hidden="1">#REF!</definedName>
    <definedName name="_164__123Graph_Fｸﾞﾗﾌ_1" hidden="1">#REF!</definedName>
    <definedName name="_16413">#REF!</definedName>
    <definedName name="_16417">#REF!</definedName>
    <definedName name="_16460">#REF!</definedName>
    <definedName name="_166__123Graph_Fｸﾞﾗﾌ_2" hidden="1">#REF!</definedName>
    <definedName name="_168__123Graph_LBL_AC04C_FF_L" hidden="1">#REF!</definedName>
    <definedName name="_16exp8_18_1_1_1">"$#REF!.$#REF!$#REF!"</definedName>
    <definedName name="_17">#REF!</definedName>
    <definedName name="_17__123Graph_XF_S" localSheetId="2" hidden="1">#REF!</definedName>
    <definedName name="_17__123Graph_XF_S" hidden="1">#REF!</definedName>
    <definedName name="_170__123Graph_LBL_AC04C_FF_T" hidden="1">#REF!</definedName>
    <definedName name="_172__123Graph_LBL_AC04C_FR_L1" hidden="1">#REF!</definedName>
    <definedName name="_174__123Graph_LBL_AC04C_FR_L2" hidden="1">#REF!</definedName>
    <definedName name="_176__123Graph_LBL_AC04C_FR_T1" hidden="1">#REF!</definedName>
    <definedName name="_178__123Graph_LBL_AC04C_FR_T2" hidden="1">#REF!</definedName>
    <definedName name="_17exp9_18_1_1_1">"$#REF!.$#REF!$#REF!"</definedName>
    <definedName name="_18">#REF!</definedName>
    <definedName name="_18__123Graph_AC04C_FR_T1" hidden="1">#REF!</definedName>
    <definedName name="_18__123Graph_Fグラフ_20A" localSheetId="2" hidden="1">#REF!</definedName>
    <definedName name="_18__123Graph_Fグラフ_20A" hidden="1">#REF!</definedName>
    <definedName name="_18__123Graph_XCHART_1" localSheetId="2" hidden="1">#REF!</definedName>
    <definedName name="_18__123Graph_XCHART_1" hidden="1">#REF!</definedName>
    <definedName name="_180__123Graph_LBL_Aｸﾞﾗﾌ_1" hidden="1">#REF!</definedName>
    <definedName name="_182__123Graph_LBL_Aｸﾞﾗﾌ_10" hidden="1">#REF!</definedName>
    <definedName name="_184__123Graph_LBL_Aｸﾞﾗﾌ_11" hidden="1">#REF!</definedName>
    <definedName name="_186__123Graph_LBL_Aｸﾞﾗﾌ_12" hidden="1">#REF!</definedName>
    <definedName name="_188__123Graph_LBL_Aｸﾞﾗﾌ_13" hidden="1">#REF!</definedName>
    <definedName name="_18expp10_18_1_1_1">"$#REF!.$#REF!$#REF!"</definedName>
    <definedName name="_18S">#REF!</definedName>
    <definedName name="_19">#REF!</definedName>
    <definedName name="_190__123Graph_LBL_Aｸﾞﾗﾌ_14" hidden="1">#REF!</definedName>
    <definedName name="_192__123Graph_LBL_Aｸﾞﾗﾌ_15" hidden="1">#REF!</definedName>
    <definedName name="_194__123Graph_LBL_Aｸﾞﾗﾌ_16" hidden="1">#REF!</definedName>
    <definedName name="_196__123Graph_LBL_Aｸﾞﾗﾌ_17" hidden="1">#REF!</definedName>
    <definedName name="_198__123Graph_LBL_Aｸﾞﾗﾌ_18" hidden="1">#REF!</definedName>
    <definedName name="_19expp12_18_1_1_1">"$#REF!.$#REF!$#REF!"</definedName>
    <definedName name="_1ar_18_1_1_1">"$#REF!.$#REF!$#REF!:$#REF!$#REF!"</definedName>
    <definedName name="_1Excel_BuiltIn_Print_Area_1_1">#REF!</definedName>
    <definedName name="_1SB1">#REF!</definedName>
    <definedName name="_2">#REF!</definedName>
    <definedName name="_2_??">#REF!</definedName>
    <definedName name="_2____PA">#REF!</definedName>
    <definedName name="_2___0ACCRU">#REF!</definedName>
    <definedName name="_2___123Graph_Bグラフ_20A" localSheetId="2" hidden="1">#REF!</definedName>
    <definedName name="_2___123Graph_Bグラフ_20A" hidden="1">#REF!</definedName>
    <definedName name="_2__123Graph_AC04C_ALL_L1" hidden="1">#REF!</definedName>
    <definedName name="_2__123Graph_ACHART_1" localSheetId="2" hidden="1">#REF!</definedName>
    <definedName name="_2__123Graph_ACHART_1" hidden="1">#REF!</definedName>
    <definedName name="_2__123Graph_AF_S" hidden="1">#REF!</definedName>
    <definedName name="_2__123Graph_BF_S" localSheetId="2" hidden="1">#REF!</definedName>
    <definedName name="_2__123Graph_BF_S" hidden="1">#REF!</definedName>
    <definedName name="_2_0">#REF!</definedName>
    <definedName name="_20">#REF!</definedName>
    <definedName name="_20__123Graph_AC04C_FR_T2" hidden="1">#REF!</definedName>
    <definedName name="_20__123Graph_XF_S" localSheetId="2" hidden="1">#REF!</definedName>
    <definedName name="_20__123Graph_XF_S" hidden="1">#REF!</definedName>
    <definedName name="_200__123Graph_LBL_Aｸﾞﾗﾌ_2" hidden="1">#REF!</definedName>
    <definedName name="_202__123Graph_LBL_Aｸﾞﾗﾌ_3" hidden="1">#REF!</definedName>
    <definedName name="_204__123Graph_LBL_Aｸﾞﾗﾌ_4" hidden="1">#REF!</definedName>
    <definedName name="_206__123Graph_LBL_Aｸﾞﾗﾌ_5" hidden="1">#REF!</definedName>
    <definedName name="_208__123Graph_LBL_Aｸﾞﾗﾌ_6" hidden="1">#REF!</definedName>
    <definedName name="_20EXPP22_18_1_1_1">"$#REF!.$#REF!$#REF!"</definedName>
    <definedName name="_20SB">#REF!</definedName>
    <definedName name="_21">#REF!</definedName>
    <definedName name="_21__123Graph_AF_S" hidden="1">#REF!</definedName>
    <definedName name="_210__123Graph_LBL_Aｸﾞﾗﾌ_7" hidden="1">#REF!</definedName>
    <definedName name="_212__123Graph_LBL_Aｸﾞﾗﾌ_8" hidden="1">#REF!</definedName>
    <definedName name="_21211">#REF!</definedName>
    <definedName name="_21337">#REF!</definedName>
    <definedName name="_214__123Graph_LBL_Aｸﾞﾗﾌ_9" hidden="1">#REF!</definedName>
    <definedName name="_216__123Graph_XC04C_ALL_T1" hidden="1">#REF!</definedName>
    <definedName name="_21722">#REF!</definedName>
    <definedName name="_218__123Graph_XC04C_ALL_T2" hidden="1">#REF!</definedName>
    <definedName name="_21expp5_18_1_1_1">"$#REF!.$#REF!$#REF!"</definedName>
    <definedName name="_22">#REF!</definedName>
    <definedName name="_22_0_0_F" localSheetId="2" hidden="1">#REF!</definedName>
    <definedName name="_22_0_0_F" hidden="1">#REF!</definedName>
    <definedName name="_220__123Graph_XC04C_FF_L" hidden="1">#REF!</definedName>
    <definedName name="_222">#REF!</definedName>
    <definedName name="_222__123Graph_XC04C_FF_T" hidden="1">#REF!</definedName>
    <definedName name="_22299">#REF!</definedName>
    <definedName name="_224__123Graph_XC04C_FR_L1" hidden="1">#REF!</definedName>
    <definedName name="_226__123Graph_XC04C_FR_L2" hidden="1">#REF!</definedName>
    <definedName name="_228__123Graph_XC04C_FR_T1" hidden="1">#REF!</definedName>
    <definedName name="_22expp7_18_1_1_1">"$#REF!.$#REF!$#REF!"</definedName>
    <definedName name="_23">#REF!</definedName>
    <definedName name="_23__123Graph_Aｸﾞﾗﾌ_1" hidden="1">#REF!</definedName>
    <definedName name="_230__123Graph_XC04C_FR_T2" hidden="1">#REF!</definedName>
    <definedName name="_231__123Graph_XF_S" hidden="1">#REF!</definedName>
    <definedName name="_232__123Graph_Xｸﾞﾗﾌ_1" hidden="1">#REF!</definedName>
    <definedName name="_233__123Graph_Xｸﾞﾗﾌ_10" hidden="1">#REF!</definedName>
    <definedName name="_234__123Graph_Xｸﾞﾗﾌ_11" hidden="1">#REF!</definedName>
    <definedName name="_235__123Graph_Xｸﾞﾗﾌ_12" hidden="1">#REF!</definedName>
    <definedName name="_236__123Graph_Xｸﾞﾗﾌ_13" hidden="1">#REF!</definedName>
    <definedName name="_237__123Graph_Xｸﾞﾗﾌ_14" hidden="1">#REF!</definedName>
    <definedName name="_238__123Graph_Xｸﾞﾗﾌ_15" hidden="1">#REF!</definedName>
    <definedName name="_239__123Graph_Xｸﾞﾗﾌ_16" hidden="1">#REF!</definedName>
    <definedName name="_23expp8_18_1_1_1">"$#REF!.$#REF!$#REF!"</definedName>
    <definedName name="_24">#REF!</definedName>
    <definedName name="_240__123Graph_Xｸﾞﾗﾌ_17" hidden="1">#REF!</definedName>
    <definedName name="_241__123Graph_Xｸﾞﾗﾌ_18" hidden="1">#REF!</definedName>
    <definedName name="_242__123Graph_Xｸﾞﾗﾌ_2" hidden="1">#REF!</definedName>
    <definedName name="_243__123Graph_Xｸﾞﾗﾌ_3" hidden="1">#REF!</definedName>
    <definedName name="_244__123Graph_Xｸﾞﾗﾌ_4" hidden="1">#REF!</definedName>
    <definedName name="_245__123Graph_Xｸﾞﾗﾌ_5" hidden="1">#REF!</definedName>
    <definedName name="_246__123Graph_Xｸﾞﾗﾌ_6" hidden="1">#REF!</definedName>
    <definedName name="_247__123Graph_Xｸﾞﾗﾌ_7" hidden="1">#REF!</definedName>
    <definedName name="_248__123Graph_Xｸﾞﾗﾌ_8" hidden="1">#REF!</definedName>
    <definedName name="_249__123Graph_Xｸﾞﾗﾌ_9" hidden="1">#REF!</definedName>
    <definedName name="_24expp9_18_1_1_1">"$#REF!.$#REF!$#REF!"</definedName>
    <definedName name="_25">#REF!</definedName>
    <definedName name="_25__123Graph_Aｸﾞﾗﾌ_10" hidden="1">#REF!</definedName>
    <definedName name="_25fa13_18_1_1_1">"$#REF!.$#REF!$#REF!"</definedName>
    <definedName name="_25SB">#REF!</definedName>
    <definedName name="_25SB1">#REF!</definedName>
    <definedName name="_26">#REF!</definedName>
    <definedName name="_26fre_18_1_1_1">"$#REF!.$#REF!$#REF!:$#REF!$#REF!"</definedName>
    <definedName name="_27">#REF!</definedName>
    <definedName name="_27__123Graph_AF_S" hidden="1">#REF!</definedName>
    <definedName name="_27__123Graph_Aｸﾞﾗﾌ_11" hidden="1">#REF!</definedName>
    <definedName name="_27free_18_1_1_1">"$#REF!.$#REF!$#REF!:$#REF!$#REF!"</definedName>
    <definedName name="_28">#REF!</definedName>
    <definedName name="_28_คอมเมอร์เชียล">#REF!</definedName>
    <definedName name="_28hjjkkkl_18_1_1_1">"$#REF!.$#REF!$#REF!"</definedName>
    <definedName name="_29">#REF!</definedName>
    <definedName name="_29__123Graph_Aｸﾞﾗﾌ_12" hidden="1">#REF!</definedName>
    <definedName name="_29__123Graph_BF_S" hidden="1">#REF!</definedName>
    <definedName name="_29HSCB_18_1_1_1">NA()</definedName>
    <definedName name="_2ACCRU">#REF!</definedName>
    <definedName name="_2ar2_18_1_1_1">"$#REF!.$#REF!$#REF!"</definedName>
    <definedName name="_2CF_BY_MTH">#REF!</definedName>
    <definedName name="_2Excel_BuiltIn_Print_Area_18_1_1">#REF!</definedName>
    <definedName name="_2PA">#REF!</definedName>
    <definedName name="_2SB1">#REF!</definedName>
    <definedName name="_3">#N/A</definedName>
    <definedName name="_3_????">#REF!</definedName>
    <definedName name="_3____S">#REF!</definedName>
    <definedName name="_3___123Graph_Cグラフ_20A" localSheetId="2" hidden="1">#REF!</definedName>
    <definedName name="_3___123Graph_Cグラフ_20A" hidden="1">#REF!</definedName>
    <definedName name="_3__123Graph_ACHART_1" localSheetId="2" hidden="1">#REF!</definedName>
    <definedName name="_3__123Graph_ACHART_1" hidden="1">#REF!</definedName>
    <definedName name="_3__123Graph_AF_S" hidden="1">#REF!</definedName>
    <definedName name="_3__123Graph_Aグラフ_20A" localSheetId="2" hidden="1">#REF!</definedName>
    <definedName name="_3__123Graph_Aグラフ_20A" hidden="1">#REF!</definedName>
    <definedName name="_3__123Graph_XF_S" localSheetId="2" hidden="1">#REF!</definedName>
    <definedName name="_3__123Graph_XF_S" hidden="1">#REF!</definedName>
    <definedName name="_3_‘S‘ฬ_Q">#REF!</definedName>
    <definedName name="_3‘S‘ฬ_Q">#REF!</definedName>
    <definedName name="_30">#REF!</definedName>
    <definedName name="_30huu_18_1_1_1">"$#REF!.$#REF!$#REF!"</definedName>
    <definedName name="_31">#REF!</definedName>
    <definedName name="_31__123Graph_Aｸﾞﾗﾌ_13" hidden="1">#REF!</definedName>
    <definedName name="_31__123Graph_XF_S" hidden="1">#REF!</definedName>
    <definedName name="_31iuoo_18_1_1_1">"$#REF!.$#REF!$#REF!"</definedName>
    <definedName name="_31SB1">#REF!</definedName>
    <definedName name="_32">#REF!</definedName>
    <definedName name="_32jk_18_1_1_1">"$#REF!.$#REF!$#REF!"</definedName>
    <definedName name="_33">#REF!</definedName>
    <definedName name="_33__123Graph_Aｸﾞﾗﾌ_14" hidden="1">#REF!</definedName>
    <definedName name="_33lit1_18_1_1_1">"$#REF!.$#REF!$#REF!"</definedName>
    <definedName name="_34">#REF!</definedName>
    <definedName name="_34lit2_18_1_1_1">"$#REF!.$#REF!$#REF!"</definedName>
    <definedName name="_35">#REF!</definedName>
    <definedName name="_35__123Graph_Aｸﾞﾗﾌ_15" hidden="1">#REF!</definedName>
    <definedName name="_35litt1_18_1_1_1">"$#REF!.$#REF!$#REF!"</definedName>
    <definedName name="_36">#REF!</definedName>
    <definedName name="_36litt2_18_1_1_1">"$#REF!.$#REF!$#REF!"</definedName>
    <definedName name="_37">#REF!</definedName>
    <definedName name="_37__123Graph_Aｸﾞﾗﾌ_16" hidden="1">#REF!</definedName>
    <definedName name="_37MmExcelLinker_C711C530_5325_478E_A359_4A319BB87904_18_1_1_1">"$#REF!.$K$241:$K$241"</definedName>
    <definedName name="_38">#REF!</definedName>
    <definedName name="_38oo_18_1_1_1">"$#REF!.$#REF!$#REF!"</definedName>
    <definedName name="_39">#REF!</definedName>
    <definedName name="_39__123Graph_Aｸﾞﾗﾌ_17" hidden="1">#REF!</definedName>
    <definedName name="_39poil_18_1_1_1">"$#REF!.$#REF!$#REF!"</definedName>
    <definedName name="_3Asstes_18_1_1_1">"$#REF!.$A$2:$U$1343"</definedName>
    <definedName name="_3Excel_BuiltIn_Print_Titles_2_1">(#REF!,#REF!)</definedName>
    <definedName name="_3S">#REF!</definedName>
    <definedName name="_3SB1">#REF!</definedName>
    <definedName name="_4">#REF!</definedName>
    <definedName name="_4.0___M_E_COST_BREAKDOWN">#REF!</definedName>
    <definedName name="_4_??????">#REF!</definedName>
    <definedName name="_4____SB">#REF!</definedName>
    <definedName name="_4___123Graph_Dグラフ_20A" localSheetId="2" hidden="1">#REF!</definedName>
    <definedName name="_4___123Graph_Dグラフ_20A" hidden="1">#REF!</definedName>
    <definedName name="_4__123Graph_AC04C_ALL_L2" hidden="1">#REF!</definedName>
    <definedName name="_4__123Graph_ACHART_7" localSheetId="2" hidden="1">#REF!</definedName>
    <definedName name="_4__123Graph_ACHART_7" hidden="1">#REF!</definedName>
    <definedName name="_4__123Graph_BCHART_1" localSheetId="2" hidden="1">#REF!</definedName>
    <definedName name="_4__123Graph_BCHART_1" hidden="1">#REF!</definedName>
    <definedName name="_4__123Graph_BF_S" hidden="1">#REF!</definedName>
    <definedName name="_4_‘S‘ฬ_R">#REF!</definedName>
    <definedName name="_4‘S‘ฬ_R">#REF!</definedName>
    <definedName name="_40">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0pp_18_1_1_1">"$#REF!.$#REF!$#REF!"</definedName>
    <definedName name="_41">#REF!</definedName>
    <definedName name="_41__123Graph_Aｸﾞﾗﾌ_18" hidden="1">#REF!</definedName>
    <definedName name="_41180">#REF!</definedName>
    <definedName name="_41185">#REF!</definedName>
    <definedName name="_41280">#REF!</definedName>
    <definedName name="_41285">#REF!</definedName>
    <definedName name="_41580">#REF!</definedName>
    <definedName name="_41585">#REF!</definedName>
    <definedName name="_41880">#REF!</definedName>
    <definedName name="_41885">#REF!</definedName>
    <definedName name="_41SCB_18_1_1_1">NA()</definedName>
    <definedName name="_42">#REF!</definedName>
    <definedName name="_42__123Graph_Aｸﾞﾗﾌ_2" hidden="1">#REF!</definedName>
    <definedName name="_42400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10">#REF!</definedName>
    <definedName name="_42720">#REF!</definedName>
    <definedName name="_42810">#REF!</definedName>
    <definedName name="_42820">#REF!</definedName>
    <definedName name="_42To_Print_by_Date_18_1_1_1">"$#REF!.$A$1:$BH$30"</definedName>
    <definedName name="_43">#REF!</definedName>
    <definedName name="_43To_Print_ห_ามลบ_1_1_1">"$#REF!.$A$1:$H$36"</definedName>
    <definedName name="_44">#REF!</definedName>
    <definedName name="_44__123Graph_Aｸﾞﾗﾌ_3" hidden="1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4Us1_18_1_1_1">"$#REF!.$#REF!$#REF!"</definedName>
    <definedName name="_45">#REF!</definedName>
    <definedName name="_45299">#REF!</definedName>
    <definedName name="_45600">#REF!</definedName>
    <definedName name="_45601">#REF!</definedName>
    <definedName name="_45602">#REF!</definedName>
    <definedName name="_45930">#REF!</definedName>
    <definedName name="_45Us2_18_1_1_1">"$#REF!.$#REF!$#REF!"</definedName>
    <definedName name="_46">#REF!</definedName>
    <definedName name="_46__123Graph_Aｸﾞﾗﾌ_4" hidden="1">#REF!</definedName>
    <definedName name="_46104">#REF!</definedName>
    <definedName name="_46105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6USD_18_1_1_1">"$#REF!.$#REF!$#REF!"</definedName>
    <definedName name="_47">#REF!</definedName>
    <definedName name="_47100">#REF!</definedName>
    <definedName name="_4710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7USDD_18_1_1_1">"$#REF!.$#REF!$#REF!"</definedName>
    <definedName name="_48">#REF!</definedName>
    <definedName name="_48__123Graph_Aｸﾞﾗﾌ_5" hidden="1">#REF!</definedName>
    <definedName name="_48Uss1_18_1_1_1">"$#REF!.$#REF!$#REF!"</definedName>
    <definedName name="_49">#REF!</definedName>
    <definedName name="_49Uss2_18_1_1_1">"$#REF!.$#REF!$#REF!"</definedName>
    <definedName name="_4BBL_18_1_1_1">NA()</definedName>
    <definedName name="_4PA">#REF!</definedName>
    <definedName name="_4SB">#REF!</definedName>
    <definedName name="_4SCHEME_1">#REF!</definedName>
    <definedName name="_5">#N/A</definedName>
    <definedName name="_5_?????040701">#REF!</definedName>
    <definedName name="_5____SB1">#REF!</definedName>
    <definedName name="_5___0">#REF!</definedName>
    <definedName name="_5___123Graph_Eグラフ_20A" localSheetId="2" hidden="1">#REF!</definedName>
    <definedName name="_5___123Graph_Eグラフ_20A" hidden="1">#REF!</definedName>
    <definedName name="_5__123Graph_AF_S" hidden="1">#REF!</definedName>
    <definedName name="_5__123Graph_CCHART_1" localSheetId="2" hidden="1">#REF!</definedName>
    <definedName name="_5__123Graph_CCHART_1" hidden="1">#REF!</definedName>
    <definedName name="_5__123Graph_XF_S" hidden="1">#REF!</definedName>
    <definedName name="_50">#REF!</definedName>
    <definedName name="_50__123Graph_Aｸﾞﾗﾌ_6" hidden="1">#REF!</definedName>
    <definedName name="_50vda_18_1_1_1">"$#REF!.$#REF!$#REF!"</definedName>
    <definedName name="_51">#REF!</definedName>
    <definedName name="_51werert_18_1_1_1">"$#REF!.$#REF!$#REF!"</definedName>
    <definedName name="_52">#REF!</definedName>
    <definedName name="_52__123Graph_Aｸﾞﾗﾌ_7" hidden="1">#REF!</definedName>
    <definedName name="_52ytuio_18_1_1_1">"$#REF!.$#REF!$#REF!"</definedName>
    <definedName name="_53">#REF!</definedName>
    <definedName name="_53เบ__ยประก_นจ_ายล_วงหน_า_1_1_1">"$#REF!.$#REF!$#REF!"</definedName>
    <definedName name="_54">#REF!</definedName>
    <definedName name="_54__123Graph_Aｸﾞﾗﾌ_8" hidden="1">#REF!</definedName>
    <definedName name="_54เบ__ยประก_นจ_ายล_วงหน_า_18_1_1_1">"$#REF!.$#REF!$#REF!"</definedName>
    <definedName name="_55">#REF!</definedName>
    <definedName name="_553_RES">#REF!</definedName>
    <definedName name="_55ฟ35_18_1_1_1">"$#REF!.$#REF!$#REF!"</definedName>
    <definedName name="_56">#REF!</definedName>
    <definedName name="_56__123Graph_Aｸﾞﾗﾌ_9" hidden="1">#REF!</definedName>
    <definedName name="_56สาด_รกง_1_1_1">"$#REF!.$#REF!$#REF!"</definedName>
    <definedName name="_57">#REF!</definedName>
    <definedName name="_57__123Graph_BF_S" hidden="1">#REF!</definedName>
    <definedName name="_57สาด_รกง_18_1_1_1">"$#REF!.$#REF!$#REF!"</definedName>
    <definedName name="_58">#REF!</definedName>
    <definedName name="_59">#REF!</definedName>
    <definedName name="_59__123Graph_Bｸﾞﾗﾌ_1" hidden="1">#REF!</definedName>
    <definedName name="_5dflt7_18_1_1_1">NA()</definedName>
    <definedName name="_5PTJ">#REF!</definedName>
    <definedName name="_5SB1">#REF!</definedName>
    <definedName name="_6">#REF!</definedName>
    <definedName name="_6_????J">#REF!</definedName>
    <definedName name="_6___123Graph_Fグラフ_20A" localSheetId="2" hidden="1">#REF!</definedName>
    <definedName name="_6___123Graph_Fグラフ_20A" hidden="1">#REF!</definedName>
    <definedName name="_6__123Graph_AC04C_ALL_T1" hidden="1">#REF!</definedName>
    <definedName name="_6__123Graph_AF_S" localSheetId="2" hidden="1">#REF!</definedName>
    <definedName name="_6__123Graph_AF_S" hidden="1">#REF!</definedName>
    <definedName name="_6__123Graph_BF_S" hidden="1">#REF!</definedName>
    <definedName name="_6__123Graph_Bグラフ_20A" localSheetId="2" hidden="1">#REF!</definedName>
    <definedName name="_6__123Graph_Bグラフ_20A" hidden="1">#REF!</definedName>
    <definedName name="_6__123Graph_XCHART_1" localSheetId="2" hidden="1">#REF!</definedName>
    <definedName name="_6__123Graph_XCHART_1" hidden="1">#REF!</definedName>
    <definedName name="_6__123Graph_XF_S" hidden="1">#REF!</definedName>
    <definedName name="_6‘S‘ฬ_Q">#REF!</definedName>
    <definedName name="_60">#REF!</definedName>
    <definedName name="_61__123Graph_Bｸﾞﾗﾌ_10" hidden="1">#REF!</definedName>
    <definedName name="_63__123Graph_Bｸﾞﾗﾌ_11" hidden="1">#REF!</definedName>
    <definedName name="_6401">#REF!</definedName>
    <definedName name="_6402">#REF!</definedName>
    <definedName name="_6403">#REF!</definedName>
    <definedName name="_6404">#REF!</definedName>
    <definedName name="_6405">#REF!</definedName>
    <definedName name="_6406">#REF!</definedName>
    <definedName name="_6407">#REF!</definedName>
    <definedName name="_6408">#REF!</definedName>
    <definedName name="_6409">#REF!</definedName>
    <definedName name="_6410">#REF!</definedName>
    <definedName name="_6411">#REF!</definedName>
    <definedName name="_6412">#REF!</definedName>
    <definedName name="_6413">#REF!</definedName>
    <definedName name="_6414">#REF!</definedName>
    <definedName name="_6415">#REF!</definedName>
    <definedName name="_6416">#REF!</definedName>
    <definedName name="_6417">#REF!</definedName>
    <definedName name="_6418">#REF!</definedName>
    <definedName name="_6419">#REF!</definedName>
    <definedName name="_6420">#REF!</definedName>
    <definedName name="_6421">#REF!</definedName>
    <definedName name="_6422">#REF!+#REF!</definedName>
    <definedName name="_6423">#REF!</definedName>
    <definedName name="_6425">#REF!</definedName>
    <definedName name="_6428">#REF!</definedName>
    <definedName name="_6429">#REF!</definedName>
    <definedName name="_6450">#REF!</definedName>
    <definedName name="_6451">#REF!</definedName>
    <definedName name="_6452">#REF!</definedName>
    <definedName name="_65__123Graph_Bｸﾞﾗﾌ_12" hidden="1">#REF!</definedName>
    <definedName name="_67__123Graph_Bｸﾞﾗﾌ_13" hidden="1">#REF!</definedName>
    <definedName name="_69__123Graph_Bｸﾞﾗﾌ_14" hidden="1">#REF!</definedName>
    <definedName name="_6dkk1_18_1_1_1">"$#REF!.$#REF!$#REF!"</definedName>
    <definedName name="_6F" hidden="1">#REF!</definedName>
    <definedName name="_6PA">#REF!</definedName>
    <definedName name="_6S">#REF!</definedName>
    <definedName name="_6SB1">#REF!</definedName>
    <definedName name="_7">#REF!</definedName>
    <definedName name="_7__123Graph_Aグラフ_20A" localSheetId="2" hidden="1">#REF!</definedName>
    <definedName name="_7__123Graph_Aグラフ_20A" hidden="1">#REF!</definedName>
    <definedName name="_7__123Graph_XF_S" hidden="1">#REF!</definedName>
    <definedName name="_7‘S‘ฬ_R">#REF!</definedName>
    <definedName name="_70">#REF!</definedName>
    <definedName name="_71__123Graph_Bｸﾞﾗﾌ_15" hidden="1">#REF!</definedName>
    <definedName name="_73__123Graph_Bｸﾞﾗﾌ_16" hidden="1">#REF!</definedName>
    <definedName name="_75__123Graph_Bｸﾞﾗﾌ_17" hidden="1">#REF!</definedName>
    <definedName name="_77__123Graph_Bｸﾞﾗﾌ_18" hidden="1">#REF!</definedName>
    <definedName name="_78__123Graph_Bｸﾞﾗﾌ_2" hidden="1">#REF!</definedName>
    <definedName name="_7dkk2_18_1_1_1">"$#REF!.$#REF!$#REF!"</definedName>
    <definedName name="_8">#REF!</definedName>
    <definedName name="_8__123Graph_AC04C_ALL_T2" hidden="1">#REF!</definedName>
    <definedName name="_8__123Graph_BCHART_1" localSheetId="2" hidden="1">#REF!</definedName>
    <definedName name="_8__123Graph_BCHART_1" hidden="1">#REF!</definedName>
    <definedName name="_8__123Graph_Bグラフ_20A" localSheetId="2" hidden="1">#REF!</definedName>
    <definedName name="_8__123Graph_Bグラフ_20A" hidden="1">#REF!</definedName>
    <definedName name="_8_0">#REF!</definedName>
    <definedName name="_80">#REF!</definedName>
    <definedName name="_80__123Graph_Bｸﾞﾗﾌ_3" hidden="1">#REF!</definedName>
    <definedName name="_82__123Graph_Bｸﾞﾗﾌ_4" hidden="1">#REF!</definedName>
    <definedName name="_84__123Graph_Bｸﾞﾗﾌ_5" hidden="1">#REF!</definedName>
    <definedName name="_86__123Graph_Bｸﾞﾗﾌ_6" hidden="1">#REF!</definedName>
    <definedName name="_88__123Graph_Bｸﾞﾗﾌ_7" hidden="1">#REF!</definedName>
    <definedName name="_8Excel_BuiltIn__FilterDatabase_18_18_1_1_1">"$#REF!.$A$6:$F$148"</definedName>
    <definedName name="_8PTJ">#REF!</definedName>
    <definedName name="_8SB">#REF!</definedName>
    <definedName name="_9">#REF!</definedName>
    <definedName name="_9__123Graph_ACHART_1" localSheetId="2" hidden="1">#REF!</definedName>
    <definedName name="_9__123Graph_ACHART_1" hidden="1">#REF!</definedName>
    <definedName name="_9__123Graph_Cグラフ_20A" localSheetId="2" hidden="1">#REF!</definedName>
    <definedName name="_9__123Graph_Cグラフ_20A" hidden="1">#REF!</definedName>
    <definedName name="_9_0_0_F" localSheetId="2" hidden="1">#REF!</definedName>
    <definedName name="_9_0_0_F" hidden="1">#REF!</definedName>
    <definedName name="_90__123Graph_Bｸﾞﾗﾌ_8" hidden="1">#REF!</definedName>
    <definedName name="_900_9_อาคาร_เอสวีโอเอ_ทาวเวอร์_ถนนพระรามที่_3_แขวงบางโพงพาง_เขตยานนาวา_กรุงเทพฯ_10120">#REF!</definedName>
    <definedName name="_92__123Graph_Bｸﾞﾗﾌ_9" hidden="1">#REF!</definedName>
    <definedName name="_94__123Graph_Cｸﾞﾗﾌ_1" hidden="1">#REF!</definedName>
    <definedName name="_96__123Graph_Cｸﾞﾗﾌ_10" hidden="1">#REF!</definedName>
    <definedName name="_98__123Graph_Cｸﾞﾗﾌ_15" hidden="1">#REF!</definedName>
    <definedName name="_9Excel_BuiltIn_Database_1_1_1">"$#REF!.$A$3:$I$5"</definedName>
    <definedName name="_9S">#REF!</definedName>
    <definedName name="_a">#REF!</definedName>
    <definedName name="_A1" localSheetId="2">#REF!</definedName>
    <definedName name="_a1" hidden="1">{"cashflow",#N/A,FALSE,"CASHFLOW "}</definedName>
    <definedName name="_A10" localSheetId="2">#REF!</definedName>
    <definedName name="_a10" hidden="1">{"'Changes Log'!$A$1:$F$25"}</definedName>
    <definedName name="_A100000">#REF!</definedName>
    <definedName name="_A155555">#REF!</definedName>
    <definedName name="_a2" localSheetId="2" hidden="1">{"hilight1",#N/A,FALSE,"HILIGHT1"}</definedName>
    <definedName name="_a2" hidden="1">{"hilight1",#N/A,FALSE,"HILIGHT1"}</definedName>
    <definedName name="_A20">#REF!</definedName>
    <definedName name="_a205">#REF!</definedName>
    <definedName name="_a3" localSheetId="2" hidden="1">{"hilight2",#N/A,FALSE,"HILIGHT2"}</definedName>
    <definedName name="_a3" hidden="1">{"hilight2",#N/A,FALSE,"HILIGHT2"}</definedName>
    <definedName name="_A30">#REF!</definedName>
    <definedName name="_a303">#REF!</definedName>
    <definedName name="_a4" localSheetId="2" hidden="1">{"hilight3",#N/A,FALSE,"HILIGHT3"}</definedName>
    <definedName name="_a4" hidden="1">{"hilight3",#N/A,FALSE,"HILIGHT3"}</definedName>
    <definedName name="_A40">#REF!</definedName>
    <definedName name="_a5" localSheetId="2" hidden="1">{"income",#N/A,FALSE,"INCOME"}</definedName>
    <definedName name="_a5" hidden="1">{"income",#N/A,FALSE,"INCOME"}</definedName>
    <definedName name="_A50">#REF!</definedName>
    <definedName name="_a52">#REF!</definedName>
    <definedName name="_a6" localSheetId="2" hidden="1">{"index",#N/A,FALSE,"INDEX"}</definedName>
    <definedName name="_a6" hidden="1">{"index",#N/A,FALSE,"INDEX"}</definedName>
    <definedName name="_a7" localSheetId="2" hidden="1">{"PRINT_EST",#N/A,FALSE,"ESTMON"}</definedName>
    <definedName name="_a7" hidden="1">{"PRINT_EST",#N/A,FALSE,"ESTMON"}</definedName>
    <definedName name="_A70">#REF!</definedName>
    <definedName name="_a78">#REF!</definedName>
    <definedName name="_a8" localSheetId="2" hidden="1">{"revsale",#N/A,FALSE,"REV-ยุพดี"}</definedName>
    <definedName name="_a8" hidden="1">{"revsale",#N/A,FALSE,"REV-ยุพดี"}</definedName>
    <definedName name="_A80">#REF!</definedName>
    <definedName name="_a9" localSheetId="2" hidden="1">{"revable",#N/A,FALSE,"REVABLE"}</definedName>
    <definedName name="_a9" hidden="1">{"revable",#N/A,FALSE,"REVABLE"}</definedName>
    <definedName name="_A99999">#REF!</definedName>
    <definedName name="_AA">#REF!</definedName>
    <definedName name="_AB1">#REF!</definedName>
    <definedName name="_AB2">#REF!</definedName>
    <definedName name="_ABB">#REF!</definedName>
    <definedName name="_abc1" hidden="1">#REF!</definedName>
    <definedName name="_ac1">#REF!</definedName>
    <definedName name="_AC11">#REF!</definedName>
    <definedName name="_AC12">#REF!</definedName>
    <definedName name="_AC13">#REF!</definedName>
    <definedName name="_AC14">#REF!</definedName>
    <definedName name="_AC2">#REF!</definedName>
    <definedName name="_ACC">#REF!</definedName>
    <definedName name="_ACT1">#N/A</definedName>
    <definedName name="_ACT11">#N/A</definedName>
    <definedName name="_ADD">#REF!</definedName>
    <definedName name="_ADD1">STOP2:STOP2E</definedName>
    <definedName name="_ADD12">HAJIME:OWARI</definedName>
    <definedName name="_ADD2">STOP:STOPE</definedName>
    <definedName name="_Adu2">#REF!</definedName>
    <definedName name="_AEE">#REF!</definedName>
    <definedName name="_AF">#REF!</definedName>
    <definedName name="_AF2">#REF!</definedName>
    <definedName name="_AF3">#REF!</definedName>
    <definedName name="_AFF">#REF!</definedName>
    <definedName name="_AL">#REF!</definedName>
    <definedName name="_ALE2007">#REF!</definedName>
    <definedName name="_AM1">#REF!</definedName>
    <definedName name="_AM2">#REF!</definedName>
    <definedName name="_AM3">#REF!</definedName>
    <definedName name="_AM4">#REF!</definedName>
    <definedName name="_AM5">#REF!</definedName>
    <definedName name="_AMM">#REF!</definedName>
    <definedName name="_AN1">#REF!</definedName>
    <definedName name="_AN2">#REF!</definedName>
    <definedName name="_ANN2">#REF!</definedName>
    <definedName name="_ANN3">#REF!</definedName>
    <definedName name="_ANN6">#REF!</definedName>
    <definedName name="_Apr1">#REF!</definedName>
    <definedName name="_ar2">#REF!</definedName>
    <definedName name="_ARR0401">#REF!</definedName>
    <definedName name="_ARR0402">#REF!</definedName>
    <definedName name="_ASA1" localSheetId="2" hidden="1">{#N/A,#N/A,FALSE,"CAT3516";#N/A,#N/A,FALSE,"CAT3608";#N/A,#N/A,FALSE,"Wartsila";#N/A,#N/A,FALSE,"Asm";#N/A,#N/A,FALSE,"DG cost"}</definedName>
    <definedName name="_ASA1" hidden="1">{#N/A,#N/A,FALSE,"CAT3516";#N/A,#N/A,FALSE,"CAT3608";#N/A,#N/A,FALSE,"Wartsila";#N/A,#N/A,FALSE,"Asm";#N/A,#N/A,FALSE,"DG cost"}</definedName>
    <definedName name="_Asset">#REF!</definedName>
    <definedName name="_AU">#REF!</definedName>
    <definedName name="_AU1">#REF!</definedName>
    <definedName name="_AU2">#REF!</definedName>
    <definedName name="_AU3">#REF!</definedName>
    <definedName name="_AU4">#REF!</definedName>
    <definedName name="_AU5">#REF!</definedName>
    <definedName name="_AU7">#REF!</definedName>
    <definedName name="_aug08" hidden="1">#REF!</definedName>
    <definedName name="_Aug1">#REF!</definedName>
    <definedName name="_AZ2">#REF!</definedName>
    <definedName name="_AZ3">#REF!</definedName>
    <definedName name="_b">#REF!</definedName>
    <definedName name="_B1">#REF!</definedName>
    <definedName name="_B2">#REF!</definedName>
    <definedName name="_B99999">#REF!</definedName>
    <definedName name="_BB">#REF!</definedName>
    <definedName name="_boi1">#REF!</definedName>
    <definedName name="_boi2">#REF!</definedName>
    <definedName name="_bsm2">#REF!</definedName>
    <definedName name="_Bsm222">#REF!</definedName>
    <definedName name="_C1">#REF!</definedName>
    <definedName name="_C11">#REF!</definedName>
    <definedName name="_C12">#REF!</definedName>
    <definedName name="_C13">#REF!</definedName>
    <definedName name="_C14">#REF!</definedName>
    <definedName name="_C2">#REF!</definedName>
    <definedName name="_CC">#REF!</definedName>
    <definedName name="_CFA10">#REF!</definedName>
    <definedName name="_CFA11">#REF!</definedName>
    <definedName name="_CFA9">#REF!</definedName>
    <definedName name="_COM1">#REF!</definedName>
    <definedName name="_COM2">#REF!</definedName>
    <definedName name="_compare">#REF!</definedName>
    <definedName name="_CON1">#REF!</definedName>
    <definedName name="_CON2">#REF!</definedName>
    <definedName name="_Cup2">STOP:STOPE</definedName>
    <definedName name="_CUS1">#REF!</definedName>
    <definedName name="_CUS2">#REF!</definedName>
    <definedName name="_CUS3">#REF!</definedName>
    <definedName name="_CUS4">#REF!</definedName>
    <definedName name="_CUS5">#REF!</definedName>
    <definedName name="_CUS6">#REF!</definedName>
    <definedName name="_cut10" localSheetId="2" hidden="1">{"'Model'!$A$1:$N$53"}</definedName>
    <definedName name="_cut10" hidden="1">{"'Model'!$A$1:$N$53"}</definedName>
    <definedName name="_d1" localSheetId="2" hidden="1">{"'Model'!$A$1:$N$53"}</definedName>
    <definedName name="_d1" hidden="1">{"'Model'!$A$1:$N$53"}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D">#REF!</definedName>
    <definedName name="_DD2">#REF!</definedName>
    <definedName name="_Dec1">#REF!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hidden="1">{#N/A,#N/A,FALSE,"BUDGET"}</definedName>
    <definedName name="_Dist_Bin" localSheetId="2" hidden="1">#REF!</definedName>
    <definedName name="_Dist_Bin" hidden="1">#REF!</definedName>
    <definedName name="_Dist_Values" localSheetId="2" hidden="1">#REF!</definedName>
    <definedName name="_Dist_Values" hidden="1">#REF!</definedName>
    <definedName name="_dkk1">#REF!</definedName>
    <definedName name="_dkk2">#REF!</definedName>
    <definedName name="_E">#REF!</definedName>
    <definedName name="_E99000">#REF!</definedName>
    <definedName name="_EE">#REF!</definedName>
    <definedName name="_eee55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R2">#REF!</definedName>
    <definedName name="_er43" localSheetId="2" hidden="1">{"'Eng (page2)'!$A$1:$D$52"}</definedName>
    <definedName name="_er43" hidden="1">{"'Eng (page2)'!$A$1:$D$52"}</definedName>
    <definedName name="_Example" localSheetId="2" hidden="1">#REF!</definedName>
    <definedName name="_Example" hidden="1">#REF!</definedName>
    <definedName name="_exp10">#REF!</definedName>
    <definedName name="_exp11">#REF!</definedName>
    <definedName name="_exp12">#REF!</definedName>
    <definedName name="_EXP22">#REF!</definedName>
    <definedName name="_exp5">#REF!</definedName>
    <definedName name="_exp7">#REF!</definedName>
    <definedName name="_exp8">#REF!</definedName>
    <definedName name="_exp9">#REF!</definedName>
    <definedName name="_F">#REF!</definedName>
    <definedName name="_f123">#REF!</definedName>
    <definedName name="_F2">#REF!</definedName>
    <definedName name="_F3">#REF!</definedName>
    <definedName name="_f45">#REF!</definedName>
    <definedName name="_FA1" hidden="1">#REF!</definedName>
    <definedName name="_fa13">"$#REF!.$#REF!$#REF!"</definedName>
    <definedName name="_fac14">#REF!</definedName>
    <definedName name="_fac14_3">#REF!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eb1">#REF!</definedName>
    <definedName name="_FF">#REF!</definedName>
    <definedName name="_Fil" hidden="1">#REF!</definedName>
    <definedName name="_Fill" localSheetId="1" hidden="1">#REF!</definedName>
    <definedName name="_Fill" localSheetId="2" hidden="1">#REF!</definedName>
    <definedName name="_Fill" localSheetId="9" hidden="1">#REF!</definedName>
    <definedName name="_Fill" hidden="1">#REF!</definedName>
    <definedName name="_xlnm._FilterDatabase" localSheetId="1" hidden="1">'2. ROU Cal Monthly Farm Rent'!#REF!</definedName>
    <definedName name="_xlnm._FilterDatabase" hidden="1">#REF!</definedName>
    <definedName name="_FS1210">#REF!</definedName>
    <definedName name="_FS1220">#REF!</definedName>
    <definedName name="_FS1230">#REF!</definedName>
    <definedName name="_FS1310">#REF!</definedName>
    <definedName name="_FS1320">#REF!</definedName>
    <definedName name="_FS1330">#REF!</definedName>
    <definedName name="_FS1340">#REF!</definedName>
    <definedName name="_FS1350">#REF!</definedName>
    <definedName name="_FS1360">#REF!</definedName>
    <definedName name="_FS1600">#REF!</definedName>
    <definedName name="_FS1610">#REF!</definedName>
    <definedName name="_FS1700">#REF!</definedName>
    <definedName name="_FS1710">#REF!</definedName>
    <definedName name="_FS1900">#REF!</definedName>
    <definedName name="_FS3100">#REF!</definedName>
    <definedName name="_FS3200">#REF!</definedName>
    <definedName name="_G1" localSheetId="2" hidden="1">{"'Eng (page2)'!$A$1:$D$52"}</definedName>
    <definedName name="_G1" hidden="1">{"'Eng (page2)'!$A$1:$D$52"}</definedName>
    <definedName name="_gt4">#REF!</definedName>
    <definedName name="_hdp10">#REF!</definedName>
    <definedName name="_HGR3">#REF!</definedName>
    <definedName name="_Hlk120336604" localSheetId="8">'CF 11-12'!$A$28</definedName>
    <definedName name="_HP1">#REF!</definedName>
    <definedName name="_HR5">#REF!</definedName>
    <definedName name="_HYS4" localSheetId="2" hidden="1">{"'Changes Log'!$A$1:$F$25"}</definedName>
    <definedName name="_HYS4" hidden="1">{"'Changes Log'!$A$1:$F$25"}</definedName>
    <definedName name="_I300" hidden="1">{"'Model'!$A$1:$N$53"}</definedName>
    <definedName name="_IM69998">#REF!</definedName>
    <definedName name="_IM70000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IRR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_ITD">#REF!</definedName>
    <definedName name="_Jan1">#REF!</definedName>
    <definedName name="_Jul1">#REF!</definedName>
    <definedName name="_Jun1">#REF!</definedName>
    <definedName name="_K267380">#REF!</definedName>
    <definedName name="_K306" localSheetId="2" hidden="1">{"'Eng (page2)'!$A$1:$D$52"}</definedName>
    <definedName name="_K306" hidden="1">{"'Eng (page2)'!$A$1:$D$52"}</definedName>
    <definedName name="_kedar" hidden="1">#REF!</definedName>
    <definedName name="_Key1" localSheetId="2" hidden="1">#REF!</definedName>
    <definedName name="_Key1" localSheetId="9" hidden="1">#REF!</definedName>
    <definedName name="_Key1" hidden="1">#REF!</definedName>
    <definedName name="_Key2" localSheetId="2" hidden="1">#REF!</definedName>
    <definedName name="_Key2" localSheetId="9" hidden="1">#REF!</definedName>
    <definedName name="_Key2" hidden="1">#REF!</definedName>
    <definedName name="_KIM01" localSheetId="2" hidden="1">{"'Changes Log'!$A$1:$F$25"}</definedName>
    <definedName name="_KIM01" hidden="1">{"'Changes Log'!$A$1:$F$25"}</definedName>
    <definedName name="_kkk1" localSheetId="2" hidden="1">#REF!</definedName>
    <definedName name="_kkk1" hidden="1">#REF!</definedName>
    <definedName name="_KL379">#REF!</definedName>
    <definedName name="_ktm1201">#REF!</definedName>
    <definedName name="_kwi1">#REF!</definedName>
    <definedName name="_L">#REF!</definedName>
    <definedName name="_L1">#REF!</definedName>
    <definedName name="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L310" localSheetId="2" hidden="1">{"'Eng (page2)'!$A$1:$D$52"}</definedName>
    <definedName name="_L310" hidden="1">{"'Eng (page2)'!$A$1:$D$52"}</definedName>
    <definedName name="_lek1">#REF!</definedName>
    <definedName name="_LF12" localSheetId="2" hidden="1">#REF!</definedName>
    <definedName name="_LF12" hidden="1">#REF!</definedName>
    <definedName name="_lit1">#REF!</definedName>
    <definedName name="_lit2">#REF!</definedName>
    <definedName name="_LM_SUMMARY">#REF!</definedName>
    <definedName name="_Look" localSheetId="2" hidden="1">#REF!</definedName>
    <definedName name="_Look" hidden="1">#REF!</definedName>
    <definedName name="_LP1">#REF!</definedName>
    <definedName name="_LYJ">#REF!</definedName>
    <definedName name="_M1">#REF!</definedName>
    <definedName name="_M2">#REF!</definedName>
    <definedName name="_M3">#REF!</definedName>
    <definedName name="_M4">#REF!</definedName>
    <definedName name="_M5">#REF!</definedName>
    <definedName name="_Mar1">#REF!</definedName>
    <definedName name="_Mat">#REF!</definedName>
    <definedName name="_mat1">#REF!</definedName>
    <definedName name="_mat10">#REF!</definedName>
    <definedName name="_mat11">#REF!</definedName>
    <definedName name="_mat12">#REF!</definedName>
    <definedName name="_mat2">#REF!</definedName>
    <definedName name="_mat3">#REF!</definedName>
    <definedName name="_mat4">#REF!</definedName>
    <definedName name="_mat5">#REF!</definedName>
    <definedName name="_mat6">#REF!</definedName>
    <definedName name="_mat7">#REF!</definedName>
    <definedName name="_mat8">#REF!</definedName>
    <definedName name="_mat9">#REF!</definedName>
    <definedName name="_MatMult_A" hidden="1">#REF!</definedName>
    <definedName name="_MatMult_AxB" hidden="1">#REF!</definedName>
    <definedName name="_MatMult_B" hidden="1">#REF!</definedName>
    <definedName name="_May1">#REF!</definedName>
    <definedName name="_MM">#REF!</definedName>
    <definedName name="_mm7">#REF!</definedName>
    <definedName name="_MO1" localSheetId="2" hidden="1">{"'Changes Log'!$A$1:$F$25"}</definedName>
    <definedName name="_MO1" hidden="1">{"'Changes Log'!$A$1:$F$25"}</definedName>
    <definedName name="_N1">#REF!</definedName>
    <definedName name="_N2">#REF!</definedName>
    <definedName name="_N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ET2">#REF!</definedName>
    <definedName name="_NEW1">#REF!</definedName>
    <definedName name="_NEW2">#REF!</definedName>
    <definedName name="_NN2">#REF!</definedName>
    <definedName name="_NN3">#REF!</definedName>
    <definedName name="_NN6">#REF!</definedName>
    <definedName name="_nnn1">#REF!</definedName>
    <definedName name="_no1">#REF!</definedName>
    <definedName name="_no2">#REF!</definedName>
    <definedName name="_Nov1">#REF!</definedName>
    <definedName name="_NSO2" localSheetId="2" hidden="1">{"'Sheet1'!$L$16"}</definedName>
    <definedName name="_NSO2" hidden="1">{"'Sheet1'!$L$16"}</definedName>
    <definedName name="_O300" hidden="1">{"'Eng (page2)'!$A$1:$D$52"}</definedName>
    <definedName name="_o9">#REF!</definedName>
    <definedName name="_OAC1">#REF!</definedName>
    <definedName name="_OAC11">#REF!</definedName>
    <definedName name="_OAC2">#REF!</definedName>
    <definedName name="_OAC22">#REF!</definedName>
    <definedName name="_Oct1">#REF!</definedName>
    <definedName name="_op099">#REF!</definedName>
    <definedName name="_Order1" hidden="1">255</definedName>
    <definedName name="_Order2" hidden="1">255</definedName>
    <definedName name="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pa2">#N/A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pbp1">#REF!</definedName>
    <definedName name="_pbp2">#REF!</definedName>
    <definedName name="_pbp3">#REF!</definedName>
    <definedName name="_PL1">#REF!</definedName>
    <definedName name="_pl2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NG0506">157692.82-11808</definedName>
    <definedName name="_PNG0606">176709.72-8942</definedName>
    <definedName name="_pp30" localSheetId="2" hidden="1">#REF!</definedName>
    <definedName name="_pp30" hidden="1">#REF!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rm1">#REF!</definedName>
    <definedName name="_prm2">#REF!</definedName>
    <definedName name="_PTI8">#REF!</definedName>
    <definedName name="_QMD8" localSheetId="4">RIGHT(LEN(_1__NAME()),"]"-FIND(1,_1__NAME()))</definedName>
    <definedName name="_QMD8" localSheetId="6">RIGHT(LEN(_1__NAME()),"]"-FIND(1,_1__NAME()))</definedName>
    <definedName name="_QMD8">RIGHT(LEN(_1__NAME()),"]"-FIND(1,_1__NAME()))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SB1">#REF!</definedName>
    <definedName name="_RSB2">#REF!</definedName>
    <definedName name="_RSB3">#REF!</definedName>
    <definedName name="_RV12345">#REF!</definedName>
    <definedName name="_S10">#REF!</definedName>
    <definedName name="_S3">#N/A</definedName>
    <definedName name="_SB6">#REF!</definedName>
    <definedName name="_SCB1">#REF!</definedName>
    <definedName name="_SCB2">#REF!</definedName>
    <definedName name="_Sep1">#REF!</definedName>
    <definedName name="_Series" localSheetId="2" hidden="1">#REF!</definedName>
    <definedName name="_Series" hidden="1">#REF!</definedName>
    <definedName name="_sg13">#REF!</definedName>
    <definedName name="_sg14">#REF!</definedName>
    <definedName name="_sg15">#REF!</definedName>
    <definedName name="_sg159">#REF!</definedName>
    <definedName name="_sgc13">#REF!</definedName>
    <definedName name="_sgc14">#REF!</definedName>
    <definedName name="_sgc15">#REF!</definedName>
    <definedName name="_sgc159">#REF!</definedName>
    <definedName name="_Shading" localSheetId="2" hidden="1">#REF!</definedName>
    <definedName name="_Shading" hidden="1">#REF!</definedName>
    <definedName name="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ort" localSheetId="1" hidden="1">#REF!</definedName>
    <definedName name="_Sort" localSheetId="2" hidden="1">#REF!</definedName>
    <definedName name="_Sort" localSheetId="9" hidden="1">#REF!</definedName>
    <definedName name="_Sort" hidden="1">#REF!</definedName>
    <definedName name="_sss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TC2">#REF!</definedName>
    <definedName name="_str1">#REF!</definedName>
    <definedName name="_str2">#REF!</definedName>
    <definedName name="_str3">#REF!</definedName>
    <definedName name="_SU1">#REF!</definedName>
    <definedName name="_SUP2">#REF!</definedName>
    <definedName name="_Table1_In1" localSheetId="2" hidden="1">#REF!</definedName>
    <definedName name="_Table1_In1" hidden="1">#REF!</definedName>
    <definedName name="_Table1_Out" localSheetId="2" hidden="1">#REF!</definedName>
    <definedName name="_Table1_Out" hidden="1">#REF!</definedName>
    <definedName name="_TAX2">#REF!</definedName>
    <definedName name="_TB111">#REF!</definedName>
    <definedName name="_TB1121">#REF!</definedName>
    <definedName name="_TB113">#REF!</definedName>
    <definedName name="_TB114">#REF!</definedName>
    <definedName name="_TB116">#REF!</definedName>
    <definedName name="_TB117">#REF!</definedName>
    <definedName name="_TB121">#REF!</definedName>
    <definedName name="_TB122">#REF!</definedName>
    <definedName name="_TB123">#REF!</definedName>
    <definedName name="_TB212">#REF!</definedName>
    <definedName name="_TB226">#REF!</definedName>
    <definedName name="_TB228">#REF!</definedName>
    <definedName name="_TB312">#REF!</definedName>
    <definedName name="_TB314">#REF!</definedName>
    <definedName name="_TB315">#REF!</definedName>
    <definedName name="_TB316">#REF!</definedName>
    <definedName name="_TB321">#REF!</definedName>
    <definedName name="_TB501">#REF!</definedName>
    <definedName name="_TB502">#REF!</definedName>
    <definedName name="_TB503">#REF!</definedName>
    <definedName name="_TB504">#REF!</definedName>
    <definedName name="_TB505">#REF!</definedName>
    <definedName name="_TB506">#REF!</definedName>
    <definedName name="_TB507">#REF!</definedName>
    <definedName name="_TB508">#REF!</definedName>
    <definedName name="_TB509">#REF!</definedName>
    <definedName name="_TB512">#REF!</definedName>
    <definedName name="_TB513">#REF!</definedName>
    <definedName name="_TB602">#REF!</definedName>
    <definedName name="_TB603">#REF!</definedName>
    <definedName name="_TB701">#REF!</definedName>
    <definedName name="_TB901">#REF!</definedName>
    <definedName name="_TB902">#REF!</definedName>
    <definedName name="_TB903">#REF!</definedName>
    <definedName name="_TB904">#REF!</definedName>
    <definedName name="_TBI101">#REF!</definedName>
    <definedName name="_TBI1100">#REF!</definedName>
    <definedName name="_TBI201">#REF!</definedName>
    <definedName name="_TBI202">#REF!</definedName>
    <definedName name="_TBI203">#REF!</definedName>
    <definedName name="_TBI401">#REF!</definedName>
    <definedName name="_TBI402">#REF!</definedName>
    <definedName name="_TBI404">#REF!</definedName>
    <definedName name="_TBI405">#REF!</definedName>
    <definedName name="_TBI406">#REF!</definedName>
    <definedName name="_TBI407">#REF!</definedName>
    <definedName name="_TBI408">#REF!</definedName>
    <definedName name="_TBI409">#REF!</definedName>
    <definedName name="_TBI410">#REF!</definedName>
    <definedName name="_TBI411">#REF!</definedName>
    <definedName name="_TBI412">#REF!</definedName>
    <definedName name="_TBI413">#REF!</definedName>
    <definedName name="_TBI414">#REF!</definedName>
    <definedName name="_TBI415">#REF!</definedName>
    <definedName name="_TBI416">#REF!</definedName>
    <definedName name="_TBI417">#REF!</definedName>
    <definedName name="_TBI418">#REF!</definedName>
    <definedName name="_TBI419">#REF!</definedName>
    <definedName name="_TBI420">#REF!</definedName>
    <definedName name="_TBI421">#REF!</definedName>
    <definedName name="_TBI422">#REF!</definedName>
    <definedName name="_TBI423">#REF!</definedName>
    <definedName name="_TBI424">#REF!</definedName>
    <definedName name="_TBI601">#REF!</definedName>
    <definedName name="_TBI602">#REF!</definedName>
    <definedName name="_TBI610">#REF!</definedName>
    <definedName name="_TBI612">#REF!</definedName>
    <definedName name="_TBI614">#REF!</definedName>
    <definedName name="_TBI701">#REF!</definedName>
    <definedName name="_TBI702">#REF!</definedName>
    <definedName name="_TBI709">#REF!</definedName>
    <definedName name="_TBI714">#REF!</definedName>
    <definedName name="_TBI716">#REF!</definedName>
    <definedName name="_TBI718">#REF!</definedName>
    <definedName name="_TBI901">#REF!</definedName>
    <definedName name="_TBI902">#REF!</definedName>
    <definedName name="_tey5">#REF!</definedName>
    <definedName name="_TH20">#REF!</definedName>
    <definedName name="_Tic30" localSheetId="2" hidden="1">{"'Eng (page2)'!$A$1:$D$52"}</definedName>
    <definedName name="_Tic30" hidden="1">{"'Eng (page2)'!$A$1:$D$52"}</definedName>
    <definedName name="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ON04">#REF!</definedName>
    <definedName name="_top07">#REF!</definedName>
    <definedName name="_TP2">#REF!</definedName>
    <definedName name="_U">#REF!</definedName>
    <definedName name="_U1">#REF!</definedName>
    <definedName name="_U2">#REF!</definedName>
    <definedName name="_U3">#REF!</definedName>
    <definedName name="_U4">#REF!</definedName>
    <definedName name="_U5">#REF!</definedName>
    <definedName name="_U6">#REF!</definedName>
    <definedName name="_u645" localSheetId="2" hidden="1">{"'Eng (page2)'!$A$1:$D$52"}</definedName>
    <definedName name="_u645" hidden="1">{"'Eng (page2)'!$A$1:$D$52"}</definedName>
    <definedName name="_U7">#REF!</definedName>
    <definedName name="_U8">#REF!</definedName>
    <definedName name="_Us1">#REF!</definedName>
    <definedName name="_Us2">#REF!</definedName>
    <definedName name="_Uss1">#REF!</definedName>
    <definedName name="_Uss2">#REF!</definedName>
    <definedName name="_V320" localSheetId="2" hidden="1">{"'Eng (page2)'!$A$1:$D$52"}</definedName>
    <definedName name="_V320" hidden="1">{"'Eng (page2)'!$A$1:$D$52"}</definedName>
    <definedName name="_VAR3">#N/A</definedName>
    <definedName name="_VAR4">#N/A</definedName>
    <definedName name="_w1">#REF!</definedName>
    <definedName name="_WGZY">#REF!</definedName>
    <definedName name="_www1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2" localSheetId="2" hidden="1">{"'Eng (page2)'!$A$1:$D$52"}</definedName>
    <definedName name="_X2" hidden="1">{"'Eng (page2)'!$A$1:$D$52"}</definedName>
    <definedName name="_xf1">#REF!</definedName>
    <definedName name="_XF2">#REF!</definedName>
    <definedName name="_xlcn.WorksheetConnection_SupperNo2BG1" hidden="1">#REF!</definedName>
    <definedName name="_xZ12345">#REF!</definedName>
    <definedName name="_y4" localSheetId="2" hidden="1">{"'Eng (page2)'!$A$1:$D$52"}</definedName>
    <definedName name="_y4" hidden="1">{"'Eng (page2)'!$A$1:$D$52"}</definedName>
    <definedName name="_z">#REF!</definedName>
    <definedName name="_Z2">#REF!</definedName>
    <definedName name="_Z3">#REF!</definedName>
    <definedName name="_za130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ZA15555">#REF!</definedName>
    <definedName name="_zb111">#REF!</definedName>
    <definedName name="_ZD301" hidden="1">{"'Eng (page2)'!$A$1:$D$52"}</definedName>
    <definedName name="_ZD340" localSheetId="2" hidden="1">{"'Model'!$A$1:$N$53"}</definedName>
    <definedName name="_ZD340" hidden="1">{"'Model'!$A$1:$N$53"}</definedName>
    <definedName name="_ZH111" localSheetId="2" hidden="1">{"'Model'!$A$1:$N$53"}</definedName>
    <definedName name="_ZH111" hidden="1">{"'Model'!$A$1:$N$53"}</definedName>
    <definedName name="_ขายวัสดุ">#REF!</definedName>
    <definedName name="_ขายสินทรัพย์">#REF!</definedName>
    <definedName name="A" localSheetId="1" hidden="1">#REF!</definedName>
    <definedName name="A" localSheetId="2" hidden="1">#REF!</definedName>
    <definedName name="A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.C.I.B.Carpet_Int.">#REF!</definedName>
    <definedName name="A_B24">#REF!</definedName>
    <definedName name="A_Top_Paint">#REF!</definedName>
    <definedName name="a0">#REF!</definedName>
    <definedName name="a064t">#REF!</definedName>
    <definedName name="A100000_1">#REF!</definedName>
    <definedName name="A100000_3">#REF!</definedName>
    <definedName name="A100000_3_4">#REF!</definedName>
    <definedName name="A1Q">#REF!</definedName>
    <definedName name="A268A1">#REF!</definedName>
    <definedName name="A268A1.1">#REF!</definedName>
    <definedName name="a277Print_Titles">#REF!</definedName>
    <definedName name="A444444444444">#REF!</definedName>
    <definedName name="a555555555555555">#REF!</definedName>
    <definedName name="A5a1744">#REF!</definedName>
    <definedName name="A5a2737">#REF!</definedName>
    <definedName name="A5A526">#REF!</definedName>
    <definedName name="A5a999">#REF!</definedName>
    <definedName name="A99999_1">#REF!</definedName>
    <definedName name="A99999_3">#REF!</definedName>
    <definedName name="A99999_3_4">#REF!</definedName>
    <definedName name="AA" localSheetId="2" hidden="1">#REF!</definedName>
    <definedName name="aa" hidden="1">#REF!</definedName>
    <definedName name="aaa" localSheetId="2" hidden="1">{"conso",#N/A,FALSE,"cash flow"}</definedName>
    <definedName name="AAA" localSheetId="9" hidden="1">#REF!</definedName>
    <definedName name="aaa" hidden="1">#REF!</definedName>
    <definedName name="aaaa" localSheetId="2">#REF!</definedName>
    <definedName name="aaaa" hidden="1">{"'Eng (page2)'!$A$1:$D$52"}</definedName>
    <definedName name="aaaaa" localSheetId="2">#REF!</definedName>
    <definedName name="AAAAA" hidden="1">#REF!</definedName>
    <definedName name="aaaaaa">#REF!</definedName>
    <definedName name="aaaaa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" localSheetId="2" hidden="1">{"'Eng (page2)'!$A$1:$D$52"}</definedName>
    <definedName name="aaaaaaaa" hidden="1">{"'Eng (page2)'!$A$1:$D$52"}</definedName>
    <definedName name="aaaaaaaaaa">#REF!</definedName>
    <definedName name="aaaaaaaaaaaaa" hidden="1">{"'Eng (page2)'!$A$1:$D$52"}</definedName>
    <definedName name="aaaaaaaaaaaaaaaaaaaaaaaaaaaaaaaaaaa">#REF!</definedName>
    <definedName name="aaaall" localSheetId="2" hidden="1">{"'Eng (page2)'!$A$1:$D$52"}</definedName>
    <definedName name="aaaall" hidden="1">{"'Eng (page2)'!$A$1:$D$52"}</definedName>
    <definedName name="aaaawrx" localSheetId="2" hidden="1">{"'Eng (page2)'!$A$1:$D$52"}</definedName>
    <definedName name="aaaawrx" hidden="1">{"'Eng (page2)'!$A$1:$D$52"}</definedName>
    <definedName name="aaabb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eeeccc">#REF!</definedName>
    <definedName name="aaag" hidden="1">{#N/A,#N/A,TRUE,"SUM";#N/A,#N/A,TRUE,"EE";#N/A,#N/A,TRUE,"AC";#N/A,#N/A,TRUE,"SN"}</definedName>
    <definedName name="aaaqw" localSheetId="2" hidden="1">{"'Model'!$A$1:$N$53"}</definedName>
    <definedName name="aaaqw" hidden="1">{"'Model'!$A$1:$N$53"}</definedName>
    <definedName name="aaass">#N/A</definedName>
    <definedName name="aadf">#REF!</definedName>
    <definedName name="aadgfgf" localSheetId="4">Scheduled_Payment+Extra_Payment</definedName>
    <definedName name="aadgfgf" localSheetId="6">Scheduled_Payment+Extra_Payment</definedName>
    <definedName name="aadgfgf">Scheduled_Payment+Extra_Payment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s" hidden="1">#REF!</definedName>
    <definedName name="aasfd">#N/A</definedName>
    <definedName name="aass">#N/A</definedName>
    <definedName name="aassddf">#N/A</definedName>
    <definedName name="AB">#REF!</definedName>
    <definedName name="AB_NG_Nm3ph">#REF!</definedName>
    <definedName name="abc" hidden="1">{"Golf Assumptions",#N/A,FALSE,"Asu";"Golf PF1",#N/A,FALSE,"Golf";"Golf PF2",#N/A,FALSE,"Golf";"Golf Dep1",#N/A,FALSE,"Golf";"Golf Dep2",#N/A,FALSE,"Golf"}</definedName>
    <definedName name="abcc">#REF!</definedName>
    <definedName name="abcd">#REF!</definedName>
    <definedName name="abcdaf">#N/A</definedName>
    <definedName name="abcdd">#N/A</definedName>
    <definedName name="abcddd">#N/A</definedName>
    <definedName name="abcde" localSheetId="4">Scheduled_Payment+Extra_Payment</definedName>
    <definedName name="abcde" localSheetId="6">Scheduled_Payment+Extra_Payment</definedName>
    <definedName name="abcde">Scheduled_Payment+Extra_Payment</definedName>
    <definedName name="abcdee" localSheetId="4">Scheduled_Payment+Extra_Payment</definedName>
    <definedName name="abcdee" localSheetId="6">Scheduled_Payment+Extra_Payment</definedName>
    <definedName name="abcdee">Scheduled_Payment+Extra_Payment</definedName>
    <definedName name="abcdef">#N/A</definedName>
    <definedName name="abce" localSheetId="4">Scheduled_Payment+Extra_Payment</definedName>
    <definedName name="abce" localSheetId="6">Scheduled_Payment+Extra_Payment</definedName>
    <definedName name="abce">Scheduled_Payment+Extra_Payment</definedName>
    <definedName name="abdfdfgk">#N/A</definedName>
    <definedName name="abdfg">#N/A</definedName>
    <definedName name="AC" localSheetId="2">#REF!</definedName>
    <definedName name="ac" hidden="1">{"'Model'!$A$1:$N$53"}</definedName>
    <definedName name="AC2X3XNEWTOLAST">#REF!</definedName>
    <definedName name="acc">#REF!</definedName>
    <definedName name="ACC_RESP_SIGN">#REF!,#REF!</definedName>
    <definedName name="Access_Button" hidden="1">"recSPC1_Sheet9_List"</definedName>
    <definedName name="AccessDatabase" localSheetId="2" hidden="1">"C:\My Documents\tippaporn\MAT PRICE.mdb"</definedName>
    <definedName name="AccessDatabase" hidden="1">"C:\MSOffice\Office\aut\WAREHOUSE.mdb"</definedName>
    <definedName name="ACCODE">#REF!</definedName>
    <definedName name="ACCOUNT">#REF!</definedName>
    <definedName name="Account_Balance">#REF!</definedName>
    <definedName name="Account_Title">#REF!</definedName>
    <definedName name="Account3">#REF!</definedName>
    <definedName name="accounting" hidden="1">{"'Eng (page2)'!$A$1:$D$52"}</definedName>
    <definedName name="Accounting_Policies">#REF!</definedName>
    <definedName name="Accounts_name_of_related_receivables">#REF!</definedName>
    <definedName name="AccountSecuritiesConsolidated">#REF!</definedName>
    <definedName name="ACCRUALS">#REF!</definedName>
    <definedName name="accrued">#REF!</definedName>
    <definedName name="Accrued_Expenses___Service_Contract">#REF!</definedName>
    <definedName name="ACCT">#REF!</definedName>
    <definedName name="ACCTG_RATE_BASE">#REF!</definedName>
    <definedName name="ACDesc">#REF!</definedName>
    <definedName name="ACLARACIONES_AYUDA">#REF!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t">#REF!</definedName>
    <definedName name="ACT__THAILAND__CO._LTD.">#REF!</definedName>
    <definedName name="ACT_AMTD">#REF!</definedName>
    <definedName name="ACT_AMTE">#REF!</definedName>
    <definedName name="actic">#REF!</definedName>
    <definedName name="Active_Month">#REF!</definedName>
    <definedName name="Active_Year">#REF!</definedName>
    <definedName name="Actual">#REF!</definedName>
    <definedName name="Actual_Calc">#REF!</definedName>
    <definedName name="AD">#REF!</definedName>
    <definedName name="adadfd">#N/A</definedName>
    <definedName name="adadfda">#N/A</definedName>
    <definedName name="adag">#N/A</definedName>
    <definedName name="adagaa">#N/A</definedName>
    <definedName name="adagdd">#N/A</definedName>
    <definedName name="adagg">#N/A</definedName>
    <definedName name="adaggf" localSheetId="4">Scheduled_Payment+Extra_Payment</definedName>
    <definedName name="adaggf" localSheetId="6">Scheduled_Payment+Extra_Payment</definedName>
    <definedName name="adaggf">Scheduled_Payment+Extra_Payment</definedName>
    <definedName name="adaggg">#N/A</definedName>
    <definedName name="Adamas_Resort___Spa">#REF!</definedName>
    <definedName name="adas" localSheetId="2" hidden="1">{"'Model'!$A$1:$N$53"}</definedName>
    <definedName name="adas" hidden="1">{"'Model'!$A$1:$N$53"}</definedName>
    <definedName name="adas1" hidden="1">{"'Model'!$A$1:$N$53"}</definedName>
    <definedName name="adasf">#N/A</definedName>
    <definedName name="adcdef">#N/A</definedName>
    <definedName name="ADD">#REF!</definedName>
    <definedName name="adddd">#N/A</definedName>
    <definedName name="adddg">#N/A</definedName>
    <definedName name="addfg">#N/A</definedName>
    <definedName name="addgg">#N/A</definedName>
    <definedName name="Additional">#REF!</definedName>
    <definedName name="ADDITIONS">#REF!</definedName>
    <definedName name="ADDR">HAJIME:OWARI</definedName>
    <definedName name="addr1">HAJIME:OWARI</definedName>
    <definedName name="address">#REF!</definedName>
    <definedName name="ADDS">#REF!</definedName>
    <definedName name="aded">#REF!</definedName>
    <definedName name="adefdsag">#N/A</definedName>
    <definedName name="adf" localSheetId="4">Scheduled_Payment+Extra_Payment</definedName>
    <definedName name="adf" localSheetId="6">Scheduled_Payment+Extra_Payment</definedName>
    <definedName name="adf">Scheduled_Payment+Extra_Payment</definedName>
    <definedName name="adfadf">#N/A</definedName>
    <definedName name="adfadfag">#N/A</definedName>
    <definedName name="adfag">#N/A</definedName>
    <definedName name="adfaga">#N/A</definedName>
    <definedName name="adfagad.">#N/A</definedName>
    <definedName name="adfagar" localSheetId="4">Scheduled_Payment+Extra_Payment</definedName>
    <definedName name="adfagar" localSheetId="6">Scheduled_Payment+Extra_Payment</definedName>
    <definedName name="adfagar">Scheduled_Payment+Extra_Payment</definedName>
    <definedName name="adfagasd">#N/A</definedName>
    <definedName name="adfagd">#N/A</definedName>
    <definedName name="adfagg">#N/A</definedName>
    <definedName name="adfas">#N/A</definedName>
    <definedName name="adfasd" hidden="1">#REF!</definedName>
    <definedName name="adfasdg">#N/A</definedName>
    <definedName name="Adfasds" hidden="1">#REF!</definedName>
    <definedName name="adfasg">#N/A</definedName>
    <definedName name="adfd" localSheetId="4">Scheduled_Payment+Extra_Payment</definedName>
    <definedName name="adfd" localSheetId="6">Scheduled_Payment+Extra_Payment</definedName>
    <definedName name="adfd">Scheduled_Payment+Extra_Payment</definedName>
    <definedName name="adfdag">#N/A</definedName>
    <definedName name="adfdagg">#N/A</definedName>
    <definedName name="adfddd" localSheetId="4">Scheduled_Payment+Extra_Payment</definedName>
    <definedName name="adfddd" localSheetId="6">Scheduled_Payment+Extra_Payment</definedName>
    <definedName name="adfddd">Scheduled_Payment+Extra_Payment</definedName>
    <definedName name="adfdf">#N/A</definedName>
    <definedName name="adfdg">#N/A</definedName>
    <definedName name="adfdrg" localSheetId="2" hidden="1">{"'Eng (page2)'!$A$1:$D$52"}</definedName>
    <definedName name="adfdrg" hidden="1">{"'Eng (page2)'!$A$1:$D$52"}</definedName>
    <definedName name="adfdsg">#N/A</definedName>
    <definedName name="adfdsgf">#N/A</definedName>
    <definedName name="adff">#N/A</definedName>
    <definedName name="adffgfgf">#N/A</definedName>
    <definedName name="adfg">#N/A</definedName>
    <definedName name="adfgf" localSheetId="4">Scheduled_Payment+Extra_Payment</definedName>
    <definedName name="adfgf" localSheetId="6">Scheduled_Payment+Extra_Payment</definedName>
    <definedName name="adfgf">Scheduled_Payment+Extra_Payment</definedName>
    <definedName name="adfgg">#N/A</definedName>
    <definedName name="adfggg">#N/A</definedName>
    <definedName name="adfs">#N/A</definedName>
    <definedName name="adfsag">#N/A</definedName>
    <definedName name="adfsdag">#N/A</definedName>
    <definedName name="adfsdf">#N/A</definedName>
    <definedName name="adfsdfg">#N/A</definedName>
    <definedName name="adfsf">#N/A</definedName>
    <definedName name="adg">#N/A</definedName>
    <definedName name="adgaa">#N/A</definedName>
    <definedName name="adgag">#N/A</definedName>
    <definedName name="adgaga">#N/A</definedName>
    <definedName name="adgfg">#N/A</definedName>
    <definedName name="adgg" localSheetId="4">Scheduled_Payment+Extra_Payment</definedName>
    <definedName name="adgg" localSheetId="6">Scheduled_Payment+Extra_Payment</definedName>
    <definedName name="adgg">Scheduled_Payment+Extra_Payment</definedName>
    <definedName name="adggfg">#N/A</definedName>
    <definedName name="adggg">#N/A</definedName>
    <definedName name="adgggg">#N/A</definedName>
    <definedName name="adj">#REF!</definedName>
    <definedName name="adj_10">#REF!</definedName>
    <definedName name="adj_2">#REF!</definedName>
    <definedName name="adj_3">#REF!</definedName>
    <definedName name="adj_6">#REF!</definedName>
    <definedName name="adj_9">#REF!</definedName>
    <definedName name="adj_eqty">#REF!</definedName>
    <definedName name="adj_y2003">#REF!</definedName>
    <definedName name="ADJUST">#REF!</definedName>
    <definedName name="Adjustment">#REF!</definedName>
    <definedName name="Admin" localSheetId="2" hidden="1">{"'Eng (page2)'!$A$1:$D$52"}</definedName>
    <definedName name="Admin" hidden="1">{"'Eng (page2)'!$A$1:$D$52"}</definedName>
    <definedName name="ADMIN0506">254868.51+18.98</definedName>
    <definedName name="ADMIN0606">249429.24</definedName>
    <definedName name="Adminis" localSheetId="2" hidden="1">{"'Eng (page2)'!$A$1:$D$52"}</definedName>
    <definedName name="Adminis" hidden="1">{"'Eng (page2)'!$A$1:$D$52"}</definedName>
    <definedName name="adsf">#N/A</definedName>
    <definedName name="adsff">#N/A</definedName>
    <definedName name="adsfg">#N/A</definedName>
    <definedName name="Adt">#REF!</definedName>
    <definedName name="Advance_Paint___Chemical">#REF!</definedName>
    <definedName name="advb">#REF!</definedName>
    <definedName name="AE">#REF!</definedName>
    <definedName name="AEWFEFW">#REF!</definedName>
    <definedName name="AF">#REF!</definedName>
    <definedName name="afabb" localSheetId="4">Scheduled_Payment+Extra_Payment</definedName>
    <definedName name="afabb" localSheetId="6">Scheduled_Payment+Extra_Payment</definedName>
    <definedName name="afabb">Scheduled_Payment+Extra_Payment</definedName>
    <definedName name="afag">#N/A</definedName>
    <definedName name="afasfas">#REF!</definedName>
    <definedName name="afd">#REF!</definedName>
    <definedName name="afda">#N/A</definedName>
    <definedName name="AFDAG">#N/A</definedName>
    <definedName name="afdf" localSheetId="4">Scheduled_Payment+Extra_Payment</definedName>
    <definedName name="afdf" localSheetId="6">Scheduled_Payment+Extra_Payment</definedName>
    <definedName name="afdf">Scheduled_Payment+Extra_Payment</definedName>
    <definedName name="afdfd">#N/A</definedName>
    <definedName name="afdff">#N/A</definedName>
    <definedName name="afdg">#N/A</definedName>
    <definedName name="afdgg" localSheetId="4">Scheduled_Payment+Extra_Payment</definedName>
    <definedName name="afdgg" localSheetId="6">Scheduled_Payment+Extra_Payment</definedName>
    <definedName name="afdgg">Scheduled_Payment+Extra_Payment</definedName>
    <definedName name="AFEFEA">#REF!</definedName>
    <definedName name="AFFA">#REF!</definedName>
    <definedName name="AFFB">#REF!</definedName>
    <definedName name="AFFCC">#REF!</definedName>
    <definedName name="AFFFORTY">#REF!</definedName>
    <definedName name="AFFHH">#REF!</definedName>
    <definedName name="AFFI">#REF!</definedName>
    <definedName name="AFFSE">#REF!</definedName>
    <definedName name="AFFTEN">#REF!</definedName>
    <definedName name="afr" hidden="1">{"'Eng (page2)'!$A$1:$D$52"}</definedName>
    <definedName name="AG">#REF!</definedName>
    <definedName name="agdg">#N/A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fgsg">#N/A</definedName>
    <definedName name="Aggressivecoil">#REF!</definedName>
    <definedName name="Aggressiveheat">#REF!</definedName>
    <definedName name="Aggressiveslab">#REF!</definedName>
    <definedName name="aging">#REF!</definedName>
    <definedName name="AH">#REF!</definedName>
    <definedName name="AI" localSheetId="2">#REF!</definedName>
    <definedName name="ai" hidden="1">{"'Eng (page2)'!$A$1:$D$52"}</definedName>
    <definedName name="AIR_L">#REF!</definedName>
    <definedName name="AIR_M">#REF!</definedName>
    <definedName name="ais">#REF!</definedName>
    <definedName name="AJ">#REF!</definedName>
    <definedName name="AJan">#REF!</definedName>
    <definedName name="aje">#REF!</definedName>
    <definedName name="ajsl">#REF!</definedName>
    <definedName name="AK">#REF!</definedName>
    <definedName name="ake" localSheetId="2" hidden="1">#REF!</definedName>
    <definedName name="ake" hidden="1">#REF!</definedName>
    <definedName name="AL">#REF!</definedName>
    <definedName name="alarm">#N/A</definedName>
    <definedName name="ALL" localSheetId="2" hidden="1">{"'Model'!$A$1:$N$53"}</definedName>
    <definedName name="ALL" hidden="1">{"'Model'!$A$1:$N$53"}</definedName>
    <definedName name="ALLIED_PRODUCTS_THAILAND__LTD.">#REF!</definedName>
    <definedName name="allo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w">#REF!</definedName>
    <definedName name="Allow2">#REF!</definedName>
    <definedName name="allowance" localSheetId="2">#REF!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lsum">#REF!</definedName>
    <definedName name="allsum1">#REF!</definedName>
    <definedName name="Alpha_Envirotech_Eng.">#REF!</definedName>
    <definedName name="ALW" localSheetId="2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m">#REF!</definedName>
    <definedName name="amam">#REF!</definedName>
    <definedName name="ammmmmmmmm" localSheetId="2" hidden="1">{"'Eng (page2)'!$A$1:$D$52"}</definedName>
    <definedName name="ammmmmmmmm" hidden="1">{"'Eng (page2)'!$A$1:$D$52"}</definedName>
    <definedName name="AMOUNT">#REF!</definedName>
    <definedName name="Amount001">#REF!</definedName>
    <definedName name="AMOUNT08">#REF!</definedName>
    <definedName name="Amount0810">#REF!</definedName>
    <definedName name="Amount10">#REF!</definedName>
    <definedName name="Amount30RSTK">#REF!</definedName>
    <definedName name="Amount9">#REF!</definedName>
    <definedName name="AmountC">#REF!</definedName>
    <definedName name="amounts">#REF!</definedName>
    <definedName name="AMT_YTD">#REF!</definedName>
    <definedName name="ana" localSheetId="2">#REF!</definedName>
    <definedName name="ana" hidden="1">{"'Model'!$A$1:$N$53"}</definedName>
    <definedName name="Ana_U_5">#REF!</definedName>
    <definedName name="AnaRegional">#REF!</definedName>
    <definedName name="Ann">#REF!</definedName>
    <definedName name="anscount" hidden="1">2</definedName>
    <definedName name="ant">#REF!</definedName>
    <definedName name="aoe" localSheetId="2" hidden="1">{"'Model'!$A$1:$N$53"}</definedName>
    <definedName name="aoe" hidden="1">{"'Model'!$A$1:$N$53"}</definedName>
    <definedName name="aoee" localSheetId="2" hidden="1">{"'Model'!$A$1:$N$53"}</definedName>
    <definedName name="aoee" hidden="1">{"'Model'!$A$1:$N$53"}</definedName>
    <definedName name="a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wefr">#REF!</definedName>
    <definedName name="APA">#REF!</definedName>
    <definedName name="APdays_Operating">#REF!</definedName>
    <definedName name="APdays_Related">#REF!</definedName>
    <definedName name="APdays_Spare">#REF!</definedName>
    <definedName name="APN">#REF!</definedName>
    <definedName name="APR">#N/A</definedName>
    <definedName name="Apr_Amt">#REF!</definedName>
    <definedName name="Apr_USDrate">#REF!</definedName>
    <definedName name="APrelated">#REF!</definedName>
    <definedName name="AprSGandA">#REF!</definedName>
    <definedName name="aq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qaq" localSheetId="2" hidden="1">{"cashflow",#N/A,FALSE,"cash flow"}</definedName>
    <definedName name="aqaq" hidden="1">{"cashflow",#N/A,FALSE,"cash flow"}</definedName>
    <definedName name="ar">"$#REF!.$#REF!$#REF!:$#REF!$#REF!"</definedName>
    <definedName name="AR_1">#REF!</definedName>
    <definedName name="ar_10">#REF!</definedName>
    <definedName name="ar_11">"$#REF!.$#REF!$#REF!:$#REF!$#REF!"</definedName>
    <definedName name="ar_12">#REF!</definedName>
    <definedName name="ar_13">#REF!</definedName>
    <definedName name="ar_17">"$#REF!.$#REF!$#REF!:$#REF!$#REF!"</definedName>
    <definedName name="ar_17_1">"$#REF!.$#REF!$#REF!:$#REF!$#REF!"</definedName>
    <definedName name="ar_17_1_1">"$#REF!.$#REF!$#REF!:$#REF!$#REF!"</definedName>
    <definedName name="ar_18">"$#REF!.$#REF!$#REF!:$#REF!$#REF!"</definedName>
    <definedName name="ar_18_1">"$#REF!.$#REF!$#REF!:$#REF!$#REF!"</definedName>
    <definedName name="ar_18_1_1">"$#REF!.$#REF!$#REF!:$#REF!$#REF!"</definedName>
    <definedName name="ar_18_1_1_1">"$#REF!.$#REF!$#REF!:$#REF!$#REF!"</definedName>
    <definedName name="ar_18_1_17">"$#REF!.$#REF!$#REF!:$#REF!$#REF!"</definedName>
    <definedName name="ar_18_1_18">"$#REF!.$#REF!$#REF!:$#REF!$#REF!"</definedName>
    <definedName name="ar_18_1_19">"$#REF!.$#REF!$#REF!:$#REF!$#REF!"</definedName>
    <definedName name="ar_18_17">"$#REF!.$#REF!$#REF!:$#REF!$#REF!"</definedName>
    <definedName name="ar_18_17_1">"$#REF!.$#REF!$#REF!:$#REF!$#REF!"</definedName>
    <definedName name="ar_18_18">"$#REF!.$#REF!$#REF!:$#REF!$#REF!"</definedName>
    <definedName name="ar_18_18_1">"$#REF!.$#REF!$#REF!:$#REF!$#REF!"</definedName>
    <definedName name="ar_18_19">"$#REF!.$#REF!$#REF!:$#REF!$#REF!"</definedName>
    <definedName name="ar_18_20">"$#REF!.$#REF!$#REF!:$#REF!$#REF!"</definedName>
    <definedName name="ar_18_21">"$#REF!.$#REF!$#REF!:$#REF!$#REF!"</definedName>
    <definedName name="ar_18_22">"$#REF!.$#REF!$#REF!:$#REF!$#REF!"</definedName>
    <definedName name="ar_19">"$#REF!.$#REF!$#REF!:$#REF!$#REF!"</definedName>
    <definedName name="ar_19_1">"$#REF!.$#REF!$#REF!:$#REF!$#REF!"</definedName>
    <definedName name="ar_19_1_1">"$#REF!.$#REF!$#REF!:$#REF!$#REF!"</definedName>
    <definedName name="ar_19_17">"$#REF!.$#REF!$#REF!:$#REF!$#REF!"</definedName>
    <definedName name="ar_19_17_1">"$#REF!.$#REF!$#REF!:$#REF!$#REF!"</definedName>
    <definedName name="ar_19_17_1_1">"$#REF!.$#REF!$#REF!:$#REF!$#REF!"</definedName>
    <definedName name="ar_19_18">"$#REF!.$#REF!$#REF!:$#REF!$#REF!"</definedName>
    <definedName name="ar_19_18_1">"$#REF!.$#REF!$#REF!:$#REF!$#REF!"</definedName>
    <definedName name="ar_19_18_1_1">"$#REF!.$#REF!$#REF!:$#REF!$#REF!"</definedName>
    <definedName name="ar_19_19">"$#REF!.$#REF!$#REF!:$#REF!$#REF!"</definedName>
    <definedName name="ar_19_19_1">"$#REF!.$#REF!$#REF!:$#REF!$#REF!"</definedName>
    <definedName name="ar_19_20">"$#REF!.$#REF!$#REF!:$#REF!$#REF!"</definedName>
    <definedName name="ar_19_21">"$#REF!.$#REF!$#REF!:$#REF!$#REF!"</definedName>
    <definedName name="ar_19_22">"$#REF!.$#REF!$#REF!:$#REF!$#REF!"</definedName>
    <definedName name="AR_2">#REF!</definedName>
    <definedName name="ar_20">"$#REF!.$#REF!$#REF!:$#REF!$#REF!"</definedName>
    <definedName name="ar_21">"$#REF!.$#REF!$#REF!:$#REF!$#REF!"</definedName>
    <definedName name="ar_22">"$#REF!.$#REF!$#REF!:$#REF!$#REF!"</definedName>
    <definedName name="ar_23">#REF!</definedName>
    <definedName name="ar_24">#REF!</definedName>
    <definedName name="ar_25">#REF!</definedName>
    <definedName name="AR_3">#REF!</definedName>
    <definedName name="ar_5">#REF!</definedName>
    <definedName name="ar_7">#REF!</definedName>
    <definedName name="ar_8">#REF!</definedName>
    <definedName name="ar_9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2_1">"$#REF!.$#REF!$#REF!"</definedName>
    <definedName name="ar2_10">#REF!</definedName>
    <definedName name="ar2_11">"$#REF!.$#REF!$#REF!"</definedName>
    <definedName name="ar2_12">#REF!</definedName>
    <definedName name="ar2_13">#REF!</definedName>
    <definedName name="ar2_14">"$#REF!.$#REF!$#REF!"</definedName>
    <definedName name="ar2_17">"$#REF!.$#REF!$#REF!"</definedName>
    <definedName name="ar2_17_1">"$#REF!.$#REF!$#REF!"</definedName>
    <definedName name="ar2_17_1_1">"$#REF!.$#REF!$#REF!"</definedName>
    <definedName name="ar2_18">"$#REF!.$#REF!$#REF!"</definedName>
    <definedName name="ar2_18_1">"$#REF!.$#REF!$#REF!"</definedName>
    <definedName name="ar2_18_1_1">"$#REF!.$#REF!$#REF!"</definedName>
    <definedName name="ar2_18_1_1_1">"$#REF!.$#REF!$#REF!"</definedName>
    <definedName name="ar2_18_1_17">"$#REF!.#REF!#REF!"</definedName>
    <definedName name="ar2_18_1_18">"$#REF!.#REF!#REF!"</definedName>
    <definedName name="ar2_18_1_19">"$#REF!.#REF!#REF!"</definedName>
    <definedName name="ar2_18_17">"$#REF!.$#REF!$#REF!"</definedName>
    <definedName name="ar2_18_17_1">"$#REF!.$#REF!$#REF!"</definedName>
    <definedName name="ar2_18_18">"$#REF!.$#REF!$#REF!"</definedName>
    <definedName name="ar2_18_18_1">"$#REF!.$#REF!$#REF!"</definedName>
    <definedName name="ar2_18_19">"$#REF!.$#REF!$#REF!"</definedName>
    <definedName name="ar2_18_20">"$#REF!.$#REF!$#REF!"</definedName>
    <definedName name="ar2_18_21">"$#REF!.$#REF!$#REF!"</definedName>
    <definedName name="ar2_18_22">"$#REF!.$#REF!$#REF!"</definedName>
    <definedName name="ar2_19">"$#REF!.$#REF!$#REF!"</definedName>
    <definedName name="ar2_19_1">"$#REF!.$#REF!$#REF!"</definedName>
    <definedName name="ar2_19_1_1">"$#REF!.$#REF!$#REF!"</definedName>
    <definedName name="ar2_19_17">"$#REF!.$#REF!$#REF!"</definedName>
    <definedName name="ar2_19_17_1">"$#REF!.$#REF!$#REF!"</definedName>
    <definedName name="ar2_19_17_1_1">"$#REF!.$#REF!$#REF!"</definedName>
    <definedName name="ar2_19_18">"$#REF!.$#REF!$#REF!"</definedName>
    <definedName name="ar2_19_18_1">"$#REF!.$#REF!$#REF!"</definedName>
    <definedName name="ar2_19_18_1_1">"$#REF!.$#REF!$#REF!"</definedName>
    <definedName name="ar2_19_19">"$#REF!.$#REF!$#REF!"</definedName>
    <definedName name="ar2_19_19_1">"$#REF!.$#REF!$#REF!"</definedName>
    <definedName name="ar2_19_20">"$#REF!.$#REF!$#REF!"</definedName>
    <definedName name="ar2_19_21">"$#REF!.$#REF!$#REF!"</definedName>
    <definedName name="ar2_19_22">"$#REF!.$#REF!$#REF!"</definedName>
    <definedName name="ar2_20">"$#REF!.$#REF!$#REF!"</definedName>
    <definedName name="ar2_21">"$#REF!.$#REF!$#REF!"</definedName>
    <definedName name="ar2_22">"$#REF!.$#REF!$#REF!"</definedName>
    <definedName name="ar2_23">#REF!</definedName>
    <definedName name="ar2_24">#REF!</definedName>
    <definedName name="ar2_25">#REF!</definedName>
    <definedName name="ar2_3">"$#REF!.$#REF!$#REF!"</definedName>
    <definedName name="ar2_5">#REF!</definedName>
    <definedName name="ar2_7">#REF!</definedName>
    <definedName name="ar2_8">#REF!</definedName>
    <definedName name="ARA_Threshold">#REF!</definedName>
    <definedName name="ARCH_L">#REF!</definedName>
    <definedName name="ARCH_M">#REF!</definedName>
    <definedName name="are" localSheetId="2" hidden="1">{"'Eng (page2)'!$A$1:$D$52"}</definedName>
    <definedName name="are" hidden="1">{"'Eng (page2)'!$A$1:$D$52"}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eadata">#REF!</definedName>
    <definedName name="AreaFill">#REF!,#REF!,#REF!,#REF!</definedName>
    <definedName name="ARP_Threshold">#REF!</definedName>
    <definedName name="ARRHO20040300001">#REF!</definedName>
    <definedName name="ARRR">#REF!</definedName>
    <definedName name="ARRRRRR">#REF!</definedName>
    <definedName name="art" localSheetId="2" hidden="1">#REF!</definedName>
    <definedName name="art" hidden="1">#REF!</definedName>
    <definedName name="ART_COLOUR_DESIGN_CO_.LTD.">"ART COLOUR DESIGN CO.,LTD."</definedName>
    <definedName name="aru" localSheetId="4">Scheduled_Payment+Extra_Payment</definedName>
    <definedName name="aru" localSheetId="6">Scheduled_Payment+Extra_Payment</definedName>
    <definedName name="aru">Scheduled_Payment+Extra_Payment</definedName>
    <definedName name="as">#REF!</definedName>
    <definedName name="AS2_">#REF!</definedName>
    <definedName name="AS2DocOpenMode" hidden="1">"AS2DocumentEdit"</definedName>
    <definedName name="AS2LinkLS" hidden="1">#REF!</definedName>
    <definedName name="AS2ReportLS" hidden="1">1</definedName>
    <definedName name="AS2StaticLS" localSheetId="2" hidden="1">#REF!</definedName>
    <definedName name="AS2StaticLS" hidden="1">#REF!</definedName>
    <definedName name="AS2SyncStepLS" hidden="1">0</definedName>
    <definedName name="AS2TickmarkLS" localSheetId="2" hidden="1">#REF!</definedName>
    <definedName name="AS2TickmarkLS" hidden="1">#REF!</definedName>
    <definedName name="AS2VersionLS" hidden="1">300</definedName>
    <definedName name="asa">#REF!</definedName>
    <definedName name="asaaa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" localSheetId="2">#REF!</definedName>
    <definedName name="asa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d">#N/A</definedName>
    <definedName name="as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asd">#REF!</definedName>
    <definedName name="asdd">#N/A</definedName>
    <definedName name="asdf" localSheetId="2">#REF!</definedName>
    <definedName name="asd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a" localSheetId="4">Scheduled_Payment+Extra_Payment</definedName>
    <definedName name="asdfa" localSheetId="6">Scheduled_Payment+Extra_Payment</definedName>
    <definedName name="asdfa">Scheduled_Payment+Extra_Payment</definedName>
    <definedName name="asdfadsf">#N/A</definedName>
    <definedName name="asdfaf">#N/A</definedName>
    <definedName name="asdfag" localSheetId="4">Scheduled_Payment+Extra_Payment</definedName>
    <definedName name="asdfag" localSheetId="6">Scheduled_Payment+Extra_Payment</definedName>
    <definedName name="asdfag">Scheduled_Payment+Extra_Payment</definedName>
    <definedName name="asdfasdf">#REF!</definedName>
    <definedName name="asdfasdfwer">#REF!</definedName>
    <definedName name="asdfasg">#N/A</definedName>
    <definedName name="asdfdfd">#REF!</definedName>
    <definedName name="asdferwr">#REF!</definedName>
    <definedName name="asdfeww">#REF!</definedName>
    <definedName name="asdff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g">#REF!</definedName>
    <definedName name="asdfgfg" localSheetId="4">Scheduled_Payment+Extra_Payment</definedName>
    <definedName name="asdfgfg" localSheetId="6">Scheduled_Payment+Extra_Payment</definedName>
    <definedName name="asdfgfg">Scheduled_Payment+Extra_Payment</definedName>
    <definedName name="asdfre" localSheetId="2" hidden="1">#REF!</definedName>
    <definedName name="asdfre" hidden="1">#REF!</definedName>
    <definedName name="asdgb">#N/A</definedName>
    <definedName name="asdggg">#N/A</definedName>
    <definedName name="asdggggg">#N/A</definedName>
    <definedName name="asdjfkajdfklajkld" localSheetId="2" hidden="1">{"'Changes Log'!$A$1:$F$25"}</definedName>
    <definedName name="asdjfkajdfklajkld" hidden="1">{"'Changes Log'!$A$1:$F$25"}</definedName>
    <definedName name="asds" localSheetId="2" hidden="1">{"'Eng (page2)'!$A$1:$D$52"}</definedName>
    <definedName name="asds" hidden="1">{"'Eng (page2)'!$A$1:$D$52"}</definedName>
    <definedName name="asdz" localSheetId="2" hidden="1">{"'Eng (page2)'!$A$1:$D$52"}</definedName>
    <definedName name="asdz" hidden="1">{"'Eng (page2)'!$A$1:$D$52"}</definedName>
    <definedName name="ASF">#REF!</definedName>
    <definedName name="asfasdfwe">#REF!</definedName>
    <definedName name="asfdfg">#N/A</definedName>
    <definedName name="asfsd">#REF!</definedName>
    <definedName name="asfsdaf">#REF!</definedName>
    <definedName name="ASHKALIT_CHEMIPROD_LTD.">#REF!</definedName>
    <definedName name="ashshhd">#REF!</definedName>
    <definedName name="ASICO" hidden="1">#REF!</definedName>
    <definedName name="asp">#REF!</definedName>
    <definedName name="ass" localSheetId="2">#REF!</definedName>
    <definedName name="ass" hidden="1">{"revable",#N/A,FALSE,"REVABLE"}</definedName>
    <definedName name="assdf">#REF!</definedName>
    <definedName name="ASSET">#REF!</definedName>
    <definedName name="Asset_code">#REF!</definedName>
    <definedName name="Asset_Register">#REF!</definedName>
    <definedName name="ASSETNEWTOLAST">#REF!</definedName>
    <definedName name="Assets">#REF!</definedName>
    <definedName name="asso_1">#REF!</definedName>
    <definedName name="asso_2">#REF!</definedName>
    <definedName name="asss">#REF!</definedName>
    <definedName name="assss">#N/A</definedName>
    <definedName name="assssssa" hidden="1">{"'Sell_Office'!$C$5:$D$6"}</definedName>
    <definedName name="Asstes">"$#REF!.$A$2:$AB$1348"</definedName>
    <definedName name="Asstes_11">"$#REF!.$A$2:$AB$1346"</definedName>
    <definedName name="Asstes_17">"$#REF!.$A$2:$AB$1346"</definedName>
    <definedName name="Asstes_17_1">"$#REF!.$A$2:$AB$1422"</definedName>
    <definedName name="Asstes_17_1_1">"$#REF!.$A$2:$AB$1422"</definedName>
    <definedName name="Asstes_17_17">"$#REF!.$A$2:$AB$1422"</definedName>
    <definedName name="Asstes_17_18">"$#REF!.$A$2:$AB$1422"</definedName>
    <definedName name="Asstes_17_19">"$#REF!.$A$2:$AB$1422"</definedName>
    <definedName name="Asstes_18">"$#REF!.$A$2:$AB$1346"</definedName>
    <definedName name="Asstes_18_1">"$#REF!.$A$2:$U$1348"</definedName>
    <definedName name="Asstes_18_1_1">"$#REF!.$A$2:$U$1343"</definedName>
    <definedName name="Asstes_18_1_1_1">"$#REF!.$A$2:$U$1343"</definedName>
    <definedName name="Asstes_18_1_17">"$#REF!.$A$2:$S$1343"</definedName>
    <definedName name="Asstes_18_1_18">"$#REF!.$A$2:$S$1343"</definedName>
    <definedName name="Asstes_18_1_19">"$#REF!.$A$2:$S$1343"</definedName>
    <definedName name="Asstes_18_17">"$#REF!.$A$2:$U$1346"</definedName>
    <definedName name="Asstes_18_17_1">"$#REF!.$A$2:$U$1422"</definedName>
    <definedName name="Asstes_18_17_1_1">"$#REF!.$A$2:$U$1422"</definedName>
    <definedName name="Asstes_18_17_17">"$#REF!.$A$2:$U$1422"</definedName>
    <definedName name="Asstes_18_17_18">"$#REF!.$A$2:$U$1422"</definedName>
    <definedName name="Asstes_18_17_19">"$#REF!.$A$2:$U$1422"</definedName>
    <definedName name="Asstes_18_18">"$#REF!.$A$2:$U$1346"</definedName>
    <definedName name="Asstes_18_18_1">"$#REF!.$A$2:$U$1422"</definedName>
    <definedName name="Asstes_18_18_1_1">"$#REF!.$A$2:$U$1422"</definedName>
    <definedName name="Asstes_18_18_17">"$#REF!.$A$2:$U$1422"</definedName>
    <definedName name="Asstes_18_18_18">"$#REF!.$A$2:$U$1422"</definedName>
    <definedName name="Asstes_18_18_19">"$#REF!.$A$2:$U$1422"</definedName>
    <definedName name="Asstes_18_19">"$#REF!.$A$2:$U$1346"</definedName>
    <definedName name="Asstes_18_19_1">"$#REF!.$A$2:$U$1346"</definedName>
    <definedName name="Asstes_18_20">"$#REF!.$A$2:$AB$1422"</definedName>
    <definedName name="Asstes_18_21">"$#REF!.$A$2:$N$1435"</definedName>
    <definedName name="Asstes_18_22">"$#REF!.$A$2:$U$1346"</definedName>
    <definedName name="Asstes_19">"$#REF!.$A$2:$AB$1346"</definedName>
    <definedName name="Asstes_19_1">"$#REF!.$A$2:$AB$1348"</definedName>
    <definedName name="Asstes_19_1_1">"$#REF!.$A$2:$AB$1348"</definedName>
    <definedName name="Asstes_19_17">"$#REF!.$A$2:$AB$1346"</definedName>
    <definedName name="Asstes_19_17_1">"$#REF!.$A$2:$AB$1422"</definedName>
    <definedName name="Asstes_19_17_1_1">"$#REF!.$A$2:$AB$1422"</definedName>
    <definedName name="Asstes_19_17_17">"$#REF!.$A$2:$AB$1422"</definedName>
    <definedName name="Asstes_19_17_18">"$#REF!.$A$2:$AB$1422"</definedName>
    <definedName name="Asstes_19_17_19">"$#REF!.$A$2:$AB$1422"</definedName>
    <definedName name="Asstes_19_18">"$#REF!.$A$2:$AB$1346"</definedName>
    <definedName name="Asstes_19_18_1">"$#REF!.$A$2:$AB$1422"</definedName>
    <definedName name="Asstes_19_18_1_1">"$#REF!.$A$2:$AB$1422"</definedName>
    <definedName name="Asstes_19_18_17">"$#REF!.$A$2:$AB$1422"</definedName>
    <definedName name="Asstes_19_18_18">"$#REF!.$A$2:$AB$1422"</definedName>
    <definedName name="Asstes_19_18_19">"$#REF!.$A$2:$AB$1422"</definedName>
    <definedName name="Asstes_19_19">"$#REF!.$A$2:$AB$1346"</definedName>
    <definedName name="Asstes_19_19_1">"$#REF!.$A$2:$AB$1346"</definedName>
    <definedName name="Asstes_19_20">"$#REF!.$A$2:$AB$1343"</definedName>
    <definedName name="Asstes_19_21">"$#REF!.$A$2:$U$1435"</definedName>
    <definedName name="Asstes_19_22">"$#REF!.$A$2:$AB$1346"</definedName>
    <definedName name="Asstes_20">"$#REF!.$A$2:$AB$1343"</definedName>
    <definedName name="Asstes_21">"$#REF!.$A$2:$U$1435"</definedName>
    <definedName name="Asstes_22">"$#REF!.$A$2:$AB$1346"</definedName>
    <definedName name="Asstes_23">#REF!</definedName>
    <definedName name="Asstes_24">#REF!</definedName>
    <definedName name="Asstes_25">#REF!</definedName>
    <definedName name="Asstes_7">"$#REF!.$A$1:$AC$1332"</definedName>
    <definedName name="Asstes_9">#REF!</definedName>
    <definedName name="AST">#REF!</definedName>
    <definedName name="AT" localSheetId="2" hidden="1">#REF!</definedName>
    <definedName name="AT" hidden="1">#REF!</definedName>
    <definedName name="ATAC_CHEMICAL_CO._LTD.">#REF!</definedName>
    <definedName name="atc" hidden="1">{"'con_010'!$A$1:$AN$63"}</definedName>
    <definedName name="atr">#REF!</definedName>
    <definedName name="ats">#REF!</definedName>
    <definedName name="atyr" localSheetId="2" hidden="1">{"'Eng (page2)'!$A$1:$D$52"}</definedName>
    <definedName name="atyr" hidden="1">{"'Eng (page2)'!$A$1:$D$52"}</definedName>
    <definedName name="au" localSheetId="2" hidden="1">{"Sensitivity1",#N/A,FALSE,"Sensitivity";"Sensitivity2",#N/A,FALSE,"Sensitivity"}</definedName>
    <definedName name="au" hidden="1">{"Sensitivity1",#N/A,FALSE,"Sensitivity";"Sensitivity2",#N/A,FALSE,"Sensitivity"}</definedName>
    <definedName name="Au_E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dit.test" localSheetId="2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2" hidden="1">{"Book Income",#N/A,FALSE,"B&amp;T";"Taxable Income",#N/A,FALSE,"B&amp;T"}</definedName>
    <definedName name="audit.test." hidden="1">{"Book Income",#N/A,FALSE,"B&amp;T";"Taxable Income",#N/A,FALSE,"B&amp;T"}</definedName>
    <definedName name="aug">#REF!</definedName>
    <definedName name="Aug_Amt">#REF!</definedName>
    <definedName name="Aug_USDrate">#REF!</definedName>
    <definedName name="AugSGandA">#REF!</definedName>
    <definedName name="aun" localSheetId="2" hidden="1">{"'Eng (page2)'!$A$1:$D$52"}</definedName>
    <definedName name="aun" hidden="1">{"'Eng (page2)'!$A$1:$D$52"}</definedName>
    <definedName name="auru">#REF!</definedName>
    <definedName name="AuthSub">#REF!</definedName>
    <definedName name="_xlnm.Auto_Open">#REF!</definedName>
    <definedName name="Aux_pwr_MW">#REF!</definedName>
    <definedName name="a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VG_USDrate">#REF!</definedName>
    <definedName name="aw" hidden="1">{"'Eng (page2)'!$A$1:$D$52"}</definedName>
    <definedName name="awe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wq" hidden="1">{"'Eng (page2)'!$A$1:$D$52"}</definedName>
    <definedName name="aws">#REF!</definedName>
    <definedName name="awse" localSheetId="2" hidden="1">{"'Eng (page2)'!$A$1:$D$52"}</definedName>
    <definedName name="awse" hidden="1">{"'Eng (page2)'!$A$1:$D$52"}</definedName>
    <definedName name="ax" localSheetId="2" hidden="1">{"'Eng (page2)'!$A$1:$D$52"}</definedName>
    <definedName name="ax" hidden="1">{"'Eng (page2)'!$A$1:$D$52"}</definedName>
    <definedName name="axaax" localSheetId="2" hidden="1">{"cashflow",#N/A,FALSE,"cash flow"}</definedName>
    <definedName name="axaax" hidden="1">{"cashflow",#N/A,FALSE,"cash flow"}</definedName>
    <definedName name="axaxax" localSheetId="2" hidden="1">{"conso",#N/A,FALSE,"cash flow"}</definedName>
    <definedName name="axaxax" hidden="1">{"conso",#N/A,FALSE,"cash flow"}</definedName>
    <definedName name="axs" hidden="1">#REF!</definedName>
    <definedName name="AYUDA_PLAZO_ENTREGA">#REF!</definedName>
    <definedName name="AZ">#REF!</definedName>
    <definedName name="b" localSheetId="2">#REF!</definedName>
    <definedName name="b" hidden="1">#REF!</definedName>
    <definedName name="B." hidden="1">{"'Eng (page2)'!$A$1:$D$52"}</definedName>
    <definedName name="B_50">#REF!</definedName>
    <definedName name="B_K">#REF!</definedName>
    <definedName name="B_L_Date_EX">#REF!</definedName>
    <definedName name="B0B1_NA0425" localSheetId="2" hidden="1">{"'Changes Log'!$A$1:$F$25"}</definedName>
    <definedName name="B0B1_NA0425" hidden="1">{"'Changes Log'!$A$1:$F$25"}</definedName>
    <definedName name="B10000000">#REF!</definedName>
    <definedName name="B5168\">#REF!</definedName>
    <definedName name="B5168_">#REF!</definedName>
    <definedName name="B99999_1">#REF!</definedName>
    <definedName name="B99999_3">#REF!</definedName>
    <definedName name="B99999_3_4">#REF!</definedName>
    <definedName name="BA">#REF!</definedName>
    <definedName name="BAANPOT_FIELD">#REF!</definedName>
    <definedName name="baba" localSheetId="2" hidden="1">{"'Model'!$A$1:$N$53"}</definedName>
    <definedName name="baba" hidden="1">{"'Model'!$A$1:$N$53"}</definedName>
    <definedName name="BAL">#REF!</definedName>
    <definedName name="Balance_sheet">#REF!</definedName>
    <definedName name="balsheet">#REF!</definedName>
    <definedName name="BAMCO_LIMITED">#REF!</definedName>
    <definedName name="ba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g_cly">#REF!</definedName>
    <definedName name="Bang_CVC">#REF!</definedName>
    <definedName name="bang_gia">#REF!</definedName>
    <definedName name="Bang_travl">#REF!</definedName>
    <definedName name="Bangkok_China_Paint_MFG.">#REF!</definedName>
    <definedName name="Bank">#REF!</definedName>
    <definedName name="Bank_Code">#REF!</definedName>
    <definedName name="BAR">#REF!</definedName>
    <definedName name="bar_length">#REF!</definedName>
    <definedName name="BAR_OUTLET1">#REF!</definedName>
    <definedName name="BAR_OUTLET2">#REF!</definedName>
    <definedName name="BAR_OUTLET3">#REF!</definedName>
    <definedName name="BAR_OUTLET4">#REF!</definedName>
    <definedName name="BAR_OUTLET5">#REF!</definedName>
    <definedName name="bar_thick">#REF!</definedName>
    <definedName name="BASE_CURR">#REF!</definedName>
    <definedName name="BasicQuery">#REF!</definedName>
    <definedName name="bb" localSheetId="2" hidden="1">#REF!</definedName>
    <definedName name="bb" hidden="1">#REF!</definedName>
    <definedName name="BBB" localSheetId="2">#REF!</definedName>
    <definedName name="bbb" hidden="1">{"'Changes Log'!$A$1:$F$25"}</definedName>
    <definedName name="bbbb" localSheetId="2" hidden="1">{"'Eng (page2)'!$A$1:$D$52"}</definedName>
    <definedName name="bbbb" hidden="1">{"'Model'!$A$1:$N$53"}</definedName>
    <definedName name="bbbbb" localSheetId="2">#REF!</definedName>
    <definedName name="bbbbb">#REF!</definedName>
    <definedName name="bbbbb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" hidden="1">{"'Eng (page2)'!$A$1:$D$52"}</definedName>
    <definedName name="bbbbbbb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bbbbbbb" hidden="1">{"'Eng (page2)'!$A$1:$D$52"}</definedName>
    <definedName name="BBL">NA()</definedName>
    <definedName name="BBL_1">NA()</definedName>
    <definedName name="BBL_10">#REF!</definedName>
    <definedName name="BBL_11">#REF!</definedName>
    <definedName name="BBL_12">#REF!</definedName>
    <definedName name="BBL_13">#REF!</definedName>
    <definedName name="BBL_14">NA()</definedName>
    <definedName name="BBL_17">NA()</definedName>
    <definedName name="BBL_17_1">NA()</definedName>
    <definedName name="BBL_18">NA()</definedName>
    <definedName name="BBL_18_1">NA()</definedName>
    <definedName name="BBL_18_1_1">NA()</definedName>
    <definedName name="BBL_18_1_1_1">NA()</definedName>
    <definedName name="BBL_18_1_17">NA()</definedName>
    <definedName name="BBL_18_1_18">NA()</definedName>
    <definedName name="BBL_18_1_19">NA()</definedName>
    <definedName name="BBL_18_17">NA()</definedName>
    <definedName name="BBL_18_17_1">NA()</definedName>
    <definedName name="BBL_18_18">NA()</definedName>
    <definedName name="BBL_18_18_1">NA()</definedName>
    <definedName name="BBL_18_19">NA()</definedName>
    <definedName name="BBL_18_20">NA()</definedName>
    <definedName name="BBL_18_21">NA()</definedName>
    <definedName name="BBL_18_22">NA()</definedName>
    <definedName name="BBL_19">NA()</definedName>
    <definedName name="BBL_19_1">NA()</definedName>
    <definedName name="BBL_19_17">NA()</definedName>
    <definedName name="BBL_19_17_1">NA()</definedName>
    <definedName name="BBL_19_18">NA()</definedName>
    <definedName name="BBL_19_18_1">NA()</definedName>
    <definedName name="BBL_19_18_1_1">NA()</definedName>
    <definedName name="BBL_19_19">NA()</definedName>
    <definedName name="BBL_20">#REF!</definedName>
    <definedName name="BBL_21">#REF!</definedName>
    <definedName name="BBL_22">#REF!</definedName>
    <definedName name="BBL_23">#REF!</definedName>
    <definedName name="BBL_24">#REF!</definedName>
    <definedName name="BBL_25">#REF!</definedName>
    <definedName name="BBL_5">#REF!</definedName>
    <definedName name="BBL_7">#REF!</definedName>
    <definedName name="BBL_8">#REF!</definedName>
    <definedName name="BBL_9">#REF!</definedName>
    <definedName name="BBS_1">#REF!</definedName>
    <definedName name="BBS_2">#REF!</definedName>
    <definedName name="BC">#REF!</definedName>
    <definedName name="bcd">#REF!</definedName>
    <definedName name="bcdddd">#N/A</definedName>
    <definedName name="BCExport">#REF!</definedName>
    <definedName name="BD">#REF!</definedName>
    <definedName name="bdfff">#REF!</definedName>
    <definedName name="BE">#REF!</definedName>
    <definedName name="beau" localSheetId="2" hidden="1">{"'Model'!$A$1:$N$53"}</definedName>
    <definedName name="beau" hidden="1">{"'Model'!$A$1:$N$53"}</definedName>
    <definedName name="Bedrijfsuren">#REF!</definedName>
    <definedName name="bedrijfsuren_perjaar">#REF!</definedName>
    <definedName name="bee">#REF!</definedName>
    <definedName name="Beg_Bal">#REF!</definedName>
    <definedName name="BEGIN">#REF!</definedName>
    <definedName name="bend">#REF!</definedName>
    <definedName name="BENJAKIT_GROUP__THAILAND__CO._LTD.">#REF!</definedName>
    <definedName name="BERW" localSheetId="2" hidden="1">{"'Eng (page2)'!$A$1:$D$52"}</definedName>
    <definedName name="BERW" hidden="1">{"'Eng (page2)'!$A$1:$D$52"}</definedName>
    <definedName name="beua" localSheetId="2" hidden="1">{"'Model'!$A$1:$N$53"}</definedName>
    <definedName name="beua" hidden="1">{"'Model'!$A$1:$N$53"}</definedName>
    <definedName name="BF" localSheetId="2">#REF!</definedName>
    <definedName name="bf" hidden="1">{"'Eng (page2)'!$A$1:$D$52"}</definedName>
    <definedName name="BFY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G">#REF!</definedName>
    <definedName name="BG_Del" hidden="1">15</definedName>
    <definedName name="BG_Ins" hidden="1">4</definedName>
    <definedName name="BG_Mod" hidden="1">6</definedName>
    <definedName name="bgf" localSheetId="2" hidden="1">{"'Eng (page2)'!$A$1:$D$52"}</definedName>
    <definedName name="bgf" hidden="1">{"'Eng (page2)'!$A$1:$D$52"}</definedName>
    <definedName name="bgfbvfdb" localSheetId="2" hidden="1">{"'Eng (page2)'!$A$1:$D$52"}</definedName>
    <definedName name="bgfbvfdb" hidden="1">{"'Eng (page2)'!$A$1:$D$52"}</definedName>
    <definedName name="bgsbr" localSheetId="2" hidden="1">{"'Eng (page2)'!$A$1:$D$52"}</definedName>
    <definedName name="bgsbr" hidden="1">{"'Eng (page2)'!$A$1:$D$52"}</definedName>
    <definedName name="BH">#REF!</definedName>
    <definedName name="BI">#REF!</definedName>
    <definedName name="big" localSheetId="2" hidden="1">{"'Eng (page2)'!$A$1:$D$52"}</definedName>
    <definedName name="big" hidden="1">{"'Eng (page2)'!$A$1:$D$52"}</definedName>
    <definedName name="BIGC" hidden="1">{#N/A,#N/A,TRUE,"Str.";#N/A,#N/A,TRUE,"Steel &amp; Roof";#N/A,#N/A,TRUE,"Arc.";#N/A,#N/A,TRUE,"Preliminary";#N/A,#N/A,TRUE,"Sum_Prelim"}</definedName>
    <definedName name="BIL">#REF!</definedName>
    <definedName name="bis">#REF!</definedName>
    <definedName name="BJ">#REF!</definedName>
    <definedName name="BJ56_">#REF!</definedName>
    <definedName name="BJAN">#REF!</definedName>
    <definedName name="bk" localSheetId="2" hidden="1">{"cashflow",#N/A,FALSE,"cash flow"}</definedName>
    <definedName name="bk" hidden="1">{"cashflow",#N/A,FALSE,"cash flow"}</definedName>
    <definedName name="BK_MonthName">#REF!</definedName>
    <definedName name="BK_YEAR">#REF!</definedName>
    <definedName name="BL">#REF!</definedName>
    <definedName name="BLDGFAC">#REF!</definedName>
    <definedName name="BLOW4502">#REF!</definedName>
    <definedName name="BLUE_LABEL_LIMITED">#REF!</definedName>
    <definedName name="BMsub">#REF!</definedName>
    <definedName name="bn">#REF!</definedName>
    <definedName name="BNGD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o">#REF!</definedName>
    <definedName name="Bonus">#REF!</definedName>
    <definedName name="BOOK">#REF!</definedName>
    <definedName name="book1" localSheetId="2" hidden="1">{"'Eng (page2)'!$A$1:$D$52"}</definedName>
    <definedName name="book1" hidden="1">{"'Eng (page2)'!$A$1:$D$52"}</definedName>
    <definedName name="Book2" localSheetId="2" hidden="1">{"'Model'!$A$1:$N$53"}</definedName>
    <definedName name="Book2" hidden="1">{"'Model'!$A$1:$N$53"}</definedName>
    <definedName name="BOQ">#REF!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EAKDOWN">#REF!</definedName>
    <definedName name="Breakeven_point">#REF!</definedName>
    <definedName name="BRFG" localSheetId="2" hidden="1">{"'Eng (page2)'!$A$1:$D$52"}</definedName>
    <definedName name="BRFG" hidden="1">{"'Eng (page2)'!$A$1:$D$52"}</definedName>
    <definedName name="BRT" localSheetId="2" hidden="1">{"'Eng (page2)'!$A$1:$D$52"}</definedName>
    <definedName name="BRT" hidden="1">{"'Eng (page2)'!$A$1:$D$52"}</definedName>
    <definedName name="BS">#REF!</definedName>
    <definedName name="bs_1" localSheetId="2">#REF!</definedName>
    <definedName name="BS_1">#REF!</definedName>
    <definedName name="bs_1eq">#REF!</definedName>
    <definedName name="bs_2" localSheetId="2">#REF!</definedName>
    <definedName name="BS_2">#REF!</definedName>
    <definedName name="bs_2eq">#REF!</definedName>
    <definedName name="bs_3">#REF!</definedName>
    <definedName name="bs_4">#REF!</definedName>
    <definedName name="BS_OA">#REF!</definedName>
    <definedName name="BS_PL">#REF!</definedName>
    <definedName name="BS1_">#REF!</definedName>
    <definedName name="BS2_">#REF!</definedName>
    <definedName name="BSDF" localSheetId="2" hidden="1">{"'Eng (page2)'!$A$1:$D$52"}</definedName>
    <definedName name="BSDF" hidden="1">{"'Eng (page2)'!$A$1:$D$52"}</definedName>
    <definedName name="bsdfag">#N/A</definedName>
    <definedName name="bsm">#REF!</definedName>
    <definedName name="BSsheet">#REF!</definedName>
    <definedName name="btg" hidden="1">#REF!</definedName>
    <definedName name="btnCancel_Click">#N/A</definedName>
    <definedName name="btnOK_Click">#N/A</definedName>
    <definedName name="BU">#REF!</definedName>
    <definedName name="bud" localSheetId="2">#REF!</definedName>
    <definedName name="bud" hidden="1">#REF!</definedName>
    <definedName name="budget" hidden="1">#REF!</definedName>
    <definedName name="BUDGET_YEAR">#REF!</definedName>
    <definedName name="BudgetYear">#REF!</definedName>
    <definedName name="BUILDING_COAT_CO._LTD.">#REF!</definedName>
    <definedName name="BuiltIn_AutoFilter___1">#REF!</definedName>
    <definedName name="BuiltIn_Print_Area">"$"</definedName>
    <definedName name="BuiltIn_Print_Area___0">#REF!</definedName>
    <definedName name="BuiltIn_Print_Area___1">#REF!</definedName>
    <definedName name="BuiltIn_Print_Area___3">"$#ref!.$A$6:$Z$23"</definedName>
    <definedName name="BuiltIn_Print_Area___6">"$#ref!.$a$1:$iv$#ref!"</definedName>
    <definedName name="BuiltIn_Print_Titles">#REF!</definedName>
    <definedName name="BuiltIn_Print_Titles___0">#N/A</definedName>
    <definedName name="BuiltIn_Print_Titles___1">#REF!</definedName>
    <definedName name="BuiltIn_Print_Titles___3">"$#ref!.$A$1:$IV$5"</definedName>
    <definedName name="BUN">#REF!</definedName>
    <definedName name="BusinessCompanyName">#REF!</definedName>
    <definedName name="BusinessGroup">#REF!</definedName>
    <definedName name="Bust">#REF!</definedName>
    <definedName name="Button_1">"MAT_PRICE_Sheet1_List"</definedName>
    <definedName name="button_area_1">#REF!</definedName>
    <definedName name="BUV">#REF!</definedName>
    <definedName name="bv">#REF!</definedName>
    <definedName name="BVCISUMMARY">#REF!</definedName>
    <definedName name="C_">#REF!</definedName>
    <definedName name="C_\COST\A4_ALL16.WK1">#REF!</definedName>
    <definedName name="C_2">#REF!</definedName>
    <definedName name="C_CLAVE_AYUDA">#REF!</definedName>
    <definedName name="C_note" localSheetId="2" hidden="1">{"'Eng (page2)'!$A$1:$D$52"}</definedName>
    <definedName name="C_note" hidden="1">{"'Eng (page2)'!$A$1:$D$52"}</definedName>
    <definedName name="C_TRNO_KAIRO_ALL">#REF!</definedName>
    <definedName name="ca">#REF!</definedName>
    <definedName name="cad">#REF!</definedName>
    <definedName name="CAE" localSheetId="2" hidden="1">{"'Eng (page2)'!$A$1:$D$52"}</definedName>
    <definedName name="CAE" hidden="1">{"'Eng (page2)'!$A$1:$D$52"}</definedName>
    <definedName name="CalcAgencyPrice">#REF!</definedName>
    <definedName name="Calval_GNG_MJpNm3">#REF!</definedName>
    <definedName name="cancelled_contract">#REF!</definedName>
    <definedName name="Canteen">#REF!</definedName>
    <definedName name="Cap_Rate">#REF!</definedName>
    <definedName name="Carat">#REF!</definedName>
    <definedName name="CAratio">#REF!</definedName>
    <definedName name="Carpet_Maker">#REF!</definedName>
    <definedName name="cas">#REF!</definedName>
    <definedName name="case">#REF!</definedName>
    <definedName name="cash" localSheetId="2" hidden="1">{"'Eng (page2)'!$A$1:$D$52"}</definedName>
    <definedName name="CASH" hidden="1">#REF!</definedName>
    <definedName name="Cash_beginning">#REF!</definedName>
    <definedName name="Cash_minimum">#REF!</definedName>
    <definedName name="Cash2">#REF!</definedName>
    <definedName name="cashflows">#REF!</definedName>
    <definedName name="CashSales_Ratio">#REF!</definedName>
    <definedName name="CasterYield_LC">#REF!</definedName>
    <definedName name="CasterYield_MC">#REF!</definedName>
    <definedName name="CasualApr_Amt">#REF!</definedName>
    <definedName name="CasualAug_Amt">#REF!</definedName>
    <definedName name="CasualDec_Amt">#REF!</definedName>
    <definedName name="CasualFeb_Amt">#REF!</definedName>
    <definedName name="CasualJan_Amt">#REF!</definedName>
    <definedName name="CasualJul_Amt">#REF!</definedName>
    <definedName name="CasualJun_Amt">#REF!</definedName>
    <definedName name="CasualMar_Amt">#REF!</definedName>
    <definedName name="CasualMay_Amt">#REF!</definedName>
    <definedName name="CasualNov_Amt">#REF!</definedName>
    <definedName name="CasualOct_Amt">#REF!</definedName>
    <definedName name="CasualSep_Amt">#REF!</definedName>
    <definedName name="cat" localSheetId="2" hidden="1">{"'Eng (page2)'!$A$1:$D$52"}</definedName>
    <definedName name="cat" hidden="1">{"'Eng (page2)'!$A$1:$D$52"}</definedName>
    <definedName name="Catox_GNG_Nm3ph">#REF!</definedName>
    <definedName name="CB">#REF!</definedName>
    <definedName name="cc" localSheetId="2">#REF!</definedName>
    <definedName name="cc" hidden="1">{"'Eng (page2)'!$A$1:$D$52"}</definedName>
    <definedName name="cc_note">#REF!</definedName>
    <definedName name="CCC" localSheetId="2">#REF!</definedName>
    <definedName name="ccc" hidden="1">{"'Eng (page2)'!$A$1:$D$52"}</definedName>
    <definedName name="cccc" localSheetId="2" hidden="1">{"'Model'!$A$1:$N$53"}</definedName>
    <definedName name="cccc" hidden="1">#REF!</definedName>
    <definedName name="cccccc">#REF!</definedName>
    <definedName name="ccf" localSheetId="2" hidden="1">{"'Eng (page2)'!$A$1:$D$52"}</definedName>
    <definedName name="ccf" hidden="1">{"'Eng (page2)'!$A$1:$D$52"}</definedName>
    <definedName name="CCFF">#REF!</definedName>
    <definedName name="cco">#REF!</definedName>
    <definedName name="cdcfqv" localSheetId="2" hidden="1">{"'Eng (page2)'!$A$1:$D$52"}</definedName>
    <definedName name="cdcfqv" hidden="1">{"'Eng (page2)'!$A$1:$D$52"}</definedName>
    <definedName name="cdcldcdsl" localSheetId="2" hidden="1">{"'Eng (page2)'!$A$1:$D$52"}</definedName>
    <definedName name="cdcldcdsl" hidden="1">{"'Eng (page2)'!$A$1:$D$52"}</definedName>
    <definedName name="cddf">#N/A</definedName>
    <definedName name="cdmklc" localSheetId="2" hidden="1">{"'Eng (page2)'!$A$1:$D$52"}</definedName>
    <definedName name="cdmklc" hidden="1">{"'Eng (page2)'!$A$1:$D$52"}</definedName>
    <definedName name="CDS" localSheetId="2" hidden="1">{"'Eng (page2)'!$A$1:$D$52"}</definedName>
    <definedName name="CDS" hidden="1">{"'Eng (page2)'!$A$1:$D$52"}</definedName>
    <definedName name="CDSA" localSheetId="2" hidden="1">{"'Eng (page2)'!$A$1:$D$52"}</definedName>
    <definedName name="CDSA" hidden="1">{"'Eng (page2)'!$A$1:$D$52"}</definedName>
    <definedName name="cdsacds" localSheetId="2" hidden="1">{"'Eng (page2)'!$A$1:$D$52"}</definedName>
    <definedName name="cdsacds" hidden="1">{"'Eng (page2)'!$A$1:$D$52"}</definedName>
    <definedName name="cdscacdc" localSheetId="2" hidden="1">{"'Eng (page2)'!$A$1:$D$52"}</definedName>
    <definedName name="cdscacdc" hidden="1">{"'Eng (page2)'!$A$1:$D$52"}</definedName>
    <definedName name="cdscdec" localSheetId="2" hidden="1">{"'Model'!$A$1:$N$53"}</definedName>
    <definedName name="cdscdec" hidden="1">{"'Model'!$A$1:$N$53"}</definedName>
    <definedName name="cdsv" localSheetId="2" hidden="1">{"'Eng (page2)'!$A$1:$D$52"}</definedName>
    <definedName name="cdsv" hidden="1">{"'Eng (page2)'!$A$1:$D$52"}</definedName>
    <definedName name="cdsw" localSheetId="2" hidden="1">{"'Eng (page2)'!$A$1:$D$52"}</definedName>
    <definedName name="cdsw" hidden="1">{"'Eng (page2)'!$A$1:$D$52"}</definedName>
    <definedName name="cd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weqc" localSheetId="2" hidden="1">{"'Model'!$A$1:$N$53"}</definedName>
    <definedName name="cdweqc" hidden="1">{"'Model'!$A$1:$N$53"}</definedName>
    <definedName name="cdwqvfe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wqvf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e">#REF!</definedName>
    <definedName name="CEData">#REF!</definedName>
    <definedName name="cei">#REF!</definedName>
    <definedName name="CELL_PRO_INTERNATIONAL_CO._LTD.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lltips_area">#REF!</definedName>
    <definedName name="centric" hidden="1">{#N/A,#N/A,TRUE,"Str.";#N/A,#N/A,TRUE,"Steel &amp; Roof";#N/A,#N/A,TRUE,"Arc.";#N/A,#N/A,TRUE,"Preliminary";#N/A,#N/A,TRUE,"Sum_Prelim"}</definedName>
    <definedName name="CET" localSheetId="2" hidden="1">{"'Eng (page2)'!$A$1:$D$52"}</definedName>
    <definedName name="CET" hidden="1">{"'Eng (page2)'!$A$1:$D$52"}</definedName>
    <definedName name="cf" localSheetId="2" hidden="1">{"'Eng (page2)'!$A$1:$D$52"}</definedName>
    <definedName name="cf" hidden="1">{"'Eng (page2)'!$A$1:$D$52"}</definedName>
    <definedName name="cfa">#REF!</definedName>
    <definedName name="cfdeq" localSheetId="2" hidden="1">{"'Eng (page2)'!$A$1:$D$52"}</definedName>
    <definedName name="cfdeq" hidden="1">{"'Eng (page2)'!$A$1:$D$52"}</definedName>
    <definedName name="cfe">#REF!</definedName>
    <definedName name="CFEO">#REF!</definedName>
    <definedName name="cfeqrg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feqr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FF">#REF!</definedName>
    <definedName name="CFP">#REF!</definedName>
    <definedName name="CFsl" localSheetId="2" hidden="1">{"'Eng (page2)'!$A$1:$D$52"}</definedName>
    <definedName name="CFsl" hidden="1">{"'Eng (page2)'!$A$1:$D$52"}</definedName>
    <definedName name="ChAc">#REF!</definedName>
    <definedName name="Chain">#REF!</definedName>
    <definedName name="CHART">#REF!</definedName>
    <definedName name="CHAT" localSheetId="2" hidden="1">{"'WWW'!$A$1:$J$18"}</definedName>
    <definedName name="CHAT" hidden="1">{"'WWW'!$A$1:$J$18"}</definedName>
    <definedName name="check" localSheetId="2" hidden="1">{"'Model'!$A$1:$N$53"}</definedName>
    <definedName name="check" hidden="1">{"'Model'!$A$1:$N$53"}</definedName>
    <definedName name="Check__EX">#REF!</definedName>
    <definedName name="Checkbox">#REF!,#REF!,#REF!,#REF!,#REF!,#REF!</definedName>
    <definedName name="Checker">#REF!,#REF!,#REF!,#REF!,#REF!,#REF!</definedName>
    <definedName name="checklist">#REF!</definedName>
    <definedName name="CHILL">#REF!</definedName>
    <definedName name="chilled" localSheetId="2" hidden="1">{"'Eng (page2)'!$A$1:$D$52"}</definedName>
    <definedName name="chilled" hidden="1">{"'Eng (page2)'!$A$1:$D$52"}</definedName>
    <definedName name="Ching">#REF!</definedName>
    <definedName name="CHING_MEI_PAPER_CO._LTD.">#REF!</definedName>
    <definedName name="cho">#REF!</definedName>
    <definedName name="CHUAN_INDUSTRIES_PTE_LTD">#REF!</definedName>
    <definedName name="CIVIC_CHEMICAL_LTD._PART.">#REF!</definedName>
    <definedName name="cjcf" hidden="1">#REF!</definedName>
    <definedName name="CJE" hidden="1">#REF!</definedName>
    <definedName name="class0xx_1xx">#REF!</definedName>
    <definedName name="class0xx_2xx">#REF!</definedName>
    <definedName name="class0xx_3xx">#REF!</definedName>
    <definedName name="class1xx_1xx">#REF!</definedName>
    <definedName name="class1xx_2xx">#REF!</definedName>
    <definedName name="class1xx_3xx">#REF!</definedName>
    <definedName name="class2xx_1xx">#REF!</definedName>
    <definedName name="class2xx_2xx">#REF!</definedName>
    <definedName name="class2xx_3xx">#REF!</definedName>
    <definedName name="class3xx_1xx">#REF!</definedName>
    <definedName name="class3xx_2xx">#REF!</definedName>
    <definedName name="class3xx_3xx">#REF!</definedName>
    <definedName name="class4xx_1xx">#REF!</definedName>
    <definedName name="class4xx_2xx">#REF!</definedName>
    <definedName name="class4xx_3xx">#REF!</definedName>
    <definedName name="class6xx_1xx">#REF!</definedName>
    <definedName name="class6xx_2xx">#REF!</definedName>
    <definedName name="class6xx_3xx">#REF!</definedName>
    <definedName name="classAUC_1xx">#REF!</definedName>
    <definedName name="classAUC_3xx">#REF!</definedName>
    <definedName name="classAUC_adj">#REF!</definedName>
    <definedName name="classAUC_toIntengible">#REF!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OSOL">#REF!</definedName>
    <definedName name="CLEANOSOL_TRAFFIC__THAILAND__CO._LTD.">#REF!</definedName>
    <definedName name="CLEARDE">#N/A</definedName>
    <definedName name="ClearMonBx2" localSheetId="4">#REF!</definedName>
    <definedName name="ClearMonBx2" localSheetId="6">#REF!</definedName>
    <definedName name="ClearMonBx2">#REF!</definedName>
    <definedName name="CLEARUP">#N/A</definedName>
    <definedName name="ClerMon" localSheetId="4">#REF!</definedName>
    <definedName name="ClerMon" localSheetId="6">#REF!</definedName>
    <definedName name="ClerMon">#REF!</definedName>
    <definedName name="ClerNon" localSheetId="4">#REF!</definedName>
    <definedName name="ClerNon" localSheetId="6">#REF!</definedName>
    <definedName name="ClerNon">#REF!</definedName>
    <definedName name="ClickPlant1">#N/A</definedName>
    <definedName name="ClickPlant2">#N/A</definedName>
    <definedName name="ClickPlant3">#N/A</definedName>
    <definedName name="ClickPlant4">#N/A</definedName>
    <definedName name="CLIENT_NAME">#REF!</definedName>
    <definedName name="CLOSE">#REF!</definedName>
    <definedName name="Closing_8801249">#REF!</definedName>
    <definedName name="Closing_8810101">#REF!</definedName>
    <definedName name="Closing_8810102">#REF!</definedName>
    <definedName name="Closing_8810103">#REF!</definedName>
    <definedName name="Closing_8810104">#REF!</definedName>
    <definedName name="Closing_8810105">#REF!</definedName>
    <definedName name="Closing_8810149">#REF!</definedName>
    <definedName name="Closing_8810249">#REF!</definedName>
    <definedName name="Closing_8811001">#REF!</definedName>
    <definedName name="Closing_8811002">#REF!</definedName>
    <definedName name="Closing_8811003">#REF!</definedName>
    <definedName name="Closing_8811004">#REF!</definedName>
    <definedName name="Closing_8811005">#REF!</definedName>
    <definedName name="Closing_8811006">#REF!</definedName>
    <definedName name="Closing_8811021">#REF!</definedName>
    <definedName name="Closing_8811022">#REF!</definedName>
    <definedName name="Closing_8811023">#REF!</definedName>
    <definedName name="Closing_8811024">#REF!</definedName>
    <definedName name="Closing_8811045">#REF!</definedName>
    <definedName name="Closing_8811049">#REF!</definedName>
    <definedName name="Closing_8811801">#REF!</definedName>
    <definedName name="Closing_8811859">#REF!</definedName>
    <definedName name="Closing_8811889">#REF!</definedName>
    <definedName name="Closing_8811899">#REF!</definedName>
    <definedName name="Closing_88199">#REF!</definedName>
    <definedName name="Closing_8820101">#REF!</definedName>
    <definedName name="Closing_8820102">#REF!</definedName>
    <definedName name="Closing_8820103">#REF!</definedName>
    <definedName name="Closing_8820104">#REF!</definedName>
    <definedName name="Closing_8820105">#REF!</definedName>
    <definedName name="Closing_8820179">#REF!</definedName>
    <definedName name="Closing_8820649">#REF!</definedName>
    <definedName name="Closing_8827049">#REF!</definedName>
    <definedName name="Closing_8827149">#REF!</definedName>
    <definedName name="Closing_8827549">#REF!</definedName>
    <definedName name="Closing_8827699">#REF!</definedName>
    <definedName name="Closing_8828001">#REF!</definedName>
    <definedName name="Closing_8828002">#REF!</definedName>
    <definedName name="Closing_8828003">#REF!</definedName>
    <definedName name="Closing_8828004">#REF!</definedName>
    <definedName name="Closing_8828005">#REF!</definedName>
    <definedName name="Closing_8828006">#REF!</definedName>
    <definedName name="Closing_8828007">#REF!</definedName>
    <definedName name="Closing_8828008">#REF!</definedName>
    <definedName name="Closing_8828009">#REF!</definedName>
    <definedName name="Closing_8828010">#REF!</definedName>
    <definedName name="Closing_8828011">#REF!</definedName>
    <definedName name="Closing_8828079">#REF!</definedName>
    <definedName name="Closing_8828149">#REF!</definedName>
    <definedName name="Closing_8828202">#REF!</definedName>
    <definedName name="Closing_8828204">#REF!</definedName>
    <definedName name="Closing_8828205">#REF!</definedName>
    <definedName name="Closing_8828206">#REF!</definedName>
    <definedName name="Closing_8828207">#REF!</definedName>
    <definedName name="Closing_8828208">#REF!</definedName>
    <definedName name="Closing_8828209">#REF!</definedName>
    <definedName name="Closing_8828210">#REF!</definedName>
    <definedName name="Closing_8828211">#REF!</definedName>
    <definedName name="Closing_8828251">#REF!</definedName>
    <definedName name="Closing_8828252">#REF!</definedName>
    <definedName name="Closing_8828253">#REF!</definedName>
    <definedName name="Closing_8828254">#REF!</definedName>
    <definedName name="Closing_8828255">#REF!</definedName>
    <definedName name="Closing_88699">#REF!</definedName>
    <definedName name="Closing_9930049">#REF!</definedName>
    <definedName name="Closing_9930089">#REF!</definedName>
    <definedName name="Closing_9930149">#REF!</definedName>
    <definedName name="Closing_9930501">#REF!</definedName>
    <definedName name="Closing_9930502">#REF!</definedName>
    <definedName name="Closing_9930503">#REF!</definedName>
    <definedName name="Closing_9930504">#REF!</definedName>
    <definedName name="Closing_9930506">#REF!</definedName>
    <definedName name="Closing_9930510">#REF!</definedName>
    <definedName name="Closing_9930512">#REF!</definedName>
    <definedName name="Closing_9930513">#REF!</definedName>
    <definedName name="Closing_9930514">#REF!</definedName>
    <definedName name="Closing_9931506">#REF!</definedName>
    <definedName name="Closing_9931510">#REF!</definedName>
    <definedName name="Closing_9931511">#REF!</definedName>
    <definedName name="Closing_9931514">#REF!</definedName>
    <definedName name="Closing_9931549">#REF!</definedName>
    <definedName name="Closing_9932049">#REF!</definedName>
    <definedName name="Closing_9932601">#REF!</definedName>
    <definedName name="Closing_9932602">#REF!</definedName>
    <definedName name="Closing_9932603">#REF!</definedName>
    <definedName name="Closing_9932604">#REF!</definedName>
    <definedName name="Closing_9932605">#REF!</definedName>
    <definedName name="Closing_9932749">#REF!</definedName>
    <definedName name="Closing_9934049">#REF!</definedName>
    <definedName name="Closing_9938049">#REF!</definedName>
    <definedName name="Closing_9938101">#REF!</definedName>
    <definedName name="Closing_9938110">#REF!</definedName>
    <definedName name="Closing_9938120">#REF!</definedName>
    <definedName name="Closing_99382">#REF!</definedName>
    <definedName name="Closing_99395">#REF!</definedName>
    <definedName name="CLratio">#REF!</definedName>
    <definedName name="clsdkko" localSheetId="2" hidden="1">{"'Eng (page2)'!$A$1:$D$52"}</definedName>
    <definedName name="clsdkko" hidden="1">{"'Eng (page2)'!$A$1:$D$52"}</definedName>
    <definedName name="cmdkqfr" localSheetId="2" hidden="1">{"'Eng (page2)'!$A$1:$D$52"}</definedName>
    <definedName name="cmdkqfr" hidden="1">{"'Eng (page2)'!$A$1:$D$52"}</definedName>
    <definedName name="cnfa">#REF!</definedName>
    <definedName name="CNT_RECON_DTL">#REF!</definedName>
    <definedName name="cnyexAVE">#REF!</definedName>
    <definedName name="cnyexave300604">#REF!</definedName>
    <definedName name="cnyexAVE300604pnl">#REF!</definedName>
    <definedName name="cnyexAVE3011pnl">#REF!</definedName>
    <definedName name="cnyexAVE311204pnl">#REF!</definedName>
    <definedName name="cnyexcr">#REF!</definedName>
    <definedName name="cnyexcr300604">#REF!</definedName>
    <definedName name="cnyexcr300604bs">#REF!</definedName>
    <definedName name="cnyexcr301103">#REF!</definedName>
    <definedName name="cnyexcr311204bs">#REF!</definedName>
    <definedName name="cnyexcrpnl">#REF!</definedName>
    <definedName name="Co">#REF!</definedName>
    <definedName name="CO_LIST">#REF!</definedName>
    <definedName name="coa">#REF!</definedName>
    <definedName name="COA_OA">#REF!</definedName>
    <definedName name="cod_no.">#REF!</definedName>
    <definedName name="code" localSheetId="2">#REF!</definedName>
    <definedName name="Code" hidden="1">#REF!</definedName>
    <definedName name="Code_Cls">#REF!</definedName>
    <definedName name="Code_No.">#REF!</definedName>
    <definedName name="CodeAsset">#REF!</definedName>
    <definedName name="CODES">#REF!</definedName>
    <definedName name="CoDesc">#REF!</definedName>
    <definedName name="COGS_Related">#REF!</definedName>
    <definedName name="COGS_Trade">#REF!</definedName>
    <definedName name="Coil__Width">#REF!</definedName>
    <definedName name="Coil_data">#REF!</definedName>
    <definedName name="coil_thick">#REF!</definedName>
    <definedName name="Coil_Thickness">#REF!</definedName>
    <definedName name="coil_width">#REF!</definedName>
    <definedName name="CoList">#REF!</definedName>
    <definedName name="collection" localSheetId="2" hidden="1">{"'Changes Log'!$A$1:$F$25"}</definedName>
    <definedName name="collection" hidden="1">{"'Changes Log'!$A$1:$F$25"}</definedName>
    <definedName name="COLUMNAMES">#REF!</definedName>
    <definedName name="com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_BEB_AYUDA">#REF!</definedName>
    <definedName name="Com_N">#REF!</definedName>
    <definedName name="COMMISION">#REF!</definedName>
    <definedName name="Commission">#REF!</definedName>
    <definedName name="COMMON">#REF!</definedName>
    <definedName name="Comp">#REF!</definedName>
    <definedName name="company">"$#REF!.$A$2:$E$26"</definedName>
    <definedName name="Company_Code">#REF!</definedName>
    <definedName name="COMPANY_LIST">#REF!</definedName>
    <definedName name="Company_name">#REF!</definedName>
    <definedName name="CompanyName">#REF!</definedName>
    <definedName name="CompanyNameShort">#REF!</definedName>
    <definedName name="COMPARATIVO_AYUDA">#REF!</definedName>
    <definedName name="COMPARE">#REF!</definedName>
    <definedName name="Compare3" localSheetId="2" hidden="1">{"'Changes Log'!$A$1:$F$25"}</definedName>
    <definedName name="Compare3" hidden="1">{"'Changes Log'!$A$1:$F$25"}</definedName>
    <definedName name="COMPARISON">#REF!</definedName>
    <definedName name="CompensationFee">#REF!</definedName>
    <definedName name="CompList">#REF!</definedName>
    <definedName name="Con" localSheetId="2" hidden="1">{"'Eng (page2)'!$A$1:$D$52"}</definedName>
    <definedName name="Con" hidden="1">{"'Eng (page2)'!$A$1:$D$52"}</definedName>
    <definedName name="CON_EQP_COS">#REF!</definedName>
    <definedName name="CONBAL">#REF!</definedName>
    <definedName name="CONBAL2">#REF!</definedName>
    <definedName name="CONBALT1">#REF!</definedName>
    <definedName name="CONBALT2">#REF!</definedName>
    <definedName name="COND_RET_7">#REF!</definedName>
    <definedName name="Cond_return_Tph">#REF!</definedName>
    <definedName name="Condensate_spec.enthalpy_GJpT">#REF!</definedName>
    <definedName name="Condensate_spec.enthalpy2007_GJpT">#REF!</definedName>
    <definedName name="config" localSheetId="2" hidden="1">{"'Eng (page2)'!$A$1:$D$52"}</definedName>
    <definedName name="config" hidden="1">{"'Eng (page2)'!$A$1:$D$52"}</definedName>
    <definedName name="Confirm" localSheetId="2">#REF!</definedName>
    <definedName name="Confirm" hidden="1">{"'Model'!$A$1:$N$53"}</definedName>
    <definedName name="Cong_HM_DTCT">#REF!</definedName>
    <definedName name="Cong_M_DTCT">#REF!</definedName>
    <definedName name="Cong_NC_DTCT">#REF!</definedName>
    <definedName name="Cong_VL_DTCT">#REF!</definedName>
    <definedName name="CONPNL">#REF!</definedName>
    <definedName name="CONPNLT">#REF!</definedName>
    <definedName name="cons.">#N/A</definedName>
    <definedName name="Conservativecoil">#REF!</definedName>
    <definedName name="Conservativeheat">#REF!</definedName>
    <definedName name="Conservativeslab">#REF!</definedName>
    <definedName name="Consumption">#REF!</definedName>
    <definedName name="CONT">#REF!</definedName>
    <definedName name="Contactos_AYUDA">#REF!</definedName>
    <definedName name="Contingent_liability">#REF!</definedName>
    <definedName name="Continue">#REF!</definedName>
    <definedName name="copy" localSheetId="4">RIGHT(LEN(_2__NAME()),"]"-FIND(1,_2__NAME()))</definedName>
    <definedName name="copy" localSheetId="6">RIGHT(LEN(_2__NAME()),"]"-FIND(1,_2__NAME()))</definedName>
    <definedName name="copy">RIGHT(LEN(_2__NAME()),"]"-FIND(1,_2__NAME()))</definedName>
    <definedName name="copy_3" localSheetId="4">RIGHT(LEN(_2__NAME()),"]"-FIND(1,_2__NAME()))</definedName>
    <definedName name="copy_3" localSheetId="6">RIGHT(LEN(_2__NAME()),"]"-FIND(1,_2__NAME()))</definedName>
    <definedName name="copy_3">RIGHT(LEN(_2__NAME()),"]"-FIND(1,_2__NAME()))</definedName>
    <definedName name="COPY_YTD">#N/A</definedName>
    <definedName name="COPYNEW">#N/A</definedName>
    <definedName name="COPYRE">#N/A</definedName>
    <definedName name="Cormix_Int.">#REF!</definedName>
    <definedName name="corporation_tax">#REF!</definedName>
    <definedName name="cost">#REF!</definedName>
    <definedName name="cost.1">#REF!</definedName>
    <definedName name="cost.2">#REF!</definedName>
    <definedName name="cost.3">#REF!</definedName>
    <definedName name="cost.4">#REF!</definedName>
    <definedName name="cost.5">#REF!</definedName>
    <definedName name="cost_lab">#REF!</definedName>
    <definedName name="cost_mat">#REF!</definedName>
    <definedName name="cost_per_unit">"$#REF!.$E$1:$E$65536"</definedName>
    <definedName name="cost_per_unit_1">"$#REF!.$E$1:$E$65536"</definedName>
    <definedName name="cost_per_unit_11">"$#REF!.$E$1:$E$65536"</definedName>
    <definedName name="cost_per_unit_14">"$#REF!.$E$1:$E$65536"</definedName>
    <definedName name="cost_per_unit_17">"$#REF!.$E$1:$E$65529"</definedName>
    <definedName name="cost_per_unit_17_1">"$#REF!.$E$1:$E$65529"</definedName>
    <definedName name="cost_per_unit_18">"$#REF!.$E$1:$E$65536"</definedName>
    <definedName name="cost_per_unit_18_1">"$#REF!.$E$1:$E$65529"</definedName>
    <definedName name="cost_per_unit_18_1_1">"$#REF!.$E$1:$E$65529"</definedName>
    <definedName name="cost_per_unit_18_17">"$#REF!.$E$1:$E$65529"</definedName>
    <definedName name="cost_per_unit_18_18">"$#REF!.$E$1:$E$65529"</definedName>
    <definedName name="cost_per_unit_18_19">"$#REF!.$E$1:$E$65529"</definedName>
    <definedName name="cost_per_unit_19">"$#REF!.$E$1:$E$65536"</definedName>
    <definedName name="cost_per_unit_19_1">"$#REF!.$E$1:$E$65536"</definedName>
    <definedName name="cost_per_unit_19_17">"$#REF!.$E$1:$E$65529"</definedName>
    <definedName name="cost_per_unit_19_17_1">"$#REF!.$E$1:$E$65529"</definedName>
    <definedName name="cost_per_unit_19_18">"$#REF!.$E$1:$E$65536"</definedName>
    <definedName name="cost_per_unit_19_18_1">"$#REF!.$E$1:$E$65529"</definedName>
    <definedName name="cost_per_unit_19_18_1_1">"$#REF!.$E$1:$E$65529"</definedName>
    <definedName name="cost_per_unit_19_18_17">"$#REF!.$E$1:$E$65529"</definedName>
    <definedName name="cost_per_unit_19_18_18">"$#REF!.$E$1:$E$65529"</definedName>
    <definedName name="cost_per_unit_19_18_19">"$#REF!.$E$1:$E$65529"</definedName>
    <definedName name="cost_per_unit_19_19">"$#REF!.#REF!#REF!:#REF!#REF!"</definedName>
    <definedName name="cost_per_unit_19_20">"$#REF!.$E$1:$E$65533"</definedName>
    <definedName name="cost_per_unit_19_21">"$#REF!.$E$1:$E$65496"</definedName>
    <definedName name="cost_per_unit_20">"$#REF!.$E$1:$E$65533"</definedName>
    <definedName name="cost_per_unit_21">"$#REF!.$E$1:$E$65496"</definedName>
    <definedName name="cost_per_unit_22">#REF!</definedName>
    <definedName name="cost_per_unit_23">#REF!</definedName>
    <definedName name="cost_per_unit_24">#REF!</definedName>
    <definedName name="cost_per_unit_25">#REF!</definedName>
    <definedName name="cost_per_unit_3">"$#REF!.$E$1:$E$65536"</definedName>
    <definedName name="cost_per_unit_7">"$#REF!.$E$1:$E$65522"</definedName>
    <definedName name="cost_per_unit_9">#REF!</definedName>
    <definedName name="cost1">#REF!</definedName>
    <definedName name="Cost2">#REF!</definedName>
    <definedName name="Cost3">#REF!</definedName>
    <definedName name="CostCode">#REF!</definedName>
    <definedName name="CostPerKg">#REF!</definedName>
    <definedName name="costs">#REF!</definedName>
    <definedName name="coun" hidden="1">{#N/A,#N/A,FALSE,"Assessment";#N/A,#N/A,FALSE,"Staffing";#N/A,#N/A,FALSE,"Hires";#N/A,#N/A,FALSE,"Assumptions"}</definedName>
    <definedName name="COUNT2" hidden="1">{#N/A,#N/A,FALSE,"Assessment";#N/A,#N/A,FALSE,"Staffing";#N/A,#N/A,FALSE,"Hires";#N/A,#N/A,FALSE,"Assumptions"}</definedName>
    <definedName name="Cover">#REF!</definedName>
    <definedName name="COVERC">#REF!</definedName>
    <definedName name="COVERM">#REF!</definedName>
    <definedName name="COVERY">#REF!</definedName>
    <definedName name="COVERY___0">"$"</definedName>
    <definedName name="cp">#REF!</definedName>
    <definedName name="CPACSBAHT">#REF!</definedName>
    <definedName name="CPACSEURO">#REF!</definedName>
    <definedName name="CPACSUSD">#REF!</definedName>
    <definedName name="CPACSYEN">#REF!</definedName>
    <definedName name="CPAUTOBAHT">#REF!</definedName>
    <definedName name="CPAUTOBT">#REF!</definedName>
    <definedName name="CPAUTOEURO">#REF!</definedName>
    <definedName name="CPAUTOUSD">#REF!</definedName>
    <definedName name="CPAUTOYEN">#REF!</definedName>
    <definedName name="CPCONST">#REF!</definedName>
    <definedName name="CPCTBAHT">#REF!</definedName>
    <definedName name="CPCTEURO">#REF!</definedName>
    <definedName name="CPCTUSD">#REF!</definedName>
    <definedName name="CPCTYEN">#REF!</definedName>
    <definedName name="CPCVBAHT">#REF!</definedName>
    <definedName name="CPCVEURO">#REF!</definedName>
    <definedName name="CPCVUSD">#REF!</definedName>
    <definedName name="CPCVYEN">#REF!</definedName>
    <definedName name="CPECCBAHT">#REF!</definedName>
    <definedName name="CPECCEURO">#REF!</definedName>
    <definedName name="CPECCUSD">#REF!</definedName>
    <definedName name="CPECCYEN">#REF!</definedName>
    <definedName name="CPELBAHT">#REF!</definedName>
    <definedName name="CPELEURO">#REF!</definedName>
    <definedName name="CPELUSD">#REF!</definedName>
    <definedName name="CPELYEN">#REF!</definedName>
    <definedName name="CPFFBAHT">#REF!</definedName>
    <definedName name="CPFFEURO">#REF!</definedName>
    <definedName name="CPFFUSD">#REF!</definedName>
    <definedName name="CPFFYEN">#REF!</definedName>
    <definedName name="CPINTRA">#REF!</definedName>
    <definedName name="CPMVACBAHT">#REF!</definedName>
    <definedName name="CPMVACEURO">#REF!</definedName>
    <definedName name="CPMVACUSD">#REF!</definedName>
    <definedName name="CPMVACYEN">#REF!</definedName>
    <definedName name="CPOTBAHT">#REF!</definedName>
    <definedName name="CPOTEURO">#REF!</definedName>
    <definedName name="CPOTUSD">#REF!</definedName>
    <definedName name="CPOTYEN">#REF!</definedName>
    <definedName name="CPPC2001" localSheetId="2" hidden="1">{"'Model'!$A$1:$N$53"}</definedName>
    <definedName name="CPPC2001" hidden="1">{"'Model'!$A$1:$N$53"}</definedName>
    <definedName name="CPPLBAHT">#REF!</definedName>
    <definedName name="CPPLEURO">#REF!</definedName>
    <definedName name="CPPLUSD">#REF!</definedName>
    <definedName name="CPPLYEN">#REF!</definedName>
    <definedName name="CPPPBAHT">#REF!</definedName>
    <definedName name="CPPPEURO">#REF!</definedName>
    <definedName name="CPPPUSD">#REF!</definedName>
    <definedName name="CPPPYEN">#REF!</definedName>
    <definedName name="CPPUMPBAHT">#REF!</definedName>
    <definedName name="CPPUMPEURO">#REF!</definedName>
    <definedName name="CPPUMPUSD">#REF!</definedName>
    <definedName name="CPPUMPYEN">#REF!</definedName>
    <definedName name="CPSACBAHT">#REF!</definedName>
    <definedName name="CPSACEURO">#REF!</definedName>
    <definedName name="CPSACUSD">#REF!</definedName>
    <definedName name="CPSACYEN">#REF!</definedName>
    <definedName name="CPTANKBAHT">#REF!</definedName>
    <definedName name="CPTANKEURO">#REF!</definedName>
    <definedName name="CPTANKUSD">#REF!</definedName>
    <definedName name="CPTANKYEN">#REF!</definedName>
    <definedName name="CPUTBAHT">#REF!</definedName>
    <definedName name="CPUTEURO">#REF!</definedName>
    <definedName name="CPUTUSD">#REF!</definedName>
    <definedName name="CPUTYEN">#REF!</definedName>
    <definedName name="CPWCSBAHT">#REF!</definedName>
    <definedName name="CPWCSEURO">#REF!</definedName>
    <definedName name="CPWCSUSD">#REF!</definedName>
    <definedName name="CPWCSYEN">#REF!</definedName>
    <definedName name="cqe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qe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REATE">#REF!</definedName>
    <definedName name="CREATE_COLOR_LTD._PART.">#REF!</definedName>
    <definedName name="Credit_Term_EX">#REF!</definedName>
    <definedName name="creditor">#REF!</definedName>
    <definedName name="Creditors_due_greater_than_one">#REF!</definedName>
    <definedName name="Creditors_Internal">#REF!</definedName>
    <definedName name="Credo_Int.">#REF!</definedName>
    <definedName name="CRITDE">#N/A</definedName>
    <definedName name="_xlnm.Criteria">#REF!</definedName>
    <definedName name="Criteria1">#REF!</definedName>
    <definedName name="CRITINST">#REF!</definedName>
    <definedName name="CRITPURC">#REF!</definedName>
    <definedName name="CRITUP">#N/A</definedName>
    <definedName name="CrrTY">#REF!</definedName>
    <definedName name="cs">#REF!</definedName>
    <definedName name="CS_10">#REF!</definedName>
    <definedName name="CS_100">#REF!</definedName>
    <definedName name="CS_10S">#REF!</definedName>
    <definedName name="CS_120">#REF!</definedName>
    <definedName name="CS_140">#REF!</definedName>
    <definedName name="CS_160">#REF!</definedName>
    <definedName name="CS_20">#REF!</definedName>
    <definedName name="CS_30">#REF!</definedName>
    <definedName name="CS_40">#REF!</definedName>
    <definedName name="CS_40S">#REF!</definedName>
    <definedName name="CS_5S">#REF!</definedName>
    <definedName name="CS_60">#REF!</definedName>
    <definedName name="CS_80">#REF!</definedName>
    <definedName name="CS_80S">#REF!</definedName>
    <definedName name="CS_STD">#REF!</definedName>
    <definedName name="CS_XS">#REF!</definedName>
    <definedName name="CS_XXS">#REF!</definedName>
    <definedName name="CS18_ACC">#REF!</definedName>
    <definedName name="CS18_AMT">#REF!</definedName>
    <definedName name="CS18_OPT">#REF!</definedName>
    <definedName name="CS1EC_ACC">#REF!</definedName>
    <definedName name="CS1EC_AMT">#REF!</definedName>
    <definedName name="CS1EC_OPT">#REF!</definedName>
    <definedName name="CS1ED_ACC">#REF!</definedName>
    <definedName name="CS1ED_AMT">#REF!</definedName>
    <definedName name="CS1ED_OPT">#REF!</definedName>
    <definedName name="csa" hidden="1">{"'Model'!$A$1:$N$53"}</definedName>
    <definedName name="csdcd" localSheetId="2" hidden="1">{"'Model'!$A$1:$N$53"}</definedName>
    <definedName name="csdcd" hidden="1">{"'Model'!$A$1:$N$53"}</definedName>
    <definedName name="CSODJWO" hidden="1">{#N/A,#N/A,TRUE,"SUM";#N/A,#N/A,TRUE,"EE";#N/A,#N/A,TRUE,"AC";#N/A,#N/A,TRUE,"SN"}</definedName>
    <definedName name="ctiep">#REF!</definedName>
    <definedName name="CUR">#REF!</definedName>
    <definedName name="CUR_DMAMT">#REF!</definedName>
    <definedName name="CUR_DMVOL">#REF!</definedName>
    <definedName name="CUR_EXAMT">#REF!</definedName>
    <definedName name="CUR_EXVOL">#REF!</definedName>
    <definedName name="CUR_SUM">#REF!</definedName>
    <definedName name="CUR_VOL">#REF!</definedName>
    <definedName name="Currency">#REF!</definedName>
    <definedName name="Currency_Unit">#REF!</definedName>
    <definedName name="Current">#REF!</definedName>
    <definedName name="Current_Account">#REF!</definedName>
    <definedName name="Current_Long">#REF!</definedName>
    <definedName name="Current_Month">#REF!</definedName>
    <definedName name="CustCode">#REF!</definedName>
    <definedName name="CUSTOMER" localSheetId="2">#REF!</definedName>
    <definedName name="CUSTOMER">#REF!</definedName>
    <definedName name="CUSTOMERS">#REF!</definedName>
    <definedName name="cut" localSheetId="2" hidden="1">{"'Eng (page2)'!$A$1:$D$52"}</definedName>
    <definedName name="cut" hidden="1">{"'Eng (page2)'!$A$1:$D$52"}</definedName>
    <definedName name="CUTTOMER">#REF!</definedName>
    <definedName name="cv">#REF!</definedName>
    <definedName name="cvcxvsvad" localSheetId="2" hidden="1">{"'Model'!$A$1:$N$53"}</definedName>
    <definedName name="cvcxvsvad" hidden="1">{"'Model'!$A$1:$N$53"}</definedName>
    <definedName name="cvmqel" localSheetId="2" hidden="1">{"'Model'!$A$1:$N$53"}</definedName>
    <definedName name="cvmqel" hidden="1">{"'Model'!$A$1:$N$53"}</definedName>
    <definedName name="cvswq" localSheetId="2" hidden="1">{"'Eng (page2)'!$A$1:$D$52"}</definedName>
    <definedName name="cvswq" hidden="1">{"'Eng (page2)'!$A$1:$D$52"}</definedName>
    <definedName name="CW_pwr_MW">#REF!</definedName>
    <definedName name="cwkodkoc" localSheetId="2" hidden="1">{"'Eng (page2)'!$A$1:$D$52"}</definedName>
    <definedName name="cwkodkoc" hidden="1">{"'Eng (page2)'!$A$1:$D$52"}</definedName>
    <definedName name="cxzs" hidden="1">{"'Eng (page2)'!$A$1:$D$52"}</definedName>
    <definedName name="CY_Accounts_Receivable">#REF!</definedName>
    <definedName name="CY_Cash">#REF!</definedName>
    <definedName name="CY_Common_Equity">#REF!</definedName>
    <definedName name="CY_Cost_of_Sales">#REF!</definedName>
    <definedName name="CY_Current_Liabilities">#REF!</definedName>
    <definedName name="CY_Depreciation">#REF!</definedName>
    <definedName name="CY_Gross_Profit">#REF!</definedName>
    <definedName name="CY_Inc_Bef_Tax">#REF!</definedName>
    <definedName name="CY_Intangible_Assets">#REF!</definedName>
    <definedName name="CY_Interest_Expense">#REF!</definedName>
    <definedName name="CY_Inventory">#REF!</definedName>
    <definedName name="CY_LIABIL_EQUITY">#REF!</definedName>
    <definedName name="CY_LT_Debt">#REF!</definedName>
    <definedName name="CY_Market_Value_of_Equity">#REF!</definedName>
    <definedName name="CY_Marketable_Sec">#REF!</definedName>
    <definedName name="CY_NET_PROFIT">#REF!</definedName>
    <definedName name="CY_Net_Revenue">#REF!</definedName>
    <definedName name="CY_Operating_Income">#REF!</definedName>
    <definedName name="CY_Other_Curr_Assets">#REF!</definedName>
    <definedName name="CY_Other_LT_Assets">#REF!</definedName>
    <definedName name="CY_Other_LT_Liabilities">#REF!</definedName>
    <definedName name="CY_Preferred_Stock">#REF!</definedName>
    <definedName name="CY_QUICK_ASSETS">#REF!</definedName>
    <definedName name="CY_Retained_Earnings">#REF!</definedName>
    <definedName name="CY_Tangible_Assets">#REF!</definedName>
    <definedName name="CY_Tangible_Net_Worth">#REF!</definedName>
    <definedName name="CY_Taxes">#REF!</definedName>
    <definedName name="CY_TOTAL_ASSETS">#REF!</definedName>
    <definedName name="CY_TOTAL_CURR_ASSETS">#REF!</definedName>
    <definedName name="CY_TOTAL_DEBT">#REF!</definedName>
    <definedName name="CY_TOTAL_EQUITY">#REF!</definedName>
    <definedName name="CY_Working_Capital">#REF!</definedName>
    <definedName name="d" localSheetId="2">#REF!</definedName>
    <definedName name="d" localSheetId="9" hidden="1">{"'Model'!$A$1:$N$53"}</definedName>
    <definedName name="D" hidden="1">#REF!</definedName>
    <definedName name="D.D._Carpet_Industry">#REF!</definedName>
    <definedName name="D.G.I_PAINT">#REF!</definedName>
    <definedName name="D.O.P_Paint">#REF!</definedName>
    <definedName name="D_O_DE">#REF!</definedName>
    <definedName name="D_O_DO">#REF!</definedName>
    <definedName name="D_O_EX">#REF!</definedName>
    <definedName name="D_O_FE">#REF!</definedName>
    <definedName name="D_Purchased_Vehicles">#REF!</definedName>
    <definedName name="D14401_">#N/A</definedName>
    <definedName name="da">#REF!</definedName>
    <definedName name="daa" localSheetId="2" hidden="1">{"'Model'!$A$1:$N$53"}</definedName>
    <definedName name="daa" hidden="1">{"'Model'!$A$1:$N$53"}</definedName>
    <definedName name="dad" localSheetId="2">#REF!</definedName>
    <definedName name="dad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dafddsg">#N/A</definedName>
    <definedName name="daggfd">#N/A</definedName>
    <definedName name="DAILY">#N/A</definedName>
    <definedName name="dakewhrleh">#REF!</definedName>
    <definedName name="dao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" localSheetId="2">#REF!</definedName>
    <definedName name="DASD" hidden="1">{"'Changes Log'!$A$1:$F$25"}</definedName>
    <definedName name="dasfa" hidden="1">#REF!</definedName>
    <definedName name="dast">#REF!</definedName>
    <definedName name="Dat">#REF!</definedName>
    <definedName name="Data">#REF!</definedName>
    <definedName name="DATA_01" localSheetId="2" hidden="1">#REF!</definedName>
    <definedName name="DATA_01" hidden="1">#REF!</definedName>
    <definedName name="DATA_02" localSheetId="2" hidden="1">#REF!</definedName>
    <definedName name="DATA_02" hidden="1">#REF!</definedName>
    <definedName name="DATA_03" localSheetId="2" hidden="1">#REF!</definedName>
    <definedName name="DATA_03" hidden="1">#REF!</definedName>
    <definedName name="DATA_04" localSheetId="2" hidden="1">#REF!</definedName>
    <definedName name="DATA_04" hidden="1">#REF!</definedName>
    <definedName name="DATA_05" localSheetId="2" hidden="1">#REF!</definedName>
    <definedName name="DATA_05" hidden="1">#REF!</definedName>
    <definedName name="DATA_06" localSheetId="2" hidden="1">#REF!</definedName>
    <definedName name="DATA_06" hidden="1">#REF!</definedName>
    <definedName name="DATA_07" localSheetId="2" hidden="1">#REF!</definedName>
    <definedName name="DATA_07" hidden="1">#REF!</definedName>
    <definedName name="DATA_08" localSheetId="2" hidden="1">#REF!</definedName>
    <definedName name="DATA_08" hidden="1">#REF!</definedName>
    <definedName name="data_1">#REF!</definedName>
    <definedName name="data_5" hidden="1">#REF!</definedName>
    <definedName name="data_table">#REF!</definedName>
    <definedName name="data1" localSheetId="2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 localSheetId="2">#REF!</definedName>
    <definedName name="data2" hidden="1">#REF!</definedName>
    <definedName name="DATA20">#REF!</definedName>
    <definedName name="DATA21">#REF!</definedName>
    <definedName name="data3" localSheetId="2" hidden="1">#REF!</definedName>
    <definedName name="data3" hidden="1">#REF!</definedName>
    <definedName name="DATA4">#REF!</definedName>
    <definedName name="DATA5">#REF!</definedName>
    <definedName name="DATA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8">#REF!</definedName>
    <definedName name="DATA9">#REF!</definedName>
    <definedName name="_xlnm.Database" localSheetId="2">#REF!</definedName>
    <definedName name="_xlnm.Database">#REF!</definedName>
    <definedName name="Database_MI">#REF!</definedName>
    <definedName name="database1">#REF!</definedName>
    <definedName name="datacode">#REF!</definedName>
    <definedName name="DATANEW">#N/A</definedName>
    <definedName name="DATARE">#N/A</definedName>
    <definedName name="DataUse">#REF!</definedName>
    <definedName name="DATE">#REF!</definedName>
    <definedName name="date_13">#REF!</definedName>
    <definedName name="Date_ended">#REF!</definedName>
    <definedName name="DATE1">#N/A</definedName>
    <definedName name="Date2">#REF!</definedName>
    <definedName name="DATE3">#N/A</definedName>
    <definedName name="DATECOPY">#N/A</definedName>
    <definedName name="Datee">#REF!</definedName>
    <definedName name="DATERE">#N/A</definedName>
    <definedName name="DATOS_AYUDA">#REF!</definedName>
    <definedName name="DATtor">#REF!</definedName>
    <definedName name="DaWk7">#REF!</definedName>
    <definedName name="day">#REF!</definedName>
    <definedName name="days">#REF!</definedName>
    <definedName name="DB">#REF!</definedName>
    <definedName name="DB_INV2006">#REF!</definedName>
    <definedName name="DB_NG_Nm3ph">#REF!</definedName>
    <definedName name="Dbrs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">#REF!</definedName>
    <definedName name="DC_END">#REF!</definedName>
    <definedName name="dcds" localSheetId="2" hidden="1">{"'Model'!$A$1:$N$53"}</definedName>
    <definedName name="dcds" hidden="1">{"'Model'!$A$1:$N$53"}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cwdl" localSheetId="2" hidden="1">{"'Eng (page2)'!$A$1:$D$52"}</definedName>
    <definedName name="dcwdl" hidden="1">{"'Eng (page2)'!$A$1:$D$52"}</definedName>
    <definedName name="dd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2" hidden="1">{"conso",#N/A,FALSE,"cash flow"}</definedName>
    <definedName name="dd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dd" localSheetId="9" hidden="1">#REF!</definedName>
    <definedName name="dd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ｄｄ">#REF!</definedName>
    <definedName name="dd_1" hidden="1">{"'Sheet1'!$L$16"}</definedName>
    <definedName name="ddaaaww">#REF!</definedName>
    <definedName name="ddd" localSheetId="2" hidden="1">{"'Eng (page2)'!$A$1:$D$52"}</definedName>
    <definedName name="ddd" hidden="1">{"'Eng (page2)'!$A$1:$D$52"}</definedName>
    <definedName name="ddd_1" hidden="1">{"'Sheet1'!$L$16"}</definedName>
    <definedName name="DDDD" hidden="1">#REF!</definedName>
    <definedName name="ddddd">#REF!</definedName>
    <definedName name="dddddd" localSheetId="2" hidden="1">{"Book Income",#N/A,FALSE,"B&amp;T";"Taxable Income",#N/A,FALSE,"B&amp;T"}</definedName>
    <definedName name="dddddd" hidden="1">{"'Eng (page2)'!$A$1:$D$52"}</definedName>
    <definedName name="dddddd_1" hidden="1">{"'Sheet1'!$L$16"}</definedName>
    <definedName name="ddddddd">#N/A</definedName>
    <definedName name="ddddddddddd" hidden="1">#REF!</definedName>
    <definedName name="ddddddddddddddd">#REF!</definedName>
    <definedName name="dddddddddddddddddddddddd" localSheetId="2" hidden="1">{"'Eng (page2)'!$A$1:$D$52"}</definedName>
    <definedName name="dddddddddddddddddddddddd" hidden="1">{"'Eng (page2)'!$A$1:$D$52"}</definedName>
    <definedName name="ddddddddddddddddddddddddddddddddddddd" localSheetId="2" hidden="1">{"'Changes Log'!$A$1:$F$25"}</definedName>
    <definedName name="ddddddddddddddddddddddddddddddddddddd" hidden="1">{"'Changes Log'!$A$1:$F$25"}</definedName>
    <definedName name="ddddddddddds">#REF!</definedName>
    <definedName name="ddfd">#N/A</definedName>
    <definedName name="DDI_FG">#REF!</definedName>
    <definedName name="DDI_Metallic">#REF!</definedName>
    <definedName name="DDI_RM">#REF!</definedName>
    <definedName name="DDI_Spare">#REF!</definedName>
    <definedName name="d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E_KNOWHOW">#N/A</definedName>
    <definedName name="dea" hidden="1">#REF!</definedName>
    <definedName name="dec">#REF!</definedName>
    <definedName name="Dec_Amt">#REF!</definedName>
    <definedName name="Dec_USDrate">#REF!</definedName>
    <definedName name="DecSGandA">#REF!</definedName>
    <definedName name="deddd">#N/A</definedName>
    <definedName name="deee" localSheetId="2">#REF!</definedName>
    <definedName name="Deee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PWELL">#REF!</definedName>
    <definedName name="deferincome" hidden="1">{"'Sell_Office'!$C$5:$D$6"}</definedName>
    <definedName name="DEFG">#REF!</definedName>
    <definedName name="Delay_Charge_DO">#REF!</definedName>
    <definedName name="Delay_Date_DE">#REF!</definedName>
    <definedName name="Delay_Date_DO">#REF!</definedName>
    <definedName name="Delay_Date_EX">#REF!</definedName>
    <definedName name="DelDC">#REF!</definedName>
    <definedName name="DelDm">#REF!</definedName>
    <definedName name="DELETE">#N/A</definedName>
    <definedName name="Delivery">#REF!</definedName>
    <definedName name="DelType">#REF!</definedName>
    <definedName name="DEM">#REF!</definedName>
    <definedName name="den_bu">#REF!</definedName>
    <definedName name="Dept">#REF!</definedName>
    <definedName name="DeptCode">#REF!</definedName>
    <definedName name="DeptDesc">#REF!</definedName>
    <definedName name="deptLookup">#REF!</definedName>
    <definedName name="derf">#REF!</definedName>
    <definedName name="derfg">#REF!</definedName>
    <definedName name="derg" hidden="1">#REF!</definedName>
    <definedName name="DESC">#REF!</definedName>
    <definedName name="description">"$#REF!.$B$1:$C$65536"</definedName>
    <definedName name="description_1">"$#REF!.$B$1:$C$65536"</definedName>
    <definedName name="description_11">"$#REF!.$B$1:$C$65536"</definedName>
    <definedName name="description_14">"$#REF!.$B$1:$C$65536"</definedName>
    <definedName name="description_17">"$#REF!.$B$1:$C$65529"</definedName>
    <definedName name="description_17_1">"$#REF!.$B$1:$C$65529"</definedName>
    <definedName name="description_18">"$#REF!.$B$1:$C$65536"</definedName>
    <definedName name="description_18_1">"$#REF!.$B$1:$C$65529"</definedName>
    <definedName name="description_18_1_1">"$#REF!.$B$1:$C$65529"</definedName>
    <definedName name="description_18_17">"$#REF!.$B$1:$C$65529"</definedName>
    <definedName name="description_18_18">"$#REF!.$B$1:$C$65529"</definedName>
    <definedName name="description_18_19">"$#REF!.$B$1:$C$65529"</definedName>
    <definedName name="description_19">"$#REF!.$B$1:$C$65536"</definedName>
    <definedName name="description_19_1">"$#REF!.$B$1:$C$65536"</definedName>
    <definedName name="description_19_17">"$#REF!.$B$1:$C$65529"</definedName>
    <definedName name="description_19_17_1">"$#REF!.$B$1:$C$65529"</definedName>
    <definedName name="description_19_18">"$#REF!.$B$1:$C$65536"</definedName>
    <definedName name="description_19_18_1">"$#REF!.$B$1:$C$65529"</definedName>
    <definedName name="description_19_18_1_1">"$#REF!.$B$1:$C$65529"</definedName>
    <definedName name="description_19_18_17">"$#REF!.$B$1:$C$65529"</definedName>
    <definedName name="description_19_18_18">"$#REF!.$B$1:$C$65529"</definedName>
    <definedName name="description_19_18_19">"$#REF!.$B$1:$C$65529"</definedName>
    <definedName name="description_19_19">"$#REF!.$B$1:$C$65517"</definedName>
    <definedName name="description_19_20">"$#REF!.$B$1:$C$65533"</definedName>
    <definedName name="description_19_21">"$#REF!.$B$1:$C$65496"</definedName>
    <definedName name="description_20">"$#REF!.$B$1:$C$65533"</definedName>
    <definedName name="description_21">"$#REF!.$B$1:$C$65496"</definedName>
    <definedName name="description_22">#REF!</definedName>
    <definedName name="description_23">#REF!</definedName>
    <definedName name="description_24">#REF!</definedName>
    <definedName name="description_25">#REF!</definedName>
    <definedName name="description_3">"$#REF!.$B$1:$C$65536"</definedName>
    <definedName name="description_7">"$#REF!.$B$1:$C$65522"</definedName>
    <definedName name="description_9">#REF!</definedName>
    <definedName name="desktop">#REF!</definedName>
    <definedName name="DET" hidden="1">{#N/A,#N/A,FALSE,"MAIN";#N/A,#N/A,FALSE,"ACTvsBUD"}</definedName>
    <definedName name="detail">#REF!</definedName>
    <definedName name="detail_hr">#REF!</definedName>
    <definedName name="DETAIL1">#REF!</definedName>
    <definedName name="DEWSLDW" hidden="1">{#N/A,#N/A,TRUE,"SUM";#N/A,#N/A,TRUE,"EE";#N/A,#N/A,TRUE,"AC";#N/A,#N/A,TRUE,"SN"}</definedName>
    <definedName name="df" localSheetId="2">#REF!</definedName>
    <definedName name="df" hidden="1">#REF!</definedName>
    <definedName name="dfadf">#N/A</definedName>
    <definedName name="dfadfg" localSheetId="4">Scheduled_Payment+Extra_Payment</definedName>
    <definedName name="dfadfg" localSheetId="6">Scheduled_Payment+Extra_Payment</definedName>
    <definedName name="dfadfg">Scheduled_Payment+Extra_Payment</definedName>
    <definedName name="dfag">#N/A</definedName>
    <definedName name="dfas">#N/A</definedName>
    <definedName name="dfasdg">#N/A</definedName>
    <definedName name="dfasf">#REF!</definedName>
    <definedName name="dfasfg">#N/A</definedName>
    <definedName name="dfasgadfg" localSheetId="4">Scheduled_Payment+Extra_Payment</definedName>
    <definedName name="dfasgadfg" localSheetId="6">Scheduled_Payment+Extra_Payment</definedName>
    <definedName name="dfasgadfg">Scheduled_Payment+Extra_Payment</definedName>
    <definedName name="dfd">#N/A</definedName>
    <definedName name="dfdf">#REF!</definedName>
    <definedName name="dfdfd" hidden="1">{"'Eng (page2)'!$A$1:$D$52"}</definedName>
    <definedName name="dfdfdf">#N/A</definedName>
    <definedName name="DFDFDFDFDFDFEEER">#REF!</definedName>
    <definedName name="DFDFDS" hidden="1">{#N/A,#N/A,TRUE,"SUM";#N/A,#N/A,TRUE,"EE";#N/A,#N/A,TRUE,"AC";#N/A,#N/A,TRUE,"SN"}</definedName>
    <definedName name="dfdfe">#REF!</definedName>
    <definedName name="DFDFSDFSD" hidden="1">{#N/A,#N/A,TRUE,"SUM";#N/A,#N/A,TRUE,"EE";#N/A,#N/A,TRUE,"AC";#N/A,#N/A,TRUE,"SN"}</definedName>
    <definedName name="dfdsagf">#N/A</definedName>
    <definedName name="dfdsf">#REF!</definedName>
    <definedName name="dfdsfd">#N/A</definedName>
    <definedName name="dfe" hidden="1">{"'Eng (page2)'!$A$1:$D$52"}</definedName>
    <definedName name="dfep" localSheetId="2" hidden="1">{"'Eng (page2)'!$A$1:$D$52"}</definedName>
    <definedName name="dfep" hidden="1">{"'Eng (page2)'!$A$1:$D$52"}</definedName>
    <definedName name="dfesdff">#REF!</definedName>
    <definedName name="dfew" localSheetId="2" hidden="1">{"'Eng (page2)'!$A$1:$D$52"}</definedName>
    <definedName name="dfew" hidden="1">{"'Eng (page2)'!$A$1:$D$52"}</definedName>
    <definedName name="DFF" hidden="1">{#N/A,#N/A,TRUE,"SUM";#N/A,#N/A,TRUE,"EE";#N/A,#N/A,TRUE,"AC";#N/A,#N/A,TRUE,"SN"}</definedName>
    <definedName name="dfffffff">#REF!</definedName>
    <definedName name="d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gggh">#N/A</definedName>
    <definedName name="DFGREGE">#REF!</definedName>
    <definedName name="DFGRS">#REF!</definedName>
    <definedName name="DFGRSER">#REF!</definedName>
    <definedName name="DFGRV">#REF!</definedName>
    <definedName name="DFHFD">#REF!</definedName>
    <definedName name="dfjd" hidden="1">#REF!</definedName>
    <definedName name="dfjdi">#N/A</definedName>
    <definedName name="dfjdk">#N/A</definedName>
    <definedName name="DFKLJSDFL" localSheetId="2" hidden="1">{"'Changes Log'!$A$1:$F$25"}</definedName>
    <definedName name="DFKLJSDFL" hidden="1">{"'Changes Log'!$A$1:$F$25"}</definedName>
    <definedName name="dflt1">#REF!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NA()</definedName>
    <definedName name="dflt7_1">NA()</definedName>
    <definedName name="dflt7_10">#REF!</definedName>
    <definedName name="dflt7_11">#REF!</definedName>
    <definedName name="dflt7_12">#REF!</definedName>
    <definedName name="dflt7_13">#REF!</definedName>
    <definedName name="dflt7_14">NA()</definedName>
    <definedName name="dflt7_17">NA()</definedName>
    <definedName name="dflt7_17_1">NA()</definedName>
    <definedName name="dflt7_17_1_1">NA()</definedName>
    <definedName name="dflt7_18">NA()</definedName>
    <definedName name="dflt7_18_1">NA()</definedName>
    <definedName name="dflt7_18_1_1">NA()</definedName>
    <definedName name="dflt7_18_1_1_1">NA()</definedName>
    <definedName name="dflt7_18_1_17">NA()</definedName>
    <definedName name="dflt7_18_1_18">NA()</definedName>
    <definedName name="dflt7_18_1_19">NA()</definedName>
    <definedName name="dflt7_18_17">NA()</definedName>
    <definedName name="dflt7_18_17_1">NA()</definedName>
    <definedName name="dflt7_18_18">NA()</definedName>
    <definedName name="dflt7_18_18_1">NA()</definedName>
    <definedName name="dflt7_18_19">NA()</definedName>
    <definedName name="dflt7_18_20">NA()</definedName>
    <definedName name="dflt7_18_21">NA()</definedName>
    <definedName name="dflt7_18_22">NA()</definedName>
    <definedName name="dflt7_19">NA()</definedName>
    <definedName name="dflt7_20">#REF!</definedName>
    <definedName name="dflt7_21">#REF!</definedName>
    <definedName name="dflt7_22">#REF!</definedName>
    <definedName name="dflt7_23">#REF!</definedName>
    <definedName name="dflt7_24">#REF!</definedName>
    <definedName name="dflt7_25">#REF!</definedName>
    <definedName name="dflt7_3">NA()</definedName>
    <definedName name="dflt7_5">#REF!</definedName>
    <definedName name="dflt7_7">#REF!</definedName>
    <definedName name="dflt7_8">#REF!</definedName>
    <definedName name="dflt7_9">#REF!</definedName>
    <definedName name="dfqcvdq" localSheetId="2" hidden="1">{"'Eng (page2)'!$A$1:$D$52"}</definedName>
    <definedName name="dfqcvdq" hidden="1">{"'Eng (page2)'!$A$1:$D$52"}</definedName>
    <definedName name="dfrt">#REF!</definedName>
    <definedName name="df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a">#N/A</definedName>
    <definedName name="dfsawa" localSheetId="2" hidden="1">#REF!</definedName>
    <definedName name="dfsawa" hidden="1">#REF!</definedName>
    <definedName name="dfsdag">#N/A</definedName>
    <definedName name="dfsdf">#REF!</definedName>
    <definedName name="dfsdfs">#REF!</definedName>
    <definedName name="dfsdfsf" localSheetId="2" hidden="1">{"'Changes Log'!$A$1:$F$25"}</definedName>
    <definedName name="dfsdfsf" hidden="1">{"'Changes Log'!$A$1:$F$25"}</definedName>
    <definedName name="dfsfas">#N/A</definedName>
    <definedName name="dfsfs">#REF!</definedName>
    <definedName name="dfsxc" localSheetId="2" hidden="1">{"'Changes Log'!$A$1:$F$25"}</definedName>
    <definedName name="dfsxc" hidden="1">{"'Changes Log'!$A$1:$F$25"}</definedName>
    <definedName name="dfszz" localSheetId="2" hidden="1">{"'Changes Log'!$A$1:$F$25"}</definedName>
    <definedName name="dfszz" hidden="1">{"'Changes Log'!$A$1:$F$25"}</definedName>
    <definedName name="DFVR">#REF!</definedName>
    <definedName name="DFVRR">#REF!</definedName>
    <definedName name="DFVRSE">#REF!</definedName>
    <definedName name="DFW" localSheetId="2" hidden="1">{"'Eng (page2)'!$A$1:$D$52"}</definedName>
    <definedName name="DFW" hidden="1">{"'Eng (page2)'!$A$1:$D$52"}</definedName>
    <definedName name="DFWE" localSheetId="2" hidden="1">{"'Eng (page2)'!$A$1:$D$52"}</definedName>
    <definedName name="DFWE" hidden="1">{"'Eng (page2)'!$A$1:$D$52"}</definedName>
    <definedName name="dg">#REF!</definedName>
    <definedName name="DGCTI592">#REF!</definedName>
    <definedName name="dgdg">#REF!</definedName>
    <definedName name="dgf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g" hidden="1">#REF!</definedName>
    <definedName name="dgsvs" localSheetId="2" hidden="1">{"'Model'!$A$1:$N$53"}</definedName>
    <definedName name="dgsvs" hidden="1">{"'Model'!$A$1:$N$53"}</definedName>
    <definedName name="dgt" hidden="1">#REF!</definedName>
    <definedName name="DHDRT">#REF!</definedName>
    <definedName name="diff">#REF!</definedName>
    <definedName name="Difference">#REF!</definedName>
    <definedName name="director">#REF!</definedName>
    <definedName name="Disaggregations">#REF!</definedName>
    <definedName name="Discount" localSheetId="2" hidden="1">#REF!</definedName>
    <definedName name="Discount" hidden="1">#REF!</definedName>
    <definedName name="display_area_2" localSheetId="2" hidden="1">#REF!</definedName>
    <definedName name="display_area_2" hidden="1">#REF!</definedName>
    <definedName name="dItemsToTest">#REF!</definedName>
    <definedName name="Dividends_Payable">#REF!</definedName>
    <definedName name="DKK">#REF!</definedName>
    <definedName name="dkk1_1">"$#REF!.$#REF!$#REF!"</definedName>
    <definedName name="dkk1_10">#REF!</definedName>
    <definedName name="dkk1_11">#REF!</definedName>
    <definedName name="dkk1_12">#REF!</definedName>
    <definedName name="dkk1_13">#REF!</definedName>
    <definedName name="dkk1_14">"$#REF!.$#REF!$#REF!"</definedName>
    <definedName name="dkk1_17">"$#REF!.$#REF!$#REF!"</definedName>
    <definedName name="dkk1_17_1">"$#REF!.$#REF!$#REF!"</definedName>
    <definedName name="dkk1_17_1_1">"$#REF!.$#REF!$#REF!"</definedName>
    <definedName name="dkk1_18">"$#REF!.$#REF!$#REF!"</definedName>
    <definedName name="dkk1_18_1">"$#REF!.$#REF!$#REF!"</definedName>
    <definedName name="dkk1_18_1_1">"$#REF!.$#REF!$#REF!"</definedName>
    <definedName name="dkk1_18_1_1_1">"$#REF!.$#REF!$#REF!"</definedName>
    <definedName name="dkk1_18_1_1_1_1">"$#REF!.$#REF!$#REF!"</definedName>
    <definedName name="dkk1_18_1_1_17">"$#REF!.$#REF!$#REF!"</definedName>
    <definedName name="dkk1_18_1_1_18">"$#REF!.$#REF!$#REF!"</definedName>
    <definedName name="dkk1_18_1_1_19">"$#REF!.$#REF!$#REF!"</definedName>
    <definedName name="dkk1_18_1_17">"$#REF!.$#REF!$#REF!"</definedName>
    <definedName name="dkk1_18_1_17_1">"$#REF!.$#REF!$#REF!"</definedName>
    <definedName name="dkk1_18_1_17_1_1">"$#REF!.$#REF!$#REF!"</definedName>
    <definedName name="dkk1_18_1_18">"$#REF!.$#REF!$#REF!"</definedName>
    <definedName name="dkk1_18_1_18_1">"$#REF!.$#REF!$#REF!"</definedName>
    <definedName name="dkk1_18_1_18_1_1">"$#REF!.$#REF!$#REF!"</definedName>
    <definedName name="dkk1_18_1_19">"$#REF!.$#REF!$#REF!"</definedName>
    <definedName name="dkk1_18_1_19_1">"$#REF!.$#REF!$#REF!"</definedName>
    <definedName name="dkk1_18_1_20">"$#REF!.$#REF!$#REF!"</definedName>
    <definedName name="dkk1_18_1_21">"$#REF!.$#REF!$#REF!"</definedName>
    <definedName name="dkk1_18_1_22">"$#REF!.$#REF!$#REF!"</definedName>
    <definedName name="dkk1_18_16">"$#REF!.$#REF!$#REF!"</definedName>
    <definedName name="dkk1_18_17">"$#REF!.$#REF!$#REF!"</definedName>
    <definedName name="dkk1_18_17_1">"$#REF!.$#REF!$#REF!"</definedName>
    <definedName name="dkk1_18_18">"$#REF!.$#REF!$#REF!"</definedName>
    <definedName name="dkk1_18_18_1">"$#REF!.$#REF!$#REF!"</definedName>
    <definedName name="dkk1_18_18_1_1">"$#REF!.$#REF!$#REF!"</definedName>
    <definedName name="dkk1_18_18_1_17">"$#REF!.$#REF!$#REF!"</definedName>
    <definedName name="dkk1_18_18_1_18">"$#REF!.$#REF!$#REF!"</definedName>
    <definedName name="dkk1_18_18_1_19">"$#REF!.$#REF!$#REF!"</definedName>
    <definedName name="dkk1_18_18_17">"$#REF!.$#REF!$#REF!"</definedName>
    <definedName name="dkk1_18_18_17_1">"$#REF!.$#REF!$#REF!"</definedName>
    <definedName name="dkk1_18_18_18">"$#REF!.$#REF!$#REF!"</definedName>
    <definedName name="dkk1_18_18_18_1">"$#REF!.$#REF!$#REF!"</definedName>
    <definedName name="dkk1_18_18_19">"$#REF!.$#REF!$#REF!"</definedName>
    <definedName name="dkk1_18_18_20">"$#REF!.$#REF!$#REF!"</definedName>
    <definedName name="dkk1_18_18_21">"$#REF!.$#REF!$#REF!"</definedName>
    <definedName name="dkk1_18_18_22">"$#REF!.$#REF!$#REF!"</definedName>
    <definedName name="dkk1_18_19">"$#REF!.$#REF!$#REF!"</definedName>
    <definedName name="dkk1_18_20">"$#REF!.$#REF!$#REF!"</definedName>
    <definedName name="dkk1_18_21">"$#REF!.$#REF!$#REF!"</definedName>
    <definedName name="dkk1_18_22">"$#REF!.$#REF!$#REF!"</definedName>
    <definedName name="dkk1_19">"$#REF!.$#REF!$#REF!"</definedName>
    <definedName name="dkk1_19_1">"$#REF!.$#REF!$#REF!"</definedName>
    <definedName name="dkk1_19_1_1">"$#REF!.$#REF!$#REF!"</definedName>
    <definedName name="dkk1_19_17">"$#REF!.$#REF!$#REF!"</definedName>
    <definedName name="dkk1_19_17_1">"$#REF!.$#REF!$#REF!"</definedName>
    <definedName name="dkk1_19_17_1_1">"$#REF!.$#REF!$#REF!"</definedName>
    <definedName name="dkk1_19_18">"$#REF!.$#REF!$#REF!"</definedName>
    <definedName name="dkk1_19_18_1">"$#REF!.$#REF!$#REF!"</definedName>
    <definedName name="dkk1_19_18_1_1">"$#REF!.$#REF!$#REF!"</definedName>
    <definedName name="dkk1_19_19">"$#REF!.$#REF!$#REF!"</definedName>
    <definedName name="dkk1_19_19_1">"$#REF!.$#REF!$#REF!"</definedName>
    <definedName name="dkk1_19_20">"$#REF!.$#REF!$#REF!"</definedName>
    <definedName name="dkk1_19_21">"$#REF!.$#REF!$#REF!"</definedName>
    <definedName name="dkk1_19_22">"$#REF!.$#REF!$#REF!"</definedName>
    <definedName name="dkk1_20">"$#REF!.$#REF!$#REF!"</definedName>
    <definedName name="dkk1_21">"$#REF!.$#REF!$#REF!"</definedName>
    <definedName name="dkk1_22">"$#REF!.$#REF!$#REF!"</definedName>
    <definedName name="dkk1_23">#REF!</definedName>
    <definedName name="dkk1_24">#REF!</definedName>
    <definedName name="dkk1_25">#REF!</definedName>
    <definedName name="dkk1_3">"$#REF!.$#REF!$#REF!"</definedName>
    <definedName name="dkk1_5">#REF!</definedName>
    <definedName name="dkk1_7">#REF!</definedName>
    <definedName name="dkk1_8">#REF!</definedName>
    <definedName name="dkk1_9">#REF!</definedName>
    <definedName name="dkk2_1">"$#REF!.$#REF!$#REF!"</definedName>
    <definedName name="dkk2_10">#REF!</definedName>
    <definedName name="dkk2_11">#REF!</definedName>
    <definedName name="dkk2_12">#REF!</definedName>
    <definedName name="dkk2_13">#REF!</definedName>
    <definedName name="dkk2_14">"$#REF!.$#REF!$#REF!"</definedName>
    <definedName name="dkk2_17">"$#REF!.$#REF!$#REF!"</definedName>
    <definedName name="dkk2_17_1">"$#REF!.$#REF!$#REF!"</definedName>
    <definedName name="dkk2_17_1_1">"$#REF!.$#REF!$#REF!"</definedName>
    <definedName name="dkk2_18">"$#REF!.$#REF!$#REF!"</definedName>
    <definedName name="dkk2_18_1">"$#REF!.$#REF!$#REF!"</definedName>
    <definedName name="dkk2_18_1_1">"$#REF!.$#REF!$#REF!"</definedName>
    <definedName name="dkk2_18_1_1_1">"$#REF!.$#REF!$#REF!"</definedName>
    <definedName name="dkk2_18_1_1_1_1">"$#REF!.$#REF!$#REF!"</definedName>
    <definedName name="dkk2_18_1_1_17">"$#REF!.$#REF!$#REF!"</definedName>
    <definedName name="dkk2_18_1_1_18">"$#REF!.$#REF!$#REF!"</definedName>
    <definedName name="dkk2_18_1_1_19">"$#REF!.$#REF!$#REF!"</definedName>
    <definedName name="dkk2_18_1_17">"$#REF!.$#REF!$#REF!"</definedName>
    <definedName name="dkk2_18_1_17_1">"$#REF!.$#REF!$#REF!"</definedName>
    <definedName name="dkk2_18_1_17_1_1">"$#REF!.$#REF!$#REF!"</definedName>
    <definedName name="dkk2_18_1_18">"$#REF!.$#REF!$#REF!"</definedName>
    <definedName name="dkk2_18_1_18_1">"$#REF!.$#REF!$#REF!"</definedName>
    <definedName name="dkk2_18_1_18_1_1">"$#REF!.$#REF!$#REF!"</definedName>
    <definedName name="dkk2_18_1_19">"$#REF!.$#REF!$#REF!"</definedName>
    <definedName name="dkk2_18_1_19_1">"$#REF!.$#REF!$#REF!"</definedName>
    <definedName name="dkk2_18_1_20">"$#REF!.$#REF!$#REF!"</definedName>
    <definedName name="dkk2_18_1_21">"$#REF!.$#REF!$#REF!"</definedName>
    <definedName name="dkk2_18_1_22">"$#REF!.$#REF!$#REF!"</definedName>
    <definedName name="dkk2_18_16">"$#REF!.$#REF!$#REF!"</definedName>
    <definedName name="dkk2_18_17">"$#REF!.$#REF!$#REF!"</definedName>
    <definedName name="dkk2_18_17_1">"$#REF!.$#REF!$#REF!"</definedName>
    <definedName name="dkk2_18_18">"$#REF!.$#REF!$#REF!"</definedName>
    <definedName name="dkk2_18_18_1">"$#REF!.$#REF!$#REF!"</definedName>
    <definedName name="dkk2_18_18_1_1">"$#REF!.$#REF!$#REF!"</definedName>
    <definedName name="dkk2_18_18_1_17">"$#REF!.$#REF!$#REF!"</definedName>
    <definedName name="dkk2_18_18_1_18">"$#REF!.$#REF!$#REF!"</definedName>
    <definedName name="dkk2_18_18_1_19">"$#REF!.$#REF!$#REF!"</definedName>
    <definedName name="dkk2_18_18_17">"$#REF!.$#REF!$#REF!"</definedName>
    <definedName name="dkk2_18_18_17_1">"$#REF!.$#REF!$#REF!"</definedName>
    <definedName name="dkk2_18_18_18">"$#REF!.$#REF!$#REF!"</definedName>
    <definedName name="dkk2_18_18_18_1">"$#REF!.$#REF!$#REF!"</definedName>
    <definedName name="dkk2_18_18_19">"$#REF!.$#REF!$#REF!"</definedName>
    <definedName name="dkk2_18_18_20">"$#REF!.$#REF!$#REF!"</definedName>
    <definedName name="dkk2_18_18_21">"$#REF!.$#REF!$#REF!"</definedName>
    <definedName name="dkk2_18_18_22">"$#REF!.$#REF!$#REF!"</definedName>
    <definedName name="dkk2_18_19">"$#REF!.$#REF!$#REF!"</definedName>
    <definedName name="dkk2_18_20">"$#REF!.$#REF!$#REF!"</definedName>
    <definedName name="dkk2_18_21">"$#REF!.$#REF!$#REF!"</definedName>
    <definedName name="dkk2_18_22">"$#REF!.$#REF!$#REF!"</definedName>
    <definedName name="dkk2_19">"$#REF!.$#REF!$#REF!"</definedName>
    <definedName name="dkk2_19_1">"$#REF!.$#REF!$#REF!"</definedName>
    <definedName name="dkk2_19_1_1">"$#REF!.$#REF!$#REF!"</definedName>
    <definedName name="dkk2_19_17">"$#REF!.$#REF!$#REF!"</definedName>
    <definedName name="dkk2_19_17_1">"$#REF!.$#REF!$#REF!"</definedName>
    <definedName name="dkk2_19_17_1_1">"$#REF!.$#REF!$#REF!"</definedName>
    <definedName name="dkk2_19_18">"$#REF!.$#REF!$#REF!"</definedName>
    <definedName name="dkk2_19_18_1">"$#REF!.$#REF!$#REF!"</definedName>
    <definedName name="dkk2_19_18_1_1">"$#REF!.$#REF!$#REF!"</definedName>
    <definedName name="dkk2_19_19">"$#REF!.$#REF!$#REF!"</definedName>
    <definedName name="dkk2_19_19_1">"$#REF!.$#REF!$#REF!"</definedName>
    <definedName name="dkk2_19_20">"$#REF!.$#REF!$#REF!"</definedName>
    <definedName name="dkk2_19_21">"$#REF!.$#REF!$#REF!"</definedName>
    <definedName name="dkk2_19_22">"$#REF!.$#REF!$#REF!"</definedName>
    <definedName name="dkk2_20">"$#REF!.$#REF!$#REF!"</definedName>
    <definedName name="dkk2_21">"$#REF!.$#REF!$#REF!"</definedName>
    <definedName name="dkk2_22">"$#REF!.$#REF!$#REF!"</definedName>
    <definedName name="dkk2_23">#REF!</definedName>
    <definedName name="dkk2_24">#REF!</definedName>
    <definedName name="dkk2_25">#REF!</definedName>
    <definedName name="dkk2_3">"$#REF!.$#REF!$#REF!"</definedName>
    <definedName name="dkk2_5">#REF!</definedName>
    <definedName name="dkk2_7">#REF!</definedName>
    <definedName name="dkk2_8">#REF!</definedName>
    <definedName name="dkk2_9">#REF!</definedName>
    <definedName name="dkkk.com">#REF!</definedName>
    <definedName name="dkls" hidden="1">#REF!</definedName>
    <definedName name="dks">#REF!</definedName>
    <definedName name="DM_CUR">#REF!</definedName>
    <definedName name="DM_YTD">#REF!</definedName>
    <definedName name="DMAMT16">#REF!</definedName>
    <definedName name="DMVOL16">#REF!</definedName>
    <definedName name="dName">#REF!</definedName>
    <definedName name="DNT">#REF!</definedName>
    <definedName name="do">#REF!</definedName>
    <definedName name="DO._FD">#REF!</definedName>
    <definedName name="DO._FE">#REF!</definedName>
    <definedName name="Document_No._DO">#REF!</definedName>
    <definedName name="Documents_array">#REF!</definedName>
    <definedName name="dof">#N/A</definedName>
    <definedName name="dog">#REF!</definedName>
    <definedName name="doit">#REF!</definedName>
    <definedName name="DOMESTIC">#REF!</definedName>
    <definedName name="donest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oe" localSheetId="2" hidden="1">{"'Eng (page2)'!$A$1:$D$52"}</definedName>
    <definedName name="dooe" hidden="1">{"'Eng (page2)'!$A$1:$D$52"}</definedName>
    <definedName name="DORM">#REF!</definedName>
    <definedName name="down_180">#REF!</definedName>
    <definedName name="down_181">#REF!</definedName>
    <definedName name="DP">#N/A</definedName>
    <definedName name="dPlanningMateriality">#REF!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q">#REF!</definedName>
    <definedName name="dqevc" localSheetId="2" hidden="1">{"'Eng (page2)'!$A$1:$D$52"}</definedName>
    <definedName name="dqevc" hidden="1">{"'Eng (page2)'!$A$1:$D$52"}</definedName>
    <definedName name="dr" hidden="1">#REF!</definedName>
    <definedName name="DRAGA_PAINT_CO._LTD.">#REF!</definedName>
    <definedName name="DRFE4" localSheetId="2" hidden="1">{"'Eng (page2)'!$A$1:$D$52"}</definedName>
    <definedName name="DRFE4" hidden="1">{"'Eng (page2)'!$A$1:$D$52"}</definedName>
    <definedName name="drgs">#REF!</definedName>
    <definedName name="DropDownRPT">#REF!:INDEX(#REF!,MAX(#REF!),1)</definedName>
    <definedName name="drth">#REF!</definedName>
    <definedName name="DRYTR">#REF!</definedName>
    <definedName name="d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s" hidden="1">{"'Model'!$A$1:$N$53"}</definedName>
    <definedName name="dsa" localSheetId="2" hidden="1">{"'Model'!$A$1:$N$53"}</definedName>
    <definedName name="dsa" hidden="1">{"'Model'!$A$1:$N$53"}</definedName>
    <definedName name="dsacd" localSheetId="2" hidden="1">{"'Eng (page2)'!$A$1:$D$52"}</definedName>
    <definedName name="dsacd" hidden="1">{"'Eng (page2)'!$A$1:$D$52"}</definedName>
    <definedName name="dsad" localSheetId="2" hidden="1">{"'Model'!$A$1:$N$53"}</definedName>
    <definedName name="dsad" hidden="1">{"'Model'!$A$1:$N$53"}</definedName>
    <definedName name="dSampleSize">#REF!</definedName>
    <definedName name="dsas" localSheetId="2" hidden="1">{"'Changes Log'!$A$1:$F$25"}</definedName>
    <definedName name="dsas" hidden="1">{"'Changes Log'!$A$1:$F$25"}</definedName>
    <definedName name="dsasdef">#N/A</definedName>
    <definedName name="dscds" localSheetId="2" hidden="1">{"'Model'!$A$1:$N$53"}</definedName>
    <definedName name="dscds" hidden="1">{"'Model'!$A$1:$N$53"}</definedName>
    <definedName name="dsdv" localSheetId="2" hidden="1">{"'Eng (page2)'!$A$1:$D$52"}</definedName>
    <definedName name="dsdv" hidden="1">{"'Eng (page2)'!$A$1:$D$52"}</definedName>
    <definedName name="DSE" localSheetId="2" hidden="1">{"'Eng (page2)'!$A$1:$D$52"}</definedName>
    <definedName name="DSE" hidden="1">{"'Eng (page2)'!$A$1:$D$52"}</definedName>
    <definedName name="dsf">#REF!</definedName>
    <definedName name="dsfcDS" localSheetId="2" hidden="1">{"'Model'!$A$1:$N$53"}</definedName>
    <definedName name="dsfcDS" hidden="1">{"'Model'!$A$1:$N$53"}</definedName>
    <definedName name="DSFG4E">#REF!</definedName>
    <definedName name="dsfgrgs">#REF!</definedName>
    <definedName name="dsfgrsr">#REF!</definedName>
    <definedName name="dsfgrsrge">#REF!</definedName>
    <definedName name="dsgrgse">#REF!</definedName>
    <definedName name="DSHR">#REF!</definedName>
    <definedName name="DSJKLDE" hidden="1">{#N/A,#N/A,TRUE,"SUM";#N/A,#N/A,TRUE,"EE";#N/A,#N/A,TRUE,"AC";#N/A,#N/A,TRUE,"SN"}</definedName>
    <definedName name="DSO_Export">#REF!</definedName>
    <definedName name="DSO_Local">#REF!</definedName>
    <definedName name="DSO_Related">#REF!</definedName>
    <definedName name="DSO_Trade">#REF!</definedName>
    <definedName name="dsrs">#REF!</definedName>
    <definedName name="dssf">#REF!</definedName>
    <definedName name="dsub">#REF!</definedName>
    <definedName name="DSUMDATA">#REF!</definedName>
    <definedName name="dswqwa" hidden="1">#REF!</definedName>
    <definedName name="dtgh">#REF!</definedName>
    <definedName name="dtht">#REF!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ue_Date_DE">#REF!</definedName>
    <definedName name="Due_Date_DO">#REF!</definedName>
    <definedName name="Due_Date_EX">#REF!</definedName>
    <definedName name="dumppr">#REF!</definedName>
    <definedName name="Duracrete">#REF!</definedName>
    <definedName name="DURASEAL_SUPPLY_CO._LTD.">#REF!</definedName>
    <definedName name="dut">#REF!</definedName>
    <definedName name="dutoanbenuoc" hidden="1">{"'Sheet1'!$L$16"}</definedName>
    <definedName name="dutoanbenuoc_1" hidden="1">{"'Sheet1'!$L$16"}</definedName>
    <definedName name="DVFR">#REF!</definedName>
    <definedName name="DVRR">#REF!</definedName>
    <definedName name="dvsqev" localSheetId="2" hidden="1">{"'Eng (page2)'!$A$1:$D$52"}</definedName>
    <definedName name="dvsqev" hidden="1">{"'Eng (page2)'!$A$1:$D$52"}</definedName>
    <definedName name="DW">#REF!</definedName>
    <definedName name="DWA" localSheetId="2" hidden="1">{"'Eng (page2)'!$A$1:$D$52"}</definedName>
    <definedName name="DWA" hidden="1">{"'Eng (page2)'!$A$1:$D$52"}</definedName>
    <definedName name="dwewww">#REF!</definedName>
    <definedName name="dwf">#REF!</definedName>
    <definedName name="DX" localSheetId="2" hidden="1">{"'Eng (page2)'!$A$1:$D$52"}</definedName>
    <definedName name="DX" hidden="1">{"'Eng (page2)'!$A$1:$D$52"}</definedName>
    <definedName name="dxscxds" localSheetId="2" hidden="1">{"'Eng (page2)'!$A$1:$D$52"}</definedName>
    <definedName name="dxscxds" hidden="1">{"'Eng (page2)'!$A$1:$D$52"}</definedName>
    <definedName name="DYNEA__THAILAND__CO._LTD.">#REF!</definedName>
    <definedName name="DYRT">#REF!</definedName>
    <definedName name="e" localSheetId="2">#REF!</definedName>
    <definedName name="e" hidden="1">{"'Eng (page2)'!$A$1:$D$52"}</definedName>
    <definedName name="e3eelephant" localSheetId="2" hidden="1">{"'Model'!$A$1:$N$53"}</definedName>
    <definedName name="e3eelephant" hidden="1">{"'Model'!$A$1:$N$53"}</definedName>
    <definedName name="e4e3" localSheetId="2" hidden="1">{"'Eng (page2)'!$A$1:$D$52"}</definedName>
    <definedName name="e4e3" hidden="1">{"'Eng (page2)'!$A$1:$D$52"}</definedName>
    <definedName name="e5r4">#REF!</definedName>
    <definedName name="e65t" hidden="1">{"'Eng (page2)'!$A$1:$D$52"}</definedName>
    <definedName name="E99000_1">#REF!</definedName>
    <definedName name="E99000_2">#REF!</definedName>
    <definedName name="E99000_3_4">#REF!</definedName>
    <definedName name="EAC_CHEMICALS_SINGAPORE_PTE_LTD.">#REF!</definedName>
    <definedName name="EAEWA">#REF!</definedName>
    <definedName name="Ease_to_implemenr">#REF!</definedName>
    <definedName name="Eastern_Marketing">#REF!</definedName>
    <definedName name="ed" localSheetId="2" hidden="1">{"'Eng (page2)'!$A$1:$D$52"}</definedName>
    <definedName name="ed" hidden="1">{"'Eng (page2)'!$A$1:$D$52"}</definedName>
    <definedName name="EDchoice">#REF!</definedName>
    <definedName name="edde" hidden="1">{"'Sheet1'!$L$16"}</definedName>
    <definedName name="edde_1" hidden="1">{"'Sheet1'!$L$16"}</definedName>
    <definedName name="EDIT_DT">#REF!,#REF!</definedName>
    <definedName name="edr">#REF!</definedName>
    <definedName name="EDW" localSheetId="2" hidden="1">{"'Model'!$A$1:$N$53"}</definedName>
    <definedName name="EDW" hidden="1">{"'Model'!$A$1:$N$53"}</definedName>
    <definedName name="edwrf">#REF!</definedName>
    <definedName name="ee" localSheetId="2">#REF!</definedName>
    <definedName name="ee" hidden="1">{"'Eng (page2)'!$A$1:$D$52"}</definedName>
    <definedName name="ｅｅ">#REF!</definedName>
    <definedName name="eeafecs" localSheetId="2" hidden="1">{"'Eng (page2)'!$A$1:$D$52"}</definedName>
    <definedName name="eeafecs" hidden="1">{"'Eng (page2)'!$A$1:$D$52"}</definedName>
    <definedName name="eec">#REF!</definedName>
    <definedName name="ee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_1" hidden="1">{"'Sheet1'!$L$16"}</definedName>
    <definedName name="eeee" localSheetId="2">#REF!</definedName>
    <definedName name="eeee" hidden="1">{"'Eng (page2)'!$A$1:$D$52"}</definedName>
    <definedName name="eeee_1" hidden="1">{"'Sheet1'!$L$16"}</definedName>
    <definedName name="eeeee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e" hidden="1">{"'Eng (page2)'!$A$1:$D$52"}</definedName>
    <definedName name="eeeeee">#REF!</definedName>
    <definedName name="eeeeeew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ee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re">#REF!</definedName>
    <definedName name="eerer">#N/A</definedName>
    <definedName name="eererer">#REF!</definedName>
    <definedName name="eerr">#REF!</definedName>
    <definedName name="eet">#REF!</definedName>
    <definedName name="eewrew">#REF!</definedName>
    <definedName name="eews" hidden="1">{"'Eng (page2)'!$A$1:$D$52"}</definedName>
    <definedName name="eey">#REF!</definedName>
    <definedName name="efdfdf">#REF!</definedName>
    <definedName name="effds">#REF!</definedName>
    <definedName name="EFRE">#REF!</definedName>
    <definedName name="EFWWEF">#REF!</definedName>
    <definedName name="EHData">#REF!</definedName>
    <definedName name="EHTarget">#REF!</definedName>
    <definedName name="eiuyop">#REF!</definedName>
    <definedName name="EJ_CHEMICALS">#REF!</definedName>
    <definedName name="ejds">#REF!</definedName>
    <definedName name="ELEC_L">#REF!</definedName>
    <definedName name="ELEC_M">#REF!</definedName>
    <definedName name="ELEMENT__Sanitary_System">#REF!</definedName>
    <definedName name="EmployeeMeal">#REF!</definedName>
    <definedName name="EmployeeNumber">#REF!</definedName>
    <definedName name="EN">#REF!</definedName>
    <definedName name="End">#REF!</definedName>
    <definedName name="End_1">#REF!</definedName>
    <definedName name="End_10">#REF!</definedName>
    <definedName name="End_11">#REF!</definedName>
    <definedName name="End_12">#REF!</definedName>
    <definedName name="End_13">#REF!</definedName>
    <definedName name="End_2">#REF!</definedName>
    <definedName name="End_3">#REF!</definedName>
    <definedName name="End_4">#REF!</definedName>
    <definedName name="End_5">#REF!</definedName>
    <definedName name="End_6">#REF!</definedName>
    <definedName name="End_7">#REF!</definedName>
    <definedName name="End_8">#REF!</definedName>
    <definedName name="End_9">#REF!</definedName>
    <definedName name="End_Bal">#REF!</definedName>
    <definedName name="EndProductName">#N/A</definedName>
    <definedName name="EngCompanyName">#REF!</definedName>
    <definedName name="English">#REF!</definedName>
    <definedName name="Enhanced_No_Charge_List_Excel">#REF!</definedName>
    <definedName name="enough">#N/A</definedName>
    <definedName name="EntryProductName">#N/A</definedName>
    <definedName name="EOC_Polymer_Inv">#REF!</definedName>
    <definedName name="EOCB">#REF!</definedName>
    <definedName name="EPMWorkbookOptions_1">"VUEAAB+LCAAAAAAABADsvQdgHEmWJSYvbcp7f0r1StfgdKEIgGATJNiQQBDswYjN5pLsHWlHIymrKoHKZVZlXWYWQMztnbz33nvvvffee++997o7nU4n99//P1xmZAFs9s5K2smeIYCqyB8/fnwfPyIe/x7vFmV6mddNUS0/+2h3vPNRmi+n1axYXnz20bo939799KPf4+g3Th5/t6rfTqrq7Zerlpo2Kb23bB69a4rPPpq37erR3btXV1fj"</definedName>
    <definedName name="EPMWorkbookOptions_2" hidden="1">"q3vjqr64u7ezs3v39/7i+evpPF9k28WyabPlNP/IvjW7+a2PqNc0fXxSLZf5FH2+qU7WdZ0v258s8iv+Mvj6adZm+il9/iJb5NKb7anNF6t1XXBXXzV5/bLOz3OCN83HhNBHR7//s5df/P5PXp68+O7uzu//PX1p98HeePfB+ODeeHfn4aODnZ2du022ujtZTe9+//f/3pM3n9O/hENTlcUsAxr093lWNvn3H98FDg6j49WqLKaZR71bY2Zg"</definedName>
    <definedName name="EPMWorkbookOptions_3" hidden="1">"hFC8j3XARwEmHQSEXI6C6d3Br75dzGb58mmxyJcNozvc1KHaBG2o1et5dWVhnFRlVR+19Tp/fDfyxaZXeRSRN3uj0xeJCG3+rn2WXVZ10RJePB/ycu+7W7z/rKib1kMg/n0HkMVymEC3beW3+2pZ/KJ1ziM/Pjn58qsXbx7fjX25CYZQnAT7/s7uvYNdD0BsLvjdL+tZXh/tPL4rv0ShN6syu35ZV6u8bq+Pdu9/ev88n5xv3/90tr+9v3f+"</definedName>
    <definedName name="EPMWorkbookOptions_4" hidden="1">"cPvgfp5v72T53v5s8mD/weQeeg7figB+njXt67wkGc9nX+SLCamqSLOQKaMNqIm875Hpe0rE74+/9/L41emLN9/epV8/f/XyyWuS317zAbDfLvI6q6fza9c0JcX4aFmUn30EvvmoI0Deu5HJu927j+9uHvDju7ehnDf5P3uM+vTp7//09M3x2fOvz6s7O/uke2/Pqrv/P2RVS0ZiUfrf8dPf/8WXL05/xKd+s1u1GuLTF8fPf583Zydfm0vv"</definedName>
    <definedName name="EPMWorkbookOptions_5" hidden="1">"3bt/f39///Zcuvf/Qy5VIiqPvvj/BY9+Y8Q4/vzsxef/X6fG/4sk9qunZ2/Onn5tgf30we7OwcGD2wvsvf8fCqzQMPSAzl68pFjs/+uM+o2S5Pj5c/78/+tE+X+P9J4cvzn9/MtXv8/XFl/yCj/99N6993AL9///J7+GimpjTt58dfz8/+s8+s3QYm9n98EXb0iR/X+dHP8vEtlvH794cfoBcdx75xzu//9QYoWIoXk5+fbPa095iCZkdf+/"</definedName>
    <definedName name="EPMWorkbookOptions_6" hidden="1">"TpL/F0nvV6/f/P6c7/oQo/veIvzp/w9F2KNkh2dfvzn5+S3Jm0nzI4HuNLtVqwGBfnoGWv/QbfKD//8JtE/JkGuf/vwW542E+ZEwd5rdqtWAMBNdz978MO3yweO7X/7/TIyFho5P9+jX3Z3dvf+vc+k3RQ/I7cvf/8lX/1+nx/97pPbZ8y+/+0OU2Yf//zO9oGDIoc8ePnz4/3UO/QapsfOjDFbY7FatBuT181dffvXy9Q9RYnd3/v8nskLE"</definedName>
    <definedName name="EPMWorkbookOptions_7" hidden="1">"kE0///nsJUcJ8uTNj5Z6g2a3ajUgt2cv3py+Ovnyhym4u///E1ylYmex9+d1gBslCQW2v7/54v/jdPl/jwi/PHnz6vc/oX9+mEK89/8/IbZ07MR1+Hh3b2eHlsX/v+8xfuPE+f01Fv7/OF3+XyTOr758+vuz4/PDlOd7/z+UZ0vIDs8+/f2P94hAO7v/X2fab5oyRJKdn7c5vQ1E+f86Sf7fo9xevXxz8tUrou3JDzMjv7v//z/t5lGSmJT+"</definedName>
    <definedName name="EPMWorkbookOptions_8" hidden="1">"9/zkR2zqN7tVqwE2fXP2xekPkz/v//+PP0HCUJHu7ex+Ot659/91Lv1GCXJ//ObLN8c/Wu0Nmt2q1YDkfnF6/PqrV6c/1Ez0p///k15DRjEtv8+bpz/i0Pdp9NjHJg7p8d3j1aospllLndnPg09NcxpbtVwS4vTZ06zN+GP/wzdVd/CPX+Xndd7Mv1x+ucqXR+dZ2eSP74YfcruTMs9qAP1y+Tq7zE3L7sfc9rtV/XZSVW+JLVsmo2nd/yJs"</definedName>
    <definedName name="EPMWorkbookOptions_9" hidden="1">"fzXTWXt81vxkVhfZpMy/yOsLB6H3+W+cOLBfroQa/08AAAD//yFohGtVQQAA"</definedName>
    <definedName name="epti">#REF!</definedName>
    <definedName name="eqq" localSheetId="2" hidden="1">{"cashflow",#N/A,FALSE,"cash flow"}</definedName>
    <definedName name="eqq" hidden="1">{"cashflow",#N/A,FALSE,"cash flow"}</definedName>
    <definedName name="eqty_total">#REF!</definedName>
    <definedName name="er">#REF!</definedName>
    <definedName name="ERAWAN_FIELD">#REF!</definedName>
    <definedName name="ERE" hidden="1">{"'Eng (page2)'!$A$1:$D$52"}</definedName>
    <definedName name="ereerer">#REF!</definedName>
    <definedName name="erer" localSheetId="2" hidden="1">{"'Eng (page2)'!$A$1:$D$52"}</definedName>
    <definedName name="erer" hidden="1">{"'Eng (page2)'!$A$1:$D$52"}</definedName>
    <definedName name="erere">#REF!</definedName>
    <definedName name="ererer" localSheetId="2">#REF!</definedName>
    <definedName name="ererer" hidden="1">{"'Changes Log'!$A$1:$F$25"}</definedName>
    <definedName name="ererere">#REF!</definedName>
    <definedName name="erewqr">#REF!</definedName>
    <definedName name="ERGRE">#REF!</definedName>
    <definedName name="ERGRRE">#REF!</definedName>
    <definedName name="ERGT" localSheetId="2" hidden="1">{"'Eng (page2)'!$A$1:$D$52"}</definedName>
    <definedName name="ERGT" hidden="1">{"'Eng (page2)'!$A$1:$D$52"}</definedName>
    <definedName name="erjp" localSheetId="2" hidden="1">{"'Eng (page2)'!$A$1:$D$52"}</definedName>
    <definedName name="erjp" hidden="1">{"'Eng (page2)'!$A$1:$D$52"}</definedName>
    <definedName name="erqw" localSheetId="2">#REF!</definedName>
    <definedName name="erqw" hidden="1">{"'Eng (page2)'!$A$1:$D$52"}</definedName>
    <definedName name="erreer">#REF!</definedName>
    <definedName name="ERSERE">#REF!</definedName>
    <definedName name="ERSG4">#REF!</definedName>
    <definedName name="ersre">#REF!</definedName>
    <definedName name="ert" localSheetId="2" hidden="1">{"'Eng (page2)'!$A$1:$D$52"}</definedName>
    <definedName name="ert" hidden="1">#REF!</definedName>
    <definedName name="ERTRGR">#REF!</definedName>
    <definedName name="erty">#REF!</definedName>
    <definedName name="erv" localSheetId="2" hidden="1">{"'Model'!$A$1:$N$53"}</definedName>
    <definedName name="erv" hidden="1">{"'Model'!$A$1:$N$53"}</definedName>
    <definedName name="erw" localSheetId="2">#REF!</definedName>
    <definedName name="ERW" hidden="1">{"'Eng (page2)'!$A$1:$D$52"}</definedName>
    <definedName name="erwe">#REF!</definedName>
    <definedName name="erwer">#REF!</definedName>
    <definedName name="erwq" localSheetId="2" hidden="1">{"'Eng (page2)'!$A$1:$D$52"}</definedName>
    <definedName name="erwq" hidden="1">{"'Eng (page2)'!$A$1:$D$52"}</definedName>
    <definedName name="ery">#REF!</definedName>
    <definedName name="es" localSheetId="2" hidden="1">#REF!</definedName>
    <definedName name="es" hidden="1">#REF!</definedName>
    <definedName name="ESC_BKREF">#REF!</definedName>
    <definedName name="ESC_DESC">#REF!</definedName>
    <definedName name="ESC_DT">#REF!</definedName>
    <definedName name="ESC_EXP_DT">#REF!</definedName>
    <definedName name="ESC_OWNER">#REF!</definedName>
    <definedName name="ESC_PLAN">#REF!</definedName>
    <definedName name="ESC_SECII_ALL">#REF!</definedName>
    <definedName name="ESC_USD_100">#REF!</definedName>
    <definedName name="ESC_USD_30">#REF!</definedName>
    <definedName name="ESC_USD_60">#REF!</definedName>
    <definedName name="ESC_USD_90">#REF!</definedName>
    <definedName name="ESC_USER_ALL">#REF!</definedName>
    <definedName name="ESC_USR_BK_DT">#REF!</definedName>
    <definedName name="ESC_USR_BKREF">#REF!</definedName>
    <definedName name="esc_usr_cnt">#REF!</definedName>
    <definedName name="esc_usr_count">#REF!</definedName>
    <definedName name="ESC_USR_DESC">#REF!</definedName>
    <definedName name="ESC_USR_EXP_DT">#REF!</definedName>
    <definedName name="ESC_USR_LCL">#REF!</definedName>
    <definedName name="ESC_USR_OWN">#REF!</definedName>
    <definedName name="ESC_USR_PLAN">#REF!</definedName>
    <definedName name="ESC_USR_USD">#REF!</definedName>
    <definedName name="esf" localSheetId="2" hidden="1">{"'Changes Log'!$A$1:$F$25"}</definedName>
    <definedName name="esf" hidden="1">{"'Changes Log'!$A$1:$F$25"}</definedName>
    <definedName name="esrrr">#REF!</definedName>
    <definedName name="essf">#REF!</definedName>
    <definedName name="ESTRATEGICO_AYUDA">#REF!</definedName>
    <definedName name="esy">#REF!</definedName>
    <definedName name="ET">#REF!</definedName>
    <definedName name="ET56096gz56789">#REF!</definedName>
    <definedName name="ETERNAL_SAKATA_INX_CO._LTD.">#REF!</definedName>
    <definedName name="ETTEW">#REF!</definedName>
    <definedName name="etw" localSheetId="2" hidden="1">{"'Eng (page2)'!$A$1:$D$52"}</definedName>
    <definedName name="etw" hidden="1">{"'Eng (page2)'!$A$1:$D$52"}</definedName>
    <definedName name="ety">#REF!</definedName>
    <definedName name="eur">#REF!</definedName>
    <definedName name="euroexcr">#REF!</definedName>
    <definedName name="euroexcr2">#REF!</definedName>
    <definedName name="EV__LASTREFTIME__" localSheetId="2" hidden="1">39955.6692939815</definedName>
    <definedName name="EV__LASTREFTIME__" hidden="1">38924.6922106482</definedName>
    <definedName name="EVERRED_CO._LTD.">#REF!</definedName>
    <definedName name="eveve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W" localSheetId="2" hidden="1">{"'Eng (page2)'!$A$1:$D$52"}</definedName>
    <definedName name="EW" hidden="1">{"'Eng (page2)'!$A$1:$D$52"}</definedName>
    <definedName name="EWAFFEW">#REF!</definedName>
    <definedName name="ewee" localSheetId="2" hidden="1">{"'Eng (page2)'!$A$1:$D$52"}</definedName>
    <definedName name="ewee" hidden="1">{"'Eng (page2)'!$A$1:$D$52"}</definedName>
    <definedName name="ewew" localSheetId="2" hidden="1">{"cashflow",#N/A,FALSE,"cash flow"}</definedName>
    <definedName name="ewew" hidden="1">{"cashflow",#N/A,FALSE,"cash flow"}</definedName>
    <definedName name="EWFAAFEW">#REF!</definedName>
    <definedName name="EWFAFEW">#REF!</definedName>
    <definedName name="EWFE">#REF!</definedName>
    <definedName name="ewqde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r" localSheetId="2" hidden="1">{"'Eng (page2)'!$A$1:$D$52"}</definedName>
    <definedName name="ewr" hidden="1">{"'Eng (page2)'!$A$1:$D$52"}</definedName>
    <definedName name="ewrq" localSheetId="2" hidden="1">{"'Eng (page2)'!$A$1:$D$52"}</definedName>
    <definedName name="ewrq" hidden="1">{"'Eng (page2)'!$A$1:$D$52"}</definedName>
    <definedName name="EWRT">#REF!</definedName>
    <definedName name="EWSD" localSheetId="2" hidden="1">{"'Eng (page2)'!$A$1:$D$52"}</definedName>
    <definedName name="EWSD" hidden="1">{"'Eng (page2)'!$A$1:$D$52"}</definedName>
    <definedName name="ewtare" localSheetId="2" hidden="1">{"'Model'!$A$1:$N$53"}</definedName>
    <definedName name="ewtare" hidden="1">{"'Model'!$A$1:$N$53"}</definedName>
    <definedName name="ewte">#REF!</definedName>
    <definedName name="e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eqeqwe">#REF!</definedName>
    <definedName name="EWWFE">#REF!</definedName>
    <definedName name="ew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" localSheetId="2">#REF!</definedName>
    <definedName name="ex" hidden="1">{"hilight1",#N/A,FALSE,"HILIGHT1"}</definedName>
    <definedName name="EX_CUR">#REF!</definedName>
    <definedName name="EX_YTD">#REF!</definedName>
    <definedName name="ExactAddinReports" hidden="1">1</definedName>
    <definedName name="EXAM1">#REF!</definedName>
    <definedName name="EXAM2">#REF!</definedName>
    <definedName name="EXAMT16">#REF!</definedName>
    <definedName name="EXATM1">#REF!</definedName>
    <definedName name="EXATM2">#REF!</definedName>
    <definedName name="EXBM1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">#REF!</definedName>
    <definedName name="EXBY1___0">"$"</definedName>
    <definedName name="EXBY2">#REF!</definedName>
    <definedName name="EXBY2___0">"$"</definedName>
    <definedName name="EXBY2___24">"$service.$"</definedName>
    <definedName name="exc" localSheetId="2" hidden="1">{"'Eng (page2)'!$A$1:$D$52"}</definedName>
    <definedName name="exc" hidden="1">{"'Eng (page2)'!$A$1:$D$52"}</definedName>
    <definedName name="Excel_BuiltIn__FilterDatabase_1">NA()</definedName>
    <definedName name="Excel_BuiltIn__FilterDatabase_12">#REF!</definedName>
    <definedName name="Excel_BuiltIn__FilterDatabase_13">NA()</definedName>
    <definedName name="Excel_BuiltIn__FilterDatabase_18">"$#REF!.$A$6:$F$153"</definedName>
    <definedName name="Excel_BuiltIn__FilterDatabase_18_17">"$#REF!.$A$6:$F$151"</definedName>
    <definedName name="Excel_BuiltIn__FilterDatabase_18_17_1">"$#REF!.$A$6:$F$227"</definedName>
    <definedName name="Excel_BuiltIn__FilterDatabase_18_17_1_1">"$#REF!.$A$6:$F$227"</definedName>
    <definedName name="Excel_BuiltIn__FilterDatabase_18_17_17">"$#REF!.$A$6:$F$227"</definedName>
    <definedName name="Excel_BuiltIn__FilterDatabase_18_17_18">"$#REF!.$A$6:$F$227"</definedName>
    <definedName name="Excel_BuiltIn__FilterDatabase_18_17_19">"$#REF!.$A$6:$F$227"</definedName>
    <definedName name="Excel_BuiltIn__FilterDatabase_18_18">"$#REF!.$A$6:$F$151"</definedName>
    <definedName name="Excel_BuiltIn__FilterDatabase_18_18_1">"$#REF!.$A$6:$F$153"</definedName>
    <definedName name="Excel_BuiltIn__FilterDatabase_18_18_1_1">"$#REF!.$A$6:$F$148"</definedName>
    <definedName name="Excel_BuiltIn__FilterDatabase_18_18_1_1_1">"$#REF!.$A$6:$F$148"</definedName>
    <definedName name="Excel_BuiltIn__FilterDatabase_18_18_1_17">"$#REF!.$A$6:$D$149"</definedName>
    <definedName name="Excel_BuiltIn__FilterDatabase_18_18_1_18">"$#REF!.$A$6:$D$149"</definedName>
    <definedName name="Excel_BuiltIn__FilterDatabase_18_18_1_19">"$#REF!.$A$6:$D$149"</definedName>
    <definedName name="Excel_BuiltIn__FilterDatabase_18_18_17">"$#REF!.$A$6:$F$151"</definedName>
    <definedName name="Excel_BuiltIn__FilterDatabase_18_18_17_1">"$#REF!.$A$6:$F$227"</definedName>
    <definedName name="Excel_BuiltIn__FilterDatabase_18_18_17_1_1">"$#REF!.$A$6:$F$227"</definedName>
    <definedName name="Excel_BuiltIn__FilterDatabase_18_18_17_17">"$#REF!.$A$6:$F$227"</definedName>
    <definedName name="Excel_BuiltIn__FilterDatabase_18_18_17_18">"$#REF!.$A$6:$F$227"</definedName>
    <definedName name="Excel_BuiltIn__FilterDatabase_18_18_17_19">"$#REF!.$A$6:$F$227"</definedName>
    <definedName name="Excel_BuiltIn__FilterDatabase_18_18_18">"$#REF!.$A$6:$F$151"</definedName>
    <definedName name="Excel_BuiltIn__FilterDatabase_18_18_18_1">"$#REF!.$A$6:$F$227"</definedName>
    <definedName name="Excel_BuiltIn__FilterDatabase_18_18_18_1_1">"$#REF!.$A$6:$F$227"</definedName>
    <definedName name="Excel_BuiltIn__FilterDatabase_18_18_18_17">"$#REF!.$A$6:$F$227"</definedName>
    <definedName name="Excel_BuiltIn__FilterDatabase_18_18_18_18">"$#REF!.$A$6:$F$227"</definedName>
    <definedName name="Excel_BuiltIn__FilterDatabase_18_18_18_19">"$#REF!.$A$6:$F$227"</definedName>
    <definedName name="Excel_BuiltIn__FilterDatabase_18_18_19">"$#REF!.$A$6:$F$151"</definedName>
    <definedName name="Excel_BuiltIn__FilterDatabase_18_18_19_1">"$#REF!.$A$6:$F$151"</definedName>
    <definedName name="Excel_BuiltIn__FilterDatabase_18_18_20">"$#REF!.$A$6:$F$227"</definedName>
    <definedName name="Excel_BuiltIn__FilterDatabase_18_18_21">"$#REF!.$A$94:$F$240"</definedName>
    <definedName name="Excel_BuiltIn__FilterDatabase_18_18_22">"$#REF!.$A$6:$F$151"</definedName>
    <definedName name="Excel_BuiltIn__FilterDatabase_18_19">"$#REF!.$A$6:$F$151"</definedName>
    <definedName name="Excel_BuiltIn__FilterDatabase_18_19_1">"$#REF!.$A$6:$F$151"</definedName>
    <definedName name="Excel_BuiltIn__FilterDatabase_18_20">"$#REF!.$A$6:$F$148"</definedName>
    <definedName name="Excel_BuiltIn__FilterDatabase_18_21">"$#REF!.$A$94:$F$240"</definedName>
    <definedName name="Excel_BuiltIn__FilterDatabase_18_22">"$#REF!.$A$6:$F$151"</definedName>
    <definedName name="Excel_BuiltIn__FilterDatabase_3_4">#REF!</definedName>
    <definedName name="Excel_BuiltIn__FilterDatabase_4">NA()</definedName>
    <definedName name="Excel_BuiltIn__FilterDatabase_4_15">#REF!</definedName>
    <definedName name="Excel_BuiltIn__FilterDatabase_9">"$#REF!.$G$1:$U$221"</definedName>
    <definedName name="Excel_BuiltIn_Auto_Close">#REF!</definedName>
    <definedName name="Excel_BuiltIn_Auto_Open">#REF!</definedName>
    <definedName name="Excel_BuiltIn_Database">"$#REF!.$A$3:$I$5"</definedName>
    <definedName name="Excel_BuiltIn_Database_1">"$#REF!.$A$3:$I$5"</definedName>
    <definedName name="Excel_BuiltIn_Database_1_1">"$#REF!.$A$3:$I$5"</definedName>
    <definedName name="Excel_BuiltIn_Database_1_1_1">"$#REF!.$A$3:$I$5"</definedName>
    <definedName name="Excel_BuiltIn_Database_1_1_1_1">"$#REF!.$A$3:$I$5"</definedName>
    <definedName name="Excel_BuiltIn_Database_1_1_1_1_1">"$#REF!.$A$3:$I$5"</definedName>
    <definedName name="Excel_BuiltIn_Database_1_1_1_1_1_1">"$#REF!.$A$3:$I$5"</definedName>
    <definedName name="Excel_BuiltIn_Database_1_1_1_17">"$#REF!.$A$3:$G$5"</definedName>
    <definedName name="Excel_BuiltIn_Database_1_1_1_18">"$#REF!.$A$3:$G$5"</definedName>
    <definedName name="Excel_BuiltIn_Database_1_1_1_19">"$#REF!.$A$3:$G$5"</definedName>
    <definedName name="Excel_BuiltIn_Database_1_1_17">"$#REF!.$A$3:$I$5"</definedName>
    <definedName name="Excel_BuiltIn_Database_1_1_17_1">"$#REF!.$A$3:$I$5"</definedName>
    <definedName name="Excel_BuiltIn_Database_1_1_18">"$#REF!.$A$3:$I$5"</definedName>
    <definedName name="Excel_BuiltIn_Database_1_1_18_1">"$#REF!.$A$3:$I$5"</definedName>
    <definedName name="Excel_BuiltIn_Database_1_1_18_1_1">"$#REF!.$A$3:$I$5"</definedName>
    <definedName name="Excel_BuiltIn_Database_1_1_19">"$#REF!.$A$3:$G$5"</definedName>
    <definedName name="Excel_BuiltIn_Database_1_1_21">"$#REF!.$A$3:$F$5"</definedName>
    <definedName name="Excel_BuiltIn_Database_1_17">"$#REF!.$A$3:$I$5"</definedName>
    <definedName name="Excel_BuiltIn_Database_1_17_1">"$#REF!.$A$3:$I$5"</definedName>
    <definedName name="Excel_BuiltIn_Database_1_18">"$#REF!.$A$3:$I$5"</definedName>
    <definedName name="Excel_BuiltIn_Database_1_18_1">"$#REF!.$A$3:$I$5"</definedName>
    <definedName name="Excel_BuiltIn_Database_1_18_1_1">"$#REF!.$A$3:$I$5"</definedName>
    <definedName name="Excel_BuiltIn_Database_1_19">"$#REF!.$A$3:$G$5"</definedName>
    <definedName name="Excel_BuiltIn_Database_1_21">"$#REF!.$A$3:$F$5"</definedName>
    <definedName name="Excel_BuiltIn_Database_11">"$#REF!.$A$3:$I$5"</definedName>
    <definedName name="Excel_BuiltIn_Database_14">"$#REF!.$A$3:$I$5"</definedName>
    <definedName name="Excel_BuiltIn_Database_17">"$#REF!.$A$3:$I$5"</definedName>
    <definedName name="Excel_BuiltIn_Database_17_1">"$#REF!.$A$3:$I$5"</definedName>
    <definedName name="Excel_BuiltIn_Database_18">"$#REF!.$A$3:$I$5"</definedName>
    <definedName name="Excel_BuiltIn_Database_18_1">"$#REF!.$A$3:$I$5"</definedName>
    <definedName name="Excel_BuiltIn_Database_18_1_1">"$#REF!.$A$3:$I$5"</definedName>
    <definedName name="Excel_BuiltIn_Database_19">"$#REF!.$A$3:$G$5"</definedName>
    <definedName name="Excel_BuiltIn_Database_21">"$#REF!.$A$3:$F$5"</definedName>
    <definedName name="Excel_BuiltIn_Database_3">"$#REF!.$A$3:$I$5"</definedName>
    <definedName name="Excel_BuiltIn_Database_6">"$#REF!.$A$1:$J$65522"</definedName>
    <definedName name="Excel_BuiltIn_Database_9">#REF!</definedName>
    <definedName name="Excel_BuiltIn_Extract">#REF!</definedName>
    <definedName name="Excel_BuiltIn_Print_Area">#REF!</definedName>
    <definedName name="Excel_BuiltIn_Print_Area_1">#REF!</definedName>
    <definedName name="Excel_BuiltIn_Print_Area_10">"$#REF!.$A$1:$BE$87"</definedName>
    <definedName name="Excel_BuiltIn_Print_Area_10_1">"$#REF!.$A$1:$N$15"</definedName>
    <definedName name="Excel_BuiltIn_Print_Area_10_1_1">#REF!</definedName>
    <definedName name="Excel_BuiltIn_Print_Area_11">"$#REF!.$B$1:$BI$65"</definedName>
    <definedName name="Excel_BuiltIn_Print_Area_11_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18_1">#REF!</definedName>
    <definedName name="Excel_BuiltIn_Print_Area_19">#REF!</definedName>
    <definedName name="Excel_BuiltIn_Print_Area_2">"$#REF!.$A$1:$V$15"</definedName>
    <definedName name="Excel_BuiltIn_Print_Area_2_1">"$#REF!.$F$1:$G$65536"</definedName>
    <definedName name="Excel_BuiltIn_Print_Area_2_1_1">"$#REF!.$B$1:$AC$57"</definedName>
    <definedName name="Excel_BuiltIn_Print_Area_2_1_1_1">"$#REF!.$B$1:$AC$57"</definedName>
    <definedName name="Excel_BuiltIn_Print_Area_20">#REF!</definedName>
    <definedName name="Excel_BuiltIn_Print_Area_21">NA()</definedName>
    <definedName name="Excel_BuiltIn_Print_Area_22">#REF!</definedName>
    <definedName name="Excel_BuiltIn_Print_Area_3">"$#REF!.$A$117:$E$135"</definedName>
    <definedName name="Excel_BuiltIn_Print_Area_3_1">"$#REF!.$A$1:$BE$87"</definedName>
    <definedName name="Excel_BuiltIn_Print_Area_4">"$#REF!.$A$1:$BE$87"</definedName>
    <definedName name="Excel_BuiltIn_Print_Area_5">"$#REF!.$A$1:$BE$87"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7">"$#REF!.$A$1:$BE$87"</definedName>
    <definedName name="Excel_BuiltIn_Print_Area_7_1">#REF!</definedName>
    <definedName name="Excel_BuiltIn_Print_Area_7_1_15">#REF!</definedName>
    <definedName name="Excel_BuiltIn_Print_Area_8">"$#REF!.$A$1:$R$29"</definedName>
    <definedName name="Excel_BuiltIn_Print_Area_8_1">#REF!</definedName>
    <definedName name="Excel_BuiltIn_Print_Area_8_1_1">#REF!</definedName>
    <definedName name="Excel_BuiltIn_Print_Area_8_17">"$#REF!.$A$1:$R$27"</definedName>
    <definedName name="Excel_BuiltIn_Print_Area_8_17_1">"$#REF!.$A$1:$R$40"</definedName>
    <definedName name="Excel_BuiltIn_Print_Area_8_17_1_1">"$#REF!.$A$1:$R$40"</definedName>
    <definedName name="Excel_BuiltIn_Print_Area_8_17_17">"$#REF!.$A$1:$R$40"</definedName>
    <definedName name="Excel_BuiltIn_Print_Area_8_17_18">"$#REF!.$A$1:$R$40"</definedName>
    <definedName name="Excel_BuiltIn_Print_Area_8_17_19">"$#REF!.$A$1:$R$40"</definedName>
    <definedName name="Excel_BuiltIn_Print_Area_8_18">"$#REF!.$A$1:$R$27"</definedName>
    <definedName name="Excel_BuiltIn_Print_Area_8_18_1">"$#REF!.$A$1:$R$40"</definedName>
    <definedName name="Excel_BuiltIn_Print_Area_8_18_1_1">"$#REF!.$A$1:$R$40"</definedName>
    <definedName name="Excel_BuiltIn_Print_Area_8_18_17">"$#REF!.$A$1:$R$40"</definedName>
    <definedName name="Excel_BuiltIn_Print_Area_8_18_18">"$#REF!.$A$1:$R$40"</definedName>
    <definedName name="Excel_BuiltIn_Print_Area_8_18_19">"$#REF!.$A$1:$R$40"</definedName>
    <definedName name="Excel_BuiltIn_Print_Area_8_19">"$#REF!.$A$1:$R$27"</definedName>
    <definedName name="Excel_BuiltIn_Print_Area_8_19_1">"$#REF!.$A$1:$R$27"</definedName>
    <definedName name="Excel_BuiltIn_Print_Area_8_20">"$#REF!.$A$1:$R$27"</definedName>
    <definedName name="Excel_BuiltIn_Print_Area_8_21">"$#REF!.$A$1:$K$108"</definedName>
    <definedName name="Excel_BuiltIn_Print_Area_8_22">"$#REF!.$A$1:$R$27"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(#REF!,#REF!)</definedName>
    <definedName name="Excel_BuiltIn_Print_Titles_1_1">"$#REF!.$A$5:$A$6"</definedName>
    <definedName name="Excel_BuiltIn_Print_Titles_1_1_1_1_1">"$#REF!.$A$5:$A$6"</definedName>
    <definedName name="Excel_BuiltIn_Print_Titles_10_1">#REF!</definedName>
    <definedName name="Excel_BuiltIn_Print_Titles_10_1_1">#REF!</definedName>
    <definedName name="Excel_BuiltIn_Print_Titles_13">#REF!</definedName>
    <definedName name="Excel_BuiltIn_Print_Titles_14">NA()</definedName>
    <definedName name="Excel_BuiltIn_Print_Titles_15_1">#REF!</definedName>
    <definedName name="Excel_BuiltIn_Print_Titles_16">NA()</definedName>
    <definedName name="Excel_BuiltIn_Print_Titles_26">#REF!</definedName>
    <definedName name="Excel_BuiltIn_Print_Titles_3">#REF!</definedName>
    <definedName name="Excel_BuiltIn_Print_Titles_4">#REF!</definedName>
    <definedName name="Excel_BuiltIn_Print_Titles_5_1">#REF!</definedName>
    <definedName name="Excel_BuiltIn_Print_Titles_6">#REF!</definedName>
    <definedName name="Excel_BuiltIn_Print_Titles_6_1">NA()</definedName>
    <definedName name="Excel_BuiltIn_Print_Titles_7">#REF!</definedName>
    <definedName name="Excel_BuiltIn_Print_Titles_8">#REF!</definedName>
    <definedName name="Excel_BuiltIn_Print_Titles_8_1">#REF!</definedName>
    <definedName name="Excel_BuiltIn_Print_Titles_8_1_1">#REF!</definedName>
    <definedName name="Excel_BuiltIn_Print_Titles_9">#REF!</definedName>
    <definedName name="Excel_BuiltIn_Print_Titles_9_1">#REF!</definedName>
    <definedName name="exit">#REF!</definedName>
    <definedName name="EXP_LETTER">#REF!</definedName>
    <definedName name="exp10_1">"$#REF!.$#REF!$#REF!"</definedName>
    <definedName name="exp10_10">#REF!</definedName>
    <definedName name="exp10_11">#REF!</definedName>
    <definedName name="exp10_12">#REF!</definedName>
    <definedName name="exp10_13">#REF!</definedName>
    <definedName name="exp10_14">"$#REF!.$#REF!$#REF!"</definedName>
    <definedName name="exp10_17">"$#REF!.$#REF!$#REF!"</definedName>
    <definedName name="exp10_17_1">"$#REF!.$#REF!$#REF!"</definedName>
    <definedName name="exp10_17_1_1">"$#REF!.$#REF!$#REF!"</definedName>
    <definedName name="exp10_18">"$#REF!.$#REF!$#REF!"</definedName>
    <definedName name="exp10_18_1">"$#REF!.$#REF!$#REF!"</definedName>
    <definedName name="exp10_18_1_1">"$#REF!.$#REF!$#REF!"</definedName>
    <definedName name="exp10_18_1_1_1">"$#REF!.$#REF!$#REF!"</definedName>
    <definedName name="exp10_18_1_1_1_1">"$#REF!.$#REF!$#REF!"</definedName>
    <definedName name="exp10_18_1_1_17">"$#REF!.$#REF!$#REF!"</definedName>
    <definedName name="exp10_18_1_1_18">"$#REF!.$#REF!$#REF!"</definedName>
    <definedName name="exp10_18_1_1_19">"$#REF!.$#REF!$#REF!"</definedName>
    <definedName name="exp10_18_1_17">"$#REF!.$#REF!$#REF!"</definedName>
    <definedName name="exp10_18_1_17_1">"$#REF!.$#REF!$#REF!"</definedName>
    <definedName name="exp10_18_1_17_1_1">"$#REF!.$#REF!$#REF!"</definedName>
    <definedName name="exp10_18_1_18">"$#REF!.$#REF!$#REF!"</definedName>
    <definedName name="exp10_18_1_18_1">"$#REF!.$#REF!$#REF!"</definedName>
    <definedName name="exp10_18_1_18_1_1">"$#REF!.$#REF!$#REF!"</definedName>
    <definedName name="exp10_18_1_19">"$#REF!.$#REF!$#REF!"</definedName>
    <definedName name="exp10_18_1_19_1">"$#REF!.$#REF!$#REF!"</definedName>
    <definedName name="exp10_18_1_20">"$#REF!.$#REF!$#REF!"</definedName>
    <definedName name="exp10_18_1_21">"$#REF!.$#REF!$#REF!"</definedName>
    <definedName name="exp10_18_1_22">"$#REF!.$#REF!$#REF!"</definedName>
    <definedName name="exp10_18_16">"$#REF!.$#REF!$#REF!"</definedName>
    <definedName name="exp10_18_17">"$#REF!.$#REF!$#REF!"</definedName>
    <definedName name="exp10_18_17_1">"$#REF!.$#REF!$#REF!"</definedName>
    <definedName name="exp10_18_18">"$#REF!.$#REF!$#REF!"</definedName>
    <definedName name="exp10_18_18_1">"$#REF!.$#REF!$#REF!"</definedName>
    <definedName name="exp10_18_18_1_1">"$#REF!.$#REF!$#REF!"</definedName>
    <definedName name="exp10_18_18_1_17">"$#REF!.$#REF!$#REF!"</definedName>
    <definedName name="exp10_18_18_1_18">"$#REF!.$#REF!$#REF!"</definedName>
    <definedName name="exp10_18_18_1_19">"$#REF!.$#REF!$#REF!"</definedName>
    <definedName name="exp10_18_18_17">"$#REF!.$#REF!$#REF!"</definedName>
    <definedName name="exp10_18_18_17_1">"$#REF!.$#REF!$#REF!"</definedName>
    <definedName name="exp10_18_18_18">"$#REF!.$#REF!$#REF!"</definedName>
    <definedName name="exp10_18_18_18_1">"$#REF!.$#REF!$#REF!"</definedName>
    <definedName name="exp10_18_18_19">"$#REF!.$#REF!$#REF!"</definedName>
    <definedName name="exp10_18_18_20">"$#REF!.$#REF!$#REF!"</definedName>
    <definedName name="exp10_18_18_21">"$#REF!.$#REF!$#REF!"</definedName>
    <definedName name="exp10_18_18_22">"$#REF!.$#REF!$#REF!"</definedName>
    <definedName name="exp10_18_19">"$#REF!.$#REF!$#REF!"</definedName>
    <definedName name="exp10_18_20">"$#REF!.$#REF!$#REF!"</definedName>
    <definedName name="exp10_18_21">"$#REF!.$#REF!$#REF!"</definedName>
    <definedName name="exp10_18_22">"$#REF!.$#REF!$#REF!"</definedName>
    <definedName name="exp10_19">"$#REF!.$#REF!$#REF!"</definedName>
    <definedName name="exp10_19_1">"$#REF!.$#REF!$#REF!"</definedName>
    <definedName name="exp10_19_1_1">"$#REF!.$#REF!$#REF!"</definedName>
    <definedName name="exp10_19_17">"$#REF!.$#REF!$#REF!"</definedName>
    <definedName name="exp10_19_17_1">"$#REF!.$#REF!$#REF!"</definedName>
    <definedName name="exp10_19_17_1_1">"$#REF!.$#REF!$#REF!"</definedName>
    <definedName name="exp10_19_18">"$#REF!.$#REF!$#REF!"</definedName>
    <definedName name="exp10_19_18_1">"$#REF!.$#REF!$#REF!"</definedName>
    <definedName name="exp10_19_18_1_1">"$#REF!.$#REF!$#REF!"</definedName>
    <definedName name="exp10_19_19">"$#REF!.$#REF!$#REF!"</definedName>
    <definedName name="exp10_19_19_1">"$#REF!.$#REF!$#REF!"</definedName>
    <definedName name="exp10_19_20">"$#REF!.$#REF!$#REF!"</definedName>
    <definedName name="exp10_19_21">"$#REF!.$#REF!$#REF!"</definedName>
    <definedName name="exp10_19_22">"$#REF!.$#REF!$#REF!"</definedName>
    <definedName name="exp10_20">"$#REF!.$#REF!$#REF!"</definedName>
    <definedName name="exp10_21">"$#REF!.$#REF!$#REF!"</definedName>
    <definedName name="exp10_22">"$#REF!.$#REF!$#REF!"</definedName>
    <definedName name="exp10_23">#REF!</definedName>
    <definedName name="exp10_24">#REF!</definedName>
    <definedName name="exp10_25">#REF!</definedName>
    <definedName name="exp10_3">"$#REF!.$#REF!$#REF!"</definedName>
    <definedName name="exp10_5">#REF!</definedName>
    <definedName name="exp10_7">#REF!</definedName>
    <definedName name="exp10_8">#REF!</definedName>
    <definedName name="exp10_9">#REF!</definedName>
    <definedName name="exp11_1">"$#REF!.$#REF!$#REF!"</definedName>
    <definedName name="exp11_10">#REF!</definedName>
    <definedName name="exp11_11">#REF!</definedName>
    <definedName name="exp11_12">#REF!</definedName>
    <definedName name="exp11_13">#REF!</definedName>
    <definedName name="exp11_14">"$#REF!.$#REF!$#REF!"</definedName>
    <definedName name="exp11_17">"$#REF!.$#REF!$#REF!"</definedName>
    <definedName name="exp11_17_1">"$#REF!.$#REF!$#REF!"</definedName>
    <definedName name="exp11_17_1_1">"$#REF!.$#REF!$#REF!"</definedName>
    <definedName name="exp11_18">"$#REF!.$#REF!$#REF!"</definedName>
    <definedName name="exp11_18_1">"$#REF!.$#REF!$#REF!"</definedName>
    <definedName name="exp11_18_1_1">"$#REF!.$#REF!$#REF!"</definedName>
    <definedName name="exp11_18_1_1_1">"$#REF!.$#REF!$#REF!"</definedName>
    <definedName name="exp11_18_1_1_1_1">"$#REF!.$#REF!$#REF!"</definedName>
    <definedName name="exp11_18_1_1_17">"$#REF!.$#REF!$#REF!"</definedName>
    <definedName name="exp11_18_1_1_18">"$#REF!.$#REF!$#REF!"</definedName>
    <definedName name="exp11_18_1_1_19">"$#REF!.$#REF!$#REF!"</definedName>
    <definedName name="exp11_18_1_17">"$#REF!.$#REF!$#REF!"</definedName>
    <definedName name="exp11_18_1_17_1">"$#REF!.$#REF!$#REF!"</definedName>
    <definedName name="exp11_18_1_17_1_1">"$#REF!.$#REF!$#REF!"</definedName>
    <definedName name="exp11_18_1_18">"$#REF!.$#REF!$#REF!"</definedName>
    <definedName name="exp11_18_1_18_1">"$#REF!.$#REF!$#REF!"</definedName>
    <definedName name="exp11_18_1_18_1_1">"$#REF!.$#REF!$#REF!"</definedName>
    <definedName name="exp11_18_1_19">"$#REF!.$#REF!$#REF!"</definedName>
    <definedName name="exp11_18_1_19_1">"$#REF!.$#REF!$#REF!"</definedName>
    <definedName name="exp11_18_1_20">"$#REF!.$#REF!$#REF!"</definedName>
    <definedName name="exp11_18_1_21">"$#REF!.$#REF!$#REF!"</definedName>
    <definedName name="exp11_18_1_22">"$#REF!.$#REF!$#REF!"</definedName>
    <definedName name="exp11_18_16">"$#REF!.$#REF!$#REF!"</definedName>
    <definedName name="exp11_18_17">"$#REF!.$#REF!$#REF!"</definedName>
    <definedName name="exp11_18_17_1">"$#REF!.$#REF!$#REF!"</definedName>
    <definedName name="exp11_18_18">"$#REF!.$#REF!$#REF!"</definedName>
    <definedName name="exp11_18_18_1">"$#REF!.$#REF!$#REF!"</definedName>
    <definedName name="exp11_18_18_1_1">"$#REF!.$#REF!$#REF!"</definedName>
    <definedName name="exp11_18_18_1_17">"$#REF!.$#REF!$#REF!"</definedName>
    <definedName name="exp11_18_18_1_18">"$#REF!.$#REF!$#REF!"</definedName>
    <definedName name="exp11_18_18_1_19">"$#REF!.$#REF!$#REF!"</definedName>
    <definedName name="exp11_18_18_17">"$#REF!.$#REF!$#REF!"</definedName>
    <definedName name="exp11_18_18_17_1">"$#REF!.$#REF!$#REF!"</definedName>
    <definedName name="exp11_18_18_18">"$#REF!.$#REF!$#REF!"</definedName>
    <definedName name="exp11_18_18_18_1">"$#REF!.$#REF!$#REF!"</definedName>
    <definedName name="exp11_18_18_19">"$#REF!.$#REF!$#REF!"</definedName>
    <definedName name="exp11_18_18_20">"$#REF!.$#REF!$#REF!"</definedName>
    <definedName name="exp11_18_18_21">"$#REF!.$#REF!$#REF!"</definedName>
    <definedName name="exp11_18_18_22">"$#REF!.$#REF!$#REF!"</definedName>
    <definedName name="exp11_18_19">"$#REF!.$#REF!$#REF!"</definedName>
    <definedName name="exp11_18_20">"$#REF!.$#REF!$#REF!"</definedName>
    <definedName name="exp11_18_21">"$#REF!.$#REF!$#REF!"</definedName>
    <definedName name="exp11_18_22">"$#REF!.$#REF!$#REF!"</definedName>
    <definedName name="exp11_19">"$#REF!.$#REF!$#REF!"</definedName>
    <definedName name="exp11_19_1">"$#REF!.$#REF!$#REF!"</definedName>
    <definedName name="exp11_19_1_1">"$#REF!.$#REF!$#REF!"</definedName>
    <definedName name="exp11_19_17">"$#REF!.$#REF!$#REF!"</definedName>
    <definedName name="exp11_19_17_1">"$#REF!.$#REF!$#REF!"</definedName>
    <definedName name="exp11_19_17_1_1">"$#REF!.$#REF!$#REF!"</definedName>
    <definedName name="exp11_19_18">"$#REF!.$#REF!$#REF!"</definedName>
    <definedName name="exp11_19_18_1">"$#REF!.$#REF!$#REF!"</definedName>
    <definedName name="exp11_19_18_1_1">"$#REF!.$#REF!$#REF!"</definedName>
    <definedName name="exp11_19_19">"$#REF!.$#REF!$#REF!"</definedName>
    <definedName name="exp11_19_19_1">"$#REF!.$#REF!$#REF!"</definedName>
    <definedName name="exp11_19_20">"$#REF!.$#REF!$#REF!"</definedName>
    <definedName name="exp11_19_21">"$#REF!.$#REF!$#REF!"</definedName>
    <definedName name="exp11_19_22">"$#REF!.$#REF!$#REF!"</definedName>
    <definedName name="exp11_20">"$#REF!.$#REF!$#REF!"</definedName>
    <definedName name="exp11_21">"$#REF!.$#REF!$#REF!"</definedName>
    <definedName name="exp11_22">"$#REF!.$#REF!$#REF!"</definedName>
    <definedName name="exp11_23">#REF!</definedName>
    <definedName name="exp11_24">#REF!</definedName>
    <definedName name="exp11_25">#REF!</definedName>
    <definedName name="exp11_3">"$#REF!.$#REF!$#REF!"</definedName>
    <definedName name="exp11_5">#REF!</definedName>
    <definedName name="exp11_7">#REF!</definedName>
    <definedName name="exp11_8">#REF!</definedName>
    <definedName name="exp11_9">#REF!</definedName>
    <definedName name="exp12_1">"$#REF!.$#REF!$#REF!"</definedName>
    <definedName name="exp12_10">#REF!</definedName>
    <definedName name="exp12_11">#REF!</definedName>
    <definedName name="exp12_12">#REF!</definedName>
    <definedName name="exp12_13">#REF!</definedName>
    <definedName name="exp12_14">"$#REF!.$#REF!$#REF!"</definedName>
    <definedName name="exp12_17">"$#REF!.$#REF!$#REF!"</definedName>
    <definedName name="exp12_17_1">"$#REF!.$#REF!$#REF!"</definedName>
    <definedName name="exp12_17_1_1">"$#REF!.$#REF!$#REF!"</definedName>
    <definedName name="exp12_18">"$#REF!.$#REF!$#REF!"</definedName>
    <definedName name="exp12_18_1">"$#REF!.$#REF!$#REF!"</definedName>
    <definedName name="exp12_18_1_1">"$#REF!.$#REF!$#REF!"</definedName>
    <definedName name="exp12_18_1_1_1">"$#REF!.$#REF!$#REF!"</definedName>
    <definedName name="exp12_18_1_1_1_1">"$#REF!.$#REF!$#REF!"</definedName>
    <definedName name="exp12_18_1_1_17">"$#REF!.$#REF!$#REF!"</definedName>
    <definedName name="exp12_18_1_1_18">"$#REF!.$#REF!$#REF!"</definedName>
    <definedName name="exp12_18_1_1_19">"$#REF!.$#REF!$#REF!"</definedName>
    <definedName name="exp12_18_1_17">"$#REF!.$#REF!$#REF!"</definedName>
    <definedName name="exp12_18_1_17_1">"$#REF!.$#REF!$#REF!"</definedName>
    <definedName name="exp12_18_1_17_1_1">"$#REF!.$#REF!$#REF!"</definedName>
    <definedName name="exp12_18_1_18">"$#REF!.$#REF!$#REF!"</definedName>
    <definedName name="exp12_18_1_18_1">"$#REF!.$#REF!$#REF!"</definedName>
    <definedName name="exp12_18_1_18_1_1">"$#REF!.$#REF!$#REF!"</definedName>
    <definedName name="exp12_18_1_19">"$#REF!.$#REF!$#REF!"</definedName>
    <definedName name="exp12_18_1_19_1">"$#REF!.$#REF!$#REF!"</definedName>
    <definedName name="exp12_18_1_20">"$#REF!.$#REF!$#REF!"</definedName>
    <definedName name="exp12_18_1_21">"$#REF!.$#REF!$#REF!"</definedName>
    <definedName name="exp12_18_1_22">"$#REF!.$#REF!$#REF!"</definedName>
    <definedName name="exp12_18_16">"$#REF!.$#REF!$#REF!"</definedName>
    <definedName name="exp12_18_17">"$#REF!.$#REF!$#REF!"</definedName>
    <definedName name="exp12_18_17_1">"$#REF!.$#REF!$#REF!"</definedName>
    <definedName name="exp12_18_18">"$#REF!.$#REF!$#REF!"</definedName>
    <definedName name="exp12_18_18_1">"$#REF!.$#REF!$#REF!"</definedName>
    <definedName name="exp12_18_18_1_1">"$#REF!.$#REF!$#REF!"</definedName>
    <definedName name="exp12_18_18_1_17">"$#REF!.$#REF!$#REF!"</definedName>
    <definedName name="exp12_18_18_1_18">"$#REF!.$#REF!$#REF!"</definedName>
    <definedName name="exp12_18_18_1_19">"$#REF!.$#REF!$#REF!"</definedName>
    <definedName name="exp12_18_18_17">"$#REF!.$#REF!$#REF!"</definedName>
    <definedName name="exp12_18_18_17_1">"$#REF!.$#REF!$#REF!"</definedName>
    <definedName name="exp12_18_18_18">"$#REF!.$#REF!$#REF!"</definedName>
    <definedName name="exp12_18_18_18_1">"$#REF!.$#REF!$#REF!"</definedName>
    <definedName name="exp12_18_18_19">"$#REF!.$#REF!$#REF!"</definedName>
    <definedName name="exp12_18_18_20">"$#REF!.$#REF!$#REF!"</definedName>
    <definedName name="exp12_18_18_21">"$#REF!.$#REF!$#REF!"</definedName>
    <definedName name="exp12_18_18_22">"$#REF!.$#REF!$#REF!"</definedName>
    <definedName name="exp12_18_19">"$#REF!.$#REF!$#REF!"</definedName>
    <definedName name="exp12_18_20">"$#REF!.$#REF!$#REF!"</definedName>
    <definedName name="exp12_18_21">"$#REF!.$#REF!$#REF!"</definedName>
    <definedName name="exp12_18_22">"$#REF!.$#REF!$#REF!"</definedName>
    <definedName name="exp12_19">"$#REF!.$#REF!$#REF!"</definedName>
    <definedName name="exp12_19_1">"$#REF!.$#REF!$#REF!"</definedName>
    <definedName name="exp12_19_1_1">"$#REF!.$#REF!$#REF!"</definedName>
    <definedName name="exp12_19_17">"$#REF!.$#REF!$#REF!"</definedName>
    <definedName name="exp12_19_17_1">"$#REF!.$#REF!$#REF!"</definedName>
    <definedName name="exp12_19_17_1_1">"$#REF!.$#REF!$#REF!"</definedName>
    <definedName name="exp12_19_18">"$#REF!.$#REF!$#REF!"</definedName>
    <definedName name="exp12_19_18_1">"$#REF!.$#REF!$#REF!"</definedName>
    <definedName name="exp12_19_18_1_1">"$#REF!.$#REF!$#REF!"</definedName>
    <definedName name="exp12_19_19">"$#REF!.$#REF!$#REF!"</definedName>
    <definedName name="exp12_19_19_1">"$#REF!.$#REF!$#REF!"</definedName>
    <definedName name="exp12_19_20">"$#REF!.$#REF!$#REF!"</definedName>
    <definedName name="exp12_19_21">"$#REF!.$#REF!$#REF!"</definedName>
    <definedName name="exp12_19_22">"$#REF!.$#REF!$#REF!"</definedName>
    <definedName name="exp12_20">"$#REF!.$#REF!$#REF!"</definedName>
    <definedName name="exp12_21">"$#REF!.$#REF!$#REF!"</definedName>
    <definedName name="exp12_22">"$#REF!.$#REF!$#REF!"</definedName>
    <definedName name="exp12_23">#REF!</definedName>
    <definedName name="exp12_24">#REF!</definedName>
    <definedName name="exp12_25">#REF!</definedName>
    <definedName name="exp12_3">"$#REF!.$#REF!$#REF!"</definedName>
    <definedName name="exp12_5">#REF!</definedName>
    <definedName name="exp12_7">#REF!</definedName>
    <definedName name="exp12_8">#REF!</definedName>
    <definedName name="exp12_9">#REF!</definedName>
    <definedName name="EXP22_1">"$#REF!.$#REF!$#REF!"</definedName>
    <definedName name="EXP22_10">#REF!</definedName>
    <definedName name="EXP22_11">#REF!</definedName>
    <definedName name="EXP22_12">#REF!</definedName>
    <definedName name="EXP22_13">#REF!</definedName>
    <definedName name="EXP22_14">"$#REF!.$#REF!$#REF!"</definedName>
    <definedName name="EXP22_17">"$#REF!.$#REF!$#REF!"</definedName>
    <definedName name="EXP22_17_1">"$#REF!.$#REF!$#REF!"</definedName>
    <definedName name="EXP22_17_1_1">"$#REF!.$#REF!$#REF!"</definedName>
    <definedName name="EXP22_18">"$#REF!.$#REF!$#REF!"</definedName>
    <definedName name="EXP22_18_1">"$#REF!.$#REF!$#REF!"</definedName>
    <definedName name="EXP22_18_1_1">"$#REF!.$#REF!$#REF!"</definedName>
    <definedName name="EXP22_18_1_1_1">"$#REF!.$#REF!$#REF!"</definedName>
    <definedName name="EXP22_18_1_1_1_1">"$#REF!.$#REF!$#REF!"</definedName>
    <definedName name="EXP22_18_1_1_17">"$#REF!.$#REF!$#REF!"</definedName>
    <definedName name="EXP22_18_1_1_18">"$#REF!.$#REF!$#REF!"</definedName>
    <definedName name="EXP22_18_1_1_19">"$#REF!.$#REF!$#REF!"</definedName>
    <definedName name="EXP22_18_1_17">"$#REF!.$#REF!$#REF!"</definedName>
    <definedName name="EXP22_18_1_17_1">"$#REF!.$#REF!$#REF!"</definedName>
    <definedName name="EXP22_18_1_17_1_1">"$#REF!.$#REF!$#REF!"</definedName>
    <definedName name="EXP22_18_1_18">"$#REF!.$#REF!$#REF!"</definedName>
    <definedName name="EXP22_18_1_18_1">"$#REF!.$#REF!$#REF!"</definedName>
    <definedName name="EXP22_18_1_18_1_1">"$#REF!.$#REF!$#REF!"</definedName>
    <definedName name="EXP22_18_1_19">"$#REF!.$#REF!$#REF!"</definedName>
    <definedName name="EXP22_18_1_19_1">"$#REF!.$#REF!$#REF!"</definedName>
    <definedName name="EXP22_18_1_20">"$#REF!.$#REF!$#REF!"</definedName>
    <definedName name="EXP22_18_1_21">"$#REF!.$#REF!$#REF!"</definedName>
    <definedName name="EXP22_18_1_22">"$#REF!.$#REF!$#REF!"</definedName>
    <definedName name="EXP22_18_16">"$#REF!.$#REF!$#REF!"</definedName>
    <definedName name="EXP22_18_17">"$#REF!.$#REF!$#REF!"</definedName>
    <definedName name="EXP22_18_17_1">"$#REF!.$#REF!$#REF!"</definedName>
    <definedName name="EXP22_18_18">"$#REF!.$#REF!$#REF!"</definedName>
    <definedName name="EXP22_18_18_1">"$#REF!.$#REF!$#REF!"</definedName>
    <definedName name="EXP22_18_18_1_1">"$#REF!.$#REF!$#REF!"</definedName>
    <definedName name="EXP22_18_18_1_17">"$#REF!.$#REF!$#REF!"</definedName>
    <definedName name="EXP22_18_18_1_18">"$#REF!.$#REF!$#REF!"</definedName>
    <definedName name="EXP22_18_18_1_19">"$#REF!.$#REF!$#REF!"</definedName>
    <definedName name="EXP22_18_18_17">"$#REF!.$#REF!$#REF!"</definedName>
    <definedName name="EXP22_18_18_17_1">"$#REF!.$#REF!$#REF!"</definedName>
    <definedName name="EXP22_18_18_18">"$#REF!.$#REF!$#REF!"</definedName>
    <definedName name="EXP22_18_18_18_1">"$#REF!.$#REF!$#REF!"</definedName>
    <definedName name="EXP22_18_18_19">"$#REF!.$#REF!$#REF!"</definedName>
    <definedName name="EXP22_18_18_20">"$#REF!.$#REF!$#REF!"</definedName>
    <definedName name="EXP22_18_18_21">"$#REF!.$#REF!$#REF!"</definedName>
    <definedName name="EXP22_18_18_22">"$#REF!.$#REF!$#REF!"</definedName>
    <definedName name="EXP22_18_19">"$#REF!.$#REF!$#REF!"</definedName>
    <definedName name="EXP22_18_20">"$#REF!.$#REF!$#REF!"</definedName>
    <definedName name="EXP22_18_21">"$#REF!.$#REF!$#REF!"</definedName>
    <definedName name="EXP22_18_22">"$#REF!.$#REF!$#REF!"</definedName>
    <definedName name="EXP22_19">"$#REF!.$#REF!$#REF!"</definedName>
    <definedName name="EXP22_19_1">"$#REF!.$#REF!$#REF!"</definedName>
    <definedName name="EXP22_19_1_1">"$#REF!.$#REF!$#REF!"</definedName>
    <definedName name="EXP22_19_17">"$#REF!.$#REF!$#REF!"</definedName>
    <definedName name="EXP22_19_17_1">"$#REF!.$#REF!$#REF!"</definedName>
    <definedName name="EXP22_19_17_1_1">"$#REF!.$#REF!$#REF!"</definedName>
    <definedName name="EXP22_19_18">"$#REF!.$#REF!$#REF!"</definedName>
    <definedName name="EXP22_19_18_1">"$#REF!.$#REF!$#REF!"</definedName>
    <definedName name="EXP22_19_18_1_1">"$#REF!.$#REF!$#REF!"</definedName>
    <definedName name="EXP22_19_19">"$#REF!.$#REF!$#REF!"</definedName>
    <definedName name="EXP22_19_19_1">"$#REF!.$#REF!$#REF!"</definedName>
    <definedName name="EXP22_19_20">"$#REF!.$#REF!$#REF!"</definedName>
    <definedName name="EXP22_19_21">"$#REF!.$#REF!$#REF!"</definedName>
    <definedName name="EXP22_19_22">"$#REF!.$#REF!$#REF!"</definedName>
    <definedName name="EXP22_20">"$#REF!.$#REF!$#REF!"</definedName>
    <definedName name="EXP22_21">"$#REF!.$#REF!$#REF!"</definedName>
    <definedName name="EXP22_22">"$#REF!.$#REF!$#REF!"</definedName>
    <definedName name="EXP22_23">#REF!</definedName>
    <definedName name="EXP22_24">#REF!</definedName>
    <definedName name="EXP22_25">#REF!</definedName>
    <definedName name="EXP22_3">"$#REF!.$#REF!$#REF!"</definedName>
    <definedName name="EXP22_5">#REF!</definedName>
    <definedName name="EXP22_7">#REF!</definedName>
    <definedName name="EXP22_8">#REF!</definedName>
    <definedName name="EXP22_9">#REF!</definedName>
    <definedName name="exp5.1">#REF!</definedName>
    <definedName name="exp5_1">"$#REF!.$#REF!$#REF!"</definedName>
    <definedName name="exp5_10">#REF!</definedName>
    <definedName name="exp5_11">#REF!</definedName>
    <definedName name="exp5_12">#REF!</definedName>
    <definedName name="exp5_13">#REF!</definedName>
    <definedName name="exp5_14">"$#REF!.$#REF!$#REF!"</definedName>
    <definedName name="exp5_17">"$#REF!.$#REF!$#REF!"</definedName>
    <definedName name="exp5_17_1">"$#REF!.$#REF!$#REF!"</definedName>
    <definedName name="exp5_17_1_1">"$#REF!.$#REF!$#REF!"</definedName>
    <definedName name="exp5_18">"$#REF!.$#REF!$#REF!"</definedName>
    <definedName name="exp5_18_1">"$#REF!.$#REF!$#REF!"</definedName>
    <definedName name="exp5_18_1_1">"$#REF!.$#REF!$#REF!"</definedName>
    <definedName name="exp5_18_1_1_1">"$#REF!.$#REF!$#REF!"</definedName>
    <definedName name="exp5_18_1_1_1_1">"$#REF!.$#REF!$#REF!"</definedName>
    <definedName name="exp5_18_1_1_17">"$#REF!.$#REF!$#REF!"</definedName>
    <definedName name="exp5_18_1_1_18">"$#REF!.$#REF!$#REF!"</definedName>
    <definedName name="exp5_18_1_1_19">"$#REF!.$#REF!$#REF!"</definedName>
    <definedName name="exp5_18_1_17">"$#REF!.$#REF!$#REF!"</definedName>
    <definedName name="exp5_18_1_17_1">"$#REF!.$#REF!$#REF!"</definedName>
    <definedName name="exp5_18_1_17_1_1">"$#REF!.$#REF!$#REF!"</definedName>
    <definedName name="exp5_18_1_18">"$#REF!.$#REF!$#REF!"</definedName>
    <definedName name="exp5_18_1_18_1">"$#REF!.$#REF!$#REF!"</definedName>
    <definedName name="exp5_18_1_18_1_1">"$#REF!.$#REF!$#REF!"</definedName>
    <definedName name="exp5_18_1_19">"$#REF!.$#REF!$#REF!"</definedName>
    <definedName name="exp5_18_1_19_1">"$#REF!.$#REF!$#REF!"</definedName>
    <definedName name="exp5_18_1_20">"$#REF!.$#REF!$#REF!"</definedName>
    <definedName name="exp5_18_1_21">"$#REF!.$#REF!$#REF!"</definedName>
    <definedName name="exp5_18_1_22">"$#REF!.$#REF!$#REF!"</definedName>
    <definedName name="exp5_18_16">"$#REF!.$#REF!$#REF!"</definedName>
    <definedName name="exp5_18_17">"$#REF!.$#REF!$#REF!"</definedName>
    <definedName name="exp5_18_17_1">"$#REF!.$#REF!$#REF!"</definedName>
    <definedName name="exp5_18_18">"$#REF!.$#REF!$#REF!"</definedName>
    <definedName name="exp5_18_18_1">"$#REF!.$#REF!$#REF!"</definedName>
    <definedName name="exp5_18_18_1_1">"$#REF!.$#REF!$#REF!"</definedName>
    <definedName name="exp5_18_18_1_17">"$#REF!.$#REF!$#REF!"</definedName>
    <definedName name="exp5_18_18_1_18">"$#REF!.$#REF!$#REF!"</definedName>
    <definedName name="exp5_18_18_1_19">"$#REF!.$#REF!$#REF!"</definedName>
    <definedName name="exp5_18_18_17">"$#REF!.$#REF!$#REF!"</definedName>
    <definedName name="exp5_18_18_17_1">"$#REF!.$#REF!$#REF!"</definedName>
    <definedName name="exp5_18_18_18">"$#REF!.$#REF!$#REF!"</definedName>
    <definedName name="exp5_18_18_18_1">"$#REF!.$#REF!$#REF!"</definedName>
    <definedName name="exp5_18_18_19">"$#REF!.$#REF!$#REF!"</definedName>
    <definedName name="exp5_18_18_20">"$#REF!.$#REF!$#REF!"</definedName>
    <definedName name="exp5_18_18_21">"$#REF!.$#REF!$#REF!"</definedName>
    <definedName name="exp5_18_18_22">"$#REF!.$#REF!$#REF!"</definedName>
    <definedName name="exp5_18_19">"$#REF!.$#REF!$#REF!"</definedName>
    <definedName name="exp5_18_20">"$#REF!.$#REF!$#REF!"</definedName>
    <definedName name="exp5_18_21">"$#REF!.$#REF!$#REF!"</definedName>
    <definedName name="exp5_18_22">"$#REF!.$#REF!$#REF!"</definedName>
    <definedName name="exp5_19">"$#REF!.$#REF!$#REF!"</definedName>
    <definedName name="exp5_19_1">"$#REF!.$#REF!$#REF!"</definedName>
    <definedName name="exp5_19_1_1">"$#REF!.$#REF!$#REF!"</definedName>
    <definedName name="exp5_19_17">"$#REF!.$#REF!$#REF!"</definedName>
    <definedName name="exp5_19_17_1">"$#REF!.$#REF!$#REF!"</definedName>
    <definedName name="exp5_19_17_1_1">"$#REF!.$#REF!$#REF!"</definedName>
    <definedName name="exp5_19_18">"$#REF!.$#REF!$#REF!"</definedName>
    <definedName name="exp5_19_18_1">"$#REF!.$#REF!$#REF!"</definedName>
    <definedName name="exp5_19_18_1_1">"$#REF!.$#REF!$#REF!"</definedName>
    <definedName name="exp5_19_19">"$#REF!.$#REF!$#REF!"</definedName>
    <definedName name="exp5_19_19_1">"$#REF!.$#REF!$#REF!"</definedName>
    <definedName name="exp5_19_20">"$#REF!.$#REF!$#REF!"</definedName>
    <definedName name="exp5_19_21">"$#REF!.$#REF!$#REF!"</definedName>
    <definedName name="exp5_19_22">"$#REF!.$#REF!$#REF!"</definedName>
    <definedName name="exp5_20">"$#REF!.$#REF!$#REF!"</definedName>
    <definedName name="exp5_21">"$#REF!.$#REF!$#REF!"</definedName>
    <definedName name="exp5_22">"$#REF!.$#REF!$#REF!"</definedName>
    <definedName name="exp5_23">#REF!</definedName>
    <definedName name="exp5_24">#REF!</definedName>
    <definedName name="exp5_25">#REF!</definedName>
    <definedName name="exp5_3">"$#REF!.$#REF!$#REF!"</definedName>
    <definedName name="exp5_5">#REF!</definedName>
    <definedName name="exp5_7">#REF!</definedName>
    <definedName name="exp5_8">#REF!</definedName>
    <definedName name="exp5_9">#REF!</definedName>
    <definedName name="exp7_1">"$#REF!.$#REF!$#REF!"</definedName>
    <definedName name="exp7_10">#REF!</definedName>
    <definedName name="exp7_11">#REF!</definedName>
    <definedName name="exp7_12">#REF!</definedName>
    <definedName name="exp7_13">#REF!</definedName>
    <definedName name="exp7_14">"$#REF!.$#REF!$#REF!"</definedName>
    <definedName name="exp7_17">"$#REF!.$#REF!$#REF!"</definedName>
    <definedName name="exp7_17_1">"$#REF!.$#REF!$#REF!"</definedName>
    <definedName name="exp7_17_1_1">"$#REF!.$#REF!$#REF!"</definedName>
    <definedName name="exp7_18">"$#REF!.$#REF!$#REF!"</definedName>
    <definedName name="exp7_18_1">"$#REF!.$#REF!$#REF!"</definedName>
    <definedName name="exp7_18_1_1">"$#REF!.$#REF!$#REF!"</definedName>
    <definedName name="exp7_18_1_1_1">"$#REF!.$#REF!$#REF!"</definedName>
    <definedName name="exp7_18_1_1_1_1">"$#REF!.$#REF!$#REF!"</definedName>
    <definedName name="exp7_18_1_1_17">"$#REF!.$#REF!$#REF!"</definedName>
    <definedName name="exp7_18_1_1_18">"$#REF!.$#REF!$#REF!"</definedName>
    <definedName name="exp7_18_1_1_19">"$#REF!.$#REF!$#REF!"</definedName>
    <definedName name="exp7_18_1_17">"$#REF!.$#REF!$#REF!"</definedName>
    <definedName name="exp7_18_1_17_1">"$#REF!.$#REF!$#REF!"</definedName>
    <definedName name="exp7_18_1_17_1_1">"$#REF!.$#REF!$#REF!"</definedName>
    <definedName name="exp7_18_1_18">"$#REF!.$#REF!$#REF!"</definedName>
    <definedName name="exp7_18_1_18_1">"$#REF!.$#REF!$#REF!"</definedName>
    <definedName name="exp7_18_1_18_1_1">"$#REF!.$#REF!$#REF!"</definedName>
    <definedName name="exp7_18_1_19">"$#REF!.$#REF!$#REF!"</definedName>
    <definedName name="exp7_18_1_19_1">"$#REF!.$#REF!$#REF!"</definedName>
    <definedName name="exp7_18_1_20">"$#REF!.$#REF!$#REF!"</definedName>
    <definedName name="exp7_18_1_21">"$#REF!.$#REF!$#REF!"</definedName>
    <definedName name="exp7_18_1_22">"$#REF!.$#REF!$#REF!"</definedName>
    <definedName name="exp7_18_16">"$#REF!.$#REF!$#REF!"</definedName>
    <definedName name="exp7_18_17">"$#REF!.$#REF!$#REF!"</definedName>
    <definedName name="exp7_18_17_1">"$#REF!.$#REF!$#REF!"</definedName>
    <definedName name="exp7_18_18">"$#REF!.$#REF!$#REF!"</definedName>
    <definedName name="exp7_18_18_1">"$#REF!.$#REF!$#REF!"</definedName>
    <definedName name="exp7_18_18_1_1">"$#REF!.$#REF!$#REF!"</definedName>
    <definedName name="exp7_18_18_1_17">"$#REF!.$#REF!$#REF!"</definedName>
    <definedName name="exp7_18_18_1_18">"$#REF!.$#REF!$#REF!"</definedName>
    <definedName name="exp7_18_18_1_19">"$#REF!.$#REF!$#REF!"</definedName>
    <definedName name="exp7_18_18_17">"$#REF!.$#REF!$#REF!"</definedName>
    <definedName name="exp7_18_18_17_1">"$#REF!.$#REF!$#REF!"</definedName>
    <definedName name="exp7_18_18_18">"$#REF!.$#REF!$#REF!"</definedName>
    <definedName name="exp7_18_18_18_1">"$#REF!.$#REF!$#REF!"</definedName>
    <definedName name="exp7_18_18_19">"$#REF!.$#REF!$#REF!"</definedName>
    <definedName name="exp7_18_18_20">"$#REF!.$#REF!$#REF!"</definedName>
    <definedName name="exp7_18_18_21">"$#REF!.$#REF!$#REF!"</definedName>
    <definedName name="exp7_18_18_22">"$#REF!.$#REF!$#REF!"</definedName>
    <definedName name="exp7_18_19">"$#REF!.$#REF!$#REF!"</definedName>
    <definedName name="exp7_18_20">"$#REF!.$#REF!$#REF!"</definedName>
    <definedName name="exp7_18_21">"$#REF!.$#REF!$#REF!"</definedName>
    <definedName name="exp7_18_22">"$#REF!.$#REF!$#REF!"</definedName>
    <definedName name="exp7_19">"$#REF!.$#REF!$#REF!"</definedName>
    <definedName name="exp7_19_1">"$#REF!.$#REF!$#REF!"</definedName>
    <definedName name="exp7_19_1_1">"$#REF!.$#REF!$#REF!"</definedName>
    <definedName name="exp7_19_17">"$#REF!.$#REF!$#REF!"</definedName>
    <definedName name="exp7_19_17_1">"$#REF!.$#REF!$#REF!"</definedName>
    <definedName name="exp7_19_17_1_1">"$#REF!.$#REF!$#REF!"</definedName>
    <definedName name="exp7_19_18">"$#REF!.$#REF!$#REF!"</definedName>
    <definedName name="exp7_19_18_1">"$#REF!.$#REF!$#REF!"</definedName>
    <definedName name="exp7_19_18_1_1">"$#REF!.$#REF!$#REF!"</definedName>
    <definedName name="exp7_19_19">"$#REF!.$#REF!$#REF!"</definedName>
    <definedName name="exp7_19_19_1">"$#REF!.$#REF!$#REF!"</definedName>
    <definedName name="exp7_19_20">"$#REF!.$#REF!$#REF!"</definedName>
    <definedName name="exp7_19_21">"$#REF!.$#REF!$#REF!"</definedName>
    <definedName name="exp7_19_22">"$#REF!.$#REF!$#REF!"</definedName>
    <definedName name="exp7_20">"$#REF!.$#REF!$#REF!"</definedName>
    <definedName name="exp7_21">"$#REF!.$#REF!$#REF!"</definedName>
    <definedName name="exp7_22">"$#REF!.$#REF!$#REF!"</definedName>
    <definedName name="exp7_23">#REF!</definedName>
    <definedName name="exp7_24">#REF!</definedName>
    <definedName name="exp7_25">#REF!</definedName>
    <definedName name="exp7_3">"$#REF!.$#REF!$#REF!"</definedName>
    <definedName name="exp7_5">#REF!</definedName>
    <definedName name="exp7_7">#REF!</definedName>
    <definedName name="exp7_8">#REF!</definedName>
    <definedName name="exp7_9">#REF!</definedName>
    <definedName name="exp8_1">"$#REF!.$#REF!$#REF!"</definedName>
    <definedName name="exp8_10">#REF!</definedName>
    <definedName name="exp8_11">#REF!</definedName>
    <definedName name="exp8_12">#REF!</definedName>
    <definedName name="exp8_13">#REF!</definedName>
    <definedName name="exp8_14">"$#REF!.$#REF!$#REF!"</definedName>
    <definedName name="exp8_17">"$#REF!.$#REF!$#REF!"</definedName>
    <definedName name="exp8_17_1">"$#REF!.$#REF!$#REF!"</definedName>
    <definedName name="exp8_17_1_1">"$#REF!.$#REF!$#REF!"</definedName>
    <definedName name="exp8_18">"$#REF!.$#REF!$#REF!"</definedName>
    <definedName name="exp8_18_1">"$#REF!.$#REF!$#REF!"</definedName>
    <definedName name="exp8_18_1_1">"$#REF!.$#REF!$#REF!"</definedName>
    <definedName name="exp8_18_1_1_1">"$#REF!.$#REF!$#REF!"</definedName>
    <definedName name="exp8_18_1_1_1_1">"$#REF!.$#REF!$#REF!"</definedName>
    <definedName name="exp8_18_1_1_17">"$#REF!.$#REF!$#REF!"</definedName>
    <definedName name="exp8_18_1_1_18">"$#REF!.$#REF!$#REF!"</definedName>
    <definedName name="exp8_18_1_1_19">"$#REF!.$#REF!$#REF!"</definedName>
    <definedName name="exp8_18_1_17">"$#REF!.$#REF!$#REF!"</definedName>
    <definedName name="exp8_18_1_17_1">"$#REF!.$#REF!$#REF!"</definedName>
    <definedName name="exp8_18_1_17_1_1">"$#REF!.$#REF!$#REF!"</definedName>
    <definedName name="exp8_18_1_18">"$#REF!.$#REF!$#REF!"</definedName>
    <definedName name="exp8_18_1_18_1">"$#REF!.$#REF!$#REF!"</definedName>
    <definedName name="exp8_18_1_18_1_1">"$#REF!.$#REF!$#REF!"</definedName>
    <definedName name="exp8_18_1_19">"$#REF!.$#REF!$#REF!"</definedName>
    <definedName name="exp8_18_1_19_1">"$#REF!.$#REF!$#REF!"</definedName>
    <definedName name="exp8_18_1_20">"$#REF!.$#REF!$#REF!"</definedName>
    <definedName name="exp8_18_1_21">"$#REF!.$#REF!$#REF!"</definedName>
    <definedName name="exp8_18_1_22">"$#REF!.$#REF!$#REF!"</definedName>
    <definedName name="exp8_18_16">"$#REF!.$#REF!$#REF!"</definedName>
    <definedName name="exp8_18_17">"$#REF!.$#REF!$#REF!"</definedName>
    <definedName name="exp8_18_17_1">"$#REF!.$#REF!$#REF!"</definedName>
    <definedName name="exp8_18_18">"$#REF!.$#REF!$#REF!"</definedName>
    <definedName name="exp8_18_18_1">"$#REF!.$#REF!$#REF!"</definedName>
    <definedName name="exp8_18_18_1_1">"$#REF!.$#REF!$#REF!"</definedName>
    <definedName name="exp8_18_18_1_17">"$#REF!.$#REF!$#REF!"</definedName>
    <definedName name="exp8_18_18_1_18">"$#REF!.$#REF!$#REF!"</definedName>
    <definedName name="exp8_18_18_1_19">"$#REF!.$#REF!$#REF!"</definedName>
    <definedName name="exp8_18_18_17">"$#REF!.$#REF!$#REF!"</definedName>
    <definedName name="exp8_18_18_17_1">"$#REF!.$#REF!$#REF!"</definedName>
    <definedName name="exp8_18_18_18">"$#REF!.$#REF!$#REF!"</definedName>
    <definedName name="exp8_18_18_18_1">"$#REF!.$#REF!$#REF!"</definedName>
    <definedName name="exp8_18_18_19">"$#REF!.$#REF!$#REF!"</definedName>
    <definedName name="exp8_18_18_20">"$#REF!.$#REF!$#REF!"</definedName>
    <definedName name="exp8_18_18_21">"$#REF!.$#REF!$#REF!"</definedName>
    <definedName name="exp8_18_18_22">"$#REF!.$#REF!$#REF!"</definedName>
    <definedName name="exp8_18_19">"$#REF!.$#REF!$#REF!"</definedName>
    <definedName name="exp8_18_20">"$#REF!.$#REF!$#REF!"</definedName>
    <definedName name="exp8_18_21">"$#REF!.$#REF!$#REF!"</definedName>
    <definedName name="exp8_18_22">"$#REF!.$#REF!$#REF!"</definedName>
    <definedName name="exp8_19">"$#REF!.$#REF!$#REF!"</definedName>
    <definedName name="exp8_19_1">"$#REF!.$#REF!$#REF!"</definedName>
    <definedName name="exp8_19_1_1">"$#REF!.$#REF!$#REF!"</definedName>
    <definedName name="exp8_19_17">"$#REF!.$#REF!$#REF!"</definedName>
    <definedName name="exp8_19_17_1">"$#REF!.$#REF!$#REF!"</definedName>
    <definedName name="exp8_19_17_1_1">"$#REF!.$#REF!$#REF!"</definedName>
    <definedName name="exp8_19_18">"$#REF!.$#REF!$#REF!"</definedName>
    <definedName name="exp8_19_18_1">"$#REF!.$#REF!$#REF!"</definedName>
    <definedName name="exp8_19_18_1_1">"$#REF!.$#REF!$#REF!"</definedName>
    <definedName name="exp8_19_19">"$#REF!.$#REF!$#REF!"</definedName>
    <definedName name="exp8_19_19_1">"$#REF!.$#REF!$#REF!"</definedName>
    <definedName name="exp8_19_20">"$#REF!.$#REF!$#REF!"</definedName>
    <definedName name="exp8_19_21">"$#REF!.$#REF!$#REF!"</definedName>
    <definedName name="exp8_19_22">"$#REF!.$#REF!$#REF!"</definedName>
    <definedName name="exp8_20">"$#REF!.$#REF!$#REF!"</definedName>
    <definedName name="exp8_21">"$#REF!.$#REF!$#REF!"</definedName>
    <definedName name="exp8_22">"$#REF!.$#REF!$#REF!"</definedName>
    <definedName name="exp8_23">#REF!</definedName>
    <definedName name="exp8_24">#REF!</definedName>
    <definedName name="exp8_25">#REF!</definedName>
    <definedName name="exp8_3">"$#REF!.$#REF!$#REF!"</definedName>
    <definedName name="exp8_5">#REF!</definedName>
    <definedName name="exp8_7">#REF!</definedName>
    <definedName name="exp8_8">#REF!</definedName>
    <definedName name="exp8_9">#REF!</definedName>
    <definedName name="exp9_1">"$#REF!.$#REF!$#REF!"</definedName>
    <definedName name="exp9_10">#REF!</definedName>
    <definedName name="exp9_11">#REF!</definedName>
    <definedName name="exp9_12">#REF!</definedName>
    <definedName name="exp9_13">#REF!</definedName>
    <definedName name="exp9_14">"$#REF!.$#REF!$#REF!"</definedName>
    <definedName name="exp9_17">"$#REF!.$#REF!$#REF!"</definedName>
    <definedName name="exp9_17_1">"$#REF!.$#REF!$#REF!"</definedName>
    <definedName name="exp9_17_1_1">"$#REF!.$#REF!$#REF!"</definedName>
    <definedName name="exp9_18">"$#REF!.$#REF!$#REF!"</definedName>
    <definedName name="exp9_18_1">"$#REF!.$#REF!$#REF!"</definedName>
    <definedName name="exp9_18_1_1">"$#REF!.$#REF!$#REF!"</definedName>
    <definedName name="exp9_18_1_1_1">"$#REF!.$#REF!$#REF!"</definedName>
    <definedName name="exp9_18_1_1_1_1">"$#REF!.$#REF!$#REF!"</definedName>
    <definedName name="exp9_18_1_1_17">"$#REF!.$#REF!$#REF!"</definedName>
    <definedName name="exp9_18_1_1_18">"$#REF!.$#REF!$#REF!"</definedName>
    <definedName name="exp9_18_1_1_19">"$#REF!.$#REF!$#REF!"</definedName>
    <definedName name="exp9_18_1_17">"$#REF!.$#REF!$#REF!"</definedName>
    <definedName name="exp9_18_1_17_1">"$#REF!.$#REF!$#REF!"</definedName>
    <definedName name="exp9_18_1_17_1_1">"$#REF!.$#REF!$#REF!"</definedName>
    <definedName name="exp9_18_1_18">"$#REF!.$#REF!$#REF!"</definedName>
    <definedName name="exp9_18_1_18_1">"$#REF!.$#REF!$#REF!"</definedName>
    <definedName name="exp9_18_1_18_1_1">"$#REF!.$#REF!$#REF!"</definedName>
    <definedName name="exp9_18_1_19">"$#REF!.$#REF!$#REF!"</definedName>
    <definedName name="exp9_18_1_19_1">"$#REF!.$#REF!$#REF!"</definedName>
    <definedName name="exp9_18_1_20">"$#REF!.$#REF!$#REF!"</definedName>
    <definedName name="exp9_18_1_21">"$#REF!.$#REF!$#REF!"</definedName>
    <definedName name="exp9_18_1_22">"$#REF!.$#REF!$#REF!"</definedName>
    <definedName name="exp9_18_16">"$#REF!.$#REF!$#REF!"</definedName>
    <definedName name="exp9_18_17">"$#REF!.$#REF!$#REF!"</definedName>
    <definedName name="exp9_18_17_1">"$#REF!.$#REF!$#REF!"</definedName>
    <definedName name="exp9_18_18">"$#REF!.$#REF!$#REF!"</definedName>
    <definedName name="exp9_18_18_1">"$#REF!.$#REF!$#REF!"</definedName>
    <definedName name="exp9_18_18_1_1">"$#REF!.$#REF!$#REF!"</definedName>
    <definedName name="exp9_18_18_1_17">"$#REF!.$#REF!$#REF!"</definedName>
    <definedName name="exp9_18_18_1_18">"$#REF!.$#REF!$#REF!"</definedName>
    <definedName name="exp9_18_18_1_19">"$#REF!.$#REF!$#REF!"</definedName>
    <definedName name="exp9_18_18_17">"$#REF!.$#REF!$#REF!"</definedName>
    <definedName name="exp9_18_18_17_1">"$#REF!.$#REF!$#REF!"</definedName>
    <definedName name="exp9_18_18_18">"$#REF!.$#REF!$#REF!"</definedName>
    <definedName name="exp9_18_18_18_1">"$#REF!.$#REF!$#REF!"</definedName>
    <definedName name="exp9_18_18_19">"$#REF!.$#REF!$#REF!"</definedName>
    <definedName name="exp9_18_18_20">"$#REF!.$#REF!$#REF!"</definedName>
    <definedName name="exp9_18_18_21">"$#REF!.$#REF!$#REF!"</definedName>
    <definedName name="exp9_18_18_22">"$#REF!.$#REF!$#REF!"</definedName>
    <definedName name="exp9_18_19">"$#REF!.$#REF!$#REF!"</definedName>
    <definedName name="exp9_18_20">"$#REF!.$#REF!$#REF!"</definedName>
    <definedName name="exp9_18_21">"$#REF!.$#REF!$#REF!"</definedName>
    <definedName name="exp9_18_22">"$#REF!.$#REF!$#REF!"</definedName>
    <definedName name="exp9_19">"$#REF!.$#REF!$#REF!"</definedName>
    <definedName name="exp9_19_1">"$#REF!.$#REF!$#REF!"</definedName>
    <definedName name="exp9_19_1_1">"$#REF!.$#REF!$#REF!"</definedName>
    <definedName name="exp9_19_17">"$#REF!.$#REF!$#REF!"</definedName>
    <definedName name="exp9_19_17_1">"$#REF!.$#REF!$#REF!"</definedName>
    <definedName name="exp9_19_17_1_1">"$#REF!.$#REF!$#REF!"</definedName>
    <definedName name="exp9_19_18">"$#REF!.$#REF!$#REF!"</definedName>
    <definedName name="exp9_19_18_1">"$#REF!.$#REF!$#REF!"</definedName>
    <definedName name="exp9_19_18_1_1">"$#REF!.$#REF!$#REF!"</definedName>
    <definedName name="exp9_19_19">"$#REF!.$#REF!$#REF!"</definedName>
    <definedName name="exp9_19_19_1">"$#REF!.$#REF!$#REF!"</definedName>
    <definedName name="exp9_19_20">"$#REF!.$#REF!$#REF!"</definedName>
    <definedName name="exp9_19_21">"$#REF!.$#REF!$#REF!"</definedName>
    <definedName name="exp9_19_22">"$#REF!.$#REF!$#REF!"</definedName>
    <definedName name="exp9_20">"$#REF!.$#REF!$#REF!"</definedName>
    <definedName name="exp9_21">"$#REF!.$#REF!$#REF!"</definedName>
    <definedName name="exp9_22">"$#REF!.$#REF!$#REF!"</definedName>
    <definedName name="exp9_23">#REF!</definedName>
    <definedName name="exp9_24">#REF!</definedName>
    <definedName name="exp9_25">#REF!</definedName>
    <definedName name="exp9_3">"$#REF!.$#REF!$#REF!"</definedName>
    <definedName name="exp9_5">#REF!</definedName>
    <definedName name="exp9_7">#REF!</definedName>
    <definedName name="exp9_8">#REF!</definedName>
    <definedName name="exp9_9">#REF!</definedName>
    <definedName name="Expected_balance">#REF!</definedName>
    <definedName name="expense">#REF!</definedName>
    <definedName name="EXPORT">#REF!</definedName>
    <definedName name="Export_pwr_MW">#REF!</definedName>
    <definedName name="Export_Stm_Tph">#REF!</definedName>
    <definedName name="ExportHandling">#REF!</definedName>
    <definedName name="expp10">"$#REF!.$#REF!$#REF!"</definedName>
    <definedName name="expp10_1">"$#REF!.$#REF!$#REF!"</definedName>
    <definedName name="expp10_10">#REF!</definedName>
    <definedName name="expp10_11">#REF!</definedName>
    <definedName name="expp10_12">#REF!</definedName>
    <definedName name="expp10_13">#REF!</definedName>
    <definedName name="expp10_14">"$#REF!.$#REF!$#REF!"</definedName>
    <definedName name="expp10_17">"$#REF!.$#REF!$#REF!"</definedName>
    <definedName name="expp10_17_1">"$#REF!.$#REF!$#REF!"</definedName>
    <definedName name="expp10_17_1_1">"$#REF!.$#REF!$#REF!"</definedName>
    <definedName name="expp10_18">"$#REF!.$#REF!$#REF!"</definedName>
    <definedName name="expp10_18_1">"$#REF!.$#REF!$#REF!"</definedName>
    <definedName name="expp10_18_1_1">"$#REF!.$#REF!$#REF!"</definedName>
    <definedName name="expp10_18_1_1_1">"$#REF!.$#REF!$#REF!"</definedName>
    <definedName name="expp10_18_1_1_1_1">"$#REF!.$#REF!$#REF!"</definedName>
    <definedName name="expp10_18_1_1_17">"$#REF!.$#REF!$#REF!"</definedName>
    <definedName name="expp10_18_1_1_18">"$#REF!.$#REF!$#REF!"</definedName>
    <definedName name="expp10_18_1_1_19">"$#REF!.$#REF!$#REF!"</definedName>
    <definedName name="expp10_18_1_17">"$#REF!.$#REF!$#REF!"</definedName>
    <definedName name="expp10_18_1_17_1">"$#REF!.$#REF!$#REF!"</definedName>
    <definedName name="expp10_18_1_17_1_1">"$#REF!.$#REF!$#REF!"</definedName>
    <definedName name="expp10_18_1_18">"$#REF!.$#REF!$#REF!"</definedName>
    <definedName name="expp10_18_1_18_1">"$#REF!.$#REF!$#REF!"</definedName>
    <definedName name="expp10_18_1_18_1_1">"$#REF!.$#REF!$#REF!"</definedName>
    <definedName name="expp10_18_1_19">"$#REF!.$#REF!$#REF!"</definedName>
    <definedName name="expp10_18_1_19_1">"$#REF!.$#REF!$#REF!"</definedName>
    <definedName name="expp10_18_1_20">"$#REF!.$#REF!$#REF!"</definedName>
    <definedName name="expp10_18_1_21">"$#REF!.$#REF!$#REF!"</definedName>
    <definedName name="expp10_18_1_22">"$#REF!.$#REF!$#REF!"</definedName>
    <definedName name="expp10_18_16">"$#REF!.$#REF!$#REF!"</definedName>
    <definedName name="expp10_18_17">"$#REF!.$#REF!$#REF!"</definedName>
    <definedName name="expp10_18_17_1">"$#REF!.$#REF!$#REF!"</definedName>
    <definedName name="expp10_18_18">"$#REF!.$#REF!$#REF!"</definedName>
    <definedName name="expp10_18_18_1">"$#REF!.$#REF!$#REF!"</definedName>
    <definedName name="expp10_18_18_1_1">"$#REF!.$#REF!$#REF!"</definedName>
    <definedName name="expp10_18_18_1_17">"$#REF!.$#REF!$#REF!"</definedName>
    <definedName name="expp10_18_18_1_18">"$#REF!.$#REF!$#REF!"</definedName>
    <definedName name="expp10_18_18_1_19">"$#REF!.$#REF!$#REF!"</definedName>
    <definedName name="expp10_18_18_17">"$#REF!.$#REF!$#REF!"</definedName>
    <definedName name="expp10_18_18_17_1">"$#REF!.$#REF!$#REF!"</definedName>
    <definedName name="expp10_18_18_18">"$#REF!.$#REF!$#REF!"</definedName>
    <definedName name="expp10_18_18_18_1">"$#REF!.$#REF!$#REF!"</definedName>
    <definedName name="expp10_18_18_19">"$#REF!.$#REF!$#REF!"</definedName>
    <definedName name="expp10_18_18_20">"$#REF!.$#REF!$#REF!"</definedName>
    <definedName name="expp10_18_18_21">"$#REF!.$#REF!$#REF!"</definedName>
    <definedName name="expp10_18_18_22">"$#REF!.$#REF!$#REF!"</definedName>
    <definedName name="expp10_18_19">"$#REF!.$#REF!$#REF!"</definedName>
    <definedName name="expp10_18_20">"$#REF!.$#REF!$#REF!"</definedName>
    <definedName name="expp10_18_21">"$#REF!.$#REF!$#REF!"</definedName>
    <definedName name="expp10_18_22">"$#REF!.$#REF!$#REF!"</definedName>
    <definedName name="expp10_19">"$#REF!.$#REF!$#REF!"</definedName>
    <definedName name="expp10_19_1">"$#REF!.$#REF!$#REF!"</definedName>
    <definedName name="expp10_19_1_1">"$#REF!.$#REF!$#REF!"</definedName>
    <definedName name="expp10_19_17">"$#REF!.$#REF!$#REF!"</definedName>
    <definedName name="expp10_19_17_1">"$#REF!.$#REF!$#REF!"</definedName>
    <definedName name="expp10_19_17_1_1">"$#REF!.$#REF!$#REF!"</definedName>
    <definedName name="expp10_19_18">"$#REF!.$#REF!$#REF!"</definedName>
    <definedName name="expp10_19_18_1">"$#REF!.$#REF!$#REF!"</definedName>
    <definedName name="expp10_19_18_1_1">"$#REF!.$#REF!$#REF!"</definedName>
    <definedName name="expp10_19_19">"$#REF!.$#REF!$#REF!"</definedName>
    <definedName name="expp10_19_19_1">"$#REF!.$#REF!$#REF!"</definedName>
    <definedName name="expp10_19_20">"$#REF!.$#REF!$#REF!"</definedName>
    <definedName name="expp10_19_21">"$#REF!.$#REF!$#REF!"</definedName>
    <definedName name="expp10_19_22">"$#REF!.$#REF!$#REF!"</definedName>
    <definedName name="expp10_20">"$#REF!.$#REF!$#REF!"</definedName>
    <definedName name="expp10_21">"$#REF!.$#REF!$#REF!"</definedName>
    <definedName name="expp10_22">"$#REF!.$#REF!$#REF!"</definedName>
    <definedName name="expp10_23">#REF!</definedName>
    <definedName name="expp10_24">#REF!</definedName>
    <definedName name="expp10_25">#REF!</definedName>
    <definedName name="expp10_3">"$#REF!.$#REF!$#REF!"</definedName>
    <definedName name="expp10_5">#REF!</definedName>
    <definedName name="expp10_7">#REF!</definedName>
    <definedName name="expp10_8">#REF!</definedName>
    <definedName name="expp10_9">#REF!</definedName>
    <definedName name="expp12">"$#REF!.$#REF!$#REF!"</definedName>
    <definedName name="expp12_1">"$#REF!.$#REF!$#REF!"</definedName>
    <definedName name="expp12_10">#REF!</definedName>
    <definedName name="expp12_11">#REF!</definedName>
    <definedName name="expp12_12">#REF!</definedName>
    <definedName name="expp12_13">#REF!</definedName>
    <definedName name="expp12_14">"$#REF!.$#REF!$#REF!"</definedName>
    <definedName name="expp12_17">"$#REF!.$#REF!$#REF!"</definedName>
    <definedName name="expp12_17_1">"$#REF!.$#REF!$#REF!"</definedName>
    <definedName name="expp12_17_1_1">"$#REF!.$#REF!$#REF!"</definedName>
    <definedName name="expp12_18">"$#REF!.$#REF!$#REF!"</definedName>
    <definedName name="expp12_18_1">"$#REF!.$#REF!$#REF!"</definedName>
    <definedName name="expp12_18_1_1">"$#REF!.$#REF!$#REF!"</definedName>
    <definedName name="expp12_18_1_1_1">"$#REF!.$#REF!$#REF!"</definedName>
    <definedName name="expp12_18_1_1_1_1">"$#REF!.$#REF!$#REF!"</definedName>
    <definedName name="expp12_18_1_1_17">"$#REF!.$#REF!$#REF!"</definedName>
    <definedName name="expp12_18_1_1_18">"$#REF!.$#REF!$#REF!"</definedName>
    <definedName name="expp12_18_1_1_19">"$#REF!.$#REF!$#REF!"</definedName>
    <definedName name="expp12_18_1_17">"$#REF!.$#REF!$#REF!"</definedName>
    <definedName name="expp12_18_1_17_1">"$#REF!.$#REF!$#REF!"</definedName>
    <definedName name="expp12_18_1_17_1_1">"$#REF!.$#REF!$#REF!"</definedName>
    <definedName name="expp12_18_1_18">"$#REF!.$#REF!$#REF!"</definedName>
    <definedName name="expp12_18_1_18_1">"$#REF!.$#REF!$#REF!"</definedName>
    <definedName name="expp12_18_1_18_1_1">"$#REF!.$#REF!$#REF!"</definedName>
    <definedName name="expp12_18_1_19">"$#REF!.$#REF!$#REF!"</definedName>
    <definedName name="expp12_18_1_19_1">"$#REF!.$#REF!$#REF!"</definedName>
    <definedName name="expp12_18_1_20">"$#REF!.$#REF!$#REF!"</definedName>
    <definedName name="expp12_18_1_21">"$#REF!.$#REF!$#REF!"</definedName>
    <definedName name="expp12_18_1_22">"$#REF!.$#REF!$#REF!"</definedName>
    <definedName name="expp12_18_16">"$#REF!.$#REF!$#REF!"</definedName>
    <definedName name="expp12_18_17">"$#REF!.$#REF!$#REF!"</definedName>
    <definedName name="expp12_18_17_1">"$#REF!.$#REF!$#REF!"</definedName>
    <definedName name="expp12_18_18">"$#REF!.$#REF!$#REF!"</definedName>
    <definedName name="expp12_18_18_1">"$#REF!.$#REF!$#REF!"</definedName>
    <definedName name="expp12_18_18_1_1">"$#REF!.$#REF!$#REF!"</definedName>
    <definedName name="expp12_18_18_1_17">"$#REF!.$#REF!$#REF!"</definedName>
    <definedName name="expp12_18_18_1_18">"$#REF!.$#REF!$#REF!"</definedName>
    <definedName name="expp12_18_18_1_19">"$#REF!.$#REF!$#REF!"</definedName>
    <definedName name="expp12_18_18_17">"$#REF!.$#REF!$#REF!"</definedName>
    <definedName name="expp12_18_18_17_1">"$#REF!.$#REF!$#REF!"</definedName>
    <definedName name="expp12_18_18_18">"$#REF!.$#REF!$#REF!"</definedName>
    <definedName name="expp12_18_18_18_1">"$#REF!.$#REF!$#REF!"</definedName>
    <definedName name="expp12_18_18_19">"$#REF!.$#REF!$#REF!"</definedName>
    <definedName name="expp12_18_18_20">"$#REF!.$#REF!$#REF!"</definedName>
    <definedName name="expp12_18_18_21">"$#REF!.$#REF!$#REF!"</definedName>
    <definedName name="expp12_18_18_22">"$#REF!.$#REF!$#REF!"</definedName>
    <definedName name="expp12_18_19">"$#REF!.$#REF!$#REF!"</definedName>
    <definedName name="expp12_18_20">"$#REF!.$#REF!$#REF!"</definedName>
    <definedName name="expp12_18_21">"$#REF!.$#REF!$#REF!"</definedName>
    <definedName name="expp12_18_22">"$#REF!.$#REF!$#REF!"</definedName>
    <definedName name="expp12_19">"$#REF!.$#REF!$#REF!"</definedName>
    <definedName name="expp12_19_1">"$#REF!.$#REF!$#REF!"</definedName>
    <definedName name="expp12_19_1_1">"$#REF!.$#REF!$#REF!"</definedName>
    <definedName name="expp12_19_17">"$#REF!.$#REF!$#REF!"</definedName>
    <definedName name="expp12_19_17_1">"$#REF!.$#REF!$#REF!"</definedName>
    <definedName name="expp12_19_17_1_1">"$#REF!.$#REF!$#REF!"</definedName>
    <definedName name="expp12_19_18">"$#REF!.$#REF!$#REF!"</definedName>
    <definedName name="expp12_19_18_1">"$#REF!.$#REF!$#REF!"</definedName>
    <definedName name="expp12_19_18_1_1">"$#REF!.$#REF!$#REF!"</definedName>
    <definedName name="expp12_19_19">"$#REF!.$#REF!$#REF!"</definedName>
    <definedName name="expp12_19_19_1">"$#REF!.$#REF!$#REF!"</definedName>
    <definedName name="expp12_19_20">"$#REF!.$#REF!$#REF!"</definedName>
    <definedName name="expp12_19_21">"$#REF!.$#REF!$#REF!"</definedName>
    <definedName name="expp12_19_22">"$#REF!.$#REF!$#REF!"</definedName>
    <definedName name="expp12_20">"$#REF!.$#REF!$#REF!"</definedName>
    <definedName name="expp12_21">"$#REF!.$#REF!$#REF!"</definedName>
    <definedName name="expp12_22">"$#REF!.$#REF!$#REF!"</definedName>
    <definedName name="expp12_23">#REF!</definedName>
    <definedName name="expp12_24">#REF!</definedName>
    <definedName name="expp12_25">#REF!</definedName>
    <definedName name="expp12_3">"$#REF!.$#REF!$#REF!"</definedName>
    <definedName name="expp12_5">#REF!</definedName>
    <definedName name="expp12_7">#REF!</definedName>
    <definedName name="expp12_8">#REF!</definedName>
    <definedName name="expp12_9">#REF!</definedName>
    <definedName name="EXPP22">"$#REF!.$#REF!$#REF!"</definedName>
    <definedName name="EXPP22_1">"$#REF!.$#REF!$#REF!"</definedName>
    <definedName name="EXPP22_10">#REF!</definedName>
    <definedName name="EXPP22_11">#REF!</definedName>
    <definedName name="EXPP22_12">#REF!</definedName>
    <definedName name="EXPP22_13">#REF!</definedName>
    <definedName name="EXPP22_14">"$#REF!.$#REF!$#REF!"</definedName>
    <definedName name="EXPP22_17">"$#REF!.$#REF!$#REF!"</definedName>
    <definedName name="EXPP22_17_1">"$#REF!.$#REF!$#REF!"</definedName>
    <definedName name="EXPP22_17_1_1">"$#REF!.$#REF!$#REF!"</definedName>
    <definedName name="EXPP22_18">"$#REF!.$#REF!$#REF!"</definedName>
    <definedName name="EXPP22_18_1">"$#REF!.$#REF!$#REF!"</definedName>
    <definedName name="EXPP22_18_1_1">"$#REF!.$#REF!$#REF!"</definedName>
    <definedName name="EXPP22_18_1_1_1">"$#REF!.$#REF!$#REF!"</definedName>
    <definedName name="EXPP22_18_1_1_1_1">"$#REF!.$#REF!$#REF!"</definedName>
    <definedName name="EXPP22_18_1_1_17">"$#REF!.$#REF!$#REF!"</definedName>
    <definedName name="EXPP22_18_1_1_18">"$#REF!.$#REF!$#REF!"</definedName>
    <definedName name="EXPP22_18_1_1_19">"$#REF!.$#REF!$#REF!"</definedName>
    <definedName name="EXPP22_18_1_17">"$#REF!.$#REF!$#REF!"</definedName>
    <definedName name="EXPP22_18_1_17_1">"$#REF!.$#REF!$#REF!"</definedName>
    <definedName name="EXPP22_18_1_17_1_1">"$#REF!.$#REF!$#REF!"</definedName>
    <definedName name="EXPP22_18_1_18">"$#REF!.$#REF!$#REF!"</definedName>
    <definedName name="EXPP22_18_1_18_1">"$#REF!.$#REF!$#REF!"</definedName>
    <definedName name="EXPP22_18_1_18_1_1">"$#REF!.$#REF!$#REF!"</definedName>
    <definedName name="EXPP22_18_1_19">"$#REF!.$#REF!$#REF!"</definedName>
    <definedName name="EXPP22_18_1_19_1">"$#REF!.$#REF!$#REF!"</definedName>
    <definedName name="EXPP22_18_1_20">"$#REF!.$#REF!$#REF!"</definedName>
    <definedName name="EXPP22_18_1_21">"$#REF!.$#REF!$#REF!"</definedName>
    <definedName name="EXPP22_18_1_22">"$#REF!.$#REF!$#REF!"</definedName>
    <definedName name="EXPP22_18_16">"$#REF!.$#REF!$#REF!"</definedName>
    <definedName name="EXPP22_18_17">"$#REF!.$#REF!$#REF!"</definedName>
    <definedName name="EXPP22_18_17_1">"$#REF!.$#REF!$#REF!"</definedName>
    <definedName name="EXPP22_18_18">"$#REF!.$#REF!$#REF!"</definedName>
    <definedName name="EXPP22_18_18_1">"$#REF!.$#REF!$#REF!"</definedName>
    <definedName name="EXPP22_18_18_1_1">"$#REF!.$#REF!$#REF!"</definedName>
    <definedName name="EXPP22_18_18_1_17">"$#REF!.$#REF!$#REF!"</definedName>
    <definedName name="EXPP22_18_18_1_18">"$#REF!.$#REF!$#REF!"</definedName>
    <definedName name="EXPP22_18_18_1_19">"$#REF!.$#REF!$#REF!"</definedName>
    <definedName name="EXPP22_18_18_17">"$#REF!.$#REF!$#REF!"</definedName>
    <definedName name="EXPP22_18_18_17_1">"$#REF!.$#REF!$#REF!"</definedName>
    <definedName name="EXPP22_18_18_18">"$#REF!.$#REF!$#REF!"</definedName>
    <definedName name="EXPP22_18_18_18_1">"$#REF!.$#REF!$#REF!"</definedName>
    <definedName name="EXPP22_18_18_19">"$#REF!.$#REF!$#REF!"</definedName>
    <definedName name="EXPP22_18_18_20">"$#REF!.$#REF!$#REF!"</definedName>
    <definedName name="EXPP22_18_18_21">"$#REF!.$#REF!$#REF!"</definedName>
    <definedName name="EXPP22_18_18_22">"$#REF!.$#REF!$#REF!"</definedName>
    <definedName name="EXPP22_18_19">"$#REF!.$#REF!$#REF!"</definedName>
    <definedName name="EXPP22_18_20">"$#REF!.$#REF!$#REF!"</definedName>
    <definedName name="EXPP22_18_21">"$#REF!.$#REF!$#REF!"</definedName>
    <definedName name="EXPP22_18_22">"$#REF!.$#REF!$#REF!"</definedName>
    <definedName name="EXPP22_19">"$#REF!.$#REF!$#REF!"</definedName>
    <definedName name="EXPP22_19_1">"$#REF!.$#REF!$#REF!"</definedName>
    <definedName name="EXPP22_19_1_1">"$#REF!.$#REF!$#REF!"</definedName>
    <definedName name="EXPP22_19_17">"$#REF!.$#REF!$#REF!"</definedName>
    <definedName name="EXPP22_19_17_1">"$#REF!.$#REF!$#REF!"</definedName>
    <definedName name="EXPP22_19_17_1_1">"$#REF!.$#REF!$#REF!"</definedName>
    <definedName name="EXPP22_19_18">"$#REF!.$#REF!$#REF!"</definedName>
    <definedName name="EXPP22_19_18_1">"$#REF!.$#REF!$#REF!"</definedName>
    <definedName name="EXPP22_19_18_1_1">"$#REF!.$#REF!$#REF!"</definedName>
    <definedName name="EXPP22_19_19">"$#REF!.$#REF!$#REF!"</definedName>
    <definedName name="EXPP22_19_19_1">"$#REF!.$#REF!$#REF!"</definedName>
    <definedName name="EXPP22_19_20">"$#REF!.$#REF!$#REF!"</definedName>
    <definedName name="EXPP22_19_21">"$#REF!.$#REF!$#REF!"</definedName>
    <definedName name="EXPP22_19_22">"$#REF!.$#REF!$#REF!"</definedName>
    <definedName name="EXPP22_20">"$#REF!.$#REF!$#REF!"</definedName>
    <definedName name="EXPP22_21">"$#REF!.$#REF!$#REF!"</definedName>
    <definedName name="EXPP22_22">"$#REF!.$#REF!$#REF!"</definedName>
    <definedName name="EXPP22_23">#REF!</definedName>
    <definedName name="EXPP22_24">#REF!</definedName>
    <definedName name="EXPP22_25">#REF!</definedName>
    <definedName name="EXPP22_3">"$#REF!.$#REF!$#REF!"</definedName>
    <definedName name="EXPP22_5">#REF!</definedName>
    <definedName name="EXPP22_7">#REF!</definedName>
    <definedName name="EXPP22_8">#REF!</definedName>
    <definedName name="EXPP22_9">#REF!</definedName>
    <definedName name="expp5">"$#REF!.$#REF!$#REF!"</definedName>
    <definedName name="expp5_1">"$#REF!.$#REF!$#REF!"</definedName>
    <definedName name="expp5_10">#REF!</definedName>
    <definedName name="expp5_11">#REF!</definedName>
    <definedName name="expp5_12">#REF!</definedName>
    <definedName name="expp5_13">#REF!</definedName>
    <definedName name="expp5_14">"$#REF!.$#REF!$#REF!"</definedName>
    <definedName name="expp5_17">"$#REF!.$#REF!$#REF!"</definedName>
    <definedName name="expp5_17_1">"$#REF!.$#REF!$#REF!"</definedName>
    <definedName name="expp5_17_1_1">"$#REF!.$#REF!$#REF!"</definedName>
    <definedName name="expp5_18">"$#REF!.$#REF!$#REF!"</definedName>
    <definedName name="expp5_18_1">"$#REF!.$#REF!$#REF!"</definedName>
    <definedName name="expp5_18_1_1">"$#REF!.$#REF!$#REF!"</definedName>
    <definedName name="expp5_18_1_1_1">"$#REF!.$#REF!$#REF!"</definedName>
    <definedName name="expp5_18_1_1_1_1">"$#REF!.$#REF!$#REF!"</definedName>
    <definedName name="expp5_18_1_1_17">"$#REF!.$#REF!$#REF!"</definedName>
    <definedName name="expp5_18_1_1_18">"$#REF!.$#REF!$#REF!"</definedName>
    <definedName name="expp5_18_1_1_19">"$#REF!.$#REF!$#REF!"</definedName>
    <definedName name="expp5_18_1_17">"$#REF!.$#REF!$#REF!"</definedName>
    <definedName name="expp5_18_1_17_1">"$#REF!.$#REF!$#REF!"</definedName>
    <definedName name="expp5_18_1_17_1_1">"$#REF!.$#REF!$#REF!"</definedName>
    <definedName name="expp5_18_1_18">"$#REF!.$#REF!$#REF!"</definedName>
    <definedName name="expp5_18_1_18_1">"$#REF!.$#REF!$#REF!"</definedName>
    <definedName name="expp5_18_1_18_1_1">"$#REF!.$#REF!$#REF!"</definedName>
    <definedName name="expp5_18_1_19">"$#REF!.$#REF!$#REF!"</definedName>
    <definedName name="expp5_18_1_19_1">"$#REF!.$#REF!$#REF!"</definedName>
    <definedName name="expp5_18_1_20">"$#REF!.$#REF!$#REF!"</definedName>
    <definedName name="expp5_18_1_21">"$#REF!.$#REF!$#REF!"</definedName>
    <definedName name="expp5_18_1_22">"$#REF!.$#REF!$#REF!"</definedName>
    <definedName name="expp5_18_16">"$#REF!.$#REF!$#REF!"</definedName>
    <definedName name="expp5_18_17">"$#REF!.$#REF!$#REF!"</definedName>
    <definedName name="expp5_18_17_1">"$#REF!.$#REF!$#REF!"</definedName>
    <definedName name="expp5_18_18">"$#REF!.$#REF!$#REF!"</definedName>
    <definedName name="expp5_18_18_1">"$#REF!.$#REF!$#REF!"</definedName>
    <definedName name="expp5_18_18_1_1">"$#REF!.$#REF!$#REF!"</definedName>
    <definedName name="expp5_18_18_1_17">"$#REF!.$#REF!$#REF!"</definedName>
    <definedName name="expp5_18_18_1_18">"$#REF!.$#REF!$#REF!"</definedName>
    <definedName name="expp5_18_18_1_19">"$#REF!.$#REF!$#REF!"</definedName>
    <definedName name="expp5_18_18_17">"$#REF!.$#REF!$#REF!"</definedName>
    <definedName name="expp5_18_18_17_1">"$#REF!.$#REF!$#REF!"</definedName>
    <definedName name="expp5_18_18_18">"$#REF!.$#REF!$#REF!"</definedName>
    <definedName name="expp5_18_18_18_1">"$#REF!.$#REF!$#REF!"</definedName>
    <definedName name="expp5_18_18_19">"$#REF!.$#REF!$#REF!"</definedName>
    <definedName name="expp5_18_18_20">"$#REF!.$#REF!$#REF!"</definedName>
    <definedName name="expp5_18_18_21">"$#REF!.$#REF!$#REF!"</definedName>
    <definedName name="expp5_18_18_22">"$#REF!.$#REF!$#REF!"</definedName>
    <definedName name="expp5_18_19">"$#REF!.$#REF!$#REF!"</definedName>
    <definedName name="expp5_18_20">"$#REF!.$#REF!$#REF!"</definedName>
    <definedName name="expp5_18_21">"$#REF!.$#REF!$#REF!"</definedName>
    <definedName name="expp5_18_22">"$#REF!.$#REF!$#REF!"</definedName>
    <definedName name="expp5_19">"$#REF!.$#REF!$#REF!"</definedName>
    <definedName name="expp5_19_1">"$#REF!.$#REF!$#REF!"</definedName>
    <definedName name="expp5_19_1_1">"$#REF!.$#REF!$#REF!"</definedName>
    <definedName name="expp5_19_17">"$#REF!.$#REF!$#REF!"</definedName>
    <definedName name="expp5_19_17_1">"$#REF!.$#REF!$#REF!"</definedName>
    <definedName name="expp5_19_17_1_1">"$#REF!.$#REF!$#REF!"</definedName>
    <definedName name="expp5_19_18">"$#REF!.$#REF!$#REF!"</definedName>
    <definedName name="expp5_19_18_1">"$#REF!.$#REF!$#REF!"</definedName>
    <definedName name="expp5_19_18_1_1">"$#REF!.$#REF!$#REF!"</definedName>
    <definedName name="expp5_19_19">"$#REF!.$#REF!$#REF!"</definedName>
    <definedName name="expp5_19_19_1">"$#REF!.$#REF!$#REF!"</definedName>
    <definedName name="expp5_19_20">"$#REF!.$#REF!$#REF!"</definedName>
    <definedName name="expp5_19_21">"$#REF!.$#REF!$#REF!"</definedName>
    <definedName name="expp5_19_22">"$#REF!.$#REF!$#REF!"</definedName>
    <definedName name="expp5_20">"$#REF!.$#REF!$#REF!"</definedName>
    <definedName name="expp5_21">"$#REF!.$#REF!$#REF!"</definedName>
    <definedName name="expp5_22">"$#REF!.$#REF!$#REF!"</definedName>
    <definedName name="expp5_23">#REF!</definedName>
    <definedName name="expp5_24">#REF!</definedName>
    <definedName name="expp5_25">#REF!</definedName>
    <definedName name="expp5_3">"$#REF!.$#REF!$#REF!"</definedName>
    <definedName name="expp5_5">#REF!</definedName>
    <definedName name="expp5_7">#REF!</definedName>
    <definedName name="expp5_8">#REF!</definedName>
    <definedName name="expp5_9">#REF!</definedName>
    <definedName name="expp7">"$#REF!.$#REF!$#REF!"</definedName>
    <definedName name="expp7_1">"$#REF!.$#REF!$#REF!"</definedName>
    <definedName name="expp7_10">#REF!</definedName>
    <definedName name="expp7_11">#REF!</definedName>
    <definedName name="expp7_12">#REF!</definedName>
    <definedName name="expp7_13">#REF!</definedName>
    <definedName name="expp7_14">"$#REF!.$#REF!$#REF!"</definedName>
    <definedName name="expp7_17">"$#REF!.$#REF!$#REF!"</definedName>
    <definedName name="expp7_17_1">"$#REF!.$#REF!$#REF!"</definedName>
    <definedName name="expp7_17_1_1">"$#REF!.$#REF!$#REF!"</definedName>
    <definedName name="expp7_18">"$#REF!.$#REF!$#REF!"</definedName>
    <definedName name="expp7_18_1">"$#REF!.$#REF!$#REF!"</definedName>
    <definedName name="expp7_18_1_1">"$#REF!.$#REF!$#REF!"</definedName>
    <definedName name="expp7_18_1_1_1">"$#REF!.$#REF!$#REF!"</definedName>
    <definedName name="expp7_18_1_1_1_1">"$#REF!.$#REF!$#REF!"</definedName>
    <definedName name="expp7_18_1_1_17">"$#REF!.$#REF!$#REF!"</definedName>
    <definedName name="expp7_18_1_1_18">"$#REF!.$#REF!$#REF!"</definedName>
    <definedName name="expp7_18_1_1_19">"$#REF!.$#REF!$#REF!"</definedName>
    <definedName name="expp7_18_1_17">"$#REF!.$#REF!$#REF!"</definedName>
    <definedName name="expp7_18_1_17_1">"$#REF!.$#REF!$#REF!"</definedName>
    <definedName name="expp7_18_1_17_1_1">"$#REF!.$#REF!$#REF!"</definedName>
    <definedName name="expp7_18_1_18">"$#REF!.$#REF!$#REF!"</definedName>
    <definedName name="expp7_18_1_18_1">"$#REF!.$#REF!$#REF!"</definedName>
    <definedName name="expp7_18_1_18_1_1">"$#REF!.$#REF!$#REF!"</definedName>
    <definedName name="expp7_18_1_19">"$#REF!.$#REF!$#REF!"</definedName>
    <definedName name="expp7_18_1_19_1">"$#REF!.$#REF!$#REF!"</definedName>
    <definedName name="expp7_18_1_20">"$#REF!.$#REF!$#REF!"</definedName>
    <definedName name="expp7_18_1_21">"$#REF!.$#REF!$#REF!"</definedName>
    <definedName name="expp7_18_1_22">"$#REF!.$#REF!$#REF!"</definedName>
    <definedName name="expp7_18_16">"$#REF!.$#REF!$#REF!"</definedName>
    <definedName name="expp7_18_17">"$#REF!.$#REF!$#REF!"</definedName>
    <definedName name="expp7_18_17_1">"$#REF!.$#REF!$#REF!"</definedName>
    <definedName name="expp7_18_18">"$#REF!.$#REF!$#REF!"</definedName>
    <definedName name="expp7_18_18_1">"$#REF!.$#REF!$#REF!"</definedName>
    <definedName name="expp7_18_18_1_1">"$#REF!.$#REF!$#REF!"</definedName>
    <definedName name="expp7_18_18_1_17">"$#REF!.$#REF!$#REF!"</definedName>
    <definedName name="expp7_18_18_1_18">"$#REF!.$#REF!$#REF!"</definedName>
    <definedName name="expp7_18_18_1_19">"$#REF!.$#REF!$#REF!"</definedName>
    <definedName name="expp7_18_18_17">"$#REF!.$#REF!$#REF!"</definedName>
    <definedName name="expp7_18_18_17_1">"$#REF!.$#REF!$#REF!"</definedName>
    <definedName name="expp7_18_18_18">"$#REF!.$#REF!$#REF!"</definedName>
    <definedName name="expp7_18_18_18_1">"$#REF!.$#REF!$#REF!"</definedName>
    <definedName name="expp7_18_18_19">"$#REF!.$#REF!$#REF!"</definedName>
    <definedName name="expp7_18_18_20">"$#REF!.$#REF!$#REF!"</definedName>
    <definedName name="expp7_18_18_21">"$#REF!.$#REF!$#REF!"</definedName>
    <definedName name="expp7_18_18_22">"$#REF!.$#REF!$#REF!"</definedName>
    <definedName name="expp7_18_19">"$#REF!.$#REF!$#REF!"</definedName>
    <definedName name="expp7_18_20">"$#REF!.$#REF!$#REF!"</definedName>
    <definedName name="expp7_18_21">"$#REF!.$#REF!$#REF!"</definedName>
    <definedName name="expp7_18_22">"$#REF!.$#REF!$#REF!"</definedName>
    <definedName name="expp7_19">"$#REF!.$#REF!$#REF!"</definedName>
    <definedName name="expp7_19_1">"$#REF!.$#REF!$#REF!"</definedName>
    <definedName name="expp7_19_1_1">"$#REF!.$#REF!$#REF!"</definedName>
    <definedName name="expp7_19_17">"$#REF!.$#REF!$#REF!"</definedName>
    <definedName name="expp7_19_17_1">"$#REF!.$#REF!$#REF!"</definedName>
    <definedName name="expp7_19_17_1_1">"$#REF!.$#REF!$#REF!"</definedName>
    <definedName name="expp7_19_18">"$#REF!.$#REF!$#REF!"</definedName>
    <definedName name="expp7_19_18_1">"$#REF!.$#REF!$#REF!"</definedName>
    <definedName name="expp7_19_18_1_1">"$#REF!.$#REF!$#REF!"</definedName>
    <definedName name="expp7_19_19">"$#REF!.$#REF!$#REF!"</definedName>
    <definedName name="expp7_19_19_1">"$#REF!.$#REF!$#REF!"</definedName>
    <definedName name="expp7_19_20">"$#REF!.$#REF!$#REF!"</definedName>
    <definedName name="expp7_19_21">"$#REF!.$#REF!$#REF!"</definedName>
    <definedName name="expp7_19_22">"$#REF!.$#REF!$#REF!"</definedName>
    <definedName name="expp7_20">"$#REF!.$#REF!$#REF!"</definedName>
    <definedName name="expp7_21">"$#REF!.$#REF!$#REF!"</definedName>
    <definedName name="expp7_22">"$#REF!.$#REF!$#REF!"</definedName>
    <definedName name="expp7_23">#REF!</definedName>
    <definedName name="expp7_24">#REF!</definedName>
    <definedName name="expp7_25">#REF!</definedName>
    <definedName name="expp7_3">"$#REF!.$#REF!$#REF!"</definedName>
    <definedName name="expp7_5">#REF!</definedName>
    <definedName name="expp7_7">#REF!</definedName>
    <definedName name="expp7_8">#REF!</definedName>
    <definedName name="expp7_9">#REF!</definedName>
    <definedName name="expp8">"$#REF!.$#REF!$#REF!"</definedName>
    <definedName name="expp8_1">"$#REF!.$#REF!$#REF!"</definedName>
    <definedName name="expp8_10">#REF!</definedName>
    <definedName name="expp8_11">#REF!</definedName>
    <definedName name="expp8_12">#REF!</definedName>
    <definedName name="expp8_13">#REF!</definedName>
    <definedName name="expp8_14">"$#REF!.$#REF!$#REF!"</definedName>
    <definedName name="expp8_17">"$#REF!.$#REF!$#REF!"</definedName>
    <definedName name="expp8_17_1">"$#REF!.$#REF!$#REF!"</definedName>
    <definedName name="expp8_17_1_1">"$#REF!.$#REF!$#REF!"</definedName>
    <definedName name="expp8_18">"$#REF!.$#REF!$#REF!"</definedName>
    <definedName name="expp8_18_1">"$#REF!.$#REF!$#REF!"</definedName>
    <definedName name="expp8_18_1_1">"$#REF!.$#REF!$#REF!"</definedName>
    <definedName name="expp8_18_1_1_1">"$#REF!.$#REF!$#REF!"</definedName>
    <definedName name="expp8_18_1_1_1_1">"$#REF!.$#REF!$#REF!"</definedName>
    <definedName name="expp8_18_1_1_17">"$#REF!.$#REF!$#REF!"</definedName>
    <definedName name="expp8_18_1_1_18">"$#REF!.$#REF!$#REF!"</definedName>
    <definedName name="expp8_18_1_1_19">"$#REF!.$#REF!$#REF!"</definedName>
    <definedName name="expp8_18_1_17">"$#REF!.$#REF!$#REF!"</definedName>
    <definedName name="expp8_18_1_17_1">"$#REF!.$#REF!$#REF!"</definedName>
    <definedName name="expp8_18_1_17_1_1">"$#REF!.$#REF!$#REF!"</definedName>
    <definedName name="expp8_18_1_18">"$#REF!.$#REF!$#REF!"</definedName>
    <definedName name="expp8_18_1_18_1">"$#REF!.$#REF!$#REF!"</definedName>
    <definedName name="expp8_18_1_18_1_1">"$#REF!.$#REF!$#REF!"</definedName>
    <definedName name="expp8_18_1_19">"$#REF!.$#REF!$#REF!"</definedName>
    <definedName name="expp8_18_1_19_1">"$#REF!.$#REF!$#REF!"</definedName>
    <definedName name="expp8_18_1_20">"$#REF!.$#REF!$#REF!"</definedName>
    <definedName name="expp8_18_1_21">"$#REF!.$#REF!$#REF!"</definedName>
    <definedName name="expp8_18_1_22">"$#REF!.$#REF!$#REF!"</definedName>
    <definedName name="expp8_18_16">"$#REF!.$#REF!$#REF!"</definedName>
    <definedName name="expp8_18_17">"$#REF!.$#REF!$#REF!"</definedName>
    <definedName name="expp8_18_17_1">"$#REF!.$#REF!$#REF!"</definedName>
    <definedName name="expp8_18_18">"$#REF!.$#REF!$#REF!"</definedName>
    <definedName name="expp8_18_18_1">"$#REF!.$#REF!$#REF!"</definedName>
    <definedName name="expp8_18_18_1_1">"$#REF!.$#REF!$#REF!"</definedName>
    <definedName name="expp8_18_18_1_17">"$#REF!.$#REF!$#REF!"</definedName>
    <definedName name="expp8_18_18_1_18">"$#REF!.$#REF!$#REF!"</definedName>
    <definedName name="expp8_18_18_1_19">"$#REF!.$#REF!$#REF!"</definedName>
    <definedName name="expp8_18_18_17">"$#REF!.$#REF!$#REF!"</definedName>
    <definedName name="expp8_18_18_17_1">"$#REF!.$#REF!$#REF!"</definedName>
    <definedName name="expp8_18_18_18">"$#REF!.$#REF!$#REF!"</definedName>
    <definedName name="expp8_18_18_18_1">"$#REF!.$#REF!$#REF!"</definedName>
    <definedName name="expp8_18_18_19">"$#REF!.$#REF!$#REF!"</definedName>
    <definedName name="expp8_18_18_20">"$#REF!.$#REF!$#REF!"</definedName>
    <definedName name="expp8_18_18_21">"$#REF!.$#REF!$#REF!"</definedName>
    <definedName name="expp8_18_18_22">"$#REF!.$#REF!$#REF!"</definedName>
    <definedName name="expp8_18_19">"$#REF!.$#REF!$#REF!"</definedName>
    <definedName name="expp8_18_20">"$#REF!.$#REF!$#REF!"</definedName>
    <definedName name="expp8_18_21">"$#REF!.$#REF!$#REF!"</definedName>
    <definedName name="expp8_18_22">"$#REF!.$#REF!$#REF!"</definedName>
    <definedName name="expp8_19">"$#REF!.$#REF!$#REF!"</definedName>
    <definedName name="expp8_19_1">"$#REF!.$#REF!$#REF!"</definedName>
    <definedName name="expp8_19_1_1">"$#REF!.$#REF!$#REF!"</definedName>
    <definedName name="expp8_19_17">"$#REF!.$#REF!$#REF!"</definedName>
    <definedName name="expp8_19_17_1">"$#REF!.$#REF!$#REF!"</definedName>
    <definedName name="expp8_19_17_1_1">"$#REF!.$#REF!$#REF!"</definedName>
    <definedName name="expp8_19_18">"$#REF!.$#REF!$#REF!"</definedName>
    <definedName name="expp8_19_18_1">"$#REF!.$#REF!$#REF!"</definedName>
    <definedName name="expp8_19_18_1_1">"$#REF!.$#REF!$#REF!"</definedName>
    <definedName name="expp8_19_19">"$#REF!.$#REF!$#REF!"</definedName>
    <definedName name="expp8_19_19_1">"$#REF!.$#REF!$#REF!"</definedName>
    <definedName name="expp8_19_20">"$#REF!.$#REF!$#REF!"</definedName>
    <definedName name="expp8_19_21">"$#REF!.$#REF!$#REF!"</definedName>
    <definedName name="expp8_19_22">"$#REF!.$#REF!$#REF!"</definedName>
    <definedName name="expp8_20">"$#REF!.$#REF!$#REF!"</definedName>
    <definedName name="expp8_21">"$#REF!.$#REF!$#REF!"</definedName>
    <definedName name="expp8_22">"$#REF!.$#REF!$#REF!"</definedName>
    <definedName name="expp8_23">#REF!</definedName>
    <definedName name="expp8_24">#REF!</definedName>
    <definedName name="expp8_25">#REF!</definedName>
    <definedName name="expp8_3">"$#REF!.$#REF!$#REF!"</definedName>
    <definedName name="expp8_5">#REF!</definedName>
    <definedName name="expp8_7">#REF!</definedName>
    <definedName name="expp8_8">#REF!</definedName>
    <definedName name="expp8_9">#REF!</definedName>
    <definedName name="expp9">"$#REF!.$#REF!$#REF!"</definedName>
    <definedName name="expp9_1">"$#REF!.$#REF!$#REF!"</definedName>
    <definedName name="expp9_10">#REF!</definedName>
    <definedName name="expp9_11">#REF!</definedName>
    <definedName name="expp9_12">#REF!</definedName>
    <definedName name="expp9_13">#REF!</definedName>
    <definedName name="expp9_14">"$#REF!.$#REF!$#REF!"</definedName>
    <definedName name="expp9_17">"$#REF!.$#REF!$#REF!"</definedName>
    <definedName name="expp9_17_1">"$#REF!.$#REF!$#REF!"</definedName>
    <definedName name="expp9_17_1_1">"$#REF!.$#REF!$#REF!"</definedName>
    <definedName name="expp9_18">"$#REF!.$#REF!$#REF!"</definedName>
    <definedName name="expp9_18_1">"$#REF!.$#REF!$#REF!"</definedName>
    <definedName name="expp9_18_1_1">"$#REF!.$#REF!$#REF!"</definedName>
    <definedName name="expp9_18_1_1_1">"$#REF!.$#REF!$#REF!"</definedName>
    <definedName name="expp9_18_1_1_1_1">"$#REF!.$#REF!$#REF!"</definedName>
    <definedName name="expp9_18_1_1_17">"$#REF!.$#REF!$#REF!"</definedName>
    <definedName name="expp9_18_1_1_18">"$#REF!.$#REF!$#REF!"</definedName>
    <definedName name="expp9_18_1_1_19">"$#REF!.$#REF!$#REF!"</definedName>
    <definedName name="expp9_18_1_17">"$#REF!.$#REF!$#REF!"</definedName>
    <definedName name="expp9_18_1_17_1">"$#REF!.$#REF!$#REF!"</definedName>
    <definedName name="expp9_18_1_17_1_1">"$#REF!.$#REF!$#REF!"</definedName>
    <definedName name="expp9_18_1_18">"$#REF!.$#REF!$#REF!"</definedName>
    <definedName name="expp9_18_1_18_1">"$#REF!.$#REF!$#REF!"</definedName>
    <definedName name="expp9_18_1_18_1_1">"$#REF!.$#REF!$#REF!"</definedName>
    <definedName name="expp9_18_1_19">"$#REF!.$#REF!$#REF!"</definedName>
    <definedName name="expp9_18_1_19_1">"$#REF!.$#REF!$#REF!"</definedName>
    <definedName name="expp9_18_1_20">"$#REF!.$#REF!$#REF!"</definedName>
    <definedName name="expp9_18_1_21">"$#REF!.$#REF!$#REF!"</definedName>
    <definedName name="expp9_18_1_22">"$#REF!.$#REF!$#REF!"</definedName>
    <definedName name="expp9_18_16">"$#REF!.$#REF!$#REF!"</definedName>
    <definedName name="expp9_18_17">"$#REF!.$#REF!$#REF!"</definedName>
    <definedName name="expp9_18_17_1">"$#REF!.$#REF!$#REF!"</definedName>
    <definedName name="expp9_18_18">"$#REF!.$#REF!$#REF!"</definedName>
    <definedName name="expp9_18_18_1">"$#REF!.$#REF!$#REF!"</definedName>
    <definedName name="expp9_18_18_1_1">"$#REF!.$#REF!$#REF!"</definedName>
    <definedName name="expp9_18_18_1_17">"$#REF!.$#REF!$#REF!"</definedName>
    <definedName name="expp9_18_18_1_18">"$#REF!.$#REF!$#REF!"</definedName>
    <definedName name="expp9_18_18_1_19">"$#REF!.$#REF!$#REF!"</definedName>
    <definedName name="expp9_18_18_17">"$#REF!.$#REF!$#REF!"</definedName>
    <definedName name="expp9_18_18_17_1">"$#REF!.$#REF!$#REF!"</definedName>
    <definedName name="expp9_18_18_18">"$#REF!.$#REF!$#REF!"</definedName>
    <definedName name="expp9_18_18_18_1">"$#REF!.$#REF!$#REF!"</definedName>
    <definedName name="expp9_18_18_19">"$#REF!.$#REF!$#REF!"</definedName>
    <definedName name="expp9_18_18_20">"$#REF!.$#REF!$#REF!"</definedName>
    <definedName name="expp9_18_18_21">"$#REF!.$#REF!$#REF!"</definedName>
    <definedName name="expp9_18_18_22">"$#REF!.$#REF!$#REF!"</definedName>
    <definedName name="expp9_18_19">"$#REF!.$#REF!$#REF!"</definedName>
    <definedName name="expp9_18_20">"$#REF!.$#REF!$#REF!"</definedName>
    <definedName name="expp9_18_21">"$#REF!.$#REF!$#REF!"</definedName>
    <definedName name="expp9_18_22">"$#REF!.$#REF!$#REF!"</definedName>
    <definedName name="expp9_19">"$#REF!.$#REF!$#REF!"</definedName>
    <definedName name="expp9_19_1">"$#REF!.$#REF!$#REF!"</definedName>
    <definedName name="expp9_19_1_1">"$#REF!.$#REF!$#REF!"</definedName>
    <definedName name="expp9_19_17">"$#REF!.$#REF!$#REF!"</definedName>
    <definedName name="expp9_19_17_1">"$#REF!.$#REF!$#REF!"</definedName>
    <definedName name="expp9_19_17_1_1">"$#REF!.$#REF!$#REF!"</definedName>
    <definedName name="expp9_19_18">"$#REF!.$#REF!$#REF!"</definedName>
    <definedName name="expp9_19_18_1">"$#REF!.$#REF!$#REF!"</definedName>
    <definedName name="expp9_19_18_1_1">"$#REF!.$#REF!$#REF!"</definedName>
    <definedName name="expp9_19_19">"$#REF!.$#REF!$#REF!"</definedName>
    <definedName name="expp9_19_19_1">"$#REF!.$#REF!$#REF!"</definedName>
    <definedName name="expp9_19_20">"$#REF!.$#REF!$#REF!"</definedName>
    <definedName name="expp9_19_21">"$#REF!.$#REF!$#REF!"</definedName>
    <definedName name="expp9_19_22">"$#REF!.$#REF!$#REF!"</definedName>
    <definedName name="expp9_20">"$#REF!.$#REF!$#REF!"</definedName>
    <definedName name="expp9_21">"$#REF!.$#REF!$#REF!"</definedName>
    <definedName name="expp9_22">"$#REF!.$#REF!$#REF!"</definedName>
    <definedName name="expp9_23">#REF!</definedName>
    <definedName name="expp9_24">#REF!</definedName>
    <definedName name="expp9_25">#REF!</definedName>
    <definedName name="expp9_3">"$#REF!.$#REF!$#REF!"</definedName>
    <definedName name="expp9_5">#REF!</definedName>
    <definedName name="expp9_7">#REF!</definedName>
    <definedName name="expp9_8">#REF!</definedName>
    <definedName name="expp9_9">#REF!</definedName>
    <definedName name="EXPS">#REF!</definedName>
    <definedName name="External_Receipt">#REF!</definedName>
    <definedName name="External_Tran_Out">#REF!</definedName>
    <definedName name="Extra_Pay">#REF!</definedName>
    <definedName name="_xlnm.Extract">#REF!</definedName>
    <definedName name="Extract_FA">#REF!</definedName>
    <definedName name="EXVOL16">#REF!</definedName>
    <definedName name="exxs">#REF!</definedName>
    <definedName name="eytt">#REF!</definedName>
    <definedName name="eyyt">#REF!</definedName>
    <definedName name="f" localSheetId="2">#REF!</definedName>
    <definedName name="F" hidden="1">#REF!</definedName>
    <definedName name="F_SL">FST:(FSB)</definedName>
    <definedName name="f1_length">#REF!</definedName>
    <definedName name="f1_red.">#REF!</definedName>
    <definedName name="f1_thick">#REF!</definedName>
    <definedName name="F1nin" localSheetId="2" hidden="1">{"'Model'!$A$1:$N$53"}</definedName>
    <definedName name="F1nin" hidden="1">{"'Model'!$A$1:$N$53"}</definedName>
    <definedName name="f2_length">#REF!</definedName>
    <definedName name="f2_red.">#REF!</definedName>
    <definedName name="f2_thick">#REF!</definedName>
    <definedName name="f3_length">#REF!</definedName>
    <definedName name="f3_red.">#REF!</definedName>
    <definedName name="f3_thick">#REF!</definedName>
    <definedName name="f4_length">#REF!</definedName>
    <definedName name="f4_red.">#REF!</definedName>
    <definedName name="f4_thick">#REF!</definedName>
    <definedName name="f5_length">#REF!</definedName>
    <definedName name="f5_red.">#REF!</definedName>
    <definedName name="f5_thick">#REF!</definedName>
    <definedName name="f6_length">#REF!</definedName>
    <definedName name="f6_red.">#REF!</definedName>
    <definedName name="f6_thick">#REF!</definedName>
    <definedName name="FA">"$#REF!.$#REF!$#REF!"</definedName>
    <definedName name="fa13_10">#REF!</definedName>
    <definedName name="fa13_11">#REF!</definedName>
    <definedName name="fa13_12">#REF!</definedName>
    <definedName name="fa13_13">#REF!</definedName>
    <definedName name="fa13_17">"$#REF!.$#REF!$#REF!"</definedName>
    <definedName name="fa13_17_1">"$#REF!.$#REF!$#REF!"</definedName>
    <definedName name="fa13_17_1_1">"$#REF!.$#REF!$#REF!"</definedName>
    <definedName name="fa13_18">"$#REF!.$#REF!$#REF!"</definedName>
    <definedName name="fa13_18_1">"$#REF!.$#REF!$#REF!"</definedName>
    <definedName name="fa13_18_1_1">"$#REF!.$#REF!$#REF!"</definedName>
    <definedName name="fa13_18_1_1_1">"$#REF!.$#REF!$#REF!"</definedName>
    <definedName name="fa13_18_1_1_1_1">"$#REF!.$#REF!$#REF!"</definedName>
    <definedName name="fa13_18_1_1_17">"$#REF!.$#REF!$#REF!"</definedName>
    <definedName name="fa13_18_1_1_18">"$#REF!.$#REF!$#REF!"</definedName>
    <definedName name="fa13_18_1_1_19">"$#REF!.$#REF!$#REF!"</definedName>
    <definedName name="fa13_18_1_17">"$#REF!.$#REF!$#REF!"</definedName>
    <definedName name="fa13_18_1_17_1">"$#REF!.$#REF!$#REF!"</definedName>
    <definedName name="fa13_18_1_17_1_1">"$#REF!.$#REF!$#REF!"</definedName>
    <definedName name="fa13_18_1_18">"$#REF!.$#REF!$#REF!"</definedName>
    <definedName name="fa13_18_1_18_1">"$#REF!.$#REF!$#REF!"</definedName>
    <definedName name="fa13_18_1_18_1_1">"$#REF!.$#REF!$#REF!"</definedName>
    <definedName name="fa13_18_1_19">"$#REF!.$#REF!$#REF!"</definedName>
    <definedName name="fa13_18_1_19_1">"$#REF!.$#REF!$#REF!"</definedName>
    <definedName name="fa13_18_1_20">"$#REF!.$#REF!$#REF!"</definedName>
    <definedName name="fa13_18_1_21">"$#REF!.$#REF!$#REF!"</definedName>
    <definedName name="fa13_18_1_22">"$#REF!.$#REF!$#REF!"</definedName>
    <definedName name="fa13_18_16">"$#REF!.$#REF!$#REF!"</definedName>
    <definedName name="fa13_18_17">"$#REF!.$#REF!$#REF!"</definedName>
    <definedName name="fa13_18_17_1">"$#REF!.$#REF!$#REF!"</definedName>
    <definedName name="fa13_18_18">"$#REF!.$#REF!$#REF!"</definedName>
    <definedName name="fa13_18_18_1">"$#REF!.$#REF!$#REF!"</definedName>
    <definedName name="fa13_18_18_1_1">"$#REF!.$#REF!$#REF!"</definedName>
    <definedName name="fa13_18_18_1_17">"$#REF!.$#REF!$#REF!"</definedName>
    <definedName name="fa13_18_18_1_18">"$#REF!.$#REF!$#REF!"</definedName>
    <definedName name="fa13_18_18_1_19">"$#REF!.$#REF!$#REF!"</definedName>
    <definedName name="fa13_18_18_17">"$#REF!.$#REF!$#REF!"</definedName>
    <definedName name="fa13_18_18_17_1">"$#REF!.$#REF!$#REF!"</definedName>
    <definedName name="fa13_18_18_18">"$#REF!.$#REF!$#REF!"</definedName>
    <definedName name="fa13_18_18_18_1">"$#REF!.$#REF!$#REF!"</definedName>
    <definedName name="fa13_18_18_19">"$#REF!.$#REF!$#REF!"</definedName>
    <definedName name="fa13_18_18_20">"$#REF!.$#REF!$#REF!"</definedName>
    <definedName name="fa13_18_18_21">"$#REF!.$#REF!$#REF!"</definedName>
    <definedName name="fa13_18_18_22">"$#REF!.$#REF!$#REF!"</definedName>
    <definedName name="fa13_18_19">"$#REF!.$#REF!$#REF!"</definedName>
    <definedName name="fa13_18_20">"$#REF!.$#REF!$#REF!"</definedName>
    <definedName name="fa13_18_21">"$#REF!.$#REF!$#REF!"</definedName>
    <definedName name="fa13_18_22">"$#REF!.$#REF!$#REF!"</definedName>
    <definedName name="fa13_19">"$#REF!.$#REF!$#REF!"</definedName>
    <definedName name="fa13_19_1">"$#REF!.$#REF!$#REF!"</definedName>
    <definedName name="fa13_19_1_1">"$#REF!.$#REF!$#REF!"</definedName>
    <definedName name="fa13_19_17">"$#REF!.$#REF!$#REF!"</definedName>
    <definedName name="fa13_19_17_1">"$#REF!.$#REF!$#REF!"</definedName>
    <definedName name="fa13_19_17_1_1">"$#REF!.$#REF!$#REF!"</definedName>
    <definedName name="fa13_19_18">"$#REF!.$#REF!$#REF!"</definedName>
    <definedName name="fa13_19_18_1">"$#REF!.$#REF!$#REF!"</definedName>
    <definedName name="fa13_19_18_1_1">"$#REF!.$#REF!$#REF!"</definedName>
    <definedName name="fa13_19_19">"$#REF!.$#REF!$#REF!"</definedName>
    <definedName name="fa13_19_19_1">"$#REF!.$#REF!$#REF!"</definedName>
    <definedName name="fa13_19_20">"$#REF!.$#REF!$#REF!"</definedName>
    <definedName name="fa13_19_21">"$#REF!.$#REF!$#REF!"</definedName>
    <definedName name="fa13_19_22">"$#REF!.$#REF!$#REF!"</definedName>
    <definedName name="fa13_20">"$#REF!.$#REF!$#REF!"</definedName>
    <definedName name="fa13_21">"$#REF!.$#REF!$#REF!"</definedName>
    <definedName name="fa13_22">"$#REF!.$#REF!$#REF!"</definedName>
    <definedName name="fa13_3">"$#REF!.$#REF!$#REF!"</definedName>
    <definedName name="fa13_5">#REF!</definedName>
    <definedName name="fa13_7">#REF!</definedName>
    <definedName name="fa13_8">#REF!</definedName>
    <definedName name="fa13_9">#REF!</definedName>
    <definedName name="fac">#REF!</definedName>
    <definedName name="fac14_2">#REF!</definedName>
    <definedName name="fac14_6">#REF!</definedName>
    <definedName name="FACTOR">#REF!</definedName>
    <definedName name="FactoryArea">#REF!</definedName>
    <definedName name="Fairvalue">#REF!</definedName>
    <definedName name="FAT" localSheetId="2" hidden="1">{"'Eng (page2)'!$A$1:$D$52"}</definedName>
    <definedName name="FAT" hidden="1">{"'Eng (page2)'!$A$1:$D$52"}</definedName>
    <definedName name="fbf" localSheetId="2" hidden="1">{"'Model'!$A$1:$N$53"}</definedName>
    <definedName name="fbf" hidden="1">{"'Model'!$A$1:$N$53"}</definedName>
    <definedName name="FBFB">#REF!</definedName>
    <definedName name="fbfy" localSheetId="2" hidden="1">{"'Model'!$A$1:$N$53"}</definedName>
    <definedName name="fbfy" hidden="1">{"'Model'!$A$1:$N$53"}</definedName>
    <definedName name="fc" localSheetId="2" hidden="1">{"'Eng (page2)'!$A$1:$D$52"}</definedName>
    <definedName name="fc" hidden="1">{"'Model'!$A$1:$N$53"}</definedName>
    <definedName name="fcerqgf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cerq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cewq" localSheetId="2" hidden="1">{"'Eng (page2)'!$A$1:$D$52"}</definedName>
    <definedName name="fcewq" hidden="1">{"'Eng (page2)'!$A$1:$D$52"}</definedName>
    <definedName name="FCode" hidden="1">#REF!</definedName>
    <definedName name="FCR">#REF!</definedName>
    <definedName name="FCT" localSheetId="2" hidden="1">{"'Eng (page2)'!$A$1:$D$52"}</definedName>
    <definedName name="FCT" hidden="1">{"'Eng (page2)'!$A$1:$D$52"}</definedName>
    <definedName name="fd">#REF!</definedName>
    <definedName name="fdaaa">#REF!</definedName>
    <definedName name="fdasfda">#REF!</definedName>
    <definedName name="fdasfwe">#REF!</definedName>
    <definedName name="fdefs">#REF!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dsg">#REF!</definedName>
    <definedName name="fdfdf">#N/A</definedName>
    <definedName name="fdfdfdfdfdfgfgffg" hidden="1">{"'Sell_Office'!$C$5:$D$6"}</definedName>
    <definedName name="fdfdfhjdf" hidden="1">#REF!</definedName>
    <definedName name="FDFDSF" hidden="1">{#N/A,#N/A,TRUE,"SUM";#N/A,#N/A,TRUE,"EE";#N/A,#N/A,TRUE,"AC";#N/A,#N/A,TRUE,"SN"}</definedName>
    <definedName name="fdfe">#REF!</definedName>
    <definedName name="FDFS">#REF!</definedName>
    <definedName name="FDFSDF">#REF!</definedName>
    <definedName name="fdfsdfs" hidden="1">{#N/A,#N/A,TRUE,"SUM";#N/A,#N/A,TRUE,"EE";#N/A,#N/A,TRUE,"AC";#N/A,#N/A,TRUE,"SN"}</definedName>
    <definedName name="fdg">#REF!</definedName>
    <definedName name="fdga" localSheetId="4">Scheduled_Payment+Extra_Payment</definedName>
    <definedName name="fdga" localSheetId="6">Scheduled_Payment+Extra_Payment</definedName>
    <definedName name="fdga">Scheduled_Payment+Extra_Payment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safads">#REF!</definedName>
    <definedName name="fdsag">#N/A</definedName>
    <definedName name="fdsf" hidden="1">#REF!</definedName>
    <definedName name="fdsfsd">#REF!</definedName>
    <definedName name="fdsg">#N/A</definedName>
    <definedName name="FDSRG">#REF!</definedName>
    <definedName name="FDT">#REF!</definedName>
    <definedName name="FDTRG">#REF!</definedName>
    <definedName name="fdw">#REF!</definedName>
    <definedName name="Feb_Amt">#REF!</definedName>
    <definedName name="Feb_USDrate">#REF!</definedName>
    <definedName name="FebSGandA">#REF!</definedName>
    <definedName name="FeedPrice">#REF!</definedName>
    <definedName name="FEES">#REF!</definedName>
    <definedName name="FEFE">#REF!</definedName>
    <definedName name="FELT___ROGS_SDN._BHD.">#REF!</definedName>
    <definedName name="Feltol">#REF!</definedName>
    <definedName name="FELTOL_MANUFACTURING_CO._LTD.">#REF!</definedName>
    <definedName name="feqv" localSheetId="2" hidden="1">{"'Eng (page2)'!$A$1:$D$52"}</definedName>
    <definedName name="feqv" hidden="1">{"'Eng (page2)'!$A$1:$D$52"}</definedName>
    <definedName name="FEW" localSheetId="2" hidden="1">{"'Eng (page2)'!$A$1:$D$52"}</definedName>
    <definedName name="FEW" hidden="1">{"'Eng (page2)'!$A$1:$D$52"}</definedName>
    <definedName name="FEWAFEW">#REF!</definedName>
    <definedName name="fewagfv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ewa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F" hidden="1">{#N/A,#N/A,TRUE,"SUM";#N/A,#N/A,TRUE,"EE";#N/A,#N/A,TRUE,"AC";#N/A,#N/A,TRUE,"SN"}</definedName>
    <definedName name="ｆｆ">#REF!</definedName>
    <definedName name="ffd">#REF!</definedName>
    <definedName name="fff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2">#REF!</definedName>
    <definedName name="fff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" localSheetId="9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fff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ffd">#REF!</definedName>
    <definedName name="fffeee">#REF!</definedName>
    <definedName name="ffff" hidden="1">{"'Eng (page2)'!$A$1:$D$52"}</definedName>
    <definedName name="ffffd" hidden="1">{#N/A,#N/A,TRUE,"SUM";#N/A,#N/A,TRUE,"EE";#N/A,#N/A,TRUE,"AC";#N/A,#N/A,TRUE,"SN"}</definedName>
    <definedName name="fffff" localSheetId="2">#REF!</definedName>
    <definedName name="fffff" hidden="1">#REF!</definedName>
    <definedName name="ffffff">#REF!</definedName>
    <definedName name="fffffff">#REF!</definedName>
    <definedName name="ffffs">#REF!</definedName>
    <definedName name="ffg">#REF!</definedName>
    <definedName name="FG" localSheetId="2">#REF!</definedName>
    <definedName name="fg" hidden="1">#REF!</definedName>
    <definedName name="fgdp" localSheetId="2" hidden="1">{"'Eng (page2)'!$A$1:$D$52"}</definedName>
    <definedName name="fgdp" hidden="1">{"'Eng (page2)'!$A$1:$D$52"}</definedName>
    <definedName name="fgdsfdsf" hidden="1">#REF!</definedName>
    <definedName name="FGE\" localSheetId="2" hidden="1">{"'Eng (page2)'!$A$1:$D$52"}</definedName>
    <definedName name="FGE\" hidden="1">{"'Eng (page2)'!$A$1:$D$52"}</definedName>
    <definedName name="fgff" hidden="1">{#N/A,#N/A,TRUE,"SUM";#N/A,#N/A,TRUE,"EE";#N/A,#N/A,TRUE,"AC";#N/A,#N/A,TRUE,"SN"}</definedName>
    <definedName name="fgfgff" localSheetId="2" hidden="1">{"'Model'!$A$1:$N$53"}</definedName>
    <definedName name="fgfgff" hidden="1">{"'Model'!$A$1:$N$53"}</definedName>
    <definedName name="fgfgffgfgfg" hidden="1">{"'Sell_Office'!$C$5:$D$6"}</definedName>
    <definedName name="fgg">#REF!</definedName>
    <definedName name="fghfgfggh">#REF!</definedName>
    <definedName name="fghfgh">#REF!</definedName>
    <definedName name="fgrsgre">#REF!</definedName>
    <definedName name="FGV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">#REF!</definedName>
    <definedName name="fhgdrf" localSheetId="2" hidden="1">{"'Changes Log'!$A$1:$F$25"}</definedName>
    <definedName name="fhgdrf" hidden="1">{"'Changes Log'!$A$1:$F$25"}</definedName>
    <definedName name="FHHF">#REF!</definedName>
    <definedName name="FHKT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n">#REF!</definedName>
    <definedName name="fi">#REF!</definedName>
    <definedName name="file" localSheetId="2" hidden="1">{#N/A,#N/A,FALSE,"CAT3516";#N/A,#N/A,FALSE,"CAT3608";#N/A,#N/A,FALSE,"Wartsila";#N/A,#N/A,FALSE,"Asm";#N/A,#N/A,FALSE,"DG cost"}</definedName>
    <definedName name="file" hidden="1">{#N/A,#N/A,FALSE,"CAT3516";#N/A,#N/A,FALSE,"CAT3608";#N/A,#N/A,FALSE,"Wartsila";#N/A,#N/A,FALSE,"Asm";#N/A,#N/A,FALSE,"DG cost"}</definedName>
    <definedName name="Fill_DB_Main">#N/A</definedName>
    <definedName name="FillBic">#N/A</definedName>
    <definedName name="fine">#REF!</definedName>
    <definedName name="fix">#REF!</definedName>
    <definedName name="FIXED">#N/A</definedName>
    <definedName name="Fixed_costs">#REF!</definedName>
    <definedName name="fjh">#REF!</definedName>
    <definedName name="fjij7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n">#REF!</definedName>
    <definedName name="FNAME">#REF!</definedName>
    <definedName name="fo">#REF!</definedName>
    <definedName name="FOB_EX">#REF!</definedName>
    <definedName name="fojwp" localSheetId="2" hidden="1">{"'Eng (page2)'!$A$1:$D$52"}</definedName>
    <definedName name="fojwp" hidden="1">{"'Eng (page2)'!$A$1:$D$52"}</definedName>
    <definedName name="FON">#REF!</definedName>
    <definedName name="FOO">#REF!</definedName>
    <definedName name="FOOX">#REF!</definedName>
    <definedName name="Forecast1">#REF!</definedName>
    <definedName name="Forecast2">#REF!</definedName>
    <definedName name="Forecast3">#REF!</definedName>
    <definedName name="Foreman">#REF!</definedName>
    <definedName name="Formula">#REF!</definedName>
    <definedName name="formular">#REF!</definedName>
    <definedName name="fox">#REF!</definedName>
    <definedName name="FR">#REF!</definedName>
    <definedName name="FRate">#REF!</definedName>
    <definedName name="fre">"$#REF!.$#REF!$#REF!:$#REF!$#REF!"</definedName>
    <definedName name="fre_10">#REF!</definedName>
    <definedName name="fre_11">"$#REF!.$#REF!$#REF!:$#REF!$#REF!"</definedName>
    <definedName name="fre_12">#REF!</definedName>
    <definedName name="fre_13">#REF!</definedName>
    <definedName name="fre_17">"$#REF!.$#REF!$#REF!:$#REF!$#REF!"</definedName>
    <definedName name="fre_17_1">"$#REF!.$#REF!$#REF!:$#REF!$#REF!"</definedName>
    <definedName name="fre_17_1_1">"$#REF!.$#REF!$#REF!:$#REF!$#REF!"</definedName>
    <definedName name="fre_18">"$#REF!.$#REF!$#REF!:$#REF!$#REF!"</definedName>
    <definedName name="fre_18_1">"$#REF!.$#REF!$#REF!:$#REF!$#REF!"</definedName>
    <definedName name="fre_18_1_1">"$#REF!.$#REF!$#REF!:$#REF!$#REF!"</definedName>
    <definedName name="fre_18_1_1_1">"$#REF!.$#REF!$#REF!:$#REF!$#REF!"</definedName>
    <definedName name="fre_18_1_17">"$#REF!.$#REF!$#REF!:$#REF!$#REF!"</definedName>
    <definedName name="fre_18_1_18">"$#REF!.$#REF!$#REF!:$#REF!$#REF!"</definedName>
    <definedName name="fre_18_1_19">"$#REF!.$#REF!$#REF!:$#REF!$#REF!"</definedName>
    <definedName name="fre_18_17">"$#REF!.$#REF!$#REF!:$#REF!$#REF!"</definedName>
    <definedName name="fre_18_17_1">"$#REF!.$#REF!$#REF!:$#REF!$#REF!"</definedName>
    <definedName name="fre_18_18">"$#REF!.$#REF!$#REF!:$#REF!$#REF!"</definedName>
    <definedName name="fre_18_18_1">"$#REF!.$#REF!$#REF!:$#REF!$#REF!"</definedName>
    <definedName name="fre_18_19">"$#REF!.$#REF!$#REF!:$#REF!$#REF!"</definedName>
    <definedName name="fre_18_20">"$#REF!.$#REF!$#REF!:$#REF!$#REF!"</definedName>
    <definedName name="fre_18_21">"$#REF!.$#REF!$#REF!:$#REF!$#REF!"</definedName>
    <definedName name="fre_18_22">"$#REF!.$#REF!$#REF!:$#REF!$#REF!"</definedName>
    <definedName name="fre_19">"$#REF!.$#REF!$#REF!:$#REF!$#REF!"</definedName>
    <definedName name="fre_19_1">"$#REF!.$#REF!$#REF!:$#REF!$#REF!"</definedName>
    <definedName name="fre_19_1_1">"$#REF!.$#REF!$#REF!:$#REF!$#REF!"</definedName>
    <definedName name="fre_19_17">"$#REF!.$#REF!$#REF!:$#REF!$#REF!"</definedName>
    <definedName name="fre_19_17_1">"$#REF!.$#REF!$#REF!:$#REF!$#REF!"</definedName>
    <definedName name="fre_19_17_1_1">"$#REF!.$#REF!$#REF!:$#REF!$#REF!"</definedName>
    <definedName name="fre_19_18">"$#REF!.$#REF!$#REF!:$#REF!$#REF!"</definedName>
    <definedName name="fre_19_18_1">"$#REF!.$#REF!$#REF!:$#REF!$#REF!"</definedName>
    <definedName name="fre_19_18_1_1">"$#REF!.$#REF!$#REF!:$#REF!$#REF!"</definedName>
    <definedName name="fre_19_19">"$#REF!.$#REF!$#REF!:$#REF!$#REF!"</definedName>
    <definedName name="fre_19_19_1">"$#REF!.$#REF!$#REF!:$#REF!$#REF!"</definedName>
    <definedName name="fre_19_20">"$#REF!.$#REF!$#REF!:$#REF!$#REF!"</definedName>
    <definedName name="fre_19_21">"$#REF!.$#REF!$#REF!:$#REF!$#REF!"</definedName>
    <definedName name="fre_19_22">"$#REF!.$#REF!$#REF!:$#REF!$#REF!"</definedName>
    <definedName name="fre_2">#REF!</definedName>
    <definedName name="fre_20">"$#REF!.$#REF!$#REF!:$#REF!$#REF!"</definedName>
    <definedName name="fre_21">"$#REF!.$#REF!$#REF!:$#REF!$#REF!"</definedName>
    <definedName name="fre_22">"$#REF!.$#REF!$#REF!:$#REF!$#REF!"</definedName>
    <definedName name="fre_23">#REF!</definedName>
    <definedName name="fre_24">#REF!</definedName>
    <definedName name="fre_25">#REF!</definedName>
    <definedName name="fre_5">#REF!</definedName>
    <definedName name="fre_7">#REF!</definedName>
    <definedName name="fre_8">#REF!</definedName>
    <definedName name="fre_9">#REF!</definedName>
    <definedName name="free">"$#REF!.$#REF!$#REF!:$#REF!$#REF!"</definedName>
    <definedName name="free_10">#REF!</definedName>
    <definedName name="free_11">"$#REF!.$#REF!$#REF!:$#REF!$#REF!"</definedName>
    <definedName name="free_12">#REF!</definedName>
    <definedName name="free_13">#REF!</definedName>
    <definedName name="free_17">"$#REF!.$#REF!$#REF!:$#REF!$#REF!"</definedName>
    <definedName name="free_17_1">"$#REF!.$#REF!$#REF!:$#REF!$#REF!"</definedName>
    <definedName name="free_17_1_1">"$#REF!.$#REF!$#REF!:$#REF!$#REF!"</definedName>
    <definedName name="free_18">"$#REF!.$#REF!$#REF!:$#REF!$#REF!"</definedName>
    <definedName name="free_18_1">"$#REF!.$#REF!$#REF!:$#REF!$#REF!"</definedName>
    <definedName name="free_18_1_1">"$#REF!.$#REF!$#REF!:$#REF!$#REF!"</definedName>
    <definedName name="free_18_1_1_1">"$#REF!.$#REF!$#REF!:$#REF!$#REF!"</definedName>
    <definedName name="free_18_1_17">"$#REF!.$#REF!$#REF!:$#REF!$#REF!"</definedName>
    <definedName name="free_18_1_18">"$#REF!.$#REF!$#REF!:$#REF!$#REF!"</definedName>
    <definedName name="free_18_1_19">"$#REF!.$#REF!$#REF!:$#REF!$#REF!"</definedName>
    <definedName name="free_18_17">"$#REF!.$#REF!$#REF!:$#REF!$#REF!"</definedName>
    <definedName name="free_18_17_1">"$#REF!.$#REF!$#REF!:$#REF!$#REF!"</definedName>
    <definedName name="free_18_18">"$#REF!.$#REF!$#REF!:$#REF!$#REF!"</definedName>
    <definedName name="free_18_18_1">"$#REF!.$#REF!$#REF!:$#REF!$#REF!"</definedName>
    <definedName name="free_18_19">"$#REF!.$#REF!$#REF!:$#REF!$#REF!"</definedName>
    <definedName name="free_18_20">"$#REF!.$#REF!$#REF!:$#REF!$#REF!"</definedName>
    <definedName name="free_18_21">"$#REF!.$#REF!$#REF!:$#REF!$#REF!"</definedName>
    <definedName name="free_18_22">"$#REF!.$#REF!$#REF!:$#REF!$#REF!"</definedName>
    <definedName name="free_19">"$#REF!.$#REF!$#REF!:$#REF!$#REF!"</definedName>
    <definedName name="free_19_1">"$#REF!.$#REF!$#REF!:$#REF!$#REF!"</definedName>
    <definedName name="free_19_1_1">"$#REF!.$#REF!$#REF!:$#REF!$#REF!"</definedName>
    <definedName name="free_19_17">"$#REF!.$#REF!$#REF!:$#REF!$#REF!"</definedName>
    <definedName name="free_19_17_1">"$#REF!.$#REF!$#REF!:$#REF!$#REF!"</definedName>
    <definedName name="free_19_17_1_1">"$#REF!.$#REF!$#REF!:$#REF!$#REF!"</definedName>
    <definedName name="free_19_18">"$#REF!.$#REF!$#REF!:$#REF!$#REF!"</definedName>
    <definedName name="free_19_18_1">"$#REF!.$#REF!$#REF!:$#REF!$#REF!"</definedName>
    <definedName name="free_19_18_1_1">"$#REF!.$#REF!$#REF!:$#REF!$#REF!"</definedName>
    <definedName name="free_19_19">"$#REF!.$#REF!$#REF!:$#REF!$#REF!"</definedName>
    <definedName name="free_19_19_1">"$#REF!.$#REF!$#REF!:$#REF!$#REF!"</definedName>
    <definedName name="free_19_20">"$#REF!.$#REF!$#REF!:$#REF!$#REF!"</definedName>
    <definedName name="free_19_21">"$#REF!.$#REF!$#REF!:$#REF!$#REF!"</definedName>
    <definedName name="free_19_22">"$#REF!.$#REF!$#REF!:$#REF!$#REF!"</definedName>
    <definedName name="free_20">"$#REF!.$#REF!$#REF!:$#REF!$#REF!"</definedName>
    <definedName name="free_21">"$#REF!.$#REF!$#REF!:$#REF!$#REF!"</definedName>
    <definedName name="free_22">"$#REF!.$#REF!$#REF!:$#REF!$#REF!"</definedName>
    <definedName name="free_23">#REF!</definedName>
    <definedName name="free_24">#REF!</definedName>
    <definedName name="free_25">#REF!</definedName>
    <definedName name="free_5">#REF!</definedName>
    <definedName name="free_7">#REF!</definedName>
    <definedName name="free_8">#REF!</definedName>
    <definedName name="free_9">#REF!</definedName>
    <definedName name="Freight_EX">#REF!</definedName>
    <definedName name="From">#REF!</definedName>
    <definedName name="FRT">#REF!</definedName>
    <definedName name="frwe">#REF!</definedName>
    <definedName name="FS_BSAS">#REF!</definedName>
    <definedName name="FS_BSLI">#REF!</definedName>
    <definedName name="FS_PRLO">#REF!</definedName>
    <definedName name="FSB">#REF!</definedName>
    <definedName name="FSDFSDF" hidden="1">{#N/A,#N/A,TRUE,"SUM";#N/A,#N/A,TRUE,"EE";#N/A,#N/A,TRUE,"AC";#N/A,#N/A,TRUE,"SN"}</definedName>
    <definedName name="fserrr" localSheetId="2" hidden="1">{"'Eng (page2)'!$A$1:$D$52"}</definedName>
    <definedName name="fserrr" hidden="1">{"'Eng (page2)'!$A$1:$D$52"}</definedName>
    <definedName name="FST">#REF!</definedName>
    <definedName name="fsvdvd">#REF!</definedName>
    <definedName name="ftre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uji">#REF!</definedName>
    <definedName name="Full_Print">#REF!</definedName>
    <definedName name="fun">#REF!</definedName>
    <definedName name="FUNAN_FIELD">#REF!</definedName>
    <definedName name="FWEEWF">#REF!</definedName>
    <definedName name="FWP" localSheetId="2" hidden="1">{"'Eng (page2)'!$A$1:$D$52"}</definedName>
    <definedName name="FWP" hidden="1">{"'Eng (page2)'!$A$1:$D$52"}</definedName>
    <definedName name="FX">#REF!</definedName>
    <definedName name="FY2_">#REF!</definedName>
    <definedName name="FY4_">#REF!</definedName>
    <definedName name="fzdtfr" hidden="1">{"'Eng (page2)'!$A$1:$D$52"}</definedName>
    <definedName name="g" localSheetId="2">#REF!</definedName>
    <definedName name="g" hidden="1">{"'Eng (page2)'!$A$1:$D$52"}</definedName>
    <definedName name="G_L_Acct">#REF!</definedName>
    <definedName name="G0">#REF!</definedName>
    <definedName name="G304fu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ALLOT_CHEMICAL_LTD._PART.">#REF!</definedName>
    <definedName name="GasAllowance">#REF!</definedName>
    <definedName name="Gasfactor_kg.HCpNm3.GNG">#REF!</definedName>
    <definedName name="gasfactor_kgHCpNm3GNG">#REF!</definedName>
    <definedName name="Gasfactor3_kgHCpNm3GNG">#REF!</definedName>
    <definedName name="gbgfrs" localSheetId="2" hidden="1">{"'Model'!$A$1:$N$53"}</definedName>
    <definedName name="gbgfrs" hidden="1">{"'Model'!$A$1:$N$53"}</definedName>
    <definedName name="GBP">#REF!</definedName>
    <definedName name="GD00CHART">#REF!</definedName>
    <definedName name="gdaa" localSheetId="2" hidden="1">{"'Model'!$A$1:$N$53"}</definedName>
    <definedName name="gdaa" hidden="1">{"'Model'!$A$1:$N$53"}</definedName>
    <definedName name="gdf">#REF!</definedName>
    <definedName name="gdfagag" localSheetId="4">Scheduled_Payment+Extra_Payment</definedName>
    <definedName name="gdfagag" localSheetId="6">Scheduled_Payment+Extra_Payment</definedName>
    <definedName name="gdfagag">Scheduled_Payment+Extra_Payment</definedName>
    <definedName name="gdfufbubvdj">#REF!</definedName>
    <definedName name="GDGD">#REF!</definedName>
    <definedName name="GDH">#REF!</definedName>
    <definedName name="ge">#REF!</definedName>
    <definedName name="gefe">#REF!</definedName>
    <definedName name="GENERALES_AYUDA">#REF!</definedName>
    <definedName name="ger">#REF!</definedName>
    <definedName name="gere">#REF!</definedName>
    <definedName name="gerr">#REF!</definedName>
    <definedName name="gersr">#REF!</definedName>
    <definedName name="GetChmPrice" localSheetId="4">#REF!</definedName>
    <definedName name="GetChmPrice" localSheetId="6">#REF!</definedName>
    <definedName name="GetChmPrice">#REF!</definedName>
    <definedName name="GEW">#REF!</definedName>
    <definedName name="gf">#REF!</definedName>
    <definedName name="GFA">#REF!</definedName>
    <definedName name="gfd" hidden="1">{"Golf Assumptions",#N/A,FALSE,"Asu";"Golf PF1",#N/A,FALSE,"Golf";"Golf PF2",#N/A,FALSE,"Golf";"Golf Dep1",#N/A,FALSE,"Golf";"Golf Dep2",#N/A,FALSE,"Golf"}</definedName>
    <definedName name="gfdsf" localSheetId="2" hidden="1">{"'Changes Log'!$A$1:$F$25"}</definedName>
    <definedName name="gfdsf" hidden="1">{"'Changes Log'!$A$1:$F$25"}</definedName>
    <definedName name="gfg" localSheetId="2" hidden="1">{"'Eng (page2)'!$A$1:$D$52"}</definedName>
    <definedName name="gfg" hidden="1">{"'Eng (page2)'!$A$1:$D$52"}</definedName>
    <definedName name="GFGF">#REF!</definedName>
    <definedName name="gfgfgf">#N/A</definedName>
    <definedName name="gfgfgfgfgfgfg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hfgc" hidden="1">{"'Model'!$A$1:$N$53"}</definedName>
    <definedName name="GFHR">#REF!</definedName>
    <definedName name="gfverag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gfvera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gg" localSheetId="2">#REF!</definedName>
    <definedName name="GG" hidden="1">{"'Model'!$A$1:$N$53"}</definedName>
    <definedName name="ｇｇ">#REF!</definedName>
    <definedName name="ggg" localSheetId="2">#REF!</definedName>
    <definedName name="ggg" hidden="1">{"'Eng (page2)'!$A$1:$D$52"}</definedName>
    <definedName name="gggg">#REF!</definedName>
    <definedName name="ggggg" localSheetId="2" hidden="1">{"'Model'!$A$1:$N$53"}</definedName>
    <definedName name="ggggg" hidden="1">{"'Model'!$A$1:$N$53"}</definedName>
    <definedName name="gh" localSheetId="2">#REF!</definedName>
    <definedName name="gh" hidden="1">{"'Eng (page2)'!$A$1:$D$52"}</definedName>
    <definedName name="ghaa" hidden="1">{"'Eng (page2)'!$A$1:$D$52"}</definedName>
    <definedName name="ghgf">#REF!</definedName>
    <definedName name="GHG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h">#REF!</definedName>
    <definedName name="ghj" localSheetId="2" hidden="1">#REF!</definedName>
    <definedName name="ghj" hidden="1">#REF!</definedName>
    <definedName name="ghjghj" localSheetId="2" hidden="1">#REF!</definedName>
    <definedName name="ghjghj" hidden="1">#REF!</definedName>
    <definedName name="ghuu" localSheetId="2" hidden="1">{"'Eng (page2)'!$A$1:$D$52"}</definedName>
    <definedName name="ghuu" hidden="1">{"'Eng (page2)'!$A$1:$D$52"}</definedName>
    <definedName name="ghvj">#REF!</definedName>
    <definedName name="gia_tien">#REF!</definedName>
    <definedName name="gia_tien_BTN">#REF!</definedName>
    <definedName name="GJHM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kw" localSheetId="2" hidden="1">{"'Eng (page2)'!$A$1:$D$52"}</definedName>
    <definedName name="gkw" hidden="1">{"'Eng (page2)'!$A$1:$D$52"}</definedName>
    <definedName name="GL">#REF!</definedName>
    <definedName name="GLORY">#REF!</definedName>
    <definedName name="glrawdata">#REF!</definedName>
    <definedName name="GMF">IF(Loan_Amount*Interest_Rate*Loan_Years*Loan_Start&gt;0,1,0)</definedName>
    <definedName name="GO">#REF!</definedName>
    <definedName name="G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r">#REF!</definedName>
    <definedName name="GRAND">#REF!</definedName>
    <definedName name="GRAND_ASIA_PACIFIC_COPORATION_CO._LTD.">#REF!</definedName>
    <definedName name="GRAND_ASIA_PACIFIC_CORPORATION_CO._LTD.">#REF!</definedName>
    <definedName name="Grand_Total">#REF!</definedName>
    <definedName name="GRANDLITE">#REF!</definedName>
    <definedName name="GREG">#REF!</definedName>
    <definedName name="gregs">#REF!</definedName>
    <definedName name="Grid">#REF!</definedName>
    <definedName name="Gross_margin">#REF!</definedName>
    <definedName name="Group">#REF!</definedName>
    <definedName name="GROUP1">#REF!</definedName>
    <definedName name="GroupChk">#REF!</definedName>
    <definedName name="GrphActSales">#REF!</definedName>
    <definedName name="GrphActStk">#REF!</definedName>
    <definedName name="GrphPlanSales">#REF!</definedName>
    <definedName name="GrphTgtStk">#REF!</definedName>
    <definedName name="grrg">#REF!</definedName>
    <definedName name="GRWE">#REF!</definedName>
    <definedName name="GS" hidden="1">{#N/A,#N/A,TRUE,"Str.";#N/A,#N/A,TRUE,"Steel &amp; Roof";#N/A,#N/A,TRUE,"Arc.";#N/A,#N/A,TRUE,"Preliminary";#N/A,#N/A,TRUE,"Sum_Prelim"}</definedName>
    <definedName name="gs_cellchg">#REF!</definedName>
    <definedName name="gs_setcell">#REF!</definedName>
    <definedName name="gs_setvalue">#REF!</definedName>
    <definedName name="gs_switch">#REF!</definedName>
    <definedName name="gserers">#REF!</definedName>
    <definedName name="gserg">#REF!</definedName>
    <definedName name="gserr">#REF!</definedName>
    <definedName name="gserrg">#REF!</definedName>
    <definedName name="gsg">#REF!</definedName>
    <definedName name="gsrerg">#REF!</definedName>
    <definedName name="gsrgre">#REF!</definedName>
    <definedName name="gsrr">#REF!</definedName>
    <definedName name="gssdf">#REF!</definedName>
    <definedName name="GST">#REF!</definedName>
    <definedName name="GT_NG_Nm3ph">#REF!</definedName>
    <definedName name="GT_Power_MW">#REF!</definedName>
    <definedName name="GT_Stminj_Tph">#REF!</definedName>
    <definedName name="GTT">#REF!</definedName>
    <definedName name="GTXL">#REF!</definedName>
    <definedName name="gu">#REF!</definedName>
    <definedName name="Guarantee">#REF!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V" localSheetId="2" hidden="1">{"'Eng (page2)'!$A$1:$D$52"}</definedName>
    <definedName name="GV" hidden="1">{"'Eng (page2)'!$A$1:$D$52"}</definedName>
    <definedName name="GW">#REF!</definedName>
    <definedName name="GWEW">#REF!</definedName>
    <definedName name="GWRT" localSheetId="2" hidden="1">{"'Eng (page2)'!$A$1:$D$52"}</definedName>
    <definedName name="GWRT" hidden="1">{"'Eng (page2)'!$A$1:$D$52"}</definedName>
    <definedName name="h" localSheetId="2">#REF!</definedName>
    <definedName name="h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H.B.FULLER__THAILAND_CO._LTD.">#REF!</definedName>
    <definedName name="h_1" hidden="1">{"'Sheet1'!$L$16"}</definedName>
    <definedName name="h_13">#REF!</definedName>
    <definedName name="H_Test_เครื่องจักร">#REF!</definedName>
    <definedName name="Ha">#REF!</definedName>
    <definedName name="HABITACIONES_AYUDA">#REF!</definedName>
    <definedName name="Habitat_Industries__Thailand">#REF!</definedName>
    <definedName name="Hachem_Paint">#REF!</definedName>
    <definedName name="HAJIME">#REF!</definedName>
    <definedName name="HAMMERSMITH_LTD.">#REF!</definedName>
    <definedName name="HARTFORD">#REF!</definedName>
    <definedName name="hbzhjx" hidden="1">{"'Model'!$A$1:$N$53"}</definedName>
    <definedName name="HCC_BSReconcile1203_103100_List">#REF!</definedName>
    <definedName name="HCC_BSReconcile1203_103100_list2">#REF!</definedName>
    <definedName name="HCC_BSReconcile1203_130530_List">#REF!</definedName>
    <definedName name="HCG_GNG_cal._Fp_correctie3">#REF!</definedName>
    <definedName name="HCG_GNG_cal._Fp_correctie6">#REF!</definedName>
    <definedName name="HCG_GNG_cal._waarde_Fp_correctie">#REF!</definedName>
    <definedName name="hday">#REF!</definedName>
    <definedName name="HDC">#REF!</definedName>
    <definedName name="HDR_2">#REF!</definedName>
    <definedName name="he" localSheetId="2" hidden="1">{"'Eng (page2)'!$A$1:$D$52"}</definedName>
    <definedName name="he" hidden="1">{"'Eng (page2)'!$A$1:$D$52"}</definedName>
    <definedName name="He_so">#REF!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ER_INFO">#REF!</definedName>
    <definedName name="Header_Row">ROW(#REF!)</definedName>
    <definedName name="Heading">#REF!</definedName>
    <definedName name="HEADWEEKA3">#REF!,#REF!,#REF!,#REF!,#REF!,#REF!,#REF!,#REF!,#REF!,#REF!,#REF!,#REF!</definedName>
    <definedName name="HEADWEEKA4">#REF!,#REF!,#REF!,#REF!,#REF!,#REF!,#REF!,#REF!,#REF!,#REF!,#REF!,#REF!</definedName>
    <definedName name="HealthInsurance">#REF!</definedName>
    <definedName name="Heat">#REF!</definedName>
    <definedName name="HeatArea">#REF!</definedName>
    <definedName name="Hedge">#REF!</definedName>
    <definedName name="Hello">#REF!</definedName>
    <definedName name="hfghghfgffff">#REF!</definedName>
    <definedName name="HFHF">#REF!</definedName>
    <definedName name="hgd">#REF!</definedName>
    <definedName name="hgdruiuyioe5nhio" localSheetId="2" hidden="1">#REF!</definedName>
    <definedName name="hgdruiuyioe5nhio" hidden="1">#REF!</definedName>
    <definedName name="hgf">#REF!</definedName>
    <definedName name="hgfgy" localSheetId="2" hidden="1">{"Book Income",#N/A,FALSE,"B&amp;T";"Taxable Income",#N/A,FALSE,"B&amp;T"}</definedName>
    <definedName name="hgfgy" hidden="1">{"Book Income",#N/A,FALSE,"B&amp;T";"Taxable Income",#N/A,FALSE,"B&amp;T"}</definedName>
    <definedName name="hh">#REF!</definedName>
    <definedName name="ｈｈ">#REF!</definedName>
    <definedName name="HHH">#REF!</definedName>
    <definedName name="hhhh">#REF!</definedName>
    <definedName name="HHK" localSheetId="2" hidden="1">{"'Eng (page2)'!$A$1:$D$52"}</definedName>
    <definedName name="HHK" hidden="1">{"'Eng (page2)'!$A$1:$D$52"}</definedName>
    <definedName name="HHT">#REF!</definedName>
    <definedName name="HiddenRows" localSheetId="2" hidden="1">#REF!</definedName>
    <definedName name="HiddenRows" hidden="1">#REF!</definedName>
    <definedName name="Hidedata">#N/A</definedName>
    <definedName name="hideerror" localSheetId="4">#REF!</definedName>
    <definedName name="hideerror" localSheetId="6">#REF!</definedName>
    <definedName name="hideerror">#REF!</definedName>
    <definedName name="hien">#REF!</definedName>
    <definedName name="HIIU" localSheetId="2" hidden="1">{"'Eng (page2)'!$A$1:$D$52"}</definedName>
    <definedName name="HIIU" hidden="1">{"'Eng (page2)'!$A$1:$D$52"}</definedName>
    <definedName name="hijo" localSheetId="2" hidden="1">{"'Eng (page2)'!$A$1:$D$52"}</definedName>
    <definedName name="hijo" hidden="1">{"'Eng (page2)'!$A$1:$D$52"}</definedName>
    <definedName name="HIO" localSheetId="2" hidden="1">{"'Eng (page2)'!$A$1:$D$52"}</definedName>
    <definedName name="HIO" hidden="1">{"'Eng (page2)'!$A$1:$D$52"}</definedName>
    <definedName name="hire">#REF!</definedName>
    <definedName name="hitech" localSheetId="2" hidden="1">#REF!</definedName>
    <definedName name="hitech" hidden="1">#REF!</definedName>
    <definedName name="hj" localSheetId="2" hidden="1">#REF!</definedName>
    <definedName name="hj" hidden="1">#REF!</definedName>
    <definedName name="HJFH">#REF!</definedName>
    <definedName name="HJGJ">#REF!</definedName>
    <definedName name="hjh">#N/A</definedName>
    <definedName name="HJHJG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jkkkl">"$#REF!.$#REF!$#REF!"</definedName>
    <definedName name="hjjkkkl_1">"$#REF!.$#REF!$#REF!"</definedName>
    <definedName name="hjjkkkl_10">#REF!</definedName>
    <definedName name="hjjkkkl_11">#REF!</definedName>
    <definedName name="hjjkkkl_12">#REF!</definedName>
    <definedName name="hjjkkkl_13">#REF!</definedName>
    <definedName name="hjjkkkl_14">"$#REF!.$#REF!$#REF!"</definedName>
    <definedName name="hjjkkkl_17">"$#REF!.$#REF!$#REF!"</definedName>
    <definedName name="hjjkkkl_17_1">"$#REF!.$#REF!$#REF!"</definedName>
    <definedName name="hjjkkkl_17_1_1">"$#REF!.$#REF!$#REF!"</definedName>
    <definedName name="hjjkkkl_18">"$#REF!.$#REF!$#REF!"</definedName>
    <definedName name="hjjkkkl_18_1">"$#REF!.$#REF!$#REF!"</definedName>
    <definedName name="hjjkkkl_18_1_1">"$#REF!.$#REF!$#REF!"</definedName>
    <definedName name="hjjkkkl_18_1_1_1">"$#REF!.$#REF!$#REF!"</definedName>
    <definedName name="hjjkkkl_18_1_1_1_1">"$#REF!.$#REF!$#REF!"</definedName>
    <definedName name="hjjkkkl_18_1_1_17">"$#REF!.$#REF!$#REF!"</definedName>
    <definedName name="hjjkkkl_18_1_1_18">"$#REF!.$#REF!$#REF!"</definedName>
    <definedName name="hjjkkkl_18_1_1_19">"$#REF!.$#REF!$#REF!"</definedName>
    <definedName name="hjjkkkl_18_1_17">"$#REF!.$#REF!$#REF!"</definedName>
    <definedName name="hjjkkkl_18_1_17_1">"$#REF!.$#REF!$#REF!"</definedName>
    <definedName name="hjjkkkl_18_1_17_1_1">"$#REF!.$#REF!$#REF!"</definedName>
    <definedName name="hjjkkkl_18_1_18">"$#REF!.$#REF!$#REF!"</definedName>
    <definedName name="hjjkkkl_18_1_18_1">"$#REF!.$#REF!$#REF!"</definedName>
    <definedName name="hjjkkkl_18_1_18_1_1">"$#REF!.$#REF!$#REF!"</definedName>
    <definedName name="hjjkkkl_18_1_19">"$#REF!.$#REF!$#REF!"</definedName>
    <definedName name="hjjkkkl_18_1_19_1">"$#REF!.$#REF!$#REF!"</definedName>
    <definedName name="hjjkkkl_18_1_20">"$#REF!.$#REF!$#REF!"</definedName>
    <definedName name="hjjkkkl_18_1_21">"$#REF!.$#REF!$#REF!"</definedName>
    <definedName name="hjjkkkl_18_1_22">"$#REF!.$#REF!$#REF!"</definedName>
    <definedName name="hjjkkkl_18_16">"$#REF!.$#REF!$#REF!"</definedName>
    <definedName name="hjjkkkl_18_17">"$#REF!.$#REF!$#REF!"</definedName>
    <definedName name="hjjkkkl_18_17_1">"$#REF!.$#REF!$#REF!"</definedName>
    <definedName name="hjjkkkl_18_18">"$#REF!.$#REF!$#REF!"</definedName>
    <definedName name="hjjkkkl_18_18_1">"$#REF!.$#REF!$#REF!"</definedName>
    <definedName name="hjjkkkl_18_18_1_1">"$#REF!.$#REF!$#REF!"</definedName>
    <definedName name="hjjkkkl_18_18_1_17">"$#REF!.$#REF!$#REF!"</definedName>
    <definedName name="hjjkkkl_18_18_1_18">"$#REF!.$#REF!$#REF!"</definedName>
    <definedName name="hjjkkkl_18_18_1_19">"$#REF!.$#REF!$#REF!"</definedName>
    <definedName name="hjjkkkl_18_18_17">"$#REF!.$#REF!$#REF!"</definedName>
    <definedName name="hjjkkkl_18_18_17_1">"$#REF!.$#REF!$#REF!"</definedName>
    <definedName name="hjjkkkl_18_18_18">"$#REF!.$#REF!$#REF!"</definedName>
    <definedName name="hjjkkkl_18_18_18_1">"$#REF!.$#REF!$#REF!"</definedName>
    <definedName name="hjjkkkl_18_18_19">"$#REF!.$#REF!$#REF!"</definedName>
    <definedName name="hjjkkkl_18_18_20">"$#REF!.$#REF!$#REF!"</definedName>
    <definedName name="hjjkkkl_18_18_21">"$#REF!.$#REF!$#REF!"</definedName>
    <definedName name="hjjkkkl_18_18_22">"$#REF!.$#REF!$#REF!"</definedName>
    <definedName name="hjjkkkl_18_19">"$#REF!.$#REF!$#REF!"</definedName>
    <definedName name="hjjkkkl_18_20">"$#REF!.$#REF!$#REF!"</definedName>
    <definedName name="hjjkkkl_18_21">"$#REF!.$#REF!$#REF!"</definedName>
    <definedName name="hjjkkkl_18_22">"$#REF!.$#REF!$#REF!"</definedName>
    <definedName name="hjjkkkl_19">"$#REF!.$#REF!$#REF!"</definedName>
    <definedName name="hjjkkkl_19_1">"$#REF!.$#REF!$#REF!"</definedName>
    <definedName name="hjjkkkl_19_1_1">"$#REF!.$#REF!$#REF!"</definedName>
    <definedName name="hjjkkkl_19_17">"$#REF!.$#REF!$#REF!"</definedName>
    <definedName name="hjjkkkl_19_17_1">"$#REF!.$#REF!$#REF!"</definedName>
    <definedName name="hjjkkkl_19_17_1_1">"$#REF!.$#REF!$#REF!"</definedName>
    <definedName name="hjjkkkl_19_18">"$#REF!.$#REF!$#REF!"</definedName>
    <definedName name="hjjkkkl_19_18_1">"$#REF!.$#REF!$#REF!"</definedName>
    <definedName name="hjjkkkl_19_18_1_1">"$#REF!.$#REF!$#REF!"</definedName>
    <definedName name="hjjkkkl_19_19">"$#REF!.$#REF!$#REF!"</definedName>
    <definedName name="hjjkkkl_19_19_1">"$#REF!.$#REF!$#REF!"</definedName>
    <definedName name="hjjkkkl_19_20">"$#REF!.$#REF!$#REF!"</definedName>
    <definedName name="hjjkkkl_19_21">"$#REF!.$#REF!$#REF!"</definedName>
    <definedName name="hjjkkkl_19_22">"$#REF!.$#REF!$#REF!"</definedName>
    <definedName name="hjjkkkl_20">"$#REF!.$#REF!$#REF!"</definedName>
    <definedName name="hjjkkkl_21">"$#REF!.$#REF!$#REF!"</definedName>
    <definedName name="hjjkkkl_22">"$#REF!.$#REF!$#REF!"</definedName>
    <definedName name="hjjkkkl_23">#REF!</definedName>
    <definedName name="hjjkkkl_24">#REF!</definedName>
    <definedName name="hjjkkkl_25">#REF!</definedName>
    <definedName name="hjjkkkl_3">"$#REF!.$#REF!$#REF!"</definedName>
    <definedName name="hjjkkkl_5">#REF!</definedName>
    <definedName name="hjjkkkl_7">#REF!</definedName>
    <definedName name="hjjkkkl_8">#REF!</definedName>
    <definedName name="hjjkkkl_9">#REF!</definedName>
    <definedName name="hjk" localSheetId="2">#REF!</definedName>
    <definedName name="hjk" hidden="1">#REF!</definedName>
    <definedName name="hjkh">#REF!</definedName>
    <definedName name="hjkjhk">#REF!</definedName>
    <definedName name="HK\" localSheetId="2" hidden="1">{#N/A,#N/A,FALSE,"CAT3516";#N/A,#N/A,FALSE,"CAT3608";#N/A,#N/A,FALSE,"Wartsila";#N/A,#N/A,FALSE,"Asm";#N/A,#N/A,FALSE,"DG cost"}</definedName>
    <definedName name="HK\" hidden="1">{#N/A,#N/A,FALSE,"CAT3516";#N/A,#N/A,FALSE,"CAT3608";#N/A,#N/A,FALSE,"Wartsila";#N/A,#N/A,FALSE,"Asm";#N/A,#N/A,FALSE,"DG cost"}</definedName>
    <definedName name="HO">#REF!</definedName>
    <definedName name="HOF">#REF!</definedName>
    <definedName name="HOJA__COMPARATIVO">#REF!</definedName>
    <definedName name="HOLOS">#REF!</definedName>
    <definedName name="HOLOS_ORIENT">#REF!</definedName>
    <definedName name="HOME" hidden="1">{#N/A,#N/A,FALSE,"Assessment";#N/A,#N/A,FALSE,"Staffing";#N/A,#N/A,FALSE,"Hires";#N/A,#N/A,FALSE,"Assumptions"}</definedName>
    <definedName name="HOME_MANP">#REF!</definedName>
    <definedName name="HOMEOFFICE_COST">#REF!</definedName>
    <definedName name="HOSPITALITY_CO._LTD.">#REF!</definedName>
    <definedName name="HotelName">#REF!</definedName>
    <definedName name="Hours">#REF!</definedName>
    <definedName name="Housing">#REF!</definedName>
    <definedName name="HOYAA">#REF!</definedName>
    <definedName name="HOYAB">#REF!</definedName>
    <definedName name="HOYACC">#REF!</definedName>
    <definedName name="HOYAFORTY">#REF!</definedName>
    <definedName name="HOYAHH">#REF!</definedName>
    <definedName name="HOYAI">#REF!</definedName>
    <definedName name="HOYASE">#REF!</definedName>
    <definedName name="HOYATEN">#REF!</definedName>
    <definedName name="HP">#REF!</definedName>
    <definedName name="HRERW">#REF!</definedName>
    <definedName name="HRH" hidden="1">#REF!</definedName>
    <definedName name="HRHTR">#REF!</definedName>
    <definedName name="HrsMo">#REF!</definedName>
    <definedName name="HrsYr">#REF!</definedName>
    <definedName name="hrthrt">#REF!</definedName>
    <definedName name="hrttrh">#REF!</definedName>
    <definedName name="HRTW" localSheetId="2" hidden="1">{"'Eng (page2)'!$A$1:$D$52"}</definedName>
    <definedName name="HRTW" hidden="1">{"'Eng (page2)'!$A$1:$D$52"}</definedName>
    <definedName name="HS_may">#REF!</definedName>
    <definedName name="hsa">#REF!</definedName>
    <definedName name="HSCB">NA()</definedName>
    <definedName name="HSCB_1">NA()</definedName>
    <definedName name="HSCB_10">#REF!</definedName>
    <definedName name="HSCB_11">#REF!</definedName>
    <definedName name="HSCB_12">#REF!</definedName>
    <definedName name="HSCB_13">#REF!</definedName>
    <definedName name="HSCB_14">NA()</definedName>
    <definedName name="HSCB_17">NA()</definedName>
    <definedName name="HSCB_17_1">NA()</definedName>
    <definedName name="HSCB_18">NA()</definedName>
    <definedName name="HSCB_18_1">NA()</definedName>
    <definedName name="HSCB_18_1_1">NA()</definedName>
    <definedName name="HSCB_18_1_1_1">NA()</definedName>
    <definedName name="HSCB_18_1_17">NA()</definedName>
    <definedName name="HSCB_18_1_18">NA()</definedName>
    <definedName name="HSCB_18_1_19">NA()</definedName>
    <definedName name="HSCB_18_17">NA()</definedName>
    <definedName name="HSCB_18_17_1">NA()</definedName>
    <definedName name="HSCB_18_18">NA()</definedName>
    <definedName name="HSCB_18_18_1">NA()</definedName>
    <definedName name="HSCB_18_19">NA()</definedName>
    <definedName name="HSCB_18_20">NA()</definedName>
    <definedName name="HSCB_18_21">NA()</definedName>
    <definedName name="HSCB_18_22">NA()</definedName>
    <definedName name="HSCB_19">NA()</definedName>
    <definedName name="HSCB_19_1">NA()</definedName>
    <definedName name="HSCB_19_17">NA()</definedName>
    <definedName name="HSCB_19_17_1">NA()</definedName>
    <definedName name="HSCB_19_18">NA()</definedName>
    <definedName name="HSCB_19_18_1">NA()</definedName>
    <definedName name="HSCB_19_18_1_1">NA()</definedName>
    <definedName name="HSCB_19_19">NA()</definedName>
    <definedName name="HSCB_20">#REF!</definedName>
    <definedName name="HSCB_21">#REF!</definedName>
    <definedName name="HSCB_22">#REF!</definedName>
    <definedName name="HSCB_23">#REF!</definedName>
    <definedName name="HSCB_24">#REF!</definedName>
    <definedName name="HSCB_25">#REF!</definedName>
    <definedName name="HSCB_5">#REF!</definedName>
    <definedName name="HSCB_7">#REF!</definedName>
    <definedName name="HSCB_8">#REF!</definedName>
    <definedName name="HSCB_9">#REF!</definedName>
    <definedName name="hshe" localSheetId="2" hidden="1">{"'Eng (page2)'!$A$1:$D$52"}</definedName>
    <definedName name="hshe" hidden="1">{"'Eng (page2)'!$A$1:$D$52"}</definedName>
    <definedName name="HSWQHDDX" localSheetId="2" hidden="1">{"'Eng (page2)'!$A$1:$D$52"}</definedName>
    <definedName name="HSWQHDDX" hidden="1">{"'Eng (page2)'!$A$1:$D$52"}</definedName>
    <definedName name="ht" localSheetId="2">#REF!</definedName>
    <definedName name="ht" hidden="1">{"'Changes Log'!$A$1:$F$25"}</definedName>
    <definedName name="HTH" hidden="1">#REF!</definedName>
    <definedName name="HTM_GNG_Nm3ph">#REF!</definedName>
    <definedName name="HTML" localSheetId="2" hidden="1">{"'Eng (page2)'!$A$1:$D$52"}</definedName>
    <definedName name="HTML" hidden="1">{"'Changes Log'!$A$1:$F$25"}</definedName>
    <definedName name="HTML_CodePage" hidden="1">874</definedName>
    <definedName name="HTML_Control" localSheetId="2" hidden="1">{"'FLATTA (2)'!$A$1:$AZ$25"}</definedName>
    <definedName name="HTML_Control" hidden="1">{"'Eng (page2)'!$A$1:$D$52"}</definedName>
    <definedName name="HTML_Control_1" hidden="1">{"'Sheet1'!$L$16"}</definedName>
    <definedName name="HTML_Control1" hidden="1">{"'Eng (page2)'!$A$1:$D$52"}</definedName>
    <definedName name="HTML_Control2" localSheetId="2" hidden="1">{"'Eng (page2)'!$A$1:$D$52"}</definedName>
    <definedName name="HTML_Control2" hidden="1">{"'Eng (page2)'!$A$1:$D$52"}</definedName>
    <definedName name="HTML_Controll" hidden="1">{"'Eng (page2)'!$A$1:$D$52"}</definedName>
    <definedName name="HTML_Description" hidden="1">""</definedName>
    <definedName name="HTML_Email" hidden="1">""</definedName>
    <definedName name="HTML_Header" localSheetId="2" hidden="1">"FLATTA (2)"</definedName>
    <definedName name="HTML_Header" hidden="1">"Foreign Exchange Rates (Page 2)"</definedName>
    <definedName name="HTML_KIM" localSheetId="2" hidden="1">{"'Changes Log'!$A$1:$F$25"}</definedName>
    <definedName name="HTML_KIM" hidden="1">{"'Changes Log'!$A$1:$F$25"}</definedName>
    <definedName name="HTML_LastUpdate" localSheetId="2" hidden="1">"20/6/2002"</definedName>
    <definedName name="HTML_LastUpdate" hidden="1">"5/6/00"</definedName>
    <definedName name="HTML_LineAfter" hidden="1">FALSE</definedName>
    <definedName name="HTML_LineBefore" hidden="1">FALSE</definedName>
    <definedName name="HTML_Name" localSheetId="2" hidden="1">"Padej Montburinont"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2" hidden="1">"C:\My Documents\MyHTML.htm"</definedName>
    <definedName name="HTML_PathFile" hidden="1">"c:\fer2.html"</definedName>
    <definedName name="HTML_PathTemplate" hidden="1">"\\Der2\vol1\DATABANK\DOWNLOAD\HEAD6-1.HTM"</definedName>
    <definedName name="HTML_Title" localSheetId="2" hidden="1">"ESTIMATE TEMPLATE NEW 12-06-02"</definedName>
    <definedName name="HTML_Title" hidden="1">""</definedName>
    <definedName name="htrrht">#REF!</definedName>
    <definedName name="HTRT">#REF!</definedName>
    <definedName name="htrtr">#REF!</definedName>
    <definedName name="htt">#REF!</definedName>
    <definedName name="HTTRH" hidden="1">#REF!</definedName>
    <definedName name="hty" hidden="1">{#N/A,#N/A,FALSE,"Comment";#N/A,#N/A,FALSE,"Summary";#N/A,#N/A,FALSE,"Total";#N/A,#N/A,FALSE,"Alex";#N/A,#N/A,FALSE,"Birch";#N/A,#N/A,FALSE,"Cville";#N/A,#N/A,FALSE,"Huron";#N/A,#N/A,FALSE,"Shbrke";#N/A,#N/A,FALSE,"Sterling";#N/A,#N/A,FALSE,"Prepack"}</definedName>
    <definedName name="huh">#REF!</definedName>
    <definedName name="huu">"$#REF!.$#REF!$#REF!"</definedName>
    <definedName name="huu_1">"$#REF!.$#REF!$#REF!"</definedName>
    <definedName name="huu_10">#REF!</definedName>
    <definedName name="huu_11">#REF!</definedName>
    <definedName name="huu_12">#REF!</definedName>
    <definedName name="huu_13">#REF!</definedName>
    <definedName name="huu_14">"$#REF!.$#REF!$#REF!"</definedName>
    <definedName name="huu_17">"$#REF!.$#REF!$#REF!"</definedName>
    <definedName name="huu_17_1">"$#REF!.$#REF!$#REF!"</definedName>
    <definedName name="huu_17_1_1">"$#REF!.$#REF!$#REF!"</definedName>
    <definedName name="huu_18">"$#REF!.$#REF!$#REF!"</definedName>
    <definedName name="huu_18_1">"$#REF!.$#REF!$#REF!"</definedName>
    <definedName name="huu_18_1_1">"$#REF!.$#REF!$#REF!"</definedName>
    <definedName name="huu_18_1_1_1">"$#REF!.$#REF!$#REF!"</definedName>
    <definedName name="huu_18_1_1_1_1">"$#REF!.$#REF!$#REF!"</definedName>
    <definedName name="huu_18_1_1_17">"$#REF!.$#REF!$#REF!"</definedName>
    <definedName name="huu_18_1_1_18">"$#REF!.$#REF!$#REF!"</definedName>
    <definedName name="huu_18_1_1_19">"$#REF!.$#REF!$#REF!"</definedName>
    <definedName name="huu_18_1_17">"$#REF!.$#REF!$#REF!"</definedName>
    <definedName name="huu_18_1_17_1">"$#REF!.$#REF!$#REF!"</definedName>
    <definedName name="huu_18_1_17_1_1">"$#REF!.$#REF!$#REF!"</definedName>
    <definedName name="huu_18_1_18">"$#REF!.$#REF!$#REF!"</definedName>
    <definedName name="huu_18_1_18_1">"$#REF!.$#REF!$#REF!"</definedName>
    <definedName name="huu_18_1_18_1_1">"$#REF!.$#REF!$#REF!"</definedName>
    <definedName name="huu_18_1_19">"$#REF!.$#REF!$#REF!"</definedName>
    <definedName name="huu_18_1_19_1">"$#REF!.$#REF!$#REF!"</definedName>
    <definedName name="huu_18_1_20">"$#REF!.$#REF!$#REF!"</definedName>
    <definedName name="huu_18_1_21">"$#REF!.$#REF!$#REF!"</definedName>
    <definedName name="huu_18_1_22">"$#REF!.$#REF!$#REF!"</definedName>
    <definedName name="huu_18_16">"$#REF!.$#REF!$#REF!"</definedName>
    <definedName name="huu_18_17">"$#REF!.$#REF!$#REF!"</definedName>
    <definedName name="huu_18_17_1">"$#REF!.$#REF!$#REF!"</definedName>
    <definedName name="huu_18_18">"$#REF!.$#REF!$#REF!"</definedName>
    <definedName name="huu_18_18_1">"$#REF!.$#REF!$#REF!"</definedName>
    <definedName name="huu_18_18_1_1">"$#REF!.$#REF!$#REF!"</definedName>
    <definedName name="huu_18_18_1_17">"$#REF!.$#REF!$#REF!"</definedName>
    <definedName name="huu_18_18_1_18">"$#REF!.$#REF!$#REF!"</definedName>
    <definedName name="huu_18_18_1_19">"$#REF!.$#REF!$#REF!"</definedName>
    <definedName name="huu_18_18_17">"$#REF!.$#REF!$#REF!"</definedName>
    <definedName name="huu_18_18_17_1">"$#REF!.$#REF!$#REF!"</definedName>
    <definedName name="huu_18_18_18">"$#REF!.$#REF!$#REF!"</definedName>
    <definedName name="huu_18_18_18_1">"$#REF!.$#REF!$#REF!"</definedName>
    <definedName name="huu_18_18_19">"$#REF!.$#REF!$#REF!"</definedName>
    <definedName name="huu_18_18_20">"$#REF!.$#REF!$#REF!"</definedName>
    <definedName name="huu_18_18_21">"$#REF!.$#REF!$#REF!"</definedName>
    <definedName name="huu_18_18_22">"$#REF!.$#REF!$#REF!"</definedName>
    <definedName name="huu_18_19">"$#REF!.$#REF!$#REF!"</definedName>
    <definedName name="huu_18_20">"$#REF!.$#REF!$#REF!"</definedName>
    <definedName name="huu_18_21">"$#REF!.$#REF!$#REF!"</definedName>
    <definedName name="huu_18_22">"$#REF!.$#REF!$#REF!"</definedName>
    <definedName name="huu_19">"$#REF!.$#REF!$#REF!"</definedName>
    <definedName name="huu_19_1">"$#REF!.$#REF!$#REF!"</definedName>
    <definedName name="huu_19_1_1">"$#REF!.$#REF!$#REF!"</definedName>
    <definedName name="huu_19_17">"$#REF!.$#REF!$#REF!"</definedName>
    <definedName name="huu_19_17_1">"$#REF!.$#REF!$#REF!"</definedName>
    <definedName name="huu_19_17_1_1">"$#REF!.$#REF!$#REF!"</definedName>
    <definedName name="huu_19_18">"$#REF!.$#REF!$#REF!"</definedName>
    <definedName name="huu_19_18_1">"$#REF!.$#REF!$#REF!"</definedName>
    <definedName name="huu_19_18_1_1">"$#REF!.$#REF!$#REF!"</definedName>
    <definedName name="huu_19_19">"$#REF!.$#REF!$#REF!"</definedName>
    <definedName name="huu_19_19_1">"$#REF!.$#REF!$#REF!"</definedName>
    <definedName name="huu_19_20">"$#REF!.$#REF!$#REF!"</definedName>
    <definedName name="huu_19_21">"$#REF!.$#REF!$#REF!"</definedName>
    <definedName name="huu_19_22">"$#REF!.$#REF!$#REF!"</definedName>
    <definedName name="huu_20">"$#REF!.$#REF!$#REF!"</definedName>
    <definedName name="huu_21">"$#REF!.$#REF!$#REF!"</definedName>
    <definedName name="huu_22">"$#REF!.$#REF!$#REF!"</definedName>
    <definedName name="huu_23">#REF!</definedName>
    <definedName name="huu_24">#REF!</definedName>
    <definedName name="huu_25">#REF!</definedName>
    <definedName name="huu_3">"$#REF!.$#REF!$#REF!"</definedName>
    <definedName name="huu_5">#REF!</definedName>
    <definedName name="huu_7">#REF!</definedName>
    <definedName name="huu_8">#REF!</definedName>
    <definedName name="huu_9">#REF!</definedName>
    <definedName name="huy" localSheetId="2" hidden="1">{"'Sheet1'!$L$16"}</definedName>
    <definedName name="huy" hidden="1">{"'Sheet1'!$L$16"}</definedName>
    <definedName name="huy_1" hidden="1">{"'Sheet1'!$L$16"}</definedName>
    <definedName name="hw" localSheetId="2" hidden="1">{"'Eng (page2)'!$A$1:$D$52"}</definedName>
    <definedName name="hw" hidden="1">{"'Eng (page2)'!$A$1:$D$52"}</definedName>
    <definedName name="HWERTW" localSheetId="2" hidden="1">{"'Eng (page2)'!$A$1:$D$52"}</definedName>
    <definedName name="HWERTW" hidden="1">{"'Eng (page2)'!$A$1:$D$52"}</definedName>
    <definedName name="HWET" localSheetId="2" hidden="1">{"'Eng (page2)'!$A$1:$D$52"}</definedName>
    <definedName name="HWET" hidden="1">{"'Eng (page2)'!$A$1:$D$52"}</definedName>
    <definedName name="hy" localSheetId="2" hidden="1">{"'Eng (page2)'!$A$1:$D$52"}</definedName>
    <definedName name="hy" hidden="1">{"'Eng (page2)'!$A$1:$D$52"}</definedName>
    <definedName name="hyhd" localSheetId="2" hidden="1">{"'Eng (page2)'!$A$1:$D$52"}</definedName>
    <definedName name="hyhd" hidden="1">{"'Eng (page2)'!$A$1:$D$52"}</definedName>
    <definedName name="HYKKKOI" localSheetId="2" hidden="1">{"'Changes Log'!$A$1:$F$25"}</definedName>
    <definedName name="HYKKKOI" hidden="1">{"'Changes Log'!$A$1:$F$25"}</definedName>
    <definedName name="hyrarchy">#REF!</definedName>
    <definedName name="hyu">#REF!</definedName>
    <definedName name="HYUJJ" localSheetId="2" hidden="1">{"'Changes Log'!$A$1:$F$25"}</definedName>
    <definedName name="HYUJJ" hidden="1">{"'Changes Log'!$A$1:$F$25"}</definedName>
    <definedName name="i" localSheetId="2">#REF!</definedName>
    <definedName name="i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7y">#REF!</definedName>
    <definedName name="IC_Report_Item_Sum_Amount_Move">#REF!</definedName>
    <definedName name="IDChoice">#REF!</definedName>
    <definedName name="idkkh" hidden="1">#REF!</definedName>
    <definedName name="IDLAB_COST">#REF!</definedName>
    <definedName name="IDN">#REF!</definedName>
    <definedName name="ie">#REF!</definedName>
    <definedName name="ieeni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LWSALES">#REF!</definedName>
    <definedName name="IELYSALES">#REF!</definedName>
    <definedName name="IEPLANSALES">#REF!</definedName>
    <definedName name="ier" localSheetId="2">#REF!</definedName>
    <definedName name="ier" hidden="1">{"'Eng (page2)'!$A$1:$D$52"}</definedName>
    <definedName name="IESP">#REF!</definedName>
    <definedName name="IFCT">#REF!</definedName>
    <definedName name="IFCT2">#REF!</definedName>
    <definedName name="iFeb">#REF!</definedName>
    <definedName name="IFN">#REF!</definedName>
    <definedName name="IFRS">#REF!</definedName>
    <definedName name="IFRS_segment">#REF!</definedName>
    <definedName name="IFRS2">#REF!</definedName>
    <definedName name="IFRS3">#REF!</definedName>
    <definedName name="ii">#REF!</definedName>
    <definedName name="IIforwar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">#REF!</definedName>
    <definedName name="IIII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">#REF!</definedName>
    <definedName name="iiiiii" localSheetId="2" hidden="1">{"'Model'!$A$1:$N$53"}</definedName>
    <definedName name="iiiiii" hidden="1">{"'Model'!$A$1:$N$53"}</definedName>
    <definedName name="iiiiiiiiiiiiiiiiii">#REF!</definedName>
    <definedName name="IIYIYI">#REF!</definedName>
    <definedName name="ij">#REF!</definedName>
    <definedName name="ik">#REF!</definedName>
    <definedName name="ike">#REF!</definedName>
    <definedName name="ikhs">#REF!</definedName>
    <definedName name="ikiiii">#REF!</definedName>
    <definedName name="ikik">#REF!</definedName>
    <definedName name="im">#REF!</definedName>
    <definedName name="iMonth">#REF!</definedName>
    <definedName name="Import_pwr_MW">#REF!</definedName>
    <definedName name="INC_GNG_Nm3ph">#REF!</definedName>
    <definedName name="Income_Tax">#REF!</definedName>
    <definedName name="IncomeTax">#REF!</definedName>
    <definedName name="index">#REF!</definedName>
    <definedName name="INDEXM">#REF!</definedName>
    <definedName name="India">#REF!</definedName>
    <definedName name="india1">#REF!</definedName>
    <definedName name="IndiaOct01">#REF!</definedName>
    <definedName name="INDMANP">#REF!</definedName>
    <definedName name="INFINITE_CHEMICAL_LTD.__PART.">#REF!</definedName>
    <definedName name="inflation">0.14</definedName>
    <definedName name="INFO">#REF!</definedName>
    <definedName name="InFor_AR">#REF!</definedName>
    <definedName name="ing">#REF!</definedName>
    <definedName name="input">#REF!</definedName>
    <definedName name="Input_Range">OFFSET(#REF!,0,0,COUNTA(#REF!),COUNTA(#REF!))</definedName>
    <definedName name="INPUTBEGIN">#REF!</definedName>
    <definedName name="INPUTGRID">#REF!</definedName>
    <definedName name="inputgrido">#REF!</definedName>
    <definedName name="INS">#REF!</definedName>
    <definedName name="Ins_Apr">#REF!</definedName>
    <definedName name="Ins_Aug">#REF!</definedName>
    <definedName name="Ins_Dec">#REF!</definedName>
    <definedName name="Ins_Feb">#REF!</definedName>
    <definedName name="Ins_Jan">#REF!</definedName>
    <definedName name="Ins_Jul">#REF!</definedName>
    <definedName name="Ins_Jun">#REF!</definedName>
    <definedName name="Ins_Mar">#REF!</definedName>
    <definedName name="Ins_May">#REF!</definedName>
    <definedName name="Ins_Nov">#REF!</definedName>
    <definedName name="Ins_Oct">#REF!</definedName>
    <definedName name="Ins_Sep">#REF!</definedName>
    <definedName name="INST">#REF!</definedName>
    <definedName name="Insurance_EX">#REF!</definedName>
    <definedName name="INT">#REF!</definedName>
    <definedName name="int_ext_sel">1</definedName>
    <definedName name="IntCoDesc">#REF!</definedName>
    <definedName name="INTER">#REF!</definedName>
    <definedName name="Inter_Aerosol_Products">#REF!</definedName>
    <definedName name="Inter_Ink">#REF!</definedName>
    <definedName name="INTER_KRAI_CO._LTD.">#REF!</definedName>
    <definedName name="inter_new">[0]!INTEREST</definedName>
    <definedName name="intercom">#REF!</definedName>
    <definedName name="INTEREST">#N/A</definedName>
    <definedName name="Interest_">1.02</definedName>
    <definedName name="Interest_Rate">#REF!</definedName>
    <definedName name="Internal_Tran_in">#REF!</definedName>
    <definedName name="Internal_Tran_Out">#REF!</definedName>
    <definedName name="IntFreeCred">#REF!</definedName>
    <definedName name="INTRODUCCION_AYUDA">#REF!</definedName>
    <definedName name="IntroPrintArea" localSheetId="2" hidden="1">#REF!</definedName>
    <definedName name="IntroPrintArea" hidden="1">#REF!</definedName>
    <definedName name="inv">#REF!</definedName>
    <definedName name="Inv.No.">#REF!,#REF!,#REF!</definedName>
    <definedName name="inv_10">#REF!</definedName>
    <definedName name="inv_2">#REF!</definedName>
    <definedName name="inv_3">#REF!</definedName>
    <definedName name="inv_6">#REF!</definedName>
    <definedName name="inv_9">#REF!</definedName>
    <definedName name="INV_C">#REF!</definedName>
    <definedName name="INV_P">#REF!</definedName>
    <definedName name="INVC">#REF!</definedName>
    <definedName name="inven" localSheetId="2">#REF!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tory">#REF!</definedName>
    <definedName name="Investments">#REF!</definedName>
    <definedName name="Investments_Loans">#REF!</definedName>
    <definedName name="Investments_shares">#REF!</definedName>
    <definedName name="INVP">#REF!</definedName>
    <definedName name="io" localSheetId="2" hidden="1">{"'Eng (page2)'!$A$1:$D$52"}</definedName>
    <definedName name="io" hidden="1">{"'Eng (page2)'!$A$1:$D$52"}</definedName>
    <definedName name="ioo">#REF!</definedName>
    <definedName name="IOP" localSheetId="2" hidden="1">{"'Eng (page2)'!$A$1:$D$52"}</definedName>
    <definedName name="IOP" hidden="1">{"'Eng (page2)'!$A$1:$D$52"}</definedName>
    <definedName name="iopo" localSheetId="2" hidden="1">{"'Model'!$A$1:$N$53"}</definedName>
    <definedName name="iopo" hidden="1">{"'Model'!$A$1:$N$53"}</definedName>
    <definedName name="iouu">"$#REF!.$#REF!$#REF!"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ROK_COMMISSION" hidden="1">"c3514"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XCL_SBC" hidden="1">"c3081"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PAYOUT_RATIO" hidden="1">"c3492"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39423.431724537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IR">#REF!</definedName>
    <definedName name="IR35t5">#REF!</definedName>
    <definedName name="IS">#REF!</definedName>
    <definedName name="IS_OA">#REF!</definedName>
    <definedName name="ISWAS0429" localSheetId="2" hidden="1">{"'Changes Log'!$A$1:$F$25"}</definedName>
    <definedName name="ISWAS0429" hidden="1">{"'Changes Log'!$A$1:$F$25"}</definedName>
    <definedName name="it">#REF!</definedName>
    <definedName name="item_list">#REF!</definedName>
    <definedName name="ITEM_VALUATION_COUNT05Q3_NOT_0">#REF!</definedName>
    <definedName name="ITM">#REF!</definedName>
    <definedName name="iu">#REF!</definedName>
    <definedName name="IUE" localSheetId="2" hidden="1">{"'Eng (page2)'!$A$1:$D$52"}</definedName>
    <definedName name="IUE" hidden="1">{"'Eng (page2)'!$A$1:$D$52"}</definedName>
    <definedName name="IUO" localSheetId="2" hidden="1">{"'Eng (page2)'!$A$1:$D$52"}</definedName>
    <definedName name="IUO" hidden="1">{"'Eng (page2)'!$A$1:$D$52"}</definedName>
    <definedName name="iuoo">"$#REF!.$#REF!$#REF!"</definedName>
    <definedName name="iuoo_1">"$#REF!.$#REF!$#REF!"</definedName>
    <definedName name="iuoo_10">#REF!</definedName>
    <definedName name="iuoo_11">#REF!</definedName>
    <definedName name="iuoo_12">#REF!</definedName>
    <definedName name="iuoo_13">#REF!</definedName>
    <definedName name="iuoo_14">"$#REF!.$#REF!$#REF!"</definedName>
    <definedName name="iuoo_17">"$#REF!.$#REF!$#REF!"</definedName>
    <definedName name="iuoo_17_1">"$#REF!.$#REF!$#REF!"</definedName>
    <definedName name="iuoo_17_1_1">"$#REF!.$#REF!$#REF!"</definedName>
    <definedName name="iuoo_18">"$#REF!.$#REF!$#REF!"</definedName>
    <definedName name="iuoo_18_1">"$#REF!.$#REF!$#REF!"</definedName>
    <definedName name="iuoo_18_1_1">"$#REF!.$#REF!$#REF!"</definedName>
    <definedName name="iuoo_18_1_1_1">"$#REF!.$#REF!$#REF!"</definedName>
    <definedName name="iuoo_18_1_1_1_1">"$#REF!.$#REF!$#REF!"</definedName>
    <definedName name="iuoo_18_1_1_17">"$#REF!.$#REF!$#REF!"</definedName>
    <definedName name="iuoo_18_1_1_18">"$#REF!.$#REF!$#REF!"</definedName>
    <definedName name="iuoo_18_1_1_19">"$#REF!.$#REF!$#REF!"</definedName>
    <definedName name="iuoo_18_1_17">"$#REF!.$#REF!$#REF!"</definedName>
    <definedName name="iuoo_18_1_17_1">"$#REF!.$#REF!$#REF!"</definedName>
    <definedName name="iuoo_18_1_17_1_1">"$#REF!.$#REF!$#REF!"</definedName>
    <definedName name="iuoo_18_1_18">"$#REF!.$#REF!$#REF!"</definedName>
    <definedName name="iuoo_18_1_18_1">"$#REF!.$#REF!$#REF!"</definedName>
    <definedName name="iuoo_18_1_18_1_1">"$#REF!.$#REF!$#REF!"</definedName>
    <definedName name="iuoo_18_1_19">"$#REF!.$#REF!$#REF!"</definedName>
    <definedName name="iuoo_18_1_19_1">"$#REF!.$#REF!$#REF!"</definedName>
    <definedName name="iuoo_18_1_20">"$#REF!.$#REF!$#REF!"</definedName>
    <definedName name="iuoo_18_1_21">"$#REF!.$#REF!$#REF!"</definedName>
    <definedName name="iuoo_18_1_22">"$#REF!.$#REF!$#REF!"</definedName>
    <definedName name="iuoo_18_16">"$#REF!.$#REF!$#REF!"</definedName>
    <definedName name="iuoo_18_17">"$#REF!.$#REF!$#REF!"</definedName>
    <definedName name="iuoo_18_17_1">"$#REF!.$#REF!$#REF!"</definedName>
    <definedName name="iuoo_18_18">"$#REF!.$#REF!$#REF!"</definedName>
    <definedName name="iuoo_18_18_1">"$#REF!.$#REF!$#REF!"</definedName>
    <definedName name="iuoo_18_18_1_1">"$#REF!.$#REF!$#REF!"</definedName>
    <definedName name="iuoo_18_18_1_17">"$#REF!.$#REF!$#REF!"</definedName>
    <definedName name="iuoo_18_18_1_18">"$#REF!.$#REF!$#REF!"</definedName>
    <definedName name="iuoo_18_18_1_19">"$#REF!.$#REF!$#REF!"</definedName>
    <definedName name="iuoo_18_18_17">"$#REF!.$#REF!$#REF!"</definedName>
    <definedName name="iuoo_18_18_17_1">"$#REF!.$#REF!$#REF!"</definedName>
    <definedName name="iuoo_18_18_18">"$#REF!.$#REF!$#REF!"</definedName>
    <definedName name="iuoo_18_18_18_1">"$#REF!.$#REF!$#REF!"</definedName>
    <definedName name="iuoo_18_18_19">"$#REF!.$#REF!$#REF!"</definedName>
    <definedName name="iuoo_18_18_20">"$#REF!.$#REF!$#REF!"</definedName>
    <definedName name="iuoo_18_18_21">"$#REF!.$#REF!$#REF!"</definedName>
    <definedName name="iuoo_18_18_22">"$#REF!.$#REF!$#REF!"</definedName>
    <definedName name="iuoo_18_19">"$#REF!.$#REF!$#REF!"</definedName>
    <definedName name="iuoo_18_20">"$#REF!.$#REF!$#REF!"</definedName>
    <definedName name="iuoo_18_21">"$#REF!.$#REF!$#REF!"</definedName>
    <definedName name="iuoo_18_22">"$#REF!.$#REF!$#REF!"</definedName>
    <definedName name="iuoo_19">"$#REF!.$#REF!$#REF!"</definedName>
    <definedName name="iuoo_19_1">"$#REF!.$#REF!$#REF!"</definedName>
    <definedName name="iuoo_19_1_1">"$#REF!.$#REF!$#REF!"</definedName>
    <definedName name="iuoo_19_17">"$#REF!.$#REF!$#REF!"</definedName>
    <definedName name="iuoo_19_17_1">"$#REF!.$#REF!$#REF!"</definedName>
    <definedName name="iuoo_19_17_1_1">"$#REF!.$#REF!$#REF!"</definedName>
    <definedName name="iuoo_19_18">"$#REF!.$#REF!$#REF!"</definedName>
    <definedName name="iuoo_19_18_1">"$#REF!.$#REF!$#REF!"</definedName>
    <definedName name="iuoo_19_18_1_1">"$#REF!.$#REF!$#REF!"</definedName>
    <definedName name="iuoo_19_19">"$#REF!.$#REF!$#REF!"</definedName>
    <definedName name="iuoo_19_19_1">"$#REF!.$#REF!$#REF!"</definedName>
    <definedName name="iuoo_19_20">"$#REF!.$#REF!$#REF!"</definedName>
    <definedName name="iuoo_19_21">"$#REF!.$#REF!$#REF!"</definedName>
    <definedName name="iuoo_19_22">"$#REF!.$#REF!$#REF!"</definedName>
    <definedName name="iuoo_20">"$#REF!.$#REF!$#REF!"</definedName>
    <definedName name="iuoo_21">"$#REF!.$#REF!$#REF!"</definedName>
    <definedName name="iuoo_22">"$#REF!.$#REF!$#REF!"</definedName>
    <definedName name="iuoo_23">#REF!</definedName>
    <definedName name="iuoo_24">#REF!</definedName>
    <definedName name="iuoo_25">#REF!</definedName>
    <definedName name="iuoo_3">"$#REF!.$#REF!$#REF!"</definedName>
    <definedName name="iuoo_5">#REF!</definedName>
    <definedName name="iuoo_7">#REF!</definedName>
    <definedName name="iuoo_8">#REF!</definedName>
    <definedName name="iuoo_9">#REF!</definedName>
    <definedName name="iuuiu" localSheetId="2" hidden="1">{"'Changes Log'!$A$1:$F$25"}</definedName>
    <definedName name="iuuiu" hidden="1">{"'Changes Log'!$A$1:$F$25"}</definedName>
    <definedName name="iuy" localSheetId="2" hidden="1">{"'Model'!$A$1:$N$53"}</definedName>
    <definedName name="IUY" hidden="1">{"'Eng (page2)'!$A$1:$D$52"}</definedName>
    <definedName name="iwjhd">#REF!</definedName>
    <definedName name="iYear">#REF!</definedName>
    <definedName name="IYIIYIY">#REF!</definedName>
    <definedName name="IYIYIYIIY">#REF!</definedName>
    <definedName name="IYIYIYIYIY">#REF!</definedName>
    <definedName name="IYYITITIT">#REF!</definedName>
    <definedName name="IZCL020">#REF!</definedName>
    <definedName name="IZCL020.1">#REF!</definedName>
    <definedName name="J" localSheetId="2" hidden="1">#REF!</definedName>
    <definedName name="J" hidden="1">#REF!</definedName>
    <definedName name="J.B.P.INTERNATIONAL_PAINT_CO._LTD.">#REF!</definedName>
    <definedName name="j356C8">#REF!</definedName>
    <definedName name="ja">#REF!</definedName>
    <definedName name="jadjs">#REF!</definedName>
    <definedName name="jaja">#N/A</definedName>
    <definedName name="Jan">#REF!</definedName>
    <definedName name="Jan_Amt">#REF!</definedName>
    <definedName name="Jan_USDrate">#REF!</definedName>
    <definedName name="JanSGandA">#REF!</definedName>
    <definedName name="January">#REF!</definedName>
    <definedName name="jar">#REF!</definedName>
    <definedName name="JAX_PAINTS__THAILAND__CO._LTD.">#REF!</definedName>
    <definedName name="JD" localSheetId="2" hidden="1">{"'Eng (page2)'!$A$1:$D$52"}</definedName>
    <definedName name="JD" hidden="1">{"'Eng (page2)'!$A$1:$D$52"}</definedName>
    <definedName name="jdfpe" localSheetId="2" hidden="1">{"'Eng (page2)'!$A$1:$D$52"}</definedName>
    <definedName name="jdfpe" hidden="1">{"'Eng (page2)'!$A$1:$D$52"}</definedName>
    <definedName name="jdifd">#REF!</definedName>
    <definedName name="jdm">#REF!</definedName>
    <definedName name="ｊｅ" hidden="1">{"'Sheet1'!$B$3:$V$36"}</definedName>
    <definedName name="jeab">#REF!</definedName>
    <definedName name="jerr" localSheetId="2" hidden="1">{"'Eng (page2)'!$A$1:$D$52"}</definedName>
    <definedName name="jerr" hidden="1">{"'Eng (page2)'!$A$1:$D$52"}</definedName>
    <definedName name="jf" hidden="1">#REF!</definedName>
    <definedName name="jf.augflsh" hidden="1">{"PG1",#N/A,FALSE,"AugFlashTemplate";"PG2",#N/A,FALSE,"AugFlashTemplate"}</definedName>
    <definedName name="jfiee" localSheetId="2" hidden="1">{"'Eng (page2)'!$A$1:$D$52"}</definedName>
    <definedName name="jfiee" hidden="1">{"'Eng (page2)'!$A$1:$D$52"}</definedName>
    <definedName name="jfjeo" localSheetId="2" hidden="1">{"'Eng (page2)'!$A$1:$D$52"}</definedName>
    <definedName name="jfjeo" hidden="1">{"'Eng (page2)'!$A$1:$D$52"}</definedName>
    <definedName name="jfkd" localSheetId="2" hidden="1">{"'Eng (page2)'!$A$1:$D$52"}</definedName>
    <definedName name="jfkd" hidden="1">{"'Eng (page2)'!$A$1:$D$52"}</definedName>
    <definedName name="jflkdj">#REF!</definedName>
    <definedName name="jfpwe" localSheetId="2" hidden="1">{"'Eng (page2)'!$A$1:$D$52"}</definedName>
    <definedName name="jfpwe" hidden="1">{"'Eng (page2)'!$A$1:$D$52"}</definedName>
    <definedName name="jgj" localSheetId="2" hidden="1">{"'Changes Log'!$A$1:$F$25"}</definedName>
    <definedName name="jgj" hidden="1">{"'Changes Log'!$A$1:$F$25"}</definedName>
    <definedName name="JGP">#REF!</definedName>
    <definedName name="jhfuh">#REF!</definedName>
    <definedName name="jhh">#REF!</definedName>
    <definedName name="JHJHGK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i">#REF!</definedName>
    <definedName name="jijiji" localSheetId="2" hidden="1">{"'Model'!$A$1:$N$53"}</definedName>
    <definedName name="jijiji" hidden="1">{"'Model'!$A$1:$N$53"}</definedName>
    <definedName name="jin" localSheetId="2" hidden="1">{"'Eng (page2)'!$A$1:$D$52"}</definedName>
    <definedName name="jin" hidden="1">{"'Eng (page2)'!$A$1:$D$52"}</definedName>
    <definedName name="JIO" localSheetId="2" hidden="1">{"'Eng (page2)'!$A$1:$D$52"}</definedName>
    <definedName name="JIO" hidden="1">{"'Eng (page2)'!$A$1:$D$52"}</definedName>
    <definedName name="JIOE">#REF!</definedName>
    <definedName name="jj" localSheetId="2" hidden="1">{"Rent1",#N/A,FALSE,"RENT";"Rent2",#N/A,FALSE,"RENT"}</definedName>
    <definedName name="jj" hidden="1">{"'Eng (page2)'!$A$1:$D$52"}</definedName>
    <definedName name="jjh">#REF!</definedName>
    <definedName name="jjj" hidden="1">{"Book Income",#N/A,FALSE,"B&amp;T";"Taxable Income",#N/A,FALSE,"B&amp;T"}</definedName>
    <definedName name="jjjj" hidden="1">#REF!</definedName>
    <definedName name="jjjjjjj">#REF!</definedName>
    <definedName name="jjjjjjjjjjj" hidden="1">{"'Sell_Office'!$C$5:$D$6"}</definedName>
    <definedName name="jjjjjjjjjjjjjjjjjjjjjjjjjjjjjjjjjjjjjjj">#REF!</definedName>
    <definedName name="jjy">#REF!</definedName>
    <definedName name="jk" localSheetId="2">"$#REF!.$#REF!$#REF!"</definedName>
    <definedName name="jk" hidden="1">#REF!</definedName>
    <definedName name="jk_10">#REF!</definedName>
    <definedName name="jk_11">#REF!</definedName>
    <definedName name="jk_12">#REF!</definedName>
    <definedName name="jk_13">#REF!</definedName>
    <definedName name="jk_17">"$#REF!.$#REF!$#REF!"</definedName>
    <definedName name="jk_17_1">"$#REF!.$#REF!$#REF!"</definedName>
    <definedName name="jk_17_1_1">"$#REF!.$#REF!$#REF!"</definedName>
    <definedName name="jk_18">"$#REF!.$#REF!$#REF!"</definedName>
    <definedName name="jk_18_1">"$#REF!.$#REF!$#REF!"</definedName>
    <definedName name="jk_18_1_1">"$#REF!.$#REF!$#REF!"</definedName>
    <definedName name="jk_18_1_1_1">"$#REF!.$#REF!$#REF!"</definedName>
    <definedName name="jk_18_1_1_1_1">"$#REF!.$#REF!$#REF!"</definedName>
    <definedName name="jk_18_1_1_17">"$#REF!.#REF!#REF!"</definedName>
    <definedName name="jk_18_1_1_18">"$#REF!.#REF!#REF!"</definedName>
    <definedName name="jk_18_1_1_19">"$#REF!.#REF!#REF!"</definedName>
    <definedName name="jk_18_1_17">"$#REF!.$#REF!$#REF!"</definedName>
    <definedName name="jk_18_1_17_1">"$#REF!.$#REF!$#REF!"</definedName>
    <definedName name="jk_18_1_17_1_1">"$#REF!.$#REF!$#REF!"</definedName>
    <definedName name="jk_18_1_18">"$#REF!.$#REF!$#REF!"</definedName>
    <definedName name="jk_18_1_18_1">"$#REF!.$#REF!$#REF!"</definedName>
    <definedName name="jk_18_1_18_1_1">"$#REF!.$#REF!$#REF!"</definedName>
    <definedName name="jk_18_1_19">"$#REF!.$#REF!$#REF!"</definedName>
    <definedName name="jk_18_1_19_1">"$#REF!.$#REF!$#REF!"</definedName>
    <definedName name="jk_18_1_20">"$#REF!.$#REF!$#REF!"</definedName>
    <definedName name="jk_18_1_21">"$#REF!.$#REF!$#REF!"</definedName>
    <definedName name="jk_18_1_22">"$#REF!.$#REF!$#REF!"</definedName>
    <definedName name="jk_18_16">"$#REF!.$#REF!$#REF!"</definedName>
    <definedName name="jk_18_17">"$#REF!.$#REF!$#REF!"</definedName>
    <definedName name="jk_18_17_1">"$#REF!.$#REF!$#REF!"</definedName>
    <definedName name="jk_18_18">"$#REF!.$#REF!$#REF!"</definedName>
    <definedName name="jk_18_18_1">"$#REF!.$#REF!$#REF!"</definedName>
    <definedName name="jk_18_18_1_1">"$#REF!.$#REF!$#REF!"</definedName>
    <definedName name="jk_18_18_1_17">"$#REF!.#REF!#REF!"</definedName>
    <definedName name="jk_18_18_1_18">"$#REF!.#REF!#REF!"</definedName>
    <definedName name="jk_18_18_1_19">"$#REF!.#REF!#REF!"</definedName>
    <definedName name="jk_18_18_17">"$#REF!.$#REF!$#REF!"</definedName>
    <definedName name="jk_18_18_17_1">"$#REF!.$#REF!$#REF!"</definedName>
    <definedName name="jk_18_18_18">"$#REF!.$#REF!$#REF!"</definedName>
    <definedName name="jk_18_18_18_1">"$#REF!.$#REF!$#REF!"</definedName>
    <definedName name="jk_18_18_19">"$#REF!.$#REF!$#REF!"</definedName>
    <definedName name="jk_18_18_20">"$#REF!.$#REF!$#REF!"</definedName>
    <definedName name="jk_18_18_21">"$#REF!.$#REF!$#REF!"</definedName>
    <definedName name="jk_18_18_22">"$#REF!.$#REF!$#REF!"</definedName>
    <definedName name="jk_18_19">"$#REF!.$#REF!$#REF!"</definedName>
    <definedName name="jk_18_20">"$#REF!.$#REF!$#REF!"</definedName>
    <definedName name="jk_18_21">"$#REF!.$#REF!$#REF!"</definedName>
    <definedName name="jk_18_22">"$#REF!.$#REF!$#REF!"</definedName>
    <definedName name="jk_19">"$#REF!.$#REF!$#REF!"</definedName>
    <definedName name="jk_19_1">"$#REF!.$#REF!$#REF!"</definedName>
    <definedName name="jk_19_1_1">"$#REF!.$#REF!$#REF!"</definedName>
    <definedName name="jk_19_17">"$#REF!.$#REF!$#REF!"</definedName>
    <definedName name="jk_19_17_1">"$#REF!.$#REF!$#REF!"</definedName>
    <definedName name="jk_19_17_1_1">"$#REF!.$#REF!$#REF!"</definedName>
    <definedName name="jk_19_18">"$#REF!.$#REF!$#REF!"</definedName>
    <definedName name="jk_19_18_1">"$#REF!.$#REF!$#REF!"</definedName>
    <definedName name="jk_19_18_1_1">"$#REF!.$#REF!$#REF!"</definedName>
    <definedName name="jk_19_19">"$#REF!.$#REF!$#REF!"</definedName>
    <definedName name="jk_19_19_1">"$#REF!.$#REF!$#REF!"</definedName>
    <definedName name="jk_19_20">"$#REF!.$#REF!$#REF!"</definedName>
    <definedName name="jk_19_21">"$#REF!.$#REF!$#REF!"</definedName>
    <definedName name="jk_19_22">"$#REF!.$#REF!$#REF!"</definedName>
    <definedName name="jk_20">"$#REF!.$#REF!$#REF!"</definedName>
    <definedName name="jk_21">"$#REF!.$#REF!$#REF!"</definedName>
    <definedName name="jk_22">"$#REF!.$#REF!$#REF!"</definedName>
    <definedName name="jk_3">"$#REF!.$#REF!$#REF!"</definedName>
    <definedName name="jk_5">#REF!</definedName>
    <definedName name="jk_7">#REF!</definedName>
    <definedName name="jk_8">#REF!</definedName>
    <definedName name="jk_9">#REF!</definedName>
    <definedName name="JKDFSJCSDKJ" hidden="1">{#N/A,#N/A,TRUE,"SUM";#N/A,#N/A,TRUE,"EE";#N/A,#N/A,TRUE,"AC";#N/A,#N/A,TRUE,"SN"}</definedName>
    <definedName name="jkjkjjk">#REF!</definedName>
    <definedName name="jkjkmjjj">#REF!</definedName>
    <definedName name="JKK">#REF!</definedName>
    <definedName name="JKL" localSheetId="2" hidden="1">{"'Eng (page2)'!$A$1:$D$52"}</definedName>
    <definedName name="JKL" hidden="1">{"'Eng (page2)'!$A$1:$D$52"}</definedName>
    <definedName name="JKLH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OOU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mhcd" localSheetId="2" hidden="1">{"'Eng (page2)'!$A$1:$D$52"}</definedName>
    <definedName name="jkmhcd" hidden="1">{"'Eng (page2)'!$A$1:$D$52"}</definedName>
    <definedName name="JL" localSheetId="2" hidden="1">{"'Eng (page2)'!$A$1:$D$52"}</definedName>
    <definedName name="JL" hidden="1">{"'Eng (page2)'!$A$1:$D$52"}</definedName>
    <definedName name="jm">#REF!</definedName>
    <definedName name="jmpo">#REF!</definedName>
    <definedName name="jner" localSheetId="2" hidden="1">{"'Eng (page2)'!$A$1:$D$52"}</definedName>
    <definedName name="jner" hidden="1">{"'Eng (page2)'!$A$1:$D$52"}</definedName>
    <definedName name="JNMOW">#REF!</definedName>
    <definedName name="j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" localSheetId="2" hidden="1">{"'Eng (page2)'!$A$1:$D$52"}</definedName>
    <definedName name="jo" hidden="1">{"'Eng (page2)'!$A$1:$D$52"}</definedName>
    <definedName name="job">#REF!</definedName>
    <definedName name="Joint_venture_profitlosses">#REF!</definedName>
    <definedName name="Joint_venture_turnover">#REF!</definedName>
    <definedName name="JOP" localSheetId="2" hidden="1">{"'Eng (page2)'!$A$1:$D$52"}</definedName>
    <definedName name="JOP" hidden="1">{"'Eng (page2)'!$A$1:$D$52"}</definedName>
    <definedName name="jopf" localSheetId="2" hidden="1">{"'Model'!$A$1:$N$53"}</definedName>
    <definedName name="jopf" hidden="1">{"'Model'!$A$1:$N$53"}</definedName>
    <definedName name="Jo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per" localSheetId="2" hidden="1">{"'Eng (page2)'!$A$1:$D$52"}</definedName>
    <definedName name="jper" hidden="1">{"'Eng (page2)'!$A$1:$D$52"}</definedName>
    <definedName name="JPP" localSheetId="2" hidden="1">{"'Eng (page2)'!$A$1:$D$52"}</definedName>
    <definedName name="JPP" hidden="1">{"'Eng (page2)'!$A$1:$D$52"}</definedName>
    <definedName name="JPWE">#REF!</definedName>
    <definedName name="jrewp" localSheetId="2" hidden="1">{"'Eng (page2)'!$A$1:$D$52"}</definedName>
    <definedName name="jrewp" hidden="1">{"'Eng (page2)'!$A$1:$D$52"}</definedName>
    <definedName name="jrp" localSheetId="2" hidden="1">{"'Eng (page2)'!$A$1:$D$52"}</definedName>
    <definedName name="jrp" hidden="1">{"'Eng (page2)'!$A$1:$D$52"}</definedName>
    <definedName name="jty">#REF!</definedName>
    <definedName name="ju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u7yu">#REF!</definedName>
    <definedName name="jul">#REF!</definedName>
    <definedName name="Jul_00">#REF!</definedName>
    <definedName name="Jul_Amt">#REF!</definedName>
    <definedName name="Jul_USDrate">#REF!</definedName>
    <definedName name="JulSGandA">#REF!</definedName>
    <definedName name="jum" hidden="1">#REF!</definedName>
    <definedName name="Jun_Amt">#REF!</definedName>
    <definedName name="Jun_USDrate">#REF!</definedName>
    <definedName name="june">#REF!</definedName>
    <definedName name="JunSGandA">#REF!</definedName>
    <definedName name="JUPITER_INK___CHEMICAL_CO._LTD.">#REF!</definedName>
    <definedName name="jus" localSheetId="2" hidden="1">{"'Model'!$A$1:$N$53"}</definedName>
    <definedName name="jus" hidden="1">{"'Model'!$A$1:$N$53"}</definedName>
    <definedName name="JUSTIFICACIÓN_AYUDA">#REF!</definedName>
    <definedName name="jy">#REF!</definedName>
    <definedName name="JYTJYT">#REF!</definedName>
    <definedName name="k">#REF!</definedName>
    <definedName name="k.1" localSheetId="2" hidden="1">{"'Eng (page2)'!$A$1:$D$52"}</definedName>
    <definedName name="k.1" hidden="1">{"'Eng (page2)'!$A$1:$D$52"}</definedName>
    <definedName name="K.R.Color_Mixed">#REF!</definedName>
    <definedName name="K_BOND_INDUSTRY_CO._LTD.">#REF!</definedName>
    <definedName name="K400_1" localSheetId="2" hidden="1">#REF!</definedName>
    <definedName name="K400_1" hidden="1">#REF!</definedName>
    <definedName name="K400CF" localSheetId="2" hidden="1">#REF!</definedName>
    <definedName name="K400CF" hidden="1">#REF!</definedName>
    <definedName name="k400cf1">#REF!</definedName>
    <definedName name="kaa">#REF!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lender_uren">#REF!</definedName>
    <definedName name="kan" hidden="1">{"'Eng (page2)'!$A$1:$D$52"}</definedName>
    <definedName name="kanya">#REF!</definedName>
    <definedName name="kanyapad">#REF!</definedName>
    <definedName name="kas" localSheetId="2" hidden="1">{"'Eng (page2)'!$A$1:$D$52"}</definedName>
    <definedName name="kas" hidden="1">{"'Eng (page2)'!$A$1:$D$52"}</definedName>
    <definedName name="KBVF" localSheetId="2" hidden="1">{"'Eng (page2)'!$A$1:$D$52"}</definedName>
    <definedName name="KBVF" hidden="1">{"'Eng (page2)'!$A$1:$D$52"}</definedName>
    <definedName name="KCFE" localSheetId="2" hidden="1">{"'Eng (page2)'!$A$1:$D$52"}</definedName>
    <definedName name="KCFE" hidden="1">{"'Eng (page2)'!$A$1:$D$52"}</definedName>
    <definedName name="kcong">#REF!</definedName>
    <definedName name="kd">#REF!</definedName>
    <definedName name="kddddddd" hidden="1">{"income",#N/A,FALSE,"INCOME"}</definedName>
    <definedName name="kdfkdo" localSheetId="2" hidden="1">#REF!</definedName>
    <definedName name="kdfkdo" hidden="1">#REF!</definedName>
    <definedName name="kdv" localSheetId="2" hidden="1">{"'Eng (page2)'!$A$1:$D$52"}</definedName>
    <definedName name="kdv" hidden="1">{"'Eng (page2)'!$A$1:$D$52"}</definedName>
    <definedName name="ked" localSheetId="2" hidden="1">{"'Model'!$A$1:$N$53"}</definedName>
    <definedName name="ked" hidden="1">{"'Model'!$A$1:$N$53"}</definedName>
    <definedName name="keidkc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le" localSheetId="2" hidden="1">{"'Eng (page2)'!$A$1:$D$52"}</definedName>
    <definedName name="kele" hidden="1">{"'Eng (page2)'!$A$1:$D$52"}</definedName>
    <definedName name="Ken">#REF!</definedName>
    <definedName name="kevin" hidden="1">{#N/A,#N/A,FALSE,"Assessment";#N/A,#N/A,FALSE,"Staffing";#N/A,#N/A,FALSE,"Hires";#N/A,#N/A,FALSE,"Assumptions"}</definedName>
    <definedName name="KHJGDFGFHGHJ" localSheetId="2" hidden="1">{"cashflow",#N/A,FALSE,"cash flow"}</definedName>
    <definedName name="KHJGDFGFHGHJ" hidden="1">{"cashflow",#N/A,FALSE,"cash flow"}</definedName>
    <definedName name="KHK">#REF!</definedName>
    <definedName name="KHYJMM" localSheetId="2" hidden="1">{"'Changes Log'!$A$1:$F$25"}</definedName>
    <definedName name="KHYJMM" hidden="1">{"'Changes Log'!$A$1:$F$25"}</definedName>
    <definedName name="ki">#REF!</definedName>
    <definedName name="kie" localSheetId="2" hidden="1">{"'Eng (page2)'!$A$1:$D$52"}</definedName>
    <definedName name="kie" hidden="1">{"'Eng (page2)'!$A$1:$D$52"}</definedName>
    <definedName name="kik">#REF!</definedName>
    <definedName name="kiki">#REF!</definedName>
    <definedName name="KIM" localSheetId="2" hidden="1">{"'Changes Log'!$A$1:$F$25"}</definedName>
    <definedName name="KIM" hidden="1">{"'Changes Log'!$A$1:$F$25"}</definedName>
    <definedName name="kimdoohun" localSheetId="2" hidden="1">{"'Changes Log'!$A$1:$F$25"}</definedName>
    <definedName name="kimdoohun" hidden="1">{"'Changes Log'!$A$1:$F$25"}</definedName>
    <definedName name="kimhaiyoung" localSheetId="2" hidden="1">{"'Changes Log'!$A$1:$F$25"}</definedName>
    <definedName name="kimhaiyoung" hidden="1">{"'Changes Log'!$A$1:$F$25"}</definedName>
    <definedName name="kimhaiyoungcollecton" localSheetId="2" hidden="1">{"'Changes Log'!$A$1:$F$25"}</definedName>
    <definedName name="kimhaiyoungcollecton" hidden="1">{"'Changes Log'!$A$1:$F$25"}</definedName>
    <definedName name="kimjooyoung" localSheetId="2" hidden="1">{"'Changes Log'!$A$1:$F$25"}</definedName>
    <definedName name="kimjooyoung" hidden="1">{"'Changes Log'!$A$1:$F$25"}</definedName>
    <definedName name="kin">#REF!</definedName>
    <definedName name="kinji" hidden="1">#REF!</definedName>
    <definedName name="KIO">#REF!</definedName>
    <definedName name="KIOP">#REF!</definedName>
    <definedName name="KITCHEN">#REF!</definedName>
    <definedName name="KIUY">#REF!</definedName>
    <definedName name="kj">#REF!</definedName>
    <definedName name="kjh" hidden="1">#REF!</definedName>
    <definedName name="KJKJJIKP\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nk" localSheetId="2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jyt" localSheetId="2" hidden="1">{"'Eng (page2)'!$A$1:$D$52"}</definedName>
    <definedName name="kjyt" hidden="1">{"'Eng (page2)'!$A$1:$D$52"}</definedName>
    <definedName name="KK" localSheetId="2" hidden="1">#REF!</definedName>
    <definedName name="kk" localSheetId="9" hidden="1">{"'Eng (page2)'!$A$1:$D$52"}</definedName>
    <definedName name="kk" hidden="1">#REF!</definedName>
    <definedName name="kk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" localSheetId="2" hidden="1">{"'Eng (page2)'!$A$1:$D$52"}</definedName>
    <definedName name="kkk" hidden="1">{"'Eng (page2)'!$A$1:$D$52"}</definedName>
    <definedName name="ｋｋｋ" hidden="1">#REF!</definedName>
    <definedName name="kkk00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d" localSheetId="2" hidden="1">{"'Model'!$A$1:$N$53"}</definedName>
    <definedName name="kkkd" hidden="1">{"'Model'!$A$1:$N$53"}</definedName>
    <definedName name="kkkk">#REF!</definedName>
    <definedName name="kkkkk" localSheetId="1" hidden="1">#REF!</definedName>
    <definedName name="kkkkk" localSheetId="2" hidden="1">#REF!</definedName>
    <definedName name="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kkkkkkkkk" localSheetId="2" hidden="1">{"'Changes Log'!$A$1:$F$25"}</definedName>
    <definedName name="kkkkkkkkkkkkkkk" hidden="1">{"'Changes Log'!$A$1:$F$25"}</definedName>
    <definedName name="kkkkkkkkkkkkkkkk">#REF!</definedName>
    <definedName name="kkkkkkkkkkkkkkkkkkkkkkkkkkkk">#REF!</definedName>
    <definedName name="KKKLLLL">#REF!</definedName>
    <definedName name="kkkpppp">#REF!</definedName>
    <definedName name="kkl" hidden="1">#REF!</definedName>
    <definedName name="KKLKL">#REF!</definedName>
    <definedName name="kkok" localSheetId="2" hidden="1">{"'Eng (page2)'!$A$1:$D$52"}</definedName>
    <definedName name="kkok" hidden="1">{"'Eng (page2)'!$A$1:$D$52"}</definedName>
    <definedName name="KKPK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xle" localSheetId="2" hidden="1">{"'Model'!$A$1:$N$53"}</definedName>
    <definedName name="kkxle" hidden="1">{"'Model'!$A$1:$N$53"}</definedName>
    <definedName name="kl" hidden="1">{"Book Income",#N/A,FALSE,"B&amp;T";"Taxable Income",#N/A,FALSE,"B&amp;T"}</definedName>
    <definedName name="kldkjlkarnnldkfd" localSheetId="2" hidden="1">{"'Changes Log'!$A$1:$F$25"}</definedName>
    <definedName name="kldkjlkarnnldkfd" hidden="1">{"'Changes Log'!$A$1:$F$25"}</definedName>
    <definedName name="klj">#REF!</definedName>
    <definedName name="klk" localSheetId="2" hidden="1">{"'Eng (page2)'!$A$1:$D$52"}</definedName>
    <definedName name="klk" hidden="1">{"'Eng (page2)'!$A$1:$D$52"}</definedName>
    <definedName name="KLKL">#REF!</definedName>
    <definedName name="KLKLK">#REF!</definedName>
    <definedName name="KLO" localSheetId="2">#REF!</definedName>
    <definedName name="KLO" hidden="1">{"'Eng (page2)'!$A$1:$D$52"}</definedName>
    <definedName name="klxjf" localSheetId="2" hidden="1">{"'Eng (page2)'!$A$1:$D$52"}</definedName>
    <definedName name="klxjf" hidden="1">{"'Eng (page2)'!$A$1:$D$52"}</definedName>
    <definedName name="km">#REF!</definedName>
    <definedName name="knk">#REF!,#REF!</definedName>
    <definedName name="KNOW_HOW">#REF!</definedName>
    <definedName name="KNOWHOW">#N/A</definedName>
    <definedName name="KO" hidden="1">{"'Eng (page2)'!$A$1:$D$52"}</definedName>
    <definedName name="KOEW" localSheetId="2" hidden="1">{"'Eng (page2)'!$A$1:$D$52"}</definedName>
    <definedName name="KOEW" hidden="1">{"'Eng (page2)'!$A$1:$D$52"}</definedName>
    <definedName name="KOGU_CHEMICAL">#REF!</definedName>
    <definedName name="koi" localSheetId="2" hidden="1">{"'Changes Log'!$A$1:$F$25"}</definedName>
    <definedName name="koi" hidden="1">{"'Changes Log'!$A$1:$F$25"}</definedName>
    <definedName name="kok">#REF!</definedName>
    <definedName name="KOL" localSheetId="2" hidden="1">{"'Eng (page2)'!$A$1:$D$52"}</definedName>
    <definedName name="KOL" hidden="1">{"'Eng (page2)'!$A$1:$D$52"}</definedName>
    <definedName name="Korale_Carpet_Industry">#REF!</definedName>
    <definedName name="KOSMIK_POLYMER_CO._LTD.">#REF!</definedName>
    <definedName name="KOUNT">#REF!</definedName>
    <definedName name="kow" localSheetId="2" hidden="1">{"'Eng (page2)'!$A$1:$D$52"}</definedName>
    <definedName name="kow" hidden="1">{"'Eng (page2)'!$A$1:$D$52"}</definedName>
    <definedName name="kp" localSheetId="2" hidden="1">{"'Eng (page2)'!$A$1:$D$52"}</definedName>
    <definedName name="kp" hidden="1">{"'Eng (page2)'!$A$1:$D$52"}</definedName>
    <definedName name="kper" localSheetId="2" hidden="1">{"'Eng (page2)'!$A$1:$D$52"}</definedName>
    <definedName name="kper" hidden="1">{"'Eng (page2)'!$A$1:$D$52"}</definedName>
    <definedName name="kpkkp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sna">#REF!</definedName>
    <definedName name="ku">#REF!</definedName>
    <definedName name="kue" localSheetId="2" hidden="1">{"'Model'!$A$1:$N$53"}</definedName>
    <definedName name="kue" hidden="1">{"'Model'!$A$1:$N$53"}</definedName>
    <definedName name="kun">#REF!</definedName>
    <definedName name="kuyh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" localSheetId="2">#REF!</definedName>
    <definedName name="l" hidden="1">#REF!</definedName>
    <definedName name="l.">#REF!</definedName>
    <definedName name="L.I.S._INTERNATIONAL_CO._LTD.">#REF!</definedName>
    <definedName name="l.ol">#REF!</definedName>
    <definedName name="l___4">#REF!</definedName>
    <definedName name="L_Adjust">#REF!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_UNIT">#REF!</definedName>
    <definedName name="lan" localSheetId="2" hidden="1">{#N/A,#N/A,TRUE,"BT M200 da 10x20"}</definedName>
    <definedName name="lan" hidden="1">{#N/A,#N/A,TRUE,"BT M200 da 10x20"}</definedName>
    <definedName name="langage">#REF!</definedName>
    <definedName name="Language">#REF!</definedName>
    <definedName name="Last">#REF!</definedName>
    <definedName name="Last_Row">#N/A</definedName>
    <definedName name="LAST11">#N/A</definedName>
    <definedName name="LASTCOLUMNCELL">#REF!</definedName>
    <definedName name="LastData">#REF!</definedName>
    <definedName name="ｌａｕｇｕａｇｅ">#REF!</definedName>
    <definedName name="Laundry">#REF!</definedName>
    <definedName name="LCdays">#REF!</definedName>
    <definedName name="LCQP_AF">#REF!</definedName>
    <definedName name="ld">#REF!</definedName>
    <definedName name="ldi">#REF!</definedName>
    <definedName name="ldss" localSheetId="2" hidden="1">{"'Eng (page2)'!$A$1:$D$52"}</definedName>
    <definedName name="ldss" hidden="1">{"'Eng (page2)'!$A$1:$D$52"}</definedName>
    <definedName name="lease">#REF!</definedName>
    <definedName name="Lease1">#REF!</definedName>
    <definedName name="leasing" localSheetId="2" hidden="1">{"'Eng (page2)'!$A$1:$D$52"}</definedName>
    <definedName name="leasing" hidden="1">{"'Eng (page2)'!$A$1:$D$52"}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CurrencyCode">#REF!</definedName>
    <definedName name="LedgerJournalTrans_T_Dimension">#REF!</definedName>
    <definedName name="LedgerJournalTrans_T_Due">#REF!</definedName>
    <definedName name="LedgerJournalTrans_T_ExchRate">#REF!</definedName>
    <definedName name="LedgerJournalTrans_T_Invoice">#REF!</definedName>
    <definedName name="LedgerJournalTrans_T_JournalNum">#REF!</definedName>
    <definedName name="LedgerJournalTrans_T_LineNum">#REF!</definedName>
    <definedName name="LedgerJournalTrans_T_OffsetAccount">#REF!</definedName>
    <definedName name="LedgerJournalTrans_T_OffsetAccountType">#REF!</definedName>
    <definedName name="LedgerJournalTrans_T_Payment">#REF!</definedName>
    <definedName name="LedgerJournalTrans_T_PaymMode">#REF!</definedName>
    <definedName name="LedgerJournalTrans_T_TaxGroup">#REF!</definedName>
    <definedName name="LedgerJournalTrans_T_TaxItemGroup">#REF!</definedName>
    <definedName name="LedgerJournalTrans_T_TransDate">#REF!</definedName>
    <definedName name="LedgerJournalTrans_T_Txt">#REF!</definedName>
    <definedName name="LedgerJournalTrans_T_Voucher">#REF!</definedName>
    <definedName name="ledr" localSheetId="2" hidden="1">{"'Eng (page2)'!$A$1:$D$52"}</definedName>
    <definedName name="ledr" hidden="1">{"'Eng (page2)'!$A$1:$D$52"}</definedName>
    <definedName name="Legal_Professional">#REF!</definedName>
    <definedName name="LEISURE_1">#REF!</definedName>
    <definedName name="LEISURE_2">#REF!</definedName>
    <definedName name="lek">#REF!</definedName>
    <definedName name="lemg" hidden="1">#REF!</definedName>
    <definedName name="LENA__THAILAND">#REF!</definedName>
    <definedName name="LEVMON" hidden="1">{"lev2monbt",#N/A,FALSE,"2_levmonB-T"}</definedName>
    <definedName name="LEVMON1" hidden="1">{"balance",#N/A,FALSE,"BALANCE"}</definedName>
    <definedName name="LEVMON2" hidden="1">{"hilight1",#N/A,FALSE,"HILIGHT1"}</definedName>
    <definedName name="LEVMONB" hidden="1">{"lev2mon",#N/A,FALSE,"2_levmon"}</definedName>
    <definedName name="LEVMONBT" hidden="1">{"lev1bt",#N/A,FALSE,"1_LEVB-T"}</definedName>
    <definedName name="LEVYTD" hidden="1">{"PRINT_EST",#N/A,FALSE,"ESTMON"}</definedName>
    <definedName name="lf" localSheetId="2" hidden="1">#REF!</definedName>
    <definedName name="lf" hidden="1">#REF!</definedName>
    <definedName name="LFJKSDLKJ" localSheetId="2" hidden="1">{"'Changes Log'!$A$1:$F$25"}</definedName>
    <definedName name="LFJKSDLKJ" hidden="1">{"'Changes Log'!$A$1:$F$25"}</definedName>
    <definedName name="lfk" localSheetId="2" hidden="1">{"'Eng (page2)'!$A$1:$D$52"}</definedName>
    <definedName name="lfk" hidden="1">{"'Eng (page2)'!$A$1:$D$52"}</definedName>
    <definedName name="LGArea">#REF!</definedName>
    <definedName name="LHFS" localSheetId="2" hidden="1">{"'Changes Log'!$A$1:$F$25"}</definedName>
    <definedName name="LHFS" hidden="1">{"'Changes Log'!$A$1:$F$25"}</definedName>
    <definedName name="lhin" localSheetId="2" hidden="1">{"'Eng (page2)'!$A$1:$D$52"}</definedName>
    <definedName name="lhin" hidden="1">{"'Eng (page2)'!$A$1:$D$52"}</definedName>
    <definedName name="LHV_calorische_waarde_GNG">#REF!</definedName>
    <definedName name="li">#REF!</definedName>
    <definedName name="li8ii">#REF!</definedName>
    <definedName name="Liabilities">#REF!</definedName>
    <definedName name="Liang_Chemical">#REF!</definedName>
    <definedName name="LIBC">#REF!</definedName>
    <definedName name="LIBCC">#REF!</definedName>
    <definedName name="LIBP">#REF!</definedName>
    <definedName name="LIBPP">#REF!</definedName>
    <definedName name="Lic_Apr">#REF!</definedName>
    <definedName name="Lic_Aug">#REF!</definedName>
    <definedName name="Lic_Dec">#REF!</definedName>
    <definedName name="Lic_Feb">#REF!</definedName>
    <definedName name="Lic_Jan">#REF!</definedName>
    <definedName name="Lic_Jul">#REF!</definedName>
    <definedName name="Lic_Jun">#REF!</definedName>
    <definedName name="Lic_Mar">#REF!</definedName>
    <definedName name="Lic_May">#REF!</definedName>
    <definedName name="Lic_Nov">#REF!</definedName>
    <definedName name="Lic_Oct">#REF!</definedName>
    <definedName name="Lic_Sep">#REF!</definedName>
    <definedName name="life">#REF!</definedName>
    <definedName name="LIFT_L">#REF!</definedName>
    <definedName name="LIFT_M">#REF!</definedName>
    <definedName name="lik">#REF!</definedName>
    <definedName name="limcount" hidden="1">3</definedName>
    <definedName name="Limit_Margin">0.07</definedName>
    <definedName name="lINE">#REF!</definedName>
    <definedName name="Line1">#REF!</definedName>
    <definedName name="lioooo">#REF!</definedName>
    <definedName name="list">#REF!</definedName>
    <definedName name="LIST_M">#REF!</definedName>
    <definedName name="Lists_of_transactions">#REF!</definedName>
    <definedName name="LIT">#REF!</definedName>
    <definedName name="lit1_1">"$#REF!.$#REF!$#REF!"</definedName>
    <definedName name="lit1_10">#REF!</definedName>
    <definedName name="lit1_11">#REF!</definedName>
    <definedName name="lit1_12">#REF!</definedName>
    <definedName name="lit1_13">#REF!</definedName>
    <definedName name="lit1_14">"$#REF!.$#REF!$#REF!"</definedName>
    <definedName name="lit1_17">"$#REF!.$#REF!$#REF!"</definedName>
    <definedName name="lit1_17_1">"$#REF!.$#REF!$#REF!"</definedName>
    <definedName name="lit1_17_1_1">"$#REF!.$#REF!$#REF!"</definedName>
    <definedName name="lit1_18">"$#REF!.$#REF!$#REF!"</definedName>
    <definedName name="lit1_18_1">"$#REF!.$#REF!$#REF!"</definedName>
    <definedName name="lit1_18_1_1">"$#REF!.$#REF!$#REF!"</definedName>
    <definedName name="lit1_18_1_1_1">"$#REF!.$#REF!$#REF!"</definedName>
    <definedName name="lit1_18_1_1_1_1">"$#REF!.$#REF!$#REF!"</definedName>
    <definedName name="lit1_18_1_1_17">"$#REF!.$#REF!$#REF!"</definedName>
    <definedName name="lit1_18_1_1_18">"$#REF!.$#REF!$#REF!"</definedName>
    <definedName name="lit1_18_1_1_19">"$#REF!.$#REF!$#REF!"</definedName>
    <definedName name="lit1_18_1_17">"$#REF!.$#REF!$#REF!"</definedName>
    <definedName name="lit1_18_1_17_1">"$#REF!.$#REF!$#REF!"</definedName>
    <definedName name="lit1_18_1_17_1_1">"$#REF!.$#REF!$#REF!"</definedName>
    <definedName name="lit1_18_1_18">"$#REF!.$#REF!$#REF!"</definedName>
    <definedName name="lit1_18_1_18_1">"$#REF!.$#REF!$#REF!"</definedName>
    <definedName name="lit1_18_1_18_1_1">"$#REF!.$#REF!$#REF!"</definedName>
    <definedName name="lit1_18_1_19">"$#REF!.$#REF!$#REF!"</definedName>
    <definedName name="lit1_18_1_19_1">"$#REF!.$#REF!$#REF!"</definedName>
    <definedName name="lit1_18_1_20">"$#REF!.$#REF!$#REF!"</definedName>
    <definedName name="lit1_18_1_21">"$#REF!.$#REF!$#REF!"</definedName>
    <definedName name="lit1_18_1_22">"$#REF!.$#REF!$#REF!"</definedName>
    <definedName name="lit1_18_16">"$#REF!.$#REF!$#REF!"</definedName>
    <definedName name="lit1_18_17">"$#REF!.$#REF!$#REF!"</definedName>
    <definedName name="lit1_18_17_1">"$#REF!.$#REF!$#REF!"</definedName>
    <definedName name="lit1_18_18">"$#REF!.$#REF!$#REF!"</definedName>
    <definedName name="lit1_18_18_1">"$#REF!.$#REF!$#REF!"</definedName>
    <definedName name="lit1_18_18_1_1">"$#REF!.$#REF!$#REF!"</definedName>
    <definedName name="lit1_18_18_1_17">"$#REF!.$#REF!$#REF!"</definedName>
    <definedName name="lit1_18_18_1_18">"$#REF!.$#REF!$#REF!"</definedName>
    <definedName name="lit1_18_18_1_19">"$#REF!.$#REF!$#REF!"</definedName>
    <definedName name="lit1_18_18_17">"$#REF!.$#REF!$#REF!"</definedName>
    <definedName name="lit1_18_18_17_1">"$#REF!.$#REF!$#REF!"</definedName>
    <definedName name="lit1_18_18_18">"$#REF!.$#REF!$#REF!"</definedName>
    <definedName name="lit1_18_18_18_1">"$#REF!.$#REF!$#REF!"</definedName>
    <definedName name="lit1_18_18_19">"$#REF!.$#REF!$#REF!"</definedName>
    <definedName name="lit1_18_18_20">"$#REF!.$#REF!$#REF!"</definedName>
    <definedName name="lit1_18_18_21">"$#REF!.$#REF!$#REF!"</definedName>
    <definedName name="lit1_18_18_22">"$#REF!.$#REF!$#REF!"</definedName>
    <definedName name="lit1_18_19">"$#REF!.$#REF!$#REF!"</definedName>
    <definedName name="lit1_18_20">"$#REF!.$#REF!$#REF!"</definedName>
    <definedName name="lit1_18_21">"$#REF!.$#REF!$#REF!"</definedName>
    <definedName name="lit1_18_22">"$#REF!.$#REF!$#REF!"</definedName>
    <definedName name="lit1_19">"$#REF!.$#REF!$#REF!"</definedName>
    <definedName name="lit1_19_1">"$#REF!.$#REF!$#REF!"</definedName>
    <definedName name="lit1_19_1_1">"$#REF!.$#REF!$#REF!"</definedName>
    <definedName name="lit1_19_17">"$#REF!.$#REF!$#REF!"</definedName>
    <definedName name="lit1_19_17_1">"$#REF!.$#REF!$#REF!"</definedName>
    <definedName name="lit1_19_17_1_1">"$#REF!.$#REF!$#REF!"</definedName>
    <definedName name="lit1_19_18">"$#REF!.$#REF!$#REF!"</definedName>
    <definedName name="lit1_19_18_1">"$#REF!.$#REF!$#REF!"</definedName>
    <definedName name="lit1_19_18_1_1">"$#REF!.$#REF!$#REF!"</definedName>
    <definedName name="lit1_19_19">"$#REF!.$#REF!$#REF!"</definedName>
    <definedName name="lit1_19_19_1">"$#REF!.$#REF!$#REF!"</definedName>
    <definedName name="lit1_19_20">"$#REF!.$#REF!$#REF!"</definedName>
    <definedName name="lit1_19_21">"$#REF!.$#REF!$#REF!"</definedName>
    <definedName name="lit1_19_22">"$#REF!.$#REF!$#REF!"</definedName>
    <definedName name="lit1_20">"$#REF!.$#REF!$#REF!"</definedName>
    <definedName name="lit1_21">"$#REF!.$#REF!$#REF!"</definedName>
    <definedName name="lit1_22">"$#REF!.$#REF!$#REF!"</definedName>
    <definedName name="lit1_23">#REF!</definedName>
    <definedName name="lit1_24">#REF!</definedName>
    <definedName name="lit1_25">#REF!</definedName>
    <definedName name="lit1_3">"$#REF!.$#REF!$#REF!"</definedName>
    <definedName name="lit1_5">#REF!</definedName>
    <definedName name="lit1_7">#REF!</definedName>
    <definedName name="lit1_8">#REF!</definedName>
    <definedName name="lit1_9">#REF!</definedName>
    <definedName name="lit2_1">"$#REF!.$#REF!$#REF!"</definedName>
    <definedName name="lit2_10">#REF!</definedName>
    <definedName name="lit2_11">#REF!</definedName>
    <definedName name="lit2_12">#REF!</definedName>
    <definedName name="lit2_13">#REF!</definedName>
    <definedName name="lit2_14">"$#REF!.$#REF!$#REF!"</definedName>
    <definedName name="lit2_17">"$#REF!.$#REF!$#REF!"</definedName>
    <definedName name="lit2_17_1">"$#REF!.$#REF!$#REF!"</definedName>
    <definedName name="lit2_17_1_1">"$#REF!.$#REF!$#REF!"</definedName>
    <definedName name="lit2_18">"$#REF!.$#REF!$#REF!"</definedName>
    <definedName name="lit2_18_1">"$#REF!.$#REF!$#REF!"</definedName>
    <definedName name="lit2_18_1_1">"$#REF!.$#REF!$#REF!"</definedName>
    <definedName name="lit2_18_1_1_1">"$#REF!.$#REF!$#REF!"</definedName>
    <definedName name="lit2_18_1_1_1_1">"$#REF!.$#REF!$#REF!"</definedName>
    <definedName name="lit2_18_1_1_17">"$#REF!.$#REF!$#REF!"</definedName>
    <definedName name="lit2_18_1_1_18">"$#REF!.$#REF!$#REF!"</definedName>
    <definedName name="lit2_18_1_1_19">"$#REF!.$#REF!$#REF!"</definedName>
    <definedName name="lit2_18_1_17">"$#REF!.$#REF!$#REF!"</definedName>
    <definedName name="lit2_18_1_17_1">"$#REF!.$#REF!$#REF!"</definedName>
    <definedName name="lit2_18_1_17_1_1">"$#REF!.$#REF!$#REF!"</definedName>
    <definedName name="lit2_18_1_18">"$#REF!.$#REF!$#REF!"</definedName>
    <definedName name="lit2_18_1_18_1">"$#REF!.$#REF!$#REF!"</definedName>
    <definedName name="lit2_18_1_18_1_1">"$#REF!.$#REF!$#REF!"</definedName>
    <definedName name="lit2_18_1_19">"$#REF!.$#REF!$#REF!"</definedName>
    <definedName name="lit2_18_1_19_1">"$#REF!.$#REF!$#REF!"</definedName>
    <definedName name="lit2_18_1_20">"$#REF!.$#REF!$#REF!"</definedName>
    <definedName name="lit2_18_1_21">"$#REF!.$#REF!$#REF!"</definedName>
    <definedName name="lit2_18_1_22">"$#REF!.$#REF!$#REF!"</definedName>
    <definedName name="lit2_18_16">"$#REF!.$#REF!$#REF!"</definedName>
    <definedName name="lit2_18_17">"$#REF!.$#REF!$#REF!"</definedName>
    <definedName name="lit2_18_17_1">"$#REF!.$#REF!$#REF!"</definedName>
    <definedName name="lit2_18_18">"$#REF!.$#REF!$#REF!"</definedName>
    <definedName name="lit2_18_18_1">"$#REF!.$#REF!$#REF!"</definedName>
    <definedName name="lit2_18_18_1_1">"$#REF!.$#REF!$#REF!"</definedName>
    <definedName name="lit2_18_18_1_17">"$#REF!.$#REF!$#REF!"</definedName>
    <definedName name="lit2_18_18_1_18">"$#REF!.$#REF!$#REF!"</definedName>
    <definedName name="lit2_18_18_1_19">"$#REF!.$#REF!$#REF!"</definedName>
    <definedName name="lit2_18_18_17">"$#REF!.$#REF!$#REF!"</definedName>
    <definedName name="lit2_18_18_17_1">"$#REF!.$#REF!$#REF!"</definedName>
    <definedName name="lit2_18_18_18">"$#REF!.$#REF!$#REF!"</definedName>
    <definedName name="lit2_18_18_18_1">"$#REF!.$#REF!$#REF!"</definedName>
    <definedName name="lit2_18_18_19">"$#REF!.$#REF!$#REF!"</definedName>
    <definedName name="lit2_18_18_20">"$#REF!.$#REF!$#REF!"</definedName>
    <definedName name="lit2_18_18_21">"$#REF!.$#REF!$#REF!"</definedName>
    <definedName name="lit2_18_18_22">"$#REF!.$#REF!$#REF!"</definedName>
    <definedName name="lit2_18_19">"$#REF!.$#REF!$#REF!"</definedName>
    <definedName name="lit2_18_20">"$#REF!.$#REF!$#REF!"</definedName>
    <definedName name="lit2_18_21">"$#REF!.$#REF!$#REF!"</definedName>
    <definedName name="lit2_18_22">"$#REF!.$#REF!$#REF!"</definedName>
    <definedName name="lit2_19">"$#REF!.$#REF!$#REF!"</definedName>
    <definedName name="lit2_19_1">"$#REF!.$#REF!$#REF!"</definedName>
    <definedName name="lit2_19_1_1">"$#REF!.$#REF!$#REF!"</definedName>
    <definedName name="lit2_19_17">"$#REF!.$#REF!$#REF!"</definedName>
    <definedName name="lit2_19_17_1">"$#REF!.$#REF!$#REF!"</definedName>
    <definedName name="lit2_19_17_1_1">"$#REF!.$#REF!$#REF!"</definedName>
    <definedName name="lit2_19_18">"$#REF!.$#REF!$#REF!"</definedName>
    <definedName name="lit2_19_18_1">"$#REF!.$#REF!$#REF!"</definedName>
    <definedName name="lit2_19_18_1_1">"$#REF!.$#REF!$#REF!"</definedName>
    <definedName name="lit2_19_19">"$#REF!.$#REF!$#REF!"</definedName>
    <definedName name="lit2_19_19_1">"$#REF!.$#REF!$#REF!"</definedName>
    <definedName name="lit2_19_20">"$#REF!.$#REF!$#REF!"</definedName>
    <definedName name="lit2_19_21">"$#REF!.$#REF!$#REF!"</definedName>
    <definedName name="lit2_19_22">"$#REF!.$#REF!$#REF!"</definedName>
    <definedName name="lit2_20">"$#REF!.$#REF!$#REF!"</definedName>
    <definedName name="lit2_21">"$#REF!.$#REF!$#REF!"</definedName>
    <definedName name="lit2_22">"$#REF!.$#REF!$#REF!"</definedName>
    <definedName name="lit2_23">#REF!</definedName>
    <definedName name="lit2_24">#REF!</definedName>
    <definedName name="lit2_25">#REF!</definedName>
    <definedName name="lit2_3">"$#REF!.$#REF!$#REF!"</definedName>
    <definedName name="lit2_5">#REF!</definedName>
    <definedName name="lit2_7">#REF!</definedName>
    <definedName name="lit2_8">#REF!</definedName>
    <definedName name="lit2_9">#REF!</definedName>
    <definedName name="litt1">"$#REF!.$#REF!$#REF!"</definedName>
    <definedName name="litt1_1">"$#REF!.$#REF!$#REF!"</definedName>
    <definedName name="litt1_10">#REF!</definedName>
    <definedName name="litt1_11">#REF!</definedName>
    <definedName name="litt1_12">#REF!</definedName>
    <definedName name="litt1_13">#REF!</definedName>
    <definedName name="litt1_14">"$#REF!.$#REF!$#REF!"</definedName>
    <definedName name="litt1_17">"$#REF!.$#REF!$#REF!"</definedName>
    <definedName name="litt1_17_1">"$#REF!.$#REF!$#REF!"</definedName>
    <definedName name="litt1_17_1_1">"$#REF!.$#REF!$#REF!"</definedName>
    <definedName name="litt1_18">"$#REF!.$#REF!$#REF!"</definedName>
    <definedName name="litt1_18_1">"$#REF!.$#REF!$#REF!"</definedName>
    <definedName name="litt1_18_1_1">"$#REF!.$#REF!$#REF!"</definedName>
    <definedName name="litt1_18_1_1_1">"$#REF!.$#REF!$#REF!"</definedName>
    <definedName name="litt1_18_1_1_1_1">"$#REF!.$#REF!$#REF!"</definedName>
    <definedName name="litt1_18_1_1_17">"$#REF!.$#REF!$#REF!"</definedName>
    <definedName name="litt1_18_1_1_18">"$#REF!.$#REF!$#REF!"</definedName>
    <definedName name="litt1_18_1_1_19">"$#REF!.$#REF!$#REF!"</definedName>
    <definedName name="litt1_18_1_17">"$#REF!.$#REF!$#REF!"</definedName>
    <definedName name="litt1_18_1_17_1">"$#REF!.$#REF!$#REF!"</definedName>
    <definedName name="litt1_18_1_17_1_1">"$#REF!.$#REF!$#REF!"</definedName>
    <definedName name="litt1_18_1_18">"$#REF!.$#REF!$#REF!"</definedName>
    <definedName name="litt1_18_1_18_1">"$#REF!.$#REF!$#REF!"</definedName>
    <definedName name="litt1_18_1_18_1_1">"$#REF!.$#REF!$#REF!"</definedName>
    <definedName name="litt1_18_1_19">"$#REF!.$#REF!$#REF!"</definedName>
    <definedName name="litt1_18_1_19_1">"$#REF!.$#REF!$#REF!"</definedName>
    <definedName name="litt1_18_1_20">"$#REF!.$#REF!$#REF!"</definedName>
    <definedName name="litt1_18_1_21">"$#REF!.$#REF!$#REF!"</definedName>
    <definedName name="litt1_18_1_22">"$#REF!.$#REF!$#REF!"</definedName>
    <definedName name="litt1_18_16">"$#REF!.$#REF!$#REF!"</definedName>
    <definedName name="litt1_18_17">"$#REF!.$#REF!$#REF!"</definedName>
    <definedName name="litt1_18_17_1">"$#REF!.$#REF!$#REF!"</definedName>
    <definedName name="litt1_18_18">"$#REF!.$#REF!$#REF!"</definedName>
    <definedName name="litt1_18_18_1">"$#REF!.$#REF!$#REF!"</definedName>
    <definedName name="litt1_18_18_1_1">"$#REF!.$#REF!$#REF!"</definedName>
    <definedName name="litt1_18_18_1_17">"$#REF!.$#REF!$#REF!"</definedName>
    <definedName name="litt1_18_18_1_18">"$#REF!.$#REF!$#REF!"</definedName>
    <definedName name="litt1_18_18_1_19">"$#REF!.$#REF!$#REF!"</definedName>
    <definedName name="litt1_18_18_17">"$#REF!.$#REF!$#REF!"</definedName>
    <definedName name="litt1_18_18_17_1">"$#REF!.$#REF!$#REF!"</definedName>
    <definedName name="litt1_18_18_18">"$#REF!.$#REF!$#REF!"</definedName>
    <definedName name="litt1_18_18_18_1">"$#REF!.$#REF!$#REF!"</definedName>
    <definedName name="litt1_18_18_19">"$#REF!.$#REF!$#REF!"</definedName>
    <definedName name="litt1_18_18_20">"$#REF!.$#REF!$#REF!"</definedName>
    <definedName name="litt1_18_18_21">"$#REF!.$#REF!$#REF!"</definedName>
    <definedName name="litt1_18_18_22">"$#REF!.$#REF!$#REF!"</definedName>
    <definedName name="litt1_18_19">"$#REF!.$#REF!$#REF!"</definedName>
    <definedName name="litt1_18_20">"$#REF!.$#REF!$#REF!"</definedName>
    <definedName name="litt1_18_21">"$#REF!.$#REF!$#REF!"</definedName>
    <definedName name="litt1_18_22">"$#REF!.$#REF!$#REF!"</definedName>
    <definedName name="litt1_19">"$#REF!.$#REF!$#REF!"</definedName>
    <definedName name="litt1_19_1">"$#REF!.$#REF!$#REF!"</definedName>
    <definedName name="litt1_19_1_1">"$#REF!.$#REF!$#REF!"</definedName>
    <definedName name="litt1_19_17">"$#REF!.$#REF!$#REF!"</definedName>
    <definedName name="litt1_19_17_1">"$#REF!.$#REF!$#REF!"</definedName>
    <definedName name="litt1_19_17_1_1">"$#REF!.$#REF!$#REF!"</definedName>
    <definedName name="litt1_19_18">"$#REF!.$#REF!$#REF!"</definedName>
    <definedName name="litt1_19_18_1">"$#REF!.$#REF!$#REF!"</definedName>
    <definedName name="litt1_19_18_1_1">"$#REF!.$#REF!$#REF!"</definedName>
    <definedName name="litt1_19_19">"$#REF!.$#REF!$#REF!"</definedName>
    <definedName name="litt1_19_19_1">"$#REF!.$#REF!$#REF!"</definedName>
    <definedName name="litt1_19_20">"$#REF!.$#REF!$#REF!"</definedName>
    <definedName name="litt1_19_21">"$#REF!.$#REF!$#REF!"</definedName>
    <definedName name="litt1_19_22">"$#REF!.$#REF!$#REF!"</definedName>
    <definedName name="litt1_20">"$#REF!.$#REF!$#REF!"</definedName>
    <definedName name="litt1_21">"$#REF!.$#REF!$#REF!"</definedName>
    <definedName name="litt1_22">"$#REF!.$#REF!$#REF!"</definedName>
    <definedName name="litt1_23">#REF!</definedName>
    <definedName name="litt1_24">#REF!</definedName>
    <definedName name="litt1_25">#REF!</definedName>
    <definedName name="litt1_3">"$#REF!.$#REF!$#REF!"</definedName>
    <definedName name="litt1_5">#REF!</definedName>
    <definedName name="litt1_7">#REF!</definedName>
    <definedName name="litt1_8">#REF!</definedName>
    <definedName name="litt1_9">#REF!</definedName>
    <definedName name="litt2">"$#REF!.$#REF!$#REF!"</definedName>
    <definedName name="litt2_1">"$#REF!.$#REF!$#REF!"</definedName>
    <definedName name="litt2_10">#REF!</definedName>
    <definedName name="litt2_11">#REF!</definedName>
    <definedName name="litt2_12">#REF!</definedName>
    <definedName name="litt2_13">#REF!</definedName>
    <definedName name="litt2_14">"$#REF!.$#REF!$#REF!"</definedName>
    <definedName name="litt2_17">"$#REF!.$#REF!$#REF!"</definedName>
    <definedName name="litt2_17_1">"$#REF!.$#REF!$#REF!"</definedName>
    <definedName name="litt2_17_1_1">"$#REF!.$#REF!$#REF!"</definedName>
    <definedName name="litt2_18">"$#REF!.$#REF!$#REF!"</definedName>
    <definedName name="litt2_18_1">"$#REF!.$#REF!$#REF!"</definedName>
    <definedName name="litt2_18_1_1">"$#REF!.$#REF!$#REF!"</definedName>
    <definedName name="litt2_18_1_1_1">"$#REF!.$#REF!$#REF!"</definedName>
    <definedName name="litt2_18_1_1_1_1">"$#REF!.$#REF!$#REF!"</definedName>
    <definedName name="litt2_18_1_1_17">"$#REF!.$#REF!$#REF!"</definedName>
    <definedName name="litt2_18_1_1_18">"$#REF!.$#REF!$#REF!"</definedName>
    <definedName name="litt2_18_1_1_19">"$#REF!.$#REF!$#REF!"</definedName>
    <definedName name="litt2_18_1_17">"$#REF!.$#REF!$#REF!"</definedName>
    <definedName name="litt2_18_1_17_1">"$#REF!.$#REF!$#REF!"</definedName>
    <definedName name="litt2_18_1_17_1_1">"$#REF!.$#REF!$#REF!"</definedName>
    <definedName name="litt2_18_1_18">"$#REF!.$#REF!$#REF!"</definedName>
    <definedName name="litt2_18_1_18_1">"$#REF!.$#REF!$#REF!"</definedName>
    <definedName name="litt2_18_1_18_1_1">"$#REF!.$#REF!$#REF!"</definedName>
    <definedName name="litt2_18_1_19">"$#REF!.$#REF!$#REF!"</definedName>
    <definedName name="litt2_18_1_19_1">"$#REF!.$#REF!$#REF!"</definedName>
    <definedName name="litt2_18_1_20">"$#REF!.$#REF!$#REF!"</definedName>
    <definedName name="litt2_18_1_21">"$#REF!.$#REF!$#REF!"</definedName>
    <definedName name="litt2_18_1_22">"$#REF!.$#REF!$#REF!"</definedName>
    <definedName name="litt2_18_16">"$#REF!.$#REF!$#REF!"</definedName>
    <definedName name="litt2_18_17">"$#REF!.$#REF!$#REF!"</definedName>
    <definedName name="litt2_18_17_1">"$#REF!.$#REF!$#REF!"</definedName>
    <definedName name="litt2_18_18">"$#REF!.$#REF!$#REF!"</definedName>
    <definedName name="litt2_18_18_1">"$#REF!.$#REF!$#REF!"</definedName>
    <definedName name="litt2_18_18_1_1">"$#REF!.$#REF!$#REF!"</definedName>
    <definedName name="litt2_18_18_1_17">"$#REF!.$#REF!$#REF!"</definedName>
    <definedName name="litt2_18_18_1_18">"$#REF!.$#REF!$#REF!"</definedName>
    <definedName name="litt2_18_18_1_19">"$#REF!.$#REF!$#REF!"</definedName>
    <definedName name="litt2_18_18_17">"$#REF!.$#REF!$#REF!"</definedName>
    <definedName name="litt2_18_18_17_1">"$#REF!.$#REF!$#REF!"</definedName>
    <definedName name="litt2_18_18_18">"$#REF!.$#REF!$#REF!"</definedName>
    <definedName name="litt2_18_18_18_1">"$#REF!.$#REF!$#REF!"</definedName>
    <definedName name="litt2_18_18_19">"$#REF!.$#REF!$#REF!"</definedName>
    <definedName name="litt2_18_18_20">"$#REF!.$#REF!$#REF!"</definedName>
    <definedName name="litt2_18_18_21">"$#REF!.$#REF!$#REF!"</definedName>
    <definedName name="litt2_18_18_22">"$#REF!.$#REF!$#REF!"</definedName>
    <definedName name="litt2_18_19">"$#REF!.$#REF!$#REF!"</definedName>
    <definedName name="litt2_18_20">"$#REF!.$#REF!$#REF!"</definedName>
    <definedName name="litt2_18_21">"$#REF!.$#REF!$#REF!"</definedName>
    <definedName name="litt2_18_22">"$#REF!.$#REF!$#REF!"</definedName>
    <definedName name="litt2_19">"$#REF!.$#REF!$#REF!"</definedName>
    <definedName name="litt2_19_1">"$#REF!.$#REF!$#REF!"</definedName>
    <definedName name="litt2_19_1_1">"$#REF!.$#REF!$#REF!"</definedName>
    <definedName name="litt2_19_17">"$#REF!.$#REF!$#REF!"</definedName>
    <definedName name="litt2_19_17_1">"$#REF!.$#REF!$#REF!"</definedName>
    <definedName name="litt2_19_17_1_1">"$#REF!.$#REF!$#REF!"</definedName>
    <definedName name="litt2_19_18">"$#REF!.$#REF!$#REF!"</definedName>
    <definedName name="litt2_19_18_1">"$#REF!.$#REF!$#REF!"</definedName>
    <definedName name="litt2_19_18_1_1">"$#REF!.$#REF!$#REF!"</definedName>
    <definedName name="litt2_19_19">"$#REF!.$#REF!$#REF!"</definedName>
    <definedName name="litt2_19_19_1">"$#REF!.$#REF!$#REF!"</definedName>
    <definedName name="litt2_19_20">"$#REF!.$#REF!$#REF!"</definedName>
    <definedName name="litt2_19_21">"$#REF!.$#REF!$#REF!"</definedName>
    <definedName name="litt2_19_22">"$#REF!.$#REF!$#REF!"</definedName>
    <definedName name="litt2_20">"$#REF!.$#REF!$#REF!"</definedName>
    <definedName name="litt2_21">"$#REF!.$#REF!$#REF!"</definedName>
    <definedName name="litt2_22">"$#REF!.$#REF!$#REF!"</definedName>
    <definedName name="litt2_23">#REF!</definedName>
    <definedName name="litt2_24">#REF!</definedName>
    <definedName name="litt2_25">#REF!</definedName>
    <definedName name="litt2_3">"$#REF!.$#REF!$#REF!"</definedName>
    <definedName name="litt2_5">#REF!</definedName>
    <definedName name="litt2_7">#REF!</definedName>
    <definedName name="litt2_8">#REF!</definedName>
    <definedName name="litt2_9">#REF!</definedName>
    <definedName name="lk">#REF!</definedName>
    <definedName name="lkjjkl" localSheetId="2" hidden="1">{"'Eng (page2)'!$A$1:$D$52"}</definedName>
    <definedName name="lkjjkl" hidden="1">{"'Eng (page2)'!$A$1:$D$52"}</definedName>
    <definedName name="LKL">#REF!</definedName>
    <definedName name="LKLK">#REF!</definedName>
    <definedName name="lkp">#REF!</definedName>
    <definedName name="lks">#REF!</definedName>
    <definedName name="ll" localSheetId="2">#REF!</definedName>
    <definedName name="ll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lli">#REF!</definedName>
    <definedName name="LLK" localSheetId="2" hidden="1">{"'Eng (page2)'!$A$1:$D$52"}</definedName>
    <definedName name="LLK" hidden="1">{"'Eng (page2)'!$A$1:$D$52"}</definedName>
    <definedName name="lll" localSheetId="2" hidden="1">{"'Eng (page2)'!$A$1:$D$52"}</definedName>
    <definedName name="lll" hidden="1">{"'Eng (page2)'!$A$1:$D$52"}</definedName>
    <definedName name="LLLL">#REF!</definedName>
    <definedName name="LLLLL">#REF!</definedName>
    <definedName name="lllll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">#REF!</definedName>
    <definedName name="llllllllllllll" localSheetId="2" hidden="1">#REF!</definedName>
    <definedName name="llllllllllllll" hidden="1">#REF!</definedName>
    <definedName name="lloo" hidden="1">#REF!</definedName>
    <definedName name="LLP" localSheetId="2" hidden="1">{"'Eng (page2)'!$A$1:$D$52"}</definedName>
    <definedName name="LLP" hidden="1">{"'Eng (page2)'!$A$1:$D$52"}</definedName>
    <definedName name="lm">#REF!</definedName>
    <definedName name="lo">#REF!</definedName>
    <definedName name="Loan">#REF!</definedName>
    <definedName name="Loan_13">#REF!</definedName>
    <definedName name="Loan_Amount">#REF!</definedName>
    <definedName name="Loan_Start">#REF!</definedName>
    <definedName name="Loan_Years">#REF!</definedName>
    <definedName name="Loan1">#REF!</definedName>
    <definedName name="Loan1_13">#REF!</definedName>
    <definedName name="Loann">#REF!</definedName>
    <definedName name="Loann1">#REF!</definedName>
    <definedName name="Loannn">#REF!</definedName>
    <definedName name="Loans_External">#REF!</definedName>
    <definedName name="LocalHandling">#REF!</definedName>
    <definedName name="Location">#REF!</definedName>
    <definedName name="lockton.xl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ockton.xl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ogo">#REF!</definedName>
    <definedName name="LOL" localSheetId="2" hidden="1">{"'Eng (page2)'!$A$1:$D$52"}</definedName>
    <definedName name="LOL" hidden="1">{"'Eng (page2)'!$A$1:$D$52"}</definedName>
    <definedName name="Long">#REF!</definedName>
    <definedName name="Long_13">#REF!</definedName>
    <definedName name="Long_Text">#REF!</definedName>
    <definedName name="Long1">#REF!</definedName>
    <definedName name="Long1_13">#REF!</definedName>
    <definedName name="LonGG">#REF!</definedName>
    <definedName name="Longg1">#REF!</definedName>
    <definedName name="Longgg">#REF!</definedName>
    <definedName name="Longggg">#REF!</definedName>
    <definedName name="loo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kup">#REF!</definedName>
    <definedName name="LOOOO">#REF!</definedName>
    <definedName name="LOOOOO">#REF!</definedName>
    <definedName name="lop" localSheetId="2" hidden="1">{"'Eng (page2)'!$A$1:$D$52"}</definedName>
    <definedName name="lop" hidden="1">{"'Eng (page2)'!$A$1:$D$52"}</definedName>
    <definedName name="l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PPP">#REF!</definedName>
    <definedName name="LOW" localSheetId="2" hidden="1">{"'Eng (page2)'!$A$1:$D$52"}</definedName>
    <definedName name="LOW" hidden="1">{"'Eng (page2)'!$A$1:$D$52"}</definedName>
    <definedName name="loyiu">#REF!</definedName>
    <definedName name="LP">#REF!</definedName>
    <definedName name="lpiij">#REF!</definedName>
    <definedName name="lpo">#REF!</definedName>
    <definedName name="lpppppppppp" hidden="1">{"'Sell_Office'!$C$5:$D$6"}</definedName>
    <definedName name="lSAp" localSheetId="2" hidden="1">{"'Eng (page2)'!$A$1:$D$52"}</definedName>
    <definedName name="lSAp" hidden="1">{"'Eng (page2)'!$A$1:$D$52"}</definedName>
    <definedName name="lsat">#REF!</definedName>
    <definedName name="lt">#REF!</definedName>
    <definedName name="LV" localSheetId="2" hidden="1">{"'Eng (page2)'!$A$1:$D$52"}</definedName>
    <definedName name="LV" hidden="1">{"'Eng (page2)'!$A$1:$D$52"}</definedName>
    <definedName name="lvl">#REF!</definedName>
    <definedName name="lvl_4">#REF!</definedName>
    <definedName name="LWSALES">#REF!</definedName>
    <definedName name="ly" localSheetId="2" hidden="1">{"'Eng (page2)'!$A$1:$D$52"}</definedName>
    <definedName name="ly" hidden="1">{"'Eng (page2)'!$A$1:$D$52"}</definedName>
    <definedName name="LYBin">#REF!</definedName>
    <definedName name="LYHolds">#REF!</definedName>
    <definedName name="LYN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 localSheetId="1" hidden="1">{"cashflow",#N/A,FALSE,"cash flow"}</definedName>
    <definedName name="M" localSheetId="2" hidden="1">{"cashflow",#N/A,FALSE,"cash flow"}</definedName>
    <definedName name="M" hidden="1">{"'Eng (page2)'!$A$1:$D$52"}</definedName>
    <definedName name="ｍ" hidden="1">#REF!</definedName>
    <definedName name="m_1" hidden="1">{"'Sheet1'!$L$16"}</definedName>
    <definedName name="M_FSECTYPE">#REF!</definedName>
    <definedName name="M_UNIT">#REF!</definedName>
    <definedName name="MAC_air_Nm3ph">#REF!</definedName>
    <definedName name="MAC_pwr_MW">#REF!</definedName>
    <definedName name="mae" localSheetId="2" hidden="1">{"'Eng (page2)'!$A$1:$D$52"}</definedName>
    <definedName name="mae" hidden="1">{"'Eng (page2)'!$A$1:$D$52"}</definedName>
    <definedName name="maeping">#REF!</definedName>
    <definedName name="maha">#REF!</definedName>
    <definedName name="mahajak">#REF!</definedName>
    <definedName name="mahang_tondk">#REF!</definedName>
    <definedName name="MAIN">#REF!</definedName>
    <definedName name="MAJ_CON_EQP">#REF!</definedName>
    <definedName name="MakeIt">#REF!</definedName>
    <definedName name="mal">#REF!</definedName>
    <definedName name="mang">#REF!</definedName>
    <definedName name="Mar_Amt">#REF!</definedName>
    <definedName name="Mar_Seg1">#REF!</definedName>
    <definedName name="Mar_Seg2">#REF!</definedName>
    <definedName name="Mar_Seg3">#REF!</definedName>
    <definedName name="Mar_Seg4">#REF!</definedName>
    <definedName name="Mar_USDrate">#REF!</definedName>
    <definedName name="MARGINPLAN">#REF!</definedName>
    <definedName name="MARGINPROJ">#REF!</definedName>
    <definedName name="Mark2">#REF!</definedName>
    <definedName name="markup">#REF!</definedName>
    <definedName name="MarSGandA">#REF!</definedName>
    <definedName name="MASTER">#REF!</definedName>
    <definedName name="MASTER___Account_Code">#REF!</definedName>
    <definedName name="master_def">#REF!</definedName>
    <definedName name="mat">#REF!</definedName>
    <definedName name="mate">#REF!</definedName>
    <definedName name="material">#REF!</definedName>
    <definedName name="materialcode">#REF!</definedName>
    <definedName name="materialdata">#REF!</definedName>
    <definedName name="may">#REF!</definedName>
    <definedName name="May_Amt">#REF!</definedName>
    <definedName name="May_USDrate">#REF!</definedName>
    <definedName name="MaySGandA">#REF!</definedName>
    <definedName name="MB">1000000</definedName>
    <definedName name="MBT__Malaysia">#REF!</definedName>
    <definedName name="mc">#REF!</definedName>
    <definedName name="MCOP" localSheetId="2" hidden="1">{"'Eng (page2)'!$A$1:$D$52"}</definedName>
    <definedName name="MCOP" hidden="1">{"'Eng (page2)'!$A$1:$D$52"}</definedName>
    <definedName name="MCP">#REF!</definedName>
    <definedName name="me">#REF!</definedName>
    <definedName name="MedicalExpenses">#REF!</definedName>
    <definedName name="Meinhardt__Thailand__Ltd.">#REF!</definedName>
    <definedName name="member">"$#REF!.$A$2:$D$31"</definedName>
    <definedName name="ment">#REF!</definedName>
    <definedName name="menu" localSheetId="2">#REF!</definedName>
    <definedName name="MENU">#REF!</definedName>
    <definedName name="menu_2">#REF!</definedName>
    <definedName name="menu_3">#REF!</definedName>
    <definedName name="menu_6">#REF!</definedName>
    <definedName name="Metallic_Percent">#REF!</definedName>
    <definedName name="MF">#N/A</definedName>
    <definedName name="MFPW" localSheetId="2" hidden="1">{"'Eng (page2)'!$A$1:$D$52"}</definedName>
    <definedName name="MFPW" hidden="1">{"'Eng (page2)'!$A$1:$D$52"}</definedName>
    <definedName name="MG_A">#REF!</definedName>
    <definedName name="mi">#REF!</definedName>
    <definedName name="mie">#REF!</definedName>
    <definedName name="mij" hidden="1">{#N/A,#N/A,FALSE,"monthintl";#N/A,#N/A,FALSE,"monthdom";#N/A,#N/A,FALSE,"ytdintl";#N/A,#N/A,FALSE,"ytddom";#N/A,#N/A,FALSE,"2Qestintl ";#N/A,#N/A,FALSE,"2Qestdom";#N/A,#N/A,FALSE,"curestintl";#N/A,#N/A,FALSE,"curestdom"}</definedName>
    <definedName name="Ming" hidden="1">{"'Eng (page2)'!$A$1:$D$52"}</definedName>
    <definedName name="Minority_Interest">#REF!</definedName>
    <definedName name="MinTA">#REF!</definedName>
    <definedName name="minute" localSheetId="2" hidden="1">{"'Eng (page2)'!$A$1:$D$52"}</definedName>
    <definedName name="minute" hidden="1">{"'Eng (page2)'!$A$1:$D$52"}</definedName>
    <definedName name="Misc_Exp_Div">#REF!</definedName>
    <definedName name="misgroup" hidden="1">#REF!</definedName>
    <definedName name="mjk">#REF!</definedName>
    <definedName name="mk">#REF!</definedName>
    <definedName name="MKO" localSheetId="2" hidden="1">{"'Eng (page2)'!$A$1:$D$52"}</definedName>
    <definedName name="MKO" hidden="1">{"'Eng (page2)'!$A$1:$D$52"}</definedName>
    <definedName name="mks">#REF!</definedName>
    <definedName name="MLR">#N/A</definedName>
    <definedName name="mm" localSheetId="2">#REF!</definedName>
    <definedName name="mm" hidden="1">#REF!</definedName>
    <definedName name="MM_Note1.2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2" hidden="1">{"Book Income",#N/A,FALSE,"B&amp;T";"Taxable Income",#N/A,FALSE,"B&amp;T"}</definedName>
    <definedName name="MM_note2" hidden="1">{"Book Income",#N/A,FALSE,"B&amp;T";"Taxable Income",#N/A,FALSE,"B&amp;T"}</definedName>
    <definedName name="MmExcelLinker_07D55AD7_6346_4C7E_BF1F_870A73D2F918" localSheetId="4">Log #REF!</definedName>
    <definedName name="MmExcelLinker_07D55AD7_6346_4C7E_BF1F_870A73D2F918" localSheetId="6">Log #REF!</definedName>
    <definedName name="MmExcelLinker_07D55AD7_6346_4C7E_BF1F_870A73D2F918">Log #REF!</definedName>
    <definedName name="MmExcelLinker_42821290_D8E6_4442_972C_F63ADCE94F49" localSheetId="4">#N/A</definedName>
    <definedName name="MmExcelLinker_42821290_D8E6_4442_972C_F63ADCE94F49" localSheetId="6">#N/A</definedName>
    <definedName name="MmExcelLinker_42821290_D8E6_4442_972C_F63ADCE94F49">Forcast&amp;link!Confirm order Jan #REF!</definedName>
    <definedName name="MmExcelLinker_C711C530_5325_478E_A359_4A319BB87904">"$#REF!.$K$304:$K$304"</definedName>
    <definedName name="MmExcelLinker_C711C530_5325_478E_A359_4A319BB87904_10">#REF!</definedName>
    <definedName name="MmExcelLinker_C711C530_5325_478E_A359_4A319BB87904_11">#REF!</definedName>
    <definedName name="MmExcelLinker_C711C530_5325_478E_A359_4A319BB87904_12">#REF!</definedName>
    <definedName name="MmExcelLinker_C711C530_5325_478E_A359_4A319BB87904_13">#REF!</definedName>
    <definedName name="MmExcelLinker_C711C530_5325_478E_A359_4A319BB87904_14">NA()</definedName>
    <definedName name="MmExcelLinker_C711C530_5325_478E_A359_4A319BB87904_14_16">"$#REF!.$L$333:$L$333"</definedName>
    <definedName name="MmExcelLinker_C711C530_5325_478E_A359_4A319BB87904_14_17">NA()</definedName>
    <definedName name="MmExcelLinker_C711C530_5325_478E_A359_4A319BB87904_14_17_1">NA()</definedName>
    <definedName name="MmExcelLinker_C711C530_5325_478E_A359_4A319BB87904_14_17_1_1">NA()</definedName>
    <definedName name="MmExcelLinker_C711C530_5325_478E_A359_4A319BB87904_14_18">NA()</definedName>
    <definedName name="MmExcelLinker_C711C530_5325_478E_A359_4A319BB87904_14_18_1">NA()</definedName>
    <definedName name="MmExcelLinker_C711C530_5325_478E_A359_4A319BB87904_14_18_1_1">NA()</definedName>
    <definedName name="MmExcelLinker_C711C530_5325_478E_A359_4A319BB87904_14_19">NA()</definedName>
    <definedName name="MmExcelLinker_C711C530_5325_478E_A359_4A319BB87904_14_19_1">NA()</definedName>
    <definedName name="MmExcelLinker_C711C530_5325_478E_A359_4A319BB87904_14_20">NA()</definedName>
    <definedName name="MmExcelLinker_C711C530_5325_478E_A359_4A319BB87904_14_21">NA()</definedName>
    <definedName name="MmExcelLinker_C711C530_5325_478E_A359_4A319BB87904_14_22">NA()</definedName>
    <definedName name="MmExcelLinker_C711C530_5325_478E_A359_4A319BB87904_17">"$#REF!.$K$302:$K$302"</definedName>
    <definedName name="MmExcelLinker_C711C530_5325_478E_A359_4A319BB87904_17_1">"$#REF!.$K$378:$K$378"</definedName>
    <definedName name="MmExcelLinker_C711C530_5325_478E_A359_4A319BB87904_17_1_1">"$#REF!.$K$378:$K$378"</definedName>
    <definedName name="MmExcelLinker_C711C530_5325_478E_A359_4A319BB87904_17_17">"$#REF!.$K$378:$K$378"</definedName>
    <definedName name="MmExcelLinker_C711C530_5325_478E_A359_4A319BB87904_17_18">"$#REF!.$K$378:$K$378"</definedName>
    <definedName name="MmExcelLinker_C711C530_5325_478E_A359_4A319BB87904_17_19">"$#REF!.$K$378:$K$378"</definedName>
    <definedName name="MmExcelLinker_C711C530_5325_478E_A359_4A319BB87904_18">"$#REF!.$K$302:$K$302"</definedName>
    <definedName name="MmExcelLinker_C711C530_5325_478E_A359_4A319BB87904_18_1">"$#REF!.$K$246:$K$246"</definedName>
    <definedName name="MmExcelLinker_C711C530_5325_478E_A359_4A319BB87904_18_1_1">"$#REF!.$K$241:$K$241"</definedName>
    <definedName name="MmExcelLinker_C711C530_5325_478E_A359_4A319BB87904_18_1_1_1">"$#REF!.$K$241:$K$241"</definedName>
    <definedName name="MmExcelLinker_C711C530_5325_478E_A359_4A319BB87904_18_1_17">"$#REF!.$I$241:$I$241"</definedName>
    <definedName name="MmExcelLinker_C711C530_5325_478E_A359_4A319BB87904_18_1_18">"$#REF!.$I$241:$I$241"</definedName>
    <definedName name="MmExcelLinker_C711C530_5325_478E_A359_4A319BB87904_18_1_19">"$#REF!.$I$241:$I$241"</definedName>
    <definedName name="MmExcelLinker_C711C530_5325_478E_A359_4A319BB87904_18_17">"$#REF!.$K$244:$K$244"</definedName>
    <definedName name="MmExcelLinker_C711C530_5325_478E_A359_4A319BB87904_18_17_1">"$#REF!.$K$320:$K$320"</definedName>
    <definedName name="MmExcelLinker_C711C530_5325_478E_A359_4A319BB87904_18_17_1_1">"$#REF!.$K$320:$K$320"</definedName>
    <definedName name="MmExcelLinker_C711C530_5325_478E_A359_4A319BB87904_18_17_17">"$#REF!.$K$320:$K$320"</definedName>
    <definedName name="MmExcelLinker_C711C530_5325_478E_A359_4A319BB87904_18_17_18">"$#REF!.$K$320:$K$320"</definedName>
    <definedName name="MmExcelLinker_C711C530_5325_478E_A359_4A319BB87904_18_17_19">"$#REF!.$K$320:$K$320"</definedName>
    <definedName name="MmExcelLinker_C711C530_5325_478E_A359_4A319BB87904_18_18">"$#REF!.$K$244:$K$244"</definedName>
    <definedName name="MmExcelLinker_C711C530_5325_478E_A359_4A319BB87904_18_18_1">"$#REF!.$K$320:$K$320"</definedName>
    <definedName name="MmExcelLinker_C711C530_5325_478E_A359_4A319BB87904_18_18_1_1">"$#REF!.$K$320:$K$320"</definedName>
    <definedName name="MmExcelLinker_C711C530_5325_478E_A359_4A319BB87904_18_18_17">"$#REF!.$K$320:$K$320"</definedName>
    <definedName name="MmExcelLinker_C711C530_5325_478E_A359_4A319BB87904_18_18_18">"$#REF!.$K$320:$K$320"</definedName>
    <definedName name="MmExcelLinker_C711C530_5325_478E_A359_4A319BB87904_18_18_19">"$#REF!.$K$320:$K$320"</definedName>
    <definedName name="MmExcelLinker_C711C530_5325_478E_A359_4A319BB87904_18_19">"$#REF!.$K$244:$K$244"</definedName>
    <definedName name="MmExcelLinker_C711C530_5325_478E_A359_4A319BB87904_18_19_1">"$#REF!.$K$244:$K$244"</definedName>
    <definedName name="MmExcelLinker_C711C530_5325_478E_A359_4A319BB87904_18_20">"$#REF!.$K$378:$K$378"</definedName>
    <definedName name="MmExcelLinker_C711C530_5325_478E_A359_4A319BB87904_18_21">"$#REF!.$#REF!$#REF!:$#REF!$#REF!"</definedName>
    <definedName name="MmExcelLinker_C711C530_5325_478E_A359_4A319BB87904_18_22">"$#REF!.$K$244:$K$244"</definedName>
    <definedName name="MmExcelLinker_C711C530_5325_478E_A359_4A319BB87904_19">"$#REF!.$K$302:$K$302"</definedName>
    <definedName name="MmExcelLinker_C711C530_5325_478E_A359_4A319BB87904_19_1">"$#REF!.$K$302:$K$302"</definedName>
    <definedName name="MmExcelLinker_C711C530_5325_478E_A359_4A319BB87904_20">"$#REF!.$K$299:$K$299"</definedName>
    <definedName name="MmExcelLinker_C711C530_5325_478E_A359_4A319BB87904_21">"$#REF!.$#REF!$#REF!:$#REF!$#REF!"</definedName>
    <definedName name="MmExcelLinker_C711C530_5325_478E_A359_4A319BB87904_22">"$#REF!.$K$302:$K$302"</definedName>
    <definedName name="MmExcelLinker_C711C530_5325_478E_A359_4A319BB87904_7">#REF!</definedName>
    <definedName name="MmExcelLinker_C711C530_5325_478E_A359_4A319BB87904_8">#REF!</definedName>
    <definedName name="MmExcelLinker_C711C530_5325_478E_A359_4A319BB87904_9">#REF!</definedName>
    <definedName name="mmjfjiw">#REF!</definedName>
    <definedName name="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s">#N/A</definedName>
    <definedName name="MO">#REF!</definedName>
    <definedName name="model">#REF!</definedName>
    <definedName name="Model1">#REF!</definedName>
    <definedName name="Module1.STC">#REF!</definedName>
    <definedName name="Module1_STC">#N/A</definedName>
    <definedName name="Module1_STC___3">#N/A</definedName>
    <definedName name="MOL" localSheetId="2" hidden="1">{"'Eng (page2)'!$A$1:$D$52"}</definedName>
    <definedName name="MOL" hidden="1">{"'Eng (page2)'!$A$1:$D$52"}</definedName>
    <definedName name="mon">#REF!</definedName>
    <definedName name="mon_2">#REF!</definedName>
    <definedName name="mon_3">#REF!</definedName>
    <definedName name="mon_6">#REF!</definedName>
    <definedName name="Monetary_Precision">#REF!</definedName>
    <definedName name="monmon" localSheetId="2" hidden="1">{"'Model'!$A$1:$N$53"}</definedName>
    <definedName name="monmon" hidden="1">{"'Model'!$A$1:$N$53"}</definedName>
    <definedName name="Month">#REF!</definedName>
    <definedName name="month_no">#REF!</definedName>
    <definedName name="month_received">#REF!</definedName>
    <definedName name="Month1">#REF!</definedName>
    <definedName name="Month1_Ending_Bal">#REF!</definedName>
    <definedName name="monthh">#REF!</definedName>
    <definedName name="MonthIndex">#REF!</definedName>
    <definedName name="MonthList">#REF!</definedName>
    <definedName name="MONTHLY">#N/A</definedName>
    <definedName name="months">#REF!</definedName>
    <definedName name="moo">#REF!</definedName>
    <definedName name="MOR">#N/A</definedName>
    <definedName name="Morning">#REF!</definedName>
    <definedName name="MP">#REF!</definedName>
    <definedName name="MRP_Table">#REF!</definedName>
    <definedName name="ms">#N/A</definedName>
    <definedName name="MS.SUNASSADA">#N/A</definedName>
    <definedName name="MTD">#REF!</definedName>
    <definedName name="mun" localSheetId="2" hidden="1">{"'Model'!$A$1:$N$53"}</definedName>
    <definedName name="mun" hidden="1">{"'Model'!$A$1:$N$53"}</definedName>
    <definedName name="muroi" hidden="1">#REF!</definedName>
    <definedName name="MWEP" localSheetId="2" hidden="1">{"'Eng (page2)'!$A$1:$D$52"}</definedName>
    <definedName name="MWEP" hidden="1">{"'Eng (page2)'!$A$1:$D$52"}</definedName>
    <definedName name="Mypic">INDEX(#REF!,MATCH(#REF!,#REF!,0))</definedName>
    <definedName name="n" localSheetId="2" hidden="1">{"'Model'!$A$1:$N$53"}</definedName>
    <definedName name="n" hidden="1">{"'Model'!$A$1:$N$53"}</definedName>
    <definedName name="N.S.PAINT_CO._LTD.">#REF!</definedName>
    <definedName name="N.T.P.GROUP_CO._LTD.">#REF!</definedName>
    <definedName name="N0">#REF!</definedName>
    <definedName name="na">#REF!</definedName>
    <definedName name="naa">#REF!</definedName>
    <definedName name="Nam" localSheetId="2" hidden="1">#REF!</definedName>
    <definedName name="Nam" hidden="1">#REF!</definedName>
    <definedName name="name">#REF!</definedName>
    <definedName name="name_2">#REF!</definedName>
    <definedName name="name_3">#REF!</definedName>
    <definedName name="name_6">#REF!</definedName>
    <definedName name="NameAsset">#REF!</definedName>
    <definedName name="NameLists">#REF!</definedName>
    <definedName name="nan" localSheetId="2" hidden="1">{"'Model'!$A$1:$N$53"}</definedName>
    <definedName name="nan" hidden="1">{"'Model'!$A$1:$N$53"}</definedName>
    <definedName name="nana">#REF!</definedName>
    <definedName name="nanana">#REF!</definedName>
    <definedName name="NATIONAL_ADHESIVES_CO._LTD.">#REF!</definedName>
    <definedName name="NATIONAL_STARCH">#REF!</definedName>
    <definedName name="NATIONAL_STARCH_AND_CHEMICAL">#REF!</definedName>
    <definedName name="NATURE" localSheetId="2" hidden="1">{"'Eng (page2)'!$A$1:$D$52"}</definedName>
    <definedName name="NATURE" hidden="1">{"'Eng (page2)'!$A$1:$D$52"}</definedName>
    <definedName name="NAWA" hidden="1">{"'Model'!$A$1:$N$53"}</definedName>
    <definedName name="NCode" localSheetId="4">#REF!</definedName>
    <definedName name="NCode" localSheetId="6">#REF!</definedName>
    <definedName name="NCode">#REF!</definedName>
    <definedName name="ne" localSheetId="2" hidden="1">{"'Eng (page2)'!$A$1:$D$52"}</definedName>
    <definedName name="ne" hidden="1">{"'Eng (page2)'!$A$1:$D$52"}</definedName>
    <definedName name="nee" localSheetId="2">#REF!</definedName>
    <definedName name="nee" hidden="1">{"'Eng (page2)'!$A$1:$D$52"}</definedName>
    <definedName name="neg" localSheetId="2" hidden="1">{"'Eng (page2)'!$A$1:$D$52"}</definedName>
    <definedName name="neg" hidden="1">{"'Eng (page2)'!$A$1:$D$52"}</definedName>
    <definedName name="NEOMAT_CO._LTD.">"NEOMAT CO.,LTD."</definedName>
    <definedName name="NET">#REF!</definedName>
    <definedName name="NET_1">#REF!</definedName>
    <definedName name="NET_ANA">#REF!</definedName>
    <definedName name="NET_ANA_1">#REF!</definedName>
    <definedName name="NET_ANA_2">#REF!</definedName>
    <definedName name="Net_profit">#REF!</definedName>
    <definedName name="new" localSheetId="2" hidden="1">{"'Model'!$A$1:$N$53"}</definedName>
    <definedName name="new" hidden="1">{"'Model'!$A$1:$N$53"}</definedName>
    <definedName name="NEW_MTH">#REF!</definedName>
    <definedName name="newb">#REF!</definedName>
    <definedName name="NFA">#REF!</definedName>
    <definedName name="NFS" localSheetId="2" hidden="1">{"'Eng (page2)'!$A$1:$D$52"}</definedName>
    <definedName name="NFS" hidden="1">{"'Eng (page2)'!$A$1:$D$52"}</definedName>
    <definedName name="ng">#REF!</definedName>
    <definedName name="NG_CAT_7">#REF!</definedName>
    <definedName name="NG_HTM_6">#REF!</definedName>
    <definedName name="NG_HTM_7">#REF!</definedName>
    <definedName name="NG_INC_7">#REF!</definedName>
    <definedName name="NG_REST_7">#REF!</definedName>
    <definedName name="ngc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Gheatingbalance_Nm3ph">#REF!</definedName>
    <definedName name="NH">#REF!</definedName>
    <definedName name="nhkjh">#REF!</definedName>
    <definedName name="NHot">#REF!</definedName>
    <definedName name="ni" localSheetId="2" hidden="1">{"conso",#N/A,FALSE,"cash flow"}</definedName>
    <definedName name="ni" hidden="1">{"conso",#N/A,FALSE,"cash flow"}</definedName>
    <definedName name="NID">#REF!</definedName>
    <definedName name="NIM">#N/A</definedName>
    <definedName name="nin" localSheetId="2" hidden="1">{"'Model'!$A$1:$N$53"}</definedName>
    <definedName name="nin" hidden="1">{"'Model'!$A$1:$N$53"}</definedName>
    <definedName name="NIPON">#REF!</definedName>
    <definedName name="njk">#REF!</definedName>
    <definedName name="nkk">#REF!</definedName>
    <definedName name="nm" localSheetId="2" hidden="1">{"'Eng (page2)'!$A$1:$D$52"}</definedName>
    <definedName name="nm" hidden="1">{"'Eng (page2)'!$A$1:$D$52"}</definedName>
    <definedName name="nmp">#REF!</definedName>
    <definedName name="nn" localSheetId="2" hidden="1">{"'Model'!$A$1:$N$53"}</definedName>
    <definedName name="nn" hidden="1">{"'Model'!$A$1:$N$53"}</definedName>
    <definedName name="nnn" localSheetId="2">#REF!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n" localSheetId="2">"$#REF!.$#REF!$#REF!"</definedName>
    <definedName name="nnnn" hidden="1">#REF!</definedName>
    <definedName name="nnnnn">#REF!</definedName>
    <definedName name="nnnnn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nnnnnnnnnnnnnnn" hidden="1">{"'Eng (page2)'!$A$1:$D$52"}</definedName>
    <definedName name="no">#REF!</definedName>
    <definedName name="No.">#REF!</definedName>
    <definedName name="no.3">#REF!</definedName>
    <definedName name="No.DN" hidden="1">#REF!</definedName>
    <definedName name="nog">#REF!</definedName>
    <definedName name="nom">#REF!</definedName>
    <definedName name="Nominal_accounts">#REF!</definedName>
    <definedName name="noo">#REF!</definedName>
    <definedName name="noppadolc">#N/A</definedName>
    <definedName name="Normalcoil">#REF!</definedName>
    <definedName name="Normalheat">#REF!</definedName>
    <definedName name="Normalslab">#REF!</definedName>
    <definedName name="note">#REF!</definedName>
    <definedName name="Note__Index_showes_percentage_vs__95_Actual">#REF!</definedName>
    <definedName name="Note__Index_showes_percentage_vs__95_Budget">#REF!</definedName>
    <definedName name="Note_AM">#REF!</definedName>
    <definedName name="note2" localSheetId="2" hidden="1">{"'Model'!$A$1:$N$53"}</definedName>
    <definedName name="note2" hidden="1">{"'Model'!$A$1:$N$53"}</definedName>
    <definedName name="Notes">#REF!</definedName>
    <definedName name="NotUse" hidden="1">{"'ตัวอย่าง'!$A$1:$O$21"}</definedName>
    <definedName name="nov">#REF!</definedName>
    <definedName name="Nov_Amt">#REF!</definedName>
    <definedName name="Nov_USDrate">#REF!</definedName>
    <definedName name="NOV2003_A">#REF!</definedName>
    <definedName name="NovSGandA">#REF!</definedName>
    <definedName name="NOW">#REF!</definedName>
    <definedName name="NOW_TIME">#REF!</definedName>
    <definedName name="NR">#REF!</definedName>
    <definedName name="nu" localSheetId="2" hidden="1">{"cashflow",#N/A,FALSE,"cash flow"}</definedName>
    <definedName name="nu" hidden="1">{"cashflow",#N/A,FALSE,"cash flow"}</definedName>
    <definedName name="nuc">#REF!</definedName>
    <definedName name="nuch">#REF!</definedName>
    <definedName name="Nuchie">#REF!</definedName>
    <definedName name="num">#REF!</definedName>
    <definedName name="Num_1">#REF!</definedName>
    <definedName name="num_doc">#REF!</definedName>
    <definedName name="NUM_DOCS">#REF!</definedName>
    <definedName name="Num_Pmt_Per_Year">#REF!</definedName>
    <definedName name="NUMBER">#REF!</definedName>
    <definedName name="number_of_golf_club_membership">#REF!</definedName>
    <definedName name="Number_of_Payments">MATCH(0.01,End_Bal,-1)+1</definedName>
    <definedName name="nut" localSheetId="2" hidden="1">{"Book Income",#N/A,FALSE,"B&amp;T";"Taxable Income",#N/A,FALSE,"B&amp;T"}</definedName>
    <definedName name="nut" hidden="1">{"Book Income",#N/A,FALSE,"B&amp;T";"Taxable Income",#N/A,FALSE,"B&amp;T"}</definedName>
    <definedName name="NvsAnswerCol">"[PL_FINAL_R5831.xlsm]Sheet2!$A$5:$A$250"</definedName>
    <definedName name="NvsASD">"V2015-02-28"</definedName>
    <definedName name="NvsAutoDrillOk">"VN"</definedName>
    <definedName name="NvsElapsedTime">0.0243287037010305</definedName>
    <definedName name="NvsEndTime">38184.9121143518</definedName>
    <definedName name="NvsInstanceHook">"HideSheet2"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"V1900-01-01"</definedName>
    <definedName name="NvsPanelSetid">"VGLOBE"</definedName>
    <definedName name="NvsReqBU">"VR5831"</definedName>
    <definedName name="NvsReqBUOnly">"VY"</definedName>
    <definedName name="NvsTransLed">"VN"</definedName>
    <definedName name="NvsTreeASD">"V2015-02-28"</definedName>
    <definedName name="NvsValTbl.ACCOUNT">"GL_ACCOUNT_TBL"</definedName>
    <definedName name="NvsValTbl.CURRENCY_CD">"CURRENCY_CD_TBL"</definedName>
    <definedName name="NvsValTbl.HH_HOTEL_DEPT">"HH_DPT_TBL"</definedName>
    <definedName name="NvsValTbl.PRODUCT">"PRODUCT_TBL"</definedName>
    <definedName name="O">#REF!</definedName>
    <definedName name="O8OU">#REF!</definedName>
    <definedName name="o966ik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OAratio">#REF!</definedName>
    <definedName name="OBS">#REF!</definedName>
    <definedName name="OC_ENT">#REF!</definedName>
    <definedName name="Occupancy">#REF!</definedName>
    <definedName name="oct">#REF!</definedName>
    <definedName name="Oct_Amt">#REF!</definedName>
    <definedName name="Oct_USDrate">#REF!</definedName>
    <definedName name="oeiur">#REF!</definedName>
    <definedName name="oeoeoeoeo" localSheetId="2" hidden="1">{"'Model'!$A$1:$N$53"}</definedName>
    <definedName name="oeoeoeoeo" hidden="1">{"'Model'!$A$1:$N$53"}</definedName>
    <definedName name="oer" localSheetId="2" hidden="1">{"'Eng (page2)'!$A$1:$D$52"}</definedName>
    <definedName name="oer" hidden="1">{"'Eng (page2)'!$A$1:$D$52"}</definedName>
    <definedName name="OFFFAC">#REF!</definedName>
    <definedName name="OH" localSheetId="2" hidden="1">{"'Eng (page2)'!$A$1:$D$52"}</definedName>
    <definedName name="OH" hidden="1">{"'Eng (page2)'!$A$1:$D$52"}</definedName>
    <definedName name="OHC1_6">#N/A</definedName>
    <definedName name="OHR1_6">#N/A</definedName>
    <definedName name="ohtori" localSheetId="2" hidden="1">#REF!</definedName>
    <definedName name="ohtori" hidden="1">#REF!</definedName>
    <definedName name="oi">#REF!</definedName>
    <definedName name="OIE" localSheetId="2" hidden="1">{"'Eng (page2)'!$A$1:$D$52"}</definedName>
    <definedName name="OIE" hidden="1">{"'Eng (page2)'!$A$1:$D$52"}</definedName>
    <definedName name="OIKM" localSheetId="2" hidden="1">{"'Eng (page2)'!$A$1:$D$52"}</definedName>
    <definedName name="OIKM" hidden="1">{"'Eng (page2)'!$A$1:$D$52"}</definedName>
    <definedName name="oio" hidden="1">#REF!</definedName>
    <definedName name="oip">#REF!</definedName>
    <definedName name="ok" localSheetId="2" hidden="1">{"Book Income",#N/A,FALSE,"B&amp;T";"Taxable Income",#N/A,FALSE,"B&amp;T"}</definedName>
    <definedName name="ok" hidden="1">{"'Eng (page2)'!$A$1:$D$52"}</definedName>
    <definedName name="ok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E">#REF!</definedName>
    <definedName name="okij">#REF!</definedName>
    <definedName name="oku" localSheetId="2" hidden="1">{"'Eng (page2)'!$A$1:$D$52"}</definedName>
    <definedName name="oku" hidden="1">{"'Eng (page2)'!$A$1:$D$52"}</definedName>
    <definedName name="OL" localSheetId="2" hidden="1">{"'Eng (page2)'!$A$1:$D$52"}</definedName>
    <definedName name="OL" hidden="1">{"'Eng (page2)'!$A$1:$D$52"}</definedName>
    <definedName name="old.augflsh" hidden="1">{"PG1",#N/A,FALSE,"AugFlashTemplate";"PG2",#N/A,FALSE,"AugFlashTemplate"}</definedName>
    <definedName name="OLDASSET">#REF!</definedName>
    <definedName name="oldData">#REF!</definedName>
    <definedName name="OLDLIA">#REF!</definedName>
    <definedName name="ole">#REF!</definedName>
    <definedName name="olj" localSheetId="2" hidden="1">{"'Eng (page2)'!$A$1:$D$52"}</definedName>
    <definedName name="olj" hidden="1">{"'Eng (page2)'!$A$1:$D$52"}</definedName>
    <definedName name="OLK" localSheetId="2" hidden="1">{"'Eng (page2)'!$A$1:$D$52"}</definedName>
    <definedName name="OLK" hidden="1">{"'Eng (page2)'!$A$1:$D$52"}</definedName>
    <definedName name="oll" localSheetId="2" hidden="1">{"'Eng (page2)'!$A$1:$D$52"}</definedName>
    <definedName name="oll" hidden="1">{"'Eng (page2)'!$A$1:$D$52"}</definedName>
    <definedName name="olop" localSheetId="2" hidden="1">{"'Eng (page2)'!$A$1:$D$52"}</definedName>
    <definedName name="olop" hidden="1">{"'Eng (page2)'!$A$1:$D$52"}</definedName>
    <definedName name="olrlk\" localSheetId="2" hidden="1">{"'Eng (page2)'!$A$1:$D$52"}</definedName>
    <definedName name="olrlk\" hidden="1">{"'Eng (page2)'!$A$1:$D$52"}</definedName>
    <definedName name="olwjf" localSheetId="2" hidden="1">{"'Model'!$A$1:$N$53"}</definedName>
    <definedName name="olwjf" hidden="1">{"'Model'!$A$1:$N$53"}</definedName>
    <definedName name="Om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mnova_Solutions">#REF!</definedName>
    <definedName name="one" localSheetId="2" hidden="1">{"'Eng (page2)'!$A$1:$D$52"}</definedName>
    <definedName name="one" hidden="1">{"'Eng (page2)'!$A$1:$D$52"}</definedName>
    <definedName name="oo" localSheetId="2">"$#REF!.$#REF!$#REF!"</definedName>
    <definedName name="oo" hidden="1">{"'Eng (page2)'!$A$1:$D$52"}</definedName>
    <definedName name="oo_1">"$#REF!.$#REF!$#REF!"</definedName>
    <definedName name="oo_10">#REF!</definedName>
    <definedName name="oo_11">#REF!</definedName>
    <definedName name="oo_12">#REF!</definedName>
    <definedName name="oo_13">#REF!</definedName>
    <definedName name="oo_14">"$#REF!.$#REF!$#REF!"</definedName>
    <definedName name="oo_17">"$#REF!.$#REF!$#REF!"</definedName>
    <definedName name="oo_17_1">"$#REF!.$#REF!$#REF!"</definedName>
    <definedName name="oo_17_1_1">"$#REF!.$#REF!$#REF!"</definedName>
    <definedName name="oo_18">"$#REF!.$#REF!$#REF!"</definedName>
    <definedName name="oo_18_1">"$#REF!.$#REF!$#REF!"</definedName>
    <definedName name="oo_18_1_1">"$#REF!.$#REF!$#REF!"</definedName>
    <definedName name="oo_18_1_1_1">"$#REF!.$#REF!$#REF!"</definedName>
    <definedName name="oo_18_1_1_1_1">"$#REF!.$#REF!$#REF!"</definedName>
    <definedName name="oo_18_1_1_17">"$#REF!.$#REF!$#REF!"</definedName>
    <definedName name="oo_18_1_1_18">"$#REF!.$#REF!$#REF!"</definedName>
    <definedName name="oo_18_1_1_19">"$#REF!.$#REF!$#REF!"</definedName>
    <definedName name="oo_18_1_17">"$#REF!.$#REF!$#REF!"</definedName>
    <definedName name="oo_18_1_17_1">"$#REF!.$#REF!$#REF!"</definedName>
    <definedName name="oo_18_1_17_1_1">"$#REF!.$#REF!$#REF!"</definedName>
    <definedName name="oo_18_1_18">"$#REF!.$#REF!$#REF!"</definedName>
    <definedName name="oo_18_1_18_1">"$#REF!.$#REF!$#REF!"</definedName>
    <definedName name="oo_18_1_18_1_1">"$#REF!.$#REF!$#REF!"</definedName>
    <definedName name="oo_18_1_19">"$#REF!.$#REF!$#REF!"</definedName>
    <definedName name="oo_18_1_19_1">"$#REF!.$#REF!$#REF!"</definedName>
    <definedName name="oo_18_1_20">"$#REF!.$#REF!$#REF!"</definedName>
    <definedName name="oo_18_1_21">"$#REF!.$#REF!$#REF!"</definedName>
    <definedName name="oo_18_1_22">"$#REF!.$#REF!$#REF!"</definedName>
    <definedName name="oo_18_16">"$#REF!.$#REF!$#REF!"</definedName>
    <definedName name="oo_18_17">"$#REF!.$#REF!$#REF!"</definedName>
    <definedName name="oo_18_17_1">"$#REF!.$#REF!$#REF!"</definedName>
    <definedName name="oo_18_18">"$#REF!.$#REF!$#REF!"</definedName>
    <definedName name="oo_18_18_1">"$#REF!.$#REF!$#REF!"</definedName>
    <definedName name="oo_18_18_1_1">"$#REF!.$#REF!$#REF!"</definedName>
    <definedName name="oo_18_18_1_17">"$#REF!.$#REF!$#REF!"</definedName>
    <definedName name="oo_18_18_1_18">"$#REF!.$#REF!$#REF!"</definedName>
    <definedName name="oo_18_18_1_19">"$#REF!.$#REF!$#REF!"</definedName>
    <definedName name="oo_18_18_17">"$#REF!.$#REF!$#REF!"</definedName>
    <definedName name="oo_18_18_17_1">"$#REF!.$#REF!$#REF!"</definedName>
    <definedName name="oo_18_18_18">"$#REF!.$#REF!$#REF!"</definedName>
    <definedName name="oo_18_18_18_1">"$#REF!.$#REF!$#REF!"</definedName>
    <definedName name="oo_18_18_19">"$#REF!.$#REF!$#REF!"</definedName>
    <definedName name="oo_18_18_20">"$#REF!.$#REF!$#REF!"</definedName>
    <definedName name="oo_18_18_21">"$#REF!.$#REF!$#REF!"</definedName>
    <definedName name="oo_18_18_22">"$#REF!.$#REF!$#REF!"</definedName>
    <definedName name="oo_18_19">"$#REF!.$#REF!$#REF!"</definedName>
    <definedName name="oo_18_20">"$#REF!.$#REF!$#REF!"</definedName>
    <definedName name="oo_18_21">"$#REF!.$#REF!$#REF!"</definedName>
    <definedName name="oo_18_22">"$#REF!.$#REF!$#REF!"</definedName>
    <definedName name="oo_19">"$#REF!.$#REF!$#REF!"</definedName>
    <definedName name="oo_19_1">"$#REF!.$#REF!$#REF!"</definedName>
    <definedName name="oo_19_1_1">"$#REF!.$#REF!$#REF!"</definedName>
    <definedName name="oo_19_17">"$#REF!.$#REF!$#REF!"</definedName>
    <definedName name="oo_19_17_1">"$#REF!.$#REF!$#REF!"</definedName>
    <definedName name="oo_19_17_1_1">"$#REF!.$#REF!$#REF!"</definedName>
    <definedName name="oo_19_18">"$#REF!.$#REF!$#REF!"</definedName>
    <definedName name="oo_19_18_1">"$#REF!.$#REF!$#REF!"</definedName>
    <definedName name="oo_19_18_1_1">"$#REF!.$#REF!$#REF!"</definedName>
    <definedName name="oo_19_19">"$#REF!.$#REF!$#REF!"</definedName>
    <definedName name="oo_19_19_1">"$#REF!.$#REF!$#REF!"</definedName>
    <definedName name="oo_19_20">"$#REF!.$#REF!$#REF!"</definedName>
    <definedName name="oo_19_21">"$#REF!.$#REF!$#REF!"</definedName>
    <definedName name="oo_19_22">"$#REF!.$#REF!$#REF!"</definedName>
    <definedName name="oo_20">"$#REF!.$#REF!$#REF!"</definedName>
    <definedName name="oo_21">"$#REF!.$#REF!$#REF!"</definedName>
    <definedName name="oo_22">"$#REF!.$#REF!$#REF!"</definedName>
    <definedName name="oo_23">#REF!</definedName>
    <definedName name="oo_24">#REF!</definedName>
    <definedName name="oo_25">#REF!</definedName>
    <definedName name="oo_3">"$#REF!.$#REF!$#REF!"</definedName>
    <definedName name="oo_5">#REF!</definedName>
    <definedName name="oo_7">#REF!</definedName>
    <definedName name="oo_8">#REF!</definedName>
    <definedName name="oo_9">#REF!</definedName>
    <definedName name="ooo">#REF!</definedName>
    <definedName name="ooo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">#REF!</definedName>
    <definedName name="oooooooooo" hidden="1">{"'Sell_Office'!$C$5:$D$6"}</definedName>
    <definedName name="oooosss" localSheetId="2" hidden="1">{"'Model'!$A$1:$N$53"}</definedName>
    <definedName name="oooosss" hidden="1">{"'Model'!$A$1:$N$53"}</definedName>
    <definedName name="op" localSheetId="2">#REF!</definedName>
    <definedName name="op" hidden="1">{"'Eng (page2)'!$A$1:$D$52"}</definedName>
    <definedName name="OP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C">#REF!</definedName>
    <definedName name="OPEN">#REF!</definedName>
    <definedName name="OPEN_USR_REC_USD">#REF!</definedName>
    <definedName name="Opex" hidden="1">#REF!</definedName>
    <definedName name="opgw" localSheetId="2" hidden="1">{"'Eng (page2)'!$A$1:$D$52"}</definedName>
    <definedName name="opgw" hidden="1">{"'Eng (page2)'!$A$1:$D$52"}</definedName>
    <definedName name="opku">#REF!</definedName>
    <definedName name="OPL">#REF!</definedName>
    <definedName name="OPLL" localSheetId="2" hidden="1">{"'Eng (page2)'!$A$1:$D$52"}</definedName>
    <definedName name="OPLL" hidden="1">{"'Eng (page2)'!$A$1:$D$52"}</definedName>
    <definedName name="opo">#REF!</definedName>
    <definedName name="opp">#REF!</definedName>
    <definedName name="oppppp">#REF!</definedName>
    <definedName name="OPR">#REF!</definedName>
    <definedName name="opreport">#REF!</definedName>
    <definedName name="opyt" localSheetId="2" hidden="1">#REF!</definedName>
    <definedName name="opyt" hidden="1">#REF!</definedName>
    <definedName name="or">#REF!</definedName>
    <definedName name="order">#REF!</definedName>
    <definedName name="ORDER_NO._DE">#REF!</definedName>
    <definedName name="ORDER_NO._DO">#REF!</definedName>
    <definedName name="ORDER_NO._EX">#REF!</definedName>
    <definedName name="ORDER_NO._FD">#REF!</definedName>
    <definedName name="ORDER_NO._FE">#REF!</definedName>
    <definedName name="OrderTable" localSheetId="2" hidden="1">#REF!</definedName>
    <definedName name="OrderTable" hidden="1">#REF!</definedName>
    <definedName name="ORIENTAL_WEAVERS_CO.">#REF!</definedName>
    <definedName name="Original">#REF!</definedName>
    <definedName name="osidhfo">#REF!</definedName>
    <definedName name="ot" localSheetId="2" hidden="1">{"'WWW'!$A$1:$J$18"}</definedName>
    <definedName name="ot" hidden="1">{"'WWW'!$A$1:$J$18"}</definedName>
    <definedName name="OTHER">#REF!</definedName>
    <definedName name="OTHER_ASSET">#REF!</definedName>
    <definedName name="OTHER_CURRENT_ASSETS">#REF!</definedName>
    <definedName name="OTHERASSET">#REF!</definedName>
    <definedName name="OtherAssets_Ratio">#REF!</definedName>
    <definedName name="OtherBenerfit">#REF!</definedName>
    <definedName name="OtherCA_Ratio">#REF!</definedName>
    <definedName name="OTHERCURRENTASSETS">#REF!</definedName>
    <definedName name="OtherLiability_Ratio">#REF!</definedName>
    <definedName name="OTROS_AYUDA">#REF!</definedName>
    <definedName name="OUDesc">#REF!</definedName>
    <definedName name="out">#REF!</definedName>
    <definedName name="OUT_100_NAME">#REF!</definedName>
    <definedName name="OUT_101_NAME">#REF!</definedName>
    <definedName name="OUT_102_NAME">#REF!</definedName>
    <definedName name="OUT_103_NAME">#REF!</definedName>
    <definedName name="OUT_104_NAME">#REF!</definedName>
    <definedName name="OUT_105_NAME">#REF!</definedName>
    <definedName name="OUT_106_NAME">#REF!</definedName>
    <definedName name="OUT_107_NAME">#REF!</definedName>
    <definedName name="OUT_108_NAME">#REF!</definedName>
    <definedName name="OUT_109_NAME">#REF!</definedName>
    <definedName name="OUT_110_NAME">#REF!</definedName>
    <definedName name="OUT_111_NAME">#REF!</definedName>
    <definedName name="OUT_119_NAME">#REF!</definedName>
    <definedName name="OUT_120_NAME">#REF!</definedName>
    <definedName name="OUT_200_NAME">#REF!</definedName>
    <definedName name="OUT_201_NAME">#REF!</definedName>
    <definedName name="OUT_202_NAME">#REF!</definedName>
    <definedName name="OUT_203_NAME">#REF!</definedName>
    <definedName name="OUT_204_NAME">#REF!</definedName>
    <definedName name="OUT_205_NAME">#REF!</definedName>
    <definedName name="OUT_390_NAME">#REF!</definedName>
    <definedName name="OUT_500_NAME">#REF!</definedName>
    <definedName name="OUT_501_NAME">#REF!</definedName>
    <definedName name="OUT_502_NAME">#REF!</definedName>
    <definedName name="OUT_503_NAME">#REF!</definedName>
    <definedName name="OUT_510_NAME">#REF!</definedName>
    <definedName name="OUT_600_NAME">#REF!</definedName>
    <definedName name="OUT_601_NAME">#REF!</definedName>
    <definedName name="OUT_602_NAME">#REF!</definedName>
    <definedName name="OUT_603_NAME">#REF!</definedName>
    <definedName name="OUT_604_NAME">#REF!</definedName>
    <definedName name="OUT_605_NAME">#REF!</definedName>
    <definedName name="OUT_606_NAME">#REF!</definedName>
    <definedName name="OUT_607_NAME">#REF!</definedName>
    <definedName name="OUT_610_NAME">#REF!</definedName>
    <definedName name="OUT_620_NAME">#REF!</definedName>
    <definedName name="OUT_631_NAME">#REF!</definedName>
    <definedName name="OUT_646_NAME">#REF!</definedName>
    <definedName name="Outlets">#REF!</definedName>
    <definedName name="OUTPUT">#REF!</definedName>
    <definedName name="OUTPUTDE">#N/A</definedName>
    <definedName name="OUTPUTUP">#N/A</definedName>
    <definedName name="outsource">#REF!</definedName>
    <definedName name="ouyty" localSheetId="2" hidden="1">{"'Changes Log'!$A$1:$F$25"}</definedName>
    <definedName name="ouyty" hidden="1">{"'Changes Log'!$A$1:$F$25"}</definedName>
    <definedName name="OWARI">#REF!</definedName>
    <definedName name="oyh">#N/A</definedName>
    <definedName name="P" localSheetId="2">#REF!</definedName>
    <definedName name="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.D.P._Trading">#REF!</definedName>
    <definedName name="P.T.CLASSIC_PRIMA_CARPET_INDUSTRIES">#REF!</definedName>
    <definedName name="P_L">#REF!</definedName>
    <definedName name="P_L10">#REF!</definedName>
    <definedName name="P_L5">#REF!</definedName>
    <definedName name="P_N_C_Chemical">#REF!</definedName>
    <definedName name="P2_">#REF!</definedName>
    <definedName name="P3_">#REF!</definedName>
    <definedName name="pa">#REF!</definedName>
    <definedName name="Pacific_Carpet_co._ltd.">#REF!</definedName>
    <definedName name="PACK1">#REF!</definedName>
    <definedName name="PACK2">#REF!</definedName>
    <definedName name="PACK3">#REF!</definedName>
    <definedName name="PACK4">#REF!</definedName>
    <definedName name="PACK5">#REF!</definedName>
    <definedName name="PACK6">#REF!</definedName>
    <definedName name="PACKC1">#REF!</definedName>
    <definedName name="PACKC2">#REF!</definedName>
    <definedName name="PACKC3">#REF!</definedName>
    <definedName name="PACKC4">#REF!</definedName>
    <definedName name="PACKC5">#REF!</definedName>
    <definedName name="PACKC6">#REF!</definedName>
    <definedName name="PACKW1">#REF!</definedName>
    <definedName name="PACKW2">#REF!</definedName>
    <definedName name="PACKW3">#REF!</definedName>
    <definedName name="PACKW4">#REF!</definedName>
    <definedName name="PACKW5">#REF!</definedName>
    <definedName name="PACKW6">#REF!</definedName>
    <definedName name="pae" hidden="1">#REF!</definedName>
    <definedName name="page">#REF!</definedName>
    <definedName name="Page_22">#REF!</definedName>
    <definedName name="Page_23">#REF!</definedName>
    <definedName name="Page_24">#REF!</definedName>
    <definedName name="Page_25">#REF!</definedName>
    <definedName name="page_8">#REF!</definedName>
    <definedName name="page1">#REF!</definedName>
    <definedName name="PAGE1___0">"$"</definedName>
    <definedName name="PAGE1___2">"'file:///a:/work/budget/mph/2003/2003-bud_r1.xls'#$rooms_st.$"</definedName>
    <definedName name="page10">#REF!</definedName>
    <definedName name="page10_10">#REF!</definedName>
    <definedName name="page10_2">#REF!</definedName>
    <definedName name="page10_3">#REF!</definedName>
    <definedName name="page10_6">#REF!</definedName>
    <definedName name="page10_9">#REF!</definedName>
    <definedName name="page11">#REF!</definedName>
    <definedName name="page11_10">#REF!</definedName>
    <definedName name="page11_2">#REF!</definedName>
    <definedName name="page11_3">#REF!</definedName>
    <definedName name="page11_6">#REF!</definedName>
    <definedName name="page11_9">#REF!</definedName>
    <definedName name="page12">#REF!</definedName>
    <definedName name="page12_10">#REF!</definedName>
    <definedName name="page12_2">#REF!</definedName>
    <definedName name="page12_3">#REF!</definedName>
    <definedName name="page12_6">#REF!</definedName>
    <definedName name="page12_9">#REF!</definedName>
    <definedName name="page13">#REF!</definedName>
    <definedName name="page13_10">#REF!</definedName>
    <definedName name="page13_2">#REF!</definedName>
    <definedName name="page13_3">#REF!</definedName>
    <definedName name="page13_6">#REF!</definedName>
    <definedName name="page13_9">#REF!</definedName>
    <definedName name="page14">#REF!</definedName>
    <definedName name="page14_10">#REF!</definedName>
    <definedName name="page14_2">#REF!</definedName>
    <definedName name="page14_3">#REF!</definedName>
    <definedName name="page14_6">#REF!</definedName>
    <definedName name="page14_9">#REF!</definedName>
    <definedName name="page15">#REF!</definedName>
    <definedName name="page15_10">#REF!</definedName>
    <definedName name="page15_2">#REF!</definedName>
    <definedName name="page15_3">#REF!</definedName>
    <definedName name="page15_6">#REF!</definedName>
    <definedName name="page15_9">#REF!</definedName>
    <definedName name="page16">#REF!</definedName>
    <definedName name="page16_10">#REF!</definedName>
    <definedName name="page16_2">#REF!</definedName>
    <definedName name="page16_3">#REF!</definedName>
    <definedName name="page16_6">#REF!</definedName>
    <definedName name="page16_9">#REF!</definedName>
    <definedName name="page2">#REF!</definedName>
    <definedName name="PAGE2___0">"$"</definedName>
    <definedName name="PAGE2___2">"'file:///a:/work/budget/mph/2003/2003-bud_r1.xls'#$rooms_st.$"</definedName>
    <definedName name="page20">#REF!</definedName>
    <definedName name="PAGE24">#N/A</definedName>
    <definedName name="page3">#REF!</definedName>
    <definedName name="page4">#REF!</definedName>
    <definedName name="page5">#REF!</definedName>
    <definedName name="page5_10">#REF!</definedName>
    <definedName name="page5_2">#REF!</definedName>
    <definedName name="page5_3">#REF!</definedName>
    <definedName name="page5_6">#REF!</definedName>
    <definedName name="page5_9">#REF!</definedName>
    <definedName name="page6">#REF!</definedName>
    <definedName name="page6_10">#REF!</definedName>
    <definedName name="page6_2">#REF!</definedName>
    <definedName name="page6_3">#REF!</definedName>
    <definedName name="page6_6">#REF!</definedName>
    <definedName name="page6_9">#REF!</definedName>
    <definedName name="page7">#REF!</definedName>
    <definedName name="page7_10">#REF!</definedName>
    <definedName name="page7_2">#REF!</definedName>
    <definedName name="page7_3">#REF!</definedName>
    <definedName name="page7_6">#REF!</definedName>
    <definedName name="page7_9">#REF!</definedName>
    <definedName name="page8">#REF!</definedName>
    <definedName name="page8_10">#REF!</definedName>
    <definedName name="page8_2">#REF!</definedName>
    <definedName name="page8_3">#REF!</definedName>
    <definedName name="page8_6">#REF!</definedName>
    <definedName name="page8_9">#REF!</definedName>
    <definedName name="page9">#REF!</definedName>
    <definedName name="page9_10">#REF!</definedName>
    <definedName name="page9_2">#REF!</definedName>
    <definedName name="page9_3">#REF!</definedName>
    <definedName name="page9_6">#REF!</definedName>
    <definedName name="page9_9">#REF!</definedName>
    <definedName name="PAH">#REF!</definedName>
    <definedName name="pair">#REF!</definedName>
    <definedName name="pan">#REF!</definedName>
    <definedName name="pang">#REF!</definedName>
    <definedName name="pap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re">#REF!,#REF!</definedName>
    <definedName name="paris">#REF!</definedName>
    <definedName name="PART">#REF!</definedName>
    <definedName name="PARTNERS_INITIALS">#REF!</definedName>
    <definedName name="PAS" localSheetId="2" hidden="1">{"'Eng (page2)'!$A$1:$D$52"}</definedName>
    <definedName name="PAS" hidden="1">{"'Eng (page2)'!$A$1:$D$52"}</definedName>
    <definedName name="past">"Last Year"</definedName>
    <definedName name="paul" hidden="1">{#N/A,#N/A,FALSE,"Assessment";#N/A,#N/A,FALSE,"Staffing";#N/A,#N/A,FALSE,"Hires";#N/A,#N/A,FALSE,"Assumptions"}</definedName>
    <definedName name="PAWS_Basis">1</definedName>
    <definedName name="PAWS_EndDate">39038</definedName>
    <definedName name="PAWS_GraphMode">TRUE</definedName>
    <definedName name="PAWS_LastNDays">10</definedName>
    <definedName name="PAWS_PasteRows">FALSE</definedName>
    <definedName name="PAWS_Periodicity">1</definedName>
    <definedName name="PAWS_PeriodSpec">1</definedName>
    <definedName name="PAWS_StartDate">38869</definedName>
    <definedName name="PAWS_UseDates">TRUE</definedName>
    <definedName name="PAWS_UseLastSelection">FALSE</definedName>
    <definedName name="PAWS_UseUnits">TRUE</definedName>
    <definedName name="PAWS_ZeroMode">TRUE</definedName>
    <definedName name="Pay_Date">#REF!</definedName>
    <definedName name="Pay_Num">#REF!</definedName>
    <definedName name="paya">#REF!</definedName>
    <definedName name="payment">#REF!</definedName>
    <definedName name="Payment_Date" localSheetId="4">DATE(YEAR([0]!Loan_Start),MONTH([0]!Loan_Start)+Payment_Number,DAY([0]!Loan_Start))</definedName>
    <definedName name="Payment_Date" localSheetId="6">DATE(YEAR([0]!Loan_Start),MONTH([0]!Loan_Start)+Payment_Number,DAY([0]!Loan_Start))</definedName>
    <definedName name="Payment_Date">DATE(YEAR(Loan_Start),MONTH(Loan_Start)+Payment_Number,DAY(Loan_Start))</definedName>
    <definedName name="Payment_Date_DE">#REF!</definedName>
    <definedName name="Payment_Date_DO">#REF!</definedName>
    <definedName name="Payment_Date_EX">#REF!</definedName>
    <definedName name="Payment_DE">#REF!</definedName>
    <definedName name="Payment_DO">#REF!</definedName>
    <definedName name="Payment_EX">#REF!</definedName>
    <definedName name="payroll">#REF!</definedName>
    <definedName name="pbps">#REF!</definedName>
    <definedName name="pbpt">#REF!</definedName>
    <definedName name="PC">#REF!</definedName>
    <definedName name="PC2D02">#REF!</definedName>
    <definedName name="PCA">#REF!</definedName>
    <definedName name="PCC">#REF!</definedName>
    <definedName name="PctOcc">#REF!</definedName>
    <definedName name="PD">#REF!</definedName>
    <definedName name="PDD">#REF!</definedName>
    <definedName name="PDT">#N/A</definedName>
    <definedName name="PEA" hidden="1">{"hilight2",#N/A,FALSE,"HILIGHT2"}</definedName>
    <definedName name="PED">#REF!</definedName>
    <definedName name="PENANG_THAI_RATTAN_LTD._PART.">#REF!</definedName>
    <definedName name="pending">#REF!</definedName>
    <definedName name="PER">#REF!</definedName>
    <definedName name="Performance_branch" localSheetId="2" hidden="1">{"'Changes Log'!$A$1:$F$25"}</definedName>
    <definedName name="Performance_branch" hidden="1">{"'Changes Log'!$A$1:$F$25"}</definedName>
    <definedName name="Period">#REF!</definedName>
    <definedName name="PERIOD_END">#REF!</definedName>
    <definedName name="periodend">#REF!</definedName>
    <definedName name="PeriodEnding">#REF!</definedName>
    <definedName name="PERIODS">#REF!</definedName>
    <definedName name="PeriodsInYear">#REF!</definedName>
    <definedName name="PeriodStart">#REF!</definedName>
    <definedName name="PERMA_FLEX_CO._LTD.">#REF!</definedName>
    <definedName name="PERSONAL_AYUDA">#REF!</definedName>
    <definedName name="PET_Cogen_Spec.energy_GJpt">#REF!</definedName>
    <definedName name="PET_Output_Mtpa">#REF!</definedName>
    <definedName name="PET_Output_Tph">#REF!</definedName>
    <definedName name="PET_pwr_kW">#REF!</definedName>
    <definedName name="PET_Spec.energy_corr_GJpT">#REF!</definedName>
    <definedName name="PET_Spec.Energy_GJpT">#REF!</definedName>
    <definedName name="PET_stm_Tph">#REF!</definedName>
    <definedName name="PET_TON_5">#REF!</definedName>
    <definedName name="PET_TON_7">#REF!</definedName>
    <definedName name="PET_TotalEnergy_GJpa">#REF!</definedName>
    <definedName name="pfwe" localSheetId="2" hidden="1">{"'Eng (page2)'!$A$1:$D$52"}</definedName>
    <definedName name="pfwe" hidden="1">{"'Eng (page2)'!$A$1:$D$52"}</definedName>
    <definedName name="PH" localSheetId="2">#REF!</definedName>
    <definedName name="ph" hidden="1">{"'Model'!$A$1:$N$53"}</definedName>
    <definedName name="Phang" hidden="1">{"'Model'!$A$1:$N$53"}</definedName>
    <definedName name="phangy" hidden="1">{"'Model'!$A$1:$N$53"}</definedName>
    <definedName name="Phangyy" hidden="1">{"'Model'!$A$1:$N$53"}</definedName>
    <definedName name="Philippine_Carpet">#REF!</definedName>
    <definedName name="phu_luc_vua">#REF!</definedName>
    <definedName name="Physical">#REF!</definedName>
    <definedName name="Physical_Stock">#REF!</definedName>
    <definedName name="pi">#REF!</definedName>
    <definedName name="pik">#N/A</definedName>
    <definedName name="ping">#REF!</definedName>
    <definedName name="PipeArea">#REF!</definedName>
    <definedName name="pk">#REF!</definedName>
    <definedName name="pkk">#REF!</definedName>
    <definedName name="pkluj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pkpk" localSheetId="2" hidden="1">{"'Model'!$A$1:$N$53"}</definedName>
    <definedName name="pkpkpk" hidden="1">{"'Model'!$A$1:$N$53"}</definedName>
    <definedName name="pl">#REF!</definedName>
    <definedName name="PL_1">#REF!</definedName>
    <definedName name="PL_ADMIN">#REF!</definedName>
    <definedName name="PL_BEVSUM">#REF!</definedName>
    <definedName name="PL_BNQT">#REF!</definedName>
    <definedName name="PL_Bowling">#REF!</definedName>
    <definedName name="PL_BUSCTR">#REF!</definedName>
    <definedName name="PL_Catering">#REF!</definedName>
    <definedName name="PL_CONINC">#REF!</definedName>
    <definedName name="PL_Def_Numeric_List_11_05">#REF!</definedName>
    <definedName name="PL_EMPCAFE">#REF!</definedName>
    <definedName name="PL_ENERGY">#REF!</definedName>
    <definedName name="pl_eq">#REF!</definedName>
    <definedName name="PL_FBSUM">#REF!</definedName>
    <definedName name="PL_FEES_LIC">#REF!</definedName>
    <definedName name="PL_FIXED">#REF!</definedName>
    <definedName name="PL_GARAGE">#REF!</definedName>
    <definedName name="PL_GUEST_COMMS">#REF!</definedName>
    <definedName name="PL_HCLUB">#REF!</definedName>
    <definedName name="PL_INFO_TELECOM_SYS">#REF!</definedName>
    <definedName name="PL_KITCHEN">#REF!</definedName>
    <definedName name="PL_LAUNDRY">#REF!</definedName>
    <definedName name="PL_LEASE">#REF!</definedName>
    <definedName name="PL_LEISURE1">#REF!</definedName>
    <definedName name="PL_Leisure2">#REF!</definedName>
    <definedName name="PL_MARKETING">#REF!</definedName>
    <definedName name="PL_MINIBAR">#REF!</definedName>
    <definedName name="PL_MISC_INCOME">#REF!</definedName>
    <definedName name="PL_MKT_RMADR">#REF!</definedName>
    <definedName name="PL_MKT_RMOCC">#REF!</definedName>
    <definedName name="PL_MKT_RMOCCPER">#REF!</definedName>
    <definedName name="PL_MKT_RMREV">#REF!</definedName>
    <definedName name="PL_MKT_SEG">#REF!</definedName>
    <definedName name="PL_MKT_SUITES">#REF!</definedName>
    <definedName name="PL_OTHER">#REF!</definedName>
    <definedName name="PL_OTHOPER">#REF!</definedName>
    <definedName name="PL_OUTLET1">#REF!</definedName>
    <definedName name="PL_OUTLET10">#REF!</definedName>
    <definedName name="PL_OUTLET11">#REF!</definedName>
    <definedName name="PL_Outlet19">#REF!</definedName>
    <definedName name="PL_OUTLET2">#REF!</definedName>
    <definedName name="PL_Outlet20">#REF!</definedName>
    <definedName name="PL_OUTLET3">#REF!</definedName>
    <definedName name="PL_OUTLET4">#REF!</definedName>
    <definedName name="PL_OUTLET5">#REF!</definedName>
    <definedName name="PL_OUTLET6">#REF!</definedName>
    <definedName name="PL_OUTLET7">#REF!</definedName>
    <definedName name="PL_OUTLET8">#REF!</definedName>
    <definedName name="PL_OUTLET9">#REF!</definedName>
    <definedName name="PL_POM">#REF!</definedName>
    <definedName name="PL_POOL">#REF!</definedName>
    <definedName name="PL_REGIONAL">#REF!</definedName>
    <definedName name="PL_REST">#REF!</definedName>
    <definedName name="PL_RETAIL1">#REF!</definedName>
    <definedName name="PL_RETAIL2">#REF!</definedName>
    <definedName name="PL_RETAIL3">#REF!</definedName>
    <definedName name="PL_Retail4">#REF!</definedName>
    <definedName name="PL_Retail5">#REF!</definedName>
    <definedName name="PL_Retail6">#REF!</definedName>
    <definedName name="PL_Retail7">#REF!</definedName>
    <definedName name="PL_RMS">#REF!</definedName>
    <definedName name="PL_RMSVC">#REF!</definedName>
    <definedName name="PL_SAL_WAGES">#REF!</definedName>
    <definedName name="pl_summary">#REF!</definedName>
    <definedName name="PL_TAXES">#REF!</definedName>
    <definedName name="PL_TEL">#REF!</definedName>
    <definedName name="PL_Ttlbqts">#REF!</definedName>
    <definedName name="PL_Wedding">#REF!</definedName>
    <definedName name="pl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l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lan">#REF!</definedName>
    <definedName name="plan_aug">#N/A</definedName>
    <definedName name="Plan_Calc">#REF!</definedName>
    <definedName name="plan_dec">#N/A</definedName>
    <definedName name="plan_jul">#N/A</definedName>
    <definedName name="plan_nov">#N/A</definedName>
    <definedName name="plan_oct">#N/A</definedName>
    <definedName name="plan_sep">#N/A</definedName>
    <definedName name="PLATONG_KAPHONG_FIELD">#REF!</definedName>
    <definedName name="plBoardFee">#REF!</definedName>
    <definedName name="plCostOfServices">#REF!</definedName>
    <definedName name="ple" localSheetId="2" hidden="1">{"'Eng (page2)'!$A$1:$D$52"}</definedName>
    <definedName name="ple" hidden="1">{"'Eng (page2)'!$A$1:$D$52"}</definedName>
    <definedName name="plIncome1">#REF!</definedName>
    <definedName name="plIncome2">#REF!</definedName>
    <definedName name="plInterest">#REF!</definedName>
    <definedName name="pljune_04">#REF!</definedName>
    <definedName name="plo" localSheetId="2" hidden="1">{"'Eng (page2)'!$A$1:$D$52"}</definedName>
    <definedName name="plo" hidden="1">{"'Eng (page2)'!$A$1:$D$52"}</definedName>
    <definedName name="PLonAssetSoldII">#REF!</definedName>
    <definedName name="plOtherIncome">#REF!</definedName>
    <definedName name="PLP" localSheetId="2" hidden="1">{"'Eng (page2)'!$A$1:$D$52"}</definedName>
    <definedName name="PLP" hidden="1">{"'Eng (page2)'!$A$1:$D$52"}</definedName>
    <definedName name="plPLonAssetSold">#REF!</definedName>
    <definedName name="plPLonFX">#REF!</definedName>
    <definedName name="plSAndA">#REF!</definedName>
    <definedName name="plSharePLfromSubCom">#REF!</definedName>
    <definedName name="PLstment">#REF!</definedName>
    <definedName name="PLTY">#REF!</definedName>
    <definedName name="P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PM_Apr">#REF!</definedName>
    <definedName name="PM_Aug">#REF!</definedName>
    <definedName name="PM_Dec">#REF!</definedName>
    <definedName name="PM_Feb">#REF!</definedName>
    <definedName name="PM_Jan">#REF!</definedName>
    <definedName name="PM_Jul">#REF!</definedName>
    <definedName name="PM_Jun">#REF!</definedName>
    <definedName name="PM_Mar">#REF!</definedName>
    <definedName name="PM_May">#REF!</definedName>
    <definedName name="PM_Nov">#REF!</definedName>
    <definedName name="PM_Oct">#REF!</definedName>
    <definedName name="PM_Sep">#REF!</definedName>
    <definedName name="PMT">#REF!</definedName>
    <definedName name="pnh">#REF!</definedName>
    <definedName name="PO">#REF!</definedName>
    <definedName name="PO0" localSheetId="2" hidden="1">{"'Eng (page2)'!$A$1:$D$52"}</definedName>
    <definedName name="PO0" hidden="1">{"'Eng (page2)'!$A$1:$D$52"}</definedName>
    <definedName name="poe" hidden="1">#REF!</definedName>
    <definedName name="poer" localSheetId="2" hidden="1">{"'Eng (page2)'!$A$1:$D$52"}</definedName>
    <definedName name="poer" hidden="1">{"'Eng (page2)'!$A$1:$D$52"}</definedName>
    <definedName name="poi" localSheetId="2">#REF!</definedName>
    <definedName name="poi" hidden="1">{"'Eng (page2)'!$A$1:$D$52"}</definedName>
    <definedName name="poiil">#REF!</definedName>
    <definedName name="poil">"$#REF!.$#REF!$#REF!"</definedName>
    <definedName name="poil_1">"$#REF!.$#REF!$#REF!"</definedName>
    <definedName name="poil_10">#REF!</definedName>
    <definedName name="poil_11">#REF!</definedName>
    <definedName name="poil_12">#REF!</definedName>
    <definedName name="poil_13">#REF!</definedName>
    <definedName name="poil_14">"$#REF!.$#REF!$#REF!"</definedName>
    <definedName name="poil_17">"$#REF!.$#REF!$#REF!"</definedName>
    <definedName name="poil_17_1">"$#REF!.$#REF!$#REF!"</definedName>
    <definedName name="poil_17_1_1">"$#REF!.$#REF!$#REF!"</definedName>
    <definedName name="poil_18">"$#REF!.$#REF!$#REF!"</definedName>
    <definedName name="poil_18_1">"$#REF!.$#REF!$#REF!"</definedName>
    <definedName name="poil_18_1_1">"$#REF!.$#REF!$#REF!"</definedName>
    <definedName name="poil_18_1_1_1">"$#REF!.$#REF!$#REF!"</definedName>
    <definedName name="poil_18_1_1_1_1">"$#REF!.$#REF!$#REF!"</definedName>
    <definedName name="poil_18_1_1_17">"$#REF!.$#REF!$#REF!"</definedName>
    <definedName name="poil_18_1_1_18">"$#REF!.$#REF!$#REF!"</definedName>
    <definedName name="poil_18_1_1_19">"$#REF!.$#REF!$#REF!"</definedName>
    <definedName name="poil_18_1_17">"$#REF!.$#REF!$#REF!"</definedName>
    <definedName name="poil_18_1_17_1">"$#REF!.$#REF!$#REF!"</definedName>
    <definedName name="poil_18_1_17_1_1">"$#REF!.$#REF!$#REF!"</definedName>
    <definedName name="poil_18_1_18">"$#REF!.$#REF!$#REF!"</definedName>
    <definedName name="poil_18_1_18_1">"$#REF!.$#REF!$#REF!"</definedName>
    <definedName name="poil_18_1_18_1_1">"$#REF!.$#REF!$#REF!"</definedName>
    <definedName name="poil_18_1_19">"$#REF!.$#REF!$#REF!"</definedName>
    <definedName name="poil_18_1_19_1">"$#REF!.$#REF!$#REF!"</definedName>
    <definedName name="poil_18_1_20">"$#REF!.$#REF!$#REF!"</definedName>
    <definedName name="poil_18_1_21">"$#REF!.$#REF!$#REF!"</definedName>
    <definedName name="poil_18_1_22">"$#REF!.$#REF!$#REF!"</definedName>
    <definedName name="poil_18_16">"$#REF!.$#REF!$#REF!"</definedName>
    <definedName name="poil_18_17">"$#REF!.$#REF!$#REF!"</definedName>
    <definedName name="poil_18_17_1">"$#REF!.$#REF!$#REF!"</definedName>
    <definedName name="poil_18_18">"$#REF!.$#REF!$#REF!"</definedName>
    <definedName name="poil_18_18_1">"$#REF!.$#REF!$#REF!"</definedName>
    <definedName name="poil_18_18_1_1">"$#REF!.$#REF!$#REF!"</definedName>
    <definedName name="poil_18_18_1_17">"$#REF!.$#REF!$#REF!"</definedName>
    <definedName name="poil_18_18_1_18">"$#REF!.$#REF!$#REF!"</definedName>
    <definedName name="poil_18_18_1_19">"$#REF!.$#REF!$#REF!"</definedName>
    <definedName name="poil_18_18_17">"$#REF!.$#REF!$#REF!"</definedName>
    <definedName name="poil_18_18_17_1">"$#REF!.$#REF!$#REF!"</definedName>
    <definedName name="poil_18_18_18">"$#REF!.$#REF!$#REF!"</definedName>
    <definedName name="poil_18_18_18_1">"$#REF!.$#REF!$#REF!"</definedName>
    <definedName name="poil_18_18_19">"$#REF!.$#REF!$#REF!"</definedName>
    <definedName name="poil_18_18_20">"$#REF!.$#REF!$#REF!"</definedName>
    <definedName name="poil_18_18_21">"$#REF!.$#REF!$#REF!"</definedName>
    <definedName name="poil_18_18_22">"$#REF!.$#REF!$#REF!"</definedName>
    <definedName name="poil_18_19">"$#REF!.$#REF!$#REF!"</definedName>
    <definedName name="poil_18_20">"$#REF!.$#REF!$#REF!"</definedName>
    <definedName name="poil_18_21">"$#REF!.$#REF!$#REF!"</definedName>
    <definedName name="poil_18_22">"$#REF!.$#REF!$#REF!"</definedName>
    <definedName name="poil_19">"$#REF!.$#REF!$#REF!"</definedName>
    <definedName name="poil_19_1">"$#REF!.$#REF!$#REF!"</definedName>
    <definedName name="poil_19_1_1">"$#REF!.$#REF!$#REF!"</definedName>
    <definedName name="poil_19_17">"$#REF!.$#REF!$#REF!"</definedName>
    <definedName name="poil_19_17_1">"$#REF!.$#REF!$#REF!"</definedName>
    <definedName name="poil_19_17_1_1">"$#REF!.$#REF!$#REF!"</definedName>
    <definedName name="poil_19_18">"$#REF!.$#REF!$#REF!"</definedName>
    <definedName name="poil_19_18_1">"$#REF!.$#REF!$#REF!"</definedName>
    <definedName name="poil_19_18_1_1">"$#REF!.$#REF!$#REF!"</definedName>
    <definedName name="poil_19_19">"$#REF!.$#REF!$#REF!"</definedName>
    <definedName name="poil_19_19_1">"$#REF!.$#REF!$#REF!"</definedName>
    <definedName name="poil_19_20">"$#REF!.$#REF!$#REF!"</definedName>
    <definedName name="poil_19_21">"$#REF!.$#REF!$#REF!"</definedName>
    <definedName name="poil_19_22">"$#REF!.$#REF!$#REF!"</definedName>
    <definedName name="poil_20">"$#REF!.$#REF!$#REF!"</definedName>
    <definedName name="poil_21">"$#REF!.$#REF!$#REF!"</definedName>
    <definedName name="poil_22">"$#REF!.$#REF!$#REF!"</definedName>
    <definedName name="poil_23">#REF!</definedName>
    <definedName name="poil_24">#REF!</definedName>
    <definedName name="poil_25">#REF!</definedName>
    <definedName name="poil_3">"$#REF!.$#REF!$#REF!"</definedName>
    <definedName name="poil_5">#REF!</definedName>
    <definedName name="poil_7">#REF!</definedName>
    <definedName name="poil_8">#REF!</definedName>
    <definedName name="poil_9">#REF!</definedName>
    <definedName name="Polestar_Trading">#REF!</definedName>
    <definedName name="POLYMER_INNOVATION_CO.__LTD.">#REF!</definedName>
    <definedName name="pom">#REF!</definedName>
    <definedName name="poo" hidden="1">{"'Eng (page2)'!$A$1:$D$52"}</definedName>
    <definedName name="PooNim">#REF!</definedName>
    <definedName name="pooo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poopoo" localSheetId="2" hidden="1">{"'Model'!$A$1:$N$53"}</definedName>
    <definedName name="poopoopoo" hidden="1">{"'Model'!$A$1:$N$53"}</definedName>
    <definedName name="pop">#REF!</definedName>
    <definedName name="popo">#REF!</definedName>
    <definedName name="popp" localSheetId="2" hidden="1">{"'Changes Log'!$A$1:$F$25"}</definedName>
    <definedName name="popp" hidden="1">{"'Changes Log'!$A$1:$F$25"}</definedName>
    <definedName name="popy">#REF!</definedName>
    <definedName name="por" hidden="1">{"'Eng (page2)'!$A$1:$D$52"}</definedName>
    <definedName name="Pornchira_2538">#REF!</definedName>
    <definedName name="porntima">#REF!</definedName>
    <definedName name="post" localSheetId="2" hidden="1">#REF!</definedName>
    <definedName name="post" hidden="1">#REF!</definedName>
    <definedName name="Power_prim.spec.energie_GJpMWh">#REF!</definedName>
    <definedName name="power_prim_energy_0.42_7">#REF!</definedName>
    <definedName name="power_prim_energy_7">#REF!</definedName>
    <definedName name="pp" localSheetId="2">"$#REF!.$#REF!$#REF!"</definedName>
    <definedName name="p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p_1">"$#REF!.$#REF!$#REF!"</definedName>
    <definedName name="pp_10">#REF!</definedName>
    <definedName name="pp_11">#REF!</definedName>
    <definedName name="pp_12">#REF!</definedName>
    <definedName name="pp_13">#REF!</definedName>
    <definedName name="pp_14">"$#REF!.$#REF!$#REF!"</definedName>
    <definedName name="pp_17">"$#REF!.$#REF!$#REF!"</definedName>
    <definedName name="pp_17_1">"$#REF!.$#REF!$#REF!"</definedName>
    <definedName name="pp_17_1_1">"$#REF!.$#REF!$#REF!"</definedName>
    <definedName name="pp_18">"$#REF!.$#REF!$#REF!"</definedName>
    <definedName name="pp_18_1">"$#REF!.$#REF!$#REF!"</definedName>
    <definedName name="pp_18_1_1">"$#REF!.$#REF!$#REF!"</definedName>
    <definedName name="pp_18_1_1_1">"$#REF!.$#REF!$#REF!"</definedName>
    <definedName name="pp_18_1_1_1_1">"$#REF!.$#REF!$#REF!"</definedName>
    <definedName name="pp_18_1_1_17">"$#REF!.$#REF!$#REF!"</definedName>
    <definedName name="pp_18_1_1_18">"$#REF!.$#REF!$#REF!"</definedName>
    <definedName name="pp_18_1_1_19">"$#REF!.$#REF!$#REF!"</definedName>
    <definedName name="pp_18_1_17">"$#REF!.$#REF!$#REF!"</definedName>
    <definedName name="pp_18_1_17_1">"$#REF!.$#REF!$#REF!"</definedName>
    <definedName name="pp_18_1_17_1_1">"$#REF!.$#REF!$#REF!"</definedName>
    <definedName name="pp_18_1_18">"$#REF!.$#REF!$#REF!"</definedName>
    <definedName name="pp_18_1_18_1">"$#REF!.$#REF!$#REF!"</definedName>
    <definedName name="pp_18_1_18_1_1">"$#REF!.$#REF!$#REF!"</definedName>
    <definedName name="pp_18_1_19">"$#REF!.$#REF!$#REF!"</definedName>
    <definedName name="pp_18_1_19_1">"$#REF!.$#REF!$#REF!"</definedName>
    <definedName name="pp_18_1_20">"$#REF!.$#REF!$#REF!"</definedName>
    <definedName name="pp_18_1_21">"$#REF!.$#REF!$#REF!"</definedName>
    <definedName name="pp_18_1_22">"$#REF!.$#REF!$#REF!"</definedName>
    <definedName name="pp_18_16">"$#REF!.$#REF!$#REF!"</definedName>
    <definedName name="pp_18_17">"$#REF!.$#REF!$#REF!"</definedName>
    <definedName name="pp_18_17_1">"$#REF!.$#REF!$#REF!"</definedName>
    <definedName name="pp_18_18">"$#REF!.$#REF!$#REF!"</definedName>
    <definedName name="pp_18_18_1">"$#REF!.$#REF!$#REF!"</definedName>
    <definedName name="pp_18_18_1_1">"$#REF!.$#REF!$#REF!"</definedName>
    <definedName name="pp_18_18_1_17">"$#REF!.$#REF!$#REF!"</definedName>
    <definedName name="pp_18_18_1_18">"$#REF!.$#REF!$#REF!"</definedName>
    <definedName name="pp_18_18_1_19">"$#REF!.$#REF!$#REF!"</definedName>
    <definedName name="pp_18_18_17">"$#REF!.$#REF!$#REF!"</definedName>
    <definedName name="pp_18_18_17_1">"$#REF!.$#REF!$#REF!"</definedName>
    <definedName name="pp_18_18_18">"$#REF!.$#REF!$#REF!"</definedName>
    <definedName name="pp_18_18_18_1">"$#REF!.$#REF!$#REF!"</definedName>
    <definedName name="pp_18_18_19">"$#REF!.$#REF!$#REF!"</definedName>
    <definedName name="pp_18_18_20">"$#REF!.$#REF!$#REF!"</definedName>
    <definedName name="pp_18_18_21">"$#REF!.$#REF!$#REF!"</definedName>
    <definedName name="pp_18_18_22">"$#REF!.$#REF!$#REF!"</definedName>
    <definedName name="pp_18_19">"$#REF!.$#REF!$#REF!"</definedName>
    <definedName name="pp_18_20">"$#REF!.$#REF!$#REF!"</definedName>
    <definedName name="pp_18_21">"$#REF!.$#REF!$#REF!"</definedName>
    <definedName name="pp_18_22">"$#REF!.$#REF!$#REF!"</definedName>
    <definedName name="pp_19">"$#REF!.$#REF!$#REF!"</definedName>
    <definedName name="pp_19_1">"$#REF!.$#REF!$#REF!"</definedName>
    <definedName name="pp_19_1_1">"$#REF!.$#REF!$#REF!"</definedName>
    <definedName name="pp_19_17">"$#REF!.$#REF!$#REF!"</definedName>
    <definedName name="pp_19_17_1">"$#REF!.$#REF!$#REF!"</definedName>
    <definedName name="pp_19_17_1_1">"$#REF!.$#REF!$#REF!"</definedName>
    <definedName name="pp_19_18">"$#REF!.$#REF!$#REF!"</definedName>
    <definedName name="pp_19_18_1">"$#REF!.$#REF!$#REF!"</definedName>
    <definedName name="pp_19_18_1_1">"$#REF!.$#REF!$#REF!"</definedName>
    <definedName name="pp_19_19">"$#REF!.$#REF!$#REF!"</definedName>
    <definedName name="pp_19_19_1">"$#REF!.$#REF!$#REF!"</definedName>
    <definedName name="pp_19_20">"$#REF!.$#REF!$#REF!"</definedName>
    <definedName name="pp_19_21">"$#REF!.$#REF!$#REF!"</definedName>
    <definedName name="pp_19_22">"$#REF!.$#REF!$#REF!"</definedName>
    <definedName name="pp_20">"$#REF!.$#REF!$#REF!"</definedName>
    <definedName name="pp_21">"$#REF!.$#REF!$#REF!"</definedName>
    <definedName name="pp_22">"$#REF!.$#REF!$#REF!"</definedName>
    <definedName name="pp_23">#REF!</definedName>
    <definedName name="pp_24">#REF!</definedName>
    <definedName name="pp_25">#REF!</definedName>
    <definedName name="pp_3">"$#REF!.$#REF!$#REF!"</definedName>
    <definedName name="pp_5">#REF!</definedName>
    <definedName name="pp_7">#REF!</definedName>
    <definedName name="pp_8">#REF!</definedName>
    <definedName name="pp_9">#REF!</definedName>
    <definedName name="PPACSBAHT">#REF!</definedName>
    <definedName name="PPACSEURO">#REF!</definedName>
    <definedName name="PPACSUSD">#REF!</definedName>
    <definedName name="PPACSYEN">#REF!</definedName>
    <definedName name="PPAUTOBAHT">#REF!</definedName>
    <definedName name="PPAUTOEURO">#REF!</definedName>
    <definedName name="PPAUTOUSD">#REF!</definedName>
    <definedName name="PPAUTOYEN">#REF!</definedName>
    <definedName name="PPC">#REF!</definedName>
    <definedName name="PPCONST">#REF!</definedName>
    <definedName name="PPCV">#REF!</definedName>
    <definedName name="PPCVBAHT">#REF!</definedName>
    <definedName name="PPCVEURO">#REF!</definedName>
    <definedName name="PPCVUSD">#REF!</definedName>
    <definedName name="PPCVYEN">#REF!</definedName>
    <definedName name="PPD">#REF!</definedName>
    <definedName name="PPELBAHT">#REF!</definedName>
    <definedName name="PPELEURO">#REF!</definedName>
    <definedName name="PPELUSD">#REF!</definedName>
    <definedName name="PPELYEN">#REF!</definedName>
    <definedName name="PPFFBAHT">#REF!</definedName>
    <definedName name="PPFFEURO">#REF!</definedName>
    <definedName name="PPFFUSD">#REF!</definedName>
    <definedName name="PPFFYEN">#REF!</definedName>
    <definedName name="PPINTRA">#REF!</definedName>
    <definedName name="PPL_1">#REF!</definedName>
    <definedName name="PPM_Commercial">#REF!</definedName>
    <definedName name="PPMVACBAHT">#REF!</definedName>
    <definedName name="PPMVACEURO">#REF!</definedName>
    <definedName name="PPMVACUSD">#REF!</definedName>
    <definedName name="PPMVACYEN">#REF!</definedName>
    <definedName name="PPOTBAHT">#REF!</definedName>
    <definedName name="PPOTEURO">#REF!</definedName>
    <definedName name="PPOTUSD">#REF!</definedName>
    <definedName name="PPOTYEN">#REF!</definedName>
    <definedName name="ppp" localSheetId="2" hidden="1">{"'Eng (page2)'!$A$1:$D$52"}</definedName>
    <definedName name="ppp" hidden="1">{"'Eng (page2)'!$A$1:$D$52"}</definedName>
    <definedName name="PPPLBAHT">#REF!</definedName>
    <definedName name="PPPLEURO">#REF!</definedName>
    <definedName name="PPPLUSD">#REF!</definedName>
    <definedName name="PPPLYEN">#REF!</definedName>
    <definedName name="pppooolll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" localSheetId="2" hidden="1">{"'Changes Log'!$A$1:$F$25"}</definedName>
    <definedName name="pppp" hidden="1">{"'Changes Log'!$A$1:$F$25"}</definedName>
    <definedName name="PPPPBAHT">#REF!</definedName>
    <definedName name="PPPPEURO">#REF!</definedName>
    <definedName name="pppp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ppp" localSheetId="2" hidden="1">{"'Model'!$A$1:$N$53"}</definedName>
    <definedName name="ppppppppppppp" hidden="1">{"'Model'!$A$1:$N$53"}</definedName>
    <definedName name="pppppppppppppp" hidden="1">{"'Sell_Office'!$C$5:$D$6"}</definedName>
    <definedName name="ppppppppppppppp">#REF!</definedName>
    <definedName name="PPPPUSD">#REF!</definedName>
    <definedName name="PPPPYEN">#REF!</definedName>
    <definedName name="PPPUMPBAHT">#REF!</definedName>
    <definedName name="PPPUMPEURO">#REF!</definedName>
    <definedName name="PPPUMPUSD">#REF!</definedName>
    <definedName name="PPPUMPYEN">#REF!</definedName>
    <definedName name="PPSIBAHT">#REF!</definedName>
    <definedName name="PPSICONST">#REF!</definedName>
    <definedName name="PPSIEURO">#REF!</definedName>
    <definedName name="PPSIINTRA">#REF!</definedName>
    <definedName name="PPSIUSD">#REF!</definedName>
    <definedName name="PPSIYEN">#REF!</definedName>
    <definedName name="ppsppspp" hidden="1">#REF!</definedName>
    <definedName name="PPt">#REF!</definedName>
    <definedName name="PPT_Hotel">#REF!</definedName>
    <definedName name="PPTANKBAHT">#REF!</definedName>
    <definedName name="PPTANKEURO">#REF!</definedName>
    <definedName name="PPTANKUSD">#REF!</definedName>
    <definedName name="PPTANKYEN">#REF!</definedName>
    <definedName name="PPUTBAHT">#REF!</definedName>
    <definedName name="PPUTEURO">#REF!</definedName>
    <definedName name="PPUTUSD">#REF!</definedName>
    <definedName name="PPUTYEN">#REF!</definedName>
    <definedName name="PR_1">#REF!</definedName>
    <definedName name="pr_113">#REF!</definedName>
    <definedName name="pr_145">#REF!</definedName>
    <definedName name="PR_2">#REF!</definedName>
    <definedName name="PR_3">#REF!</definedName>
    <definedName name="pr_AT">#REF!</definedName>
    <definedName name="pr_CZ">#REF!</definedName>
    <definedName name="pr_ES">#REF!</definedName>
    <definedName name="pr_ES1">#REF!</definedName>
    <definedName name="pr_HU">#REF!</definedName>
    <definedName name="pr_IE">#REF!</definedName>
    <definedName name="pr_PL">#REF!</definedName>
    <definedName name="PR_QTR_BAL">#REF!</definedName>
    <definedName name="PR_REC_DTL1">#REF!,#REF!</definedName>
    <definedName name="pr_total">#REF!</definedName>
    <definedName name="PRDump">#REF!</definedName>
    <definedName name="PRE">#REF!</definedName>
    <definedName name="Predict_Depre1">#REF!</definedName>
    <definedName name="Premier_Products">#REF!</definedName>
    <definedName name="PREP_DT_SIGN">#REF!</definedName>
    <definedName name="Prepaid" localSheetId="2" hidden="1">{"'Model'!$A$1:$N$53"}</definedName>
    <definedName name="Prepaid" hidden="1">{"'Model'!$A$1:$N$53"}</definedName>
    <definedName name="Prepayments">#REF!</definedName>
    <definedName name="PRICE">#REF!</definedName>
    <definedName name="PRIN_BAL">#REF!</definedName>
    <definedName name="Princ">#REF!</definedName>
    <definedName name="PRINT" localSheetId="2">#REF!</definedName>
    <definedName name="PRINT">#REF!</definedName>
    <definedName name="Print_admin">#REF!</definedName>
    <definedName name="_xlnm.Print_Area" localSheetId="8">'CF 11-12'!$A$1:$I$75</definedName>
    <definedName name="_xlnm.Print_Area" localSheetId="4">'CH-Conso24_7'!$A$1:$U$38</definedName>
    <definedName name="_xlnm.Print_Area" localSheetId="5">'CH-Conso25_8'!$A$1:$U$31</definedName>
    <definedName name="_xlnm.Print_Area" localSheetId="6">'CH-Separate24_9'!$A$1:$L$23</definedName>
    <definedName name="_xlnm.Print_Area" localSheetId="7">'CH-Separate25_10'!$A$1:$L$23</definedName>
    <definedName name="_xlnm.Print_Area" localSheetId="0">'SFP 3-5'!$A$1:$I$83</definedName>
    <definedName name="_xlnm.Print_Area" localSheetId="3">'SOCI 6'!$A$1:$J$47</definedName>
    <definedName name="_xlnm.Print_Area">#REF!</definedName>
    <definedName name="Print_Area_MI" localSheetId="2">"$#REF!.$A$6:$H$34"</definedName>
    <definedName name="Print_Area_MI">#REF!</definedName>
    <definedName name="Print_Area_MI_1">"$#REF!.$A$6:$H$32"</definedName>
    <definedName name="Print_Area_MI_11">"$#REF!.$A$6:$H$32"</definedName>
    <definedName name="Print_Area_MI_14">"$#REF!.$A$6:$H$32"</definedName>
    <definedName name="Print_Area_MI_17">"$#REF!.$A$6:$H$32"</definedName>
    <definedName name="Print_Area_MI_17_1">"$#REF!.$A$6:$H$45"</definedName>
    <definedName name="Print_Area_MI_17_1_1">"$#REF!.$A$6:$H$45"</definedName>
    <definedName name="Print_Area_MI_17_17">"$#REF!.$A$6:$H$45"</definedName>
    <definedName name="Print_Area_MI_17_18">"$#REF!.$A$6:$H$45"</definedName>
    <definedName name="Print_Area_MI_17_19">"$#REF!.$A$6:$H$45"</definedName>
    <definedName name="Print_Area_MI_18">"$#REF!.$A$6:$H$32"</definedName>
    <definedName name="Print_Area_MI_18_1">"$#REF!.$A$6:$H$45"</definedName>
    <definedName name="Print_Area_MI_18_1_1">"$#REF!.$A$6:$H$45"</definedName>
    <definedName name="Print_Area_MI_18_17">"$#REF!.$A$6:$H$45"</definedName>
    <definedName name="Print_Area_MI_18_18">"$#REF!.$A$6:$H$45"</definedName>
    <definedName name="Print_Area_MI_18_19">"$#REF!.$A$6:$H$45"</definedName>
    <definedName name="Print_Area_MI_19">"$#REF!.$A$6:$H$32"</definedName>
    <definedName name="Print_Area_MI_19_1">"$#REF!.$A$6:$H$34"</definedName>
    <definedName name="Print_Area_MI_19_1_1">"$#REF!.$A$6:$H$34"</definedName>
    <definedName name="Print_Area_MI_19_17">"$#REF!.$A$6:$H$32"</definedName>
    <definedName name="Print_Area_MI_19_17_1">"$#REF!.$A$6:$H$45"</definedName>
    <definedName name="Print_Area_MI_19_17_1_1">"$#REF!.$A$6:$H$45"</definedName>
    <definedName name="Print_Area_MI_19_17_17">"$#REF!.$A$6:$H$45"</definedName>
    <definedName name="Print_Area_MI_19_17_18">"$#REF!.$A$6:$H$45"</definedName>
    <definedName name="Print_Area_MI_19_17_19">"$#REF!.$A$6:$H$45"</definedName>
    <definedName name="Print_Area_MI_19_18">"$#REF!.$A$6:$H$32"</definedName>
    <definedName name="Print_Area_MI_19_18_1">"$#REF!.$A$6:$H$45"</definedName>
    <definedName name="Print_Area_MI_19_18_1_1">"$#REF!.$A$6:$H$45"</definedName>
    <definedName name="Print_Area_MI_19_18_17">"$#REF!.$A$6:$H$45"</definedName>
    <definedName name="Print_Area_MI_19_18_18">"$#REF!.$A$6:$H$45"</definedName>
    <definedName name="Print_Area_MI_19_18_19">"$#REF!.$A$6:$H$45"</definedName>
    <definedName name="Print_Area_MI_19_19">"$#REF!.$A$6:$H$32"</definedName>
    <definedName name="Print_Area_MI_19_19_1">"$#REF!.$A$6:$H$32"</definedName>
    <definedName name="Print_Area_MI_19_20">"$#REF!.$A$6:$H$32"</definedName>
    <definedName name="Print_Area_MI_19_21">"$#REF!.$A$94:$F$183"</definedName>
    <definedName name="Print_Area_MI_19_22">"$#REF!.$A$6:$H$32"</definedName>
    <definedName name="Print_Area_MI_20">"$#REF!.$A$6:$H$32"</definedName>
    <definedName name="Print_Area_MI_21">"$#REF!.$A$94:$F$183"</definedName>
    <definedName name="Print_Area_MI_22">"$#REF!.$A$6:$H$32"</definedName>
    <definedName name="Print_Area_MI_23">#REF!</definedName>
    <definedName name="Print_Area_MI_24">#REF!</definedName>
    <definedName name="Print_Area_MI_25">#REF!</definedName>
    <definedName name="Print_Area_MI_3">"$#REF!.$A$6:$H$32"</definedName>
    <definedName name="Print_Area_MI_7">"$#REF!.$A$1:$H$20"</definedName>
    <definedName name="Print_Area_MI_9">#REF!</definedName>
    <definedName name="Print_Area_Reset">OFFSET(Full_Print,0,0,Last_Row)</definedName>
    <definedName name="Print_Area1">#REF!</definedName>
    <definedName name="Print_Areas">#REF!</definedName>
    <definedName name="Print_banquet">#REF!</definedName>
    <definedName name="Print_Bar">#REF!</definedName>
    <definedName name="Print_BarOut1">#REF!</definedName>
    <definedName name="Print_BarOut2">#REF!</definedName>
    <definedName name="Print_BarOut3">#REF!</definedName>
    <definedName name="Print_BarOut4">#REF!</definedName>
    <definedName name="Print_BarOut5">#REF!</definedName>
    <definedName name="Print_bevsum">#REF!</definedName>
    <definedName name="Print_Bowling">#REF!</definedName>
    <definedName name="Print_busctr">#REF!</definedName>
    <definedName name="Print_capital">#REF!</definedName>
    <definedName name="Print_Catering">#REF!</definedName>
    <definedName name="Print_conincexp">#REF!</definedName>
    <definedName name="Print_empcafe">#REF!</definedName>
    <definedName name="Print_energy">#REF!</definedName>
    <definedName name="Print_fbsum">#REF!</definedName>
    <definedName name="Print_garage">#REF!</definedName>
    <definedName name="print_Guest_Comm">#REF!</definedName>
    <definedName name="Print_hclub">#REF!</definedName>
    <definedName name="Print_InfoTelecomSys">#REF!</definedName>
    <definedName name="Print_Kitchen">#REF!</definedName>
    <definedName name="Print_laundry">#REF!</definedName>
    <definedName name="Print_lease">#REF!</definedName>
    <definedName name="Print_leisure1">#REF!</definedName>
    <definedName name="Print_Leisure2">#REF!</definedName>
    <definedName name="Print_Macro">#REF!</definedName>
    <definedName name="Print_minibar">#REF!</definedName>
    <definedName name="Print_Misc_Income">#REF!</definedName>
    <definedName name="Print_mktg">#REF!</definedName>
    <definedName name="Print_mktsegrmsocc">#REF!</definedName>
    <definedName name="Print_other">#REF!</definedName>
    <definedName name="Print_othopssum">#REF!</definedName>
    <definedName name="Print_outlet1">#REF!</definedName>
    <definedName name="Print_outlet10">#REF!</definedName>
    <definedName name="Print_outlet11">#REF!</definedName>
    <definedName name="Print_Outlet19">#REF!</definedName>
    <definedName name="Print_outlet2">#REF!</definedName>
    <definedName name="Print_Outlet20">#REF!</definedName>
    <definedName name="Print_outlet3">#REF!</definedName>
    <definedName name="Print_outlet4">#REF!</definedName>
    <definedName name="Print_outlet5">#REF!</definedName>
    <definedName name="Print_outlet6">#REF!</definedName>
    <definedName name="Print_outlet7">#REF!</definedName>
    <definedName name="Print_outlet8">#REF!</definedName>
    <definedName name="Print_pom">#REF!</definedName>
    <definedName name="Print_pool">#REF!</definedName>
    <definedName name="Print_prtax">#REF!</definedName>
    <definedName name="Print_retail1">#REF!</definedName>
    <definedName name="Print_retail2">#REF!</definedName>
    <definedName name="Print_retail3">#REF!</definedName>
    <definedName name="Print_Retail4">#REF!</definedName>
    <definedName name="Print_Retail5">#REF!</definedName>
    <definedName name="Print_Retail6">#REF!</definedName>
    <definedName name="Print_Retail7">#REF!</definedName>
    <definedName name="Print_rmsvc">#REF!</definedName>
    <definedName name="Print_rooms">#REF!</definedName>
    <definedName name="Print_Salaries">#REF!</definedName>
    <definedName name="Print_staff">#REF!</definedName>
    <definedName name="Print_summary">#REF!</definedName>
    <definedName name="Print_telephone">#REF!</definedName>
    <definedName name="_xlnm.Print_Titles">#REF!</definedName>
    <definedName name="Print_Titles_MI">#REF!</definedName>
    <definedName name="Print_Titles_Ml1">#REF!</definedName>
    <definedName name="Print_Titles1">#REF!</definedName>
    <definedName name="Print_Ttlbqts">#REF!</definedName>
    <definedName name="Print_Wedding">#REF!</definedName>
    <definedName name="PRINTA">#REF!</definedName>
    <definedName name="PrintArea">#REF!</definedName>
    <definedName name="PRINTB">#REF!</definedName>
    <definedName name="PRINTC">#REF!</definedName>
    <definedName name="PRINTMENU">#REF!</definedName>
    <definedName name="Prior">#REF!</definedName>
    <definedName name="Prior_Company__Singapore">#REF!</definedName>
    <definedName name="Prior_year_information">#REF!</definedName>
    <definedName name="Prior_Yr_Calc">#REF!</definedName>
    <definedName name="prior1">#REF!</definedName>
    <definedName name="PRJE1" localSheetId="2" hidden="1">{"'Eng (page2)'!$A$1:$D$52"}</definedName>
    <definedName name="PRJE1" hidden="1">{"'Eng (page2)'!$A$1:$D$52"}</definedName>
    <definedName name="PROCES">#REF!</definedName>
    <definedName name="PROD">#REF!</definedName>
    <definedName name="ProdForm" localSheetId="2" hidden="1">#REF!</definedName>
    <definedName name="ProdForm" hidden="1">#REF!</definedName>
    <definedName name="Product" localSheetId="2" hidden="1">#REF!</definedName>
    <definedName name="Product" hidden="1">#REF!</definedName>
    <definedName name="Production">#REF!</definedName>
    <definedName name="Production_2004">#REF!</definedName>
    <definedName name="Production_2005">#REF!</definedName>
    <definedName name="Produra_Paint">#REF!</definedName>
    <definedName name="Profit">#REF!</definedName>
    <definedName name="Profit_center_text">#REF!</definedName>
    <definedName name="Profit_Ctr">#REF!</definedName>
    <definedName name="Profit_Loss">#REF!</definedName>
    <definedName name="Profit_Quarter">[0]!_xlnm._FilterDatabase</definedName>
    <definedName name="PROJECT_NAME____Capsugel_Relocation_Project">#REF!</definedName>
    <definedName name="ProjectID">#REF!</definedName>
    <definedName name="Proof" localSheetId="2" hidden="1">#REF!</definedName>
    <definedName name="Proof" hidden="1">#REF!</definedName>
    <definedName name="PROPOSAL">#REF!</definedName>
    <definedName name="ProvidentFund">#REF!</definedName>
    <definedName name="Provisions">#REF!</definedName>
    <definedName name="PSD" localSheetId="2" hidden="1">{"'Eng (page2)'!$A$1:$D$52"}</definedName>
    <definedName name="PSD" hidden="1">{"'Eng (page2)'!$A$1:$D$52"}</definedName>
    <definedName name="PSI">#REF!</definedName>
    <definedName name="PT_Duong">#REF!</definedName>
    <definedName name="PTA_Cogen_Spec.energy">#REF!</definedName>
    <definedName name="PTA_Output_Mtpa">#REF!</definedName>
    <definedName name="PTA_Output_Tph">#REF!</definedName>
    <definedName name="PTA_PETtransport_kWh">#REF!</definedName>
    <definedName name="PTA_pwr_kW">#REF!</definedName>
    <definedName name="PTA_Rest_pwr_MW">#REF!</definedName>
    <definedName name="PTA_SpecEnergy_GJpt">#REF!</definedName>
    <definedName name="PTA_Stm_Tph">#REF!</definedName>
    <definedName name="PTA_ton_5">#REF!</definedName>
    <definedName name="PTA_ton_7">#REF!</definedName>
    <definedName name="PTA_TotalEnergy_GJpa">#REF!</definedName>
    <definedName name="PTA_WGE_power_kWh">#REF!</definedName>
    <definedName name="ptdg">#REF!</definedName>
    <definedName name="PTDG_cau">#REF!</definedName>
    <definedName name="Ptex_co._ltd.">#REF!</definedName>
    <definedName name="PTJ">#REF!</definedName>
    <definedName name="PTJ0">#REF!</definedName>
    <definedName name="PTJE">#REF!</definedName>
    <definedName name="PTJE_COM1">#REF!</definedName>
    <definedName name="PTJE_COM2">#REF!</definedName>
    <definedName name="PTJE1">#REF!</definedName>
    <definedName name="PTJE2">#REF!</definedName>
    <definedName name="PTJE3">#REF!</definedName>
    <definedName name="PTN_2013">#REF!</definedName>
    <definedName name="p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u" hidden="1">{"'Sell_Office'!$C$5:$D$6"}</definedName>
    <definedName name="Purpose3">#REF!</definedName>
    <definedName name="PurposeBonds">#REF!</definedName>
    <definedName name="PurposeEquitySecurities">#REF!</definedName>
    <definedName name="PURPOSEF51">#REF!</definedName>
    <definedName name="PurposeSecuritiesConsolidated">#REF!</definedName>
    <definedName name="PWR_AUX_7">#REF!</definedName>
    <definedName name="PWR_AUXBF_7">#REF!</definedName>
    <definedName name="PWR_BFW_7">#REF!</definedName>
    <definedName name="PWR_CW_7">#REF!</definedName>
    <definedName name="PWR_CWFAN_7">#REF!</definedName>
    <definedName name="PWR_Demin_7">#REF!</definedName>
    <definedName name="PWR_DigAir_7">#REF!</definedName>
    <definedName name="PWR_IA_7">#REF!</definedName>
    <definedName name="PWR_MAC_7">#REF!</definedName>
    <definedName name="PWR_PET_7">#REF!</definedName>
    <definedName name="PWR_PTA_7">#REF!</definedName>
    <definedName name="PWR_PTACONVEY_7">#REF!</definedName>
    <definedName name="PWR_REST_7">#REF!</definedName>
    <definedName name="PWR_WGE_7">#REF!</definedName>
    <definedName name="PY_Accounts_Receivable">#REF!</definedName>
    <definedName name="PY_Cash">#REF!</definedName>
    <definedName name="PY_Common_Equity">#REF!</definedName>
    <definedName name="PY_Cost_of_Sales">#REF!</definedName>
    <definedName name="PY_Current_Liabilities">#REF!</definedName>
    <definedName name="PY_Depreciation">#REF!</definedName>
    <definedName name="PY_Gross_Profit">#REF!</definedName>
    <definedName name="PY_Inc_Bef_Tax">#REF!</definedName>
    <definedName name="PY_Intangible_Assets">#REF!</definedName>
    <definedName name="PY_Interest_Expense">#REF!</definedName>
    <definedName name="PY_Inventory">#REF!</definedName>
    <definedName name="PY_LIABIL_EQUITY">#REF!</definedName>
    <definedName name="PY_LT_Debt">#REF!</definedName>
    <definedName name="PY_Market_Value_of_Equity">#REF!</definedName>
    <definedName name="PY_Marketable_Sec">#REF!</definedName>
    <definedName name="PY_NET_PROFIT">#REF!</definedName>
    <definedName name="PY_Net_Revenue">#REF!</definedName>
    <definedName name="PY_Operating_Inc">#REF!</definedName>
    <definedName name="PY_Operating_Income">#REF!</definedName>
    <definedName name="PY_Other_Curr_Assets">#REF!</definedName>
    <definedName name="PY_Other_LT_Assets">#REF!</definedName>
    <definedName name="PY_Other_LT_Liabilities">#REF!</definedName>
    <definedName name="PY_Preferred_Stock">#REF!</definedName>
    <definedName name="PY_QUICK_ASSETS">#REF!</definedName>
    <definedName name="PY_Retained_Earnings">#REF!</definedName>
    <definedName name="PY_Tangible_Assets">#REF!</definedName>
    <definedName name="PY_Tangible_Net_Worth">#REF!</definedName>
    <definedName name="PY_Taxes">#REF!</definedName>
    <definedName name="PY_TOTAL_ASSETS">#REF!</definedName>
    <definedName name="PY_TOTAL_CURR_ASSETS">#REF!</definedName>
    <definedName name="PY_TOTAL_DEBT">#REF!</definedName>
    <definedName name="PY_TOTAL_EQUITY">#REF!</definedName>
    <definedName name="PY_Working_Capital">#REF!</definedName>
    <definedName name="PY2_Accounts_Receivable">#REF!</definedName>
    <definedName name="PY2_Cash">#REF!</definedName>
    <definedName name="PY2_Common_Equity">#REF!</definedName>
    <definedName name="PY2_Cost_of_Sales">#REF!</definedName>
    <definedName name="PY2_Current_Liabilities">#REF!</definedName>
    <definedName name="PY2_Depreciation">#REF!</definedName>
    <definedName name="PY2_Gross_Profit">#REF!</definedName>
    <definedName name="PY2_Inc_Bef_Tax">#REF!</definedName>
    <definedName name="PY2_Intangible_Assets">#REF!</definedName>
    <definedName name="PY2_Interest_Expense">#REF!</definedName>
    <definedName name="PY2_Inventory">#REF!</definedName>
    <definedName name="PY2_LIABIL_EQUITY">#REF!</definedName>
    <definedName name="PY2_LT_Debt">#REF!</definedName>
    <definedName name="PY2_Marketable_Sec">#REF!</definedName>
    <definedName name="PY2_NET_PROFIT">#REF!</definedName>
    <definedName name="PY2_Net_Revenue">#REF!</definedName>
    <definedName name="PY2_Operating_Inc">#REF!</definedName>
    <definedName name="PY2_Operating_Income">#REF!</definedName>
    <definedName name="PY2_Other_Curr_Assets">#REF!</definedName>
    <definedName name="PY2_Other_LT_Assets">#REF!</definedName>
    <definedName name="PY2_Other_LT_Liabilities">#REF!</definedName>
    <definedName name="PY2_Preferred_Stock">#REF!</definedName>
    <definedName name="PY2_QUICK_ASSETS">#REF!</definedName>
    <definedName name="PY2_Retained_Earnings">#REF!</definedName>
    <definedName name="PY2_Tangible_Assets">#REF!</definedName>
    <definedName name="PY2_Tangible_Net_Worth">#REF!</definedName>
    <definedName name="PY2_Taxes">#REF!</definedName>
    <definedName name="PY2_TOTAL_ASSETS">#REF!</definedName>
    <definedName name="PY2_TOTAL_CURR_ASSETS">#REF!</definedName>
    <definedName name="PY2_TOTAL_DEBT">#REF!</definedName>
    <definedName name="PY2_TOTAL_EQUITY">#REF!</definedName>
    <definedName name="PY2_Working_Capital">#REF!</definedName>
    <definedName name="q" localSheetId="2" hidden="1">{"conso",#N/A,FALSE,"cash flow"}</definedName>
    <definedName name="q" hidden="1">{"'Model'!$A$1:$N$53"}</definedName>
    <definedName name="q_1" hidden="1">{"'Sheet1'!$L$16"}</definedName>
    <definedName name="q_ty">#REF!</definedName>
    <definedName name="Q1kka" localSheetId="2" hidden="1">{"'Eng (page2)'!$A$1:$D$52"}</definedName>
    <definedName name="Q1kka" hidden="1">{"'Eng (page2)'!$A$1:$D$52"}</definedName>
    <definedName name="Q2WQ" hidden="1">#REF!</definedName>
    <definedName name="qa" hidden="1">{"'Changes Log'!$A$1:$F$25"}</definedName>
    <definedName name="qaqa" localSheetId="2" hidden="1">{"conso",#N/A,FALSE,"cash flow"}</definedName>
    <definedName name="qaqa" hidden="1">{"conso",#N/A,FALSE,"cash flow"}</definedName>
    <definedName name="qaqas" localSheetId="2" hidden="1">{"cashflow",#N/A,FALSE,"cash flow"}</definedName>
    <definedName name="qaqas" hidden="1">{"cashflow",#N/A,FALSE,"cash flow"}</definedName>
    <definedName name="qaqasa" localSheetId="2" hidden="1">{"conso",#N/A,FALSE,"cash flow"}</definedName>
    <definedName name="qaqasa" hidden="1">{"conso",#N/A,FALSE,"cash flow"}</definedName>
    <definedName name="qaqass" localSheetId="2" hidden="1">{"conso",#N/A,FALSE,"cash flow"}</definedName>
    <definedName name="qaqass" hidden="1">{"conso",#N/A,FALSE,"cash flow"}</definedName>
    <definedName name="qatartax" hidden="1">{#N/A,#N/A,FALSE,"A-Statement of Operations";#N/A,#N/A,FALSE,"B1-Balance Sheet Detail-Assets";#N/A,#N/A,FALSE,"B2-Balance Sheet Detail-Liab.";#N/A,#N/A,FALSE,"C1-Cash Flow Squeeze (Month)";#N/A,#N/A,FALSE,"C1-Cash Flow Squeeze (Year)";#N/A,#N/A,FALSE,"C2-12 Week Cash Projection";#N/A,#N/A,FALSE,"E-Capital Budget Summary";#N/A,#N/A,FALSE,"F-Statement of A_R Trade";#N/A,#N/A,FALSE,"H-Inventory Movement";#N/A,#N/A,FALSE,"I-Statement of I_C Balances";#N/A,#N/A,FALSE,"Q-Other Net Income (Loss)";#N/A,#N/A,FALSE,"XX-Statement of Earnings Change"}</definedName>
    <definedName name="qc" localSheetId="4">Scheduled_Payment+Extra_Payment</definedName>
    <definedName name="qc" localSheetId="6">Scheduled_Payment+Extra_Payment</definedName>
    <definedName name="qc">Scheduled_Payment+Extra_Payment</definedName>
    <definedName name="qe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QD">#REF!</definedName>
    <definedName name="qeqweqewwww">#REF!</definedName>
    <definedName name="qeqweqweqwe">#REF!</definedName>
    <definedName name="QER" localSheetId="2" hidden="1">{"'Eng (page2)'!$A$1:$D$52"}</definedName>
    <definedName name="QER" hidden="1">{"'Eng (page2)'!$A$1:$D$52"}</definedName>
    <definedName name="qew">#REF!</definedName>
    <definedName name="qing">#REF!</definedName>
    <definedName name="qq" localSheetId="2">#REF!</definedName>
    <definedName name="qq" hidden="1">{"'Eng (page2)'!$A$1:$D$52"}</definedName>
    <definedName name="qqq">#REF!</definedName>
    <definedName name="qqqq" localSheetId="2">#REF!</definedName>
    <definedName name="qqqq" hidden="1">{"'Eng (page2)'!$A$1:$D$52"}</definedName>
    <definedName name="qqqqq" localSheetId="2" hidden="1">{"cashflow",#N/A,FALSE,"cash flow"}</definedName>
    <definedName name="qqqqq" hidden="1">{"cashflow",#N/A,FALSE,"cash flow"}</definedName>
    <definedName name="qqqqqq" localSheetId="2" hidden="1">{"cashflow",#N/A,FALSE,"cash flow"}</definedName>
    <definedName name="qqqqqq" hidden="1">{"cashflow",#N/A,FALSE,"cash flow"}</definedName>
    <definedName name="qqqqqqqq" localSheetId="2" hidden="1">{"'Model'!$A$1:$N$53"}</definedName>
    <definedName name="qqqqqqqq" hidden="1">{"'Model'!$A$1:$N$53"}</definedName>
    <definedName name="QQQQQQQQQQQQQQQQQQQQQQQQQQQQ">#REF!</definedName>
    <definedName name="QQW" localSheetId="2" hidden="1">{"'Eng (page2)'!$A$1:$D$52"}</definedName>
    <definedName name="QQW" hidden="1">{"'Eng (page2)'!$A$1:$D$52"}</definedName>
    <definedName name="QTOTAL_CPD">#REF!+#REF!+#REF!</definedName>
    <definedName name="qty">#REF!</definedName>
    <definedName name="QUANTITIES">#REF!</definedName>
    <definedName name="Query1">#REF!</definedName>
    <definedName name="quitpay">#REF!</definedName>
    <definedName name="qw" localSheetId="2" hidden="1">{"'Eng (page2)'!$A$1:$D$52"}</definedName>
    <definedName name="qw" localSheetId="9" hidden="1">{"'Eng (page2)'!$A$1:$D$52"}</definedName>
    <definedName name="qw" hidden="1">#REF!</definedName>
    <definedName name="qwe" hidden="1">{"'Eng (page2)'!$A$1:$D$52"}</definedName>
    <definedName name="qwer">#REF!</definedName>
    <definedName name="qwewe">#REF!</definedName>
    <definedName name="qwqwq" localSheetId="2" hidden="1">{"cashflow",#N/A,FALSE,"cash flow"}</definedName>
    <definedName name="qwqwq" hidden="1">{"cashflow",#N/A,FALSE,"cash flow"}</definedName>
    <definedName name="qwrwrer">#REF!</definedName>
    <definedName name="qws">#REF!</definedName>
    <definedName name="QYI" localSheetId="2" hidden="1">{"'Eng (page2)'!$A$1:$D$52"}</definedName>
    <definedName name="QYI" hidden="1">{"'Eng (page2)'!$A$1:$D$52"}</definedName>
    <definedName name="qzqzqz10">#REF!</definedName>
    <definedName name="qzqzqz12">#REF!</definedName>
    <definedName name="qzqzqz31">#REF!</definedName>
    <definedName name="qzqzqz32">#REF!</definedName>
    <definedName name="R.J._London_Chem._Ind.">#REF!</definedName>
    <definedName name="R.J.LONDON_CHEMICALS_INDUSTRIES_CO._LTD.">#REF!</definedName>
    <definedName name="r_">#REF!</definedName>
    <definedName name="R_Factor">#REF!</definedName>
    <definedName name="R_UNIT">#REF!</definedName>
    <definedName name="ra">#REF!</definedName>
    <definedName name="rac">#REF!</definedName>
    <definedName name="RAIN">#REF!</definedName>
    <definedName name="RAJA_UCHINO_CO._LTD.">#REF!</definedName>
    <definedName name="RANKING">#REF!</definedName>
    <definedName name="RAT" hidden="1">{"'Eng (page2)'!$A$1:$D$52"}</definedName>
    <definedName name="RATE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man" localSheetId="2" hidden="1">{"'Model'!$A$1:$N$53"}</definedName>
    <definedName name="ratman" hidden="1">{"'Model'!$A$1:$N$53"}</definedName>
    <definedName name="RawAgencyPrice">#REF!</definedName>
    <definedName name="RawData">#REF!</definedName>
    <definedName name="RAYONG">#REF!,#REF!</definedName>
    <definedName name="RBData">#REF!</definedName>
    <definedName name="RBN">#REF!</definedName>
    <definedName name="RBU">#REF!</definedName>
    <definedName name="RCArea" localSheetId="2" hidden="1">#REF!</definedName>
    <definedName name="RCArea" hidden="1">#REF!</definedName>
    <definedName name="RD" localSheetId="2" hidden="1">{"'Model'!$A$1:$N$53"}</definedName>
    <definedName name="RD" hidden="1">{"'Model'!$A$1:$N$53"}</definedName>
    <definedName name="rdd" hidden="1">#REF!</definedName>
    <definedName name="rdrf">#REF!</definedName>
    <definedName name="rdy" hidden="1">#REF!</definedName>
    <definedName name="RE" localSheetId="2" hidden="1">{"'Eng (page2)'!$A$1:$D$52"}</definedName>
    <definedName name="r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_1" localSheetId="2">#REF!</definedName>
    <definedName name="RE_1">#REF!</definedName>
    <definedName name="rec">#REF!</definedName>
    <definedName name="rec_esc_cnt">#REF!</definedName>
    <definedName name="rec_esc_count">#REF!</definedName>
    <definedName name="REC_ESC_LCL">#REF!</definedName>
    <definedName name="REC_ESC_LCL_TOT">#REF!</definedName>
    <definedName name="REC_ESC_USD">#REF!</definedName>
    <definedName name="REC_ESC_USD_TOT">#REF!</definedName>
    <definedName name="recamount">#REF!</definedName>
    <definedName name="recchoice">#REF!</definedName>
    <definedName name="Receipt_No._DE">#REF!</definedName>
    <definedName name="Receipt_No._DO">#REF!</definedName>
    <definedName name="Receipt_No._EX">#REF!</definedName>
    <definedName name="recipients">#REF!</definedName>
    <definedName name="RecnPage1">#REF!</definedName>
    <definedName name="RECO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_AGE">#REF!</definedName>
    <definedName name="RECON_AS_ON_DT">#REF!</definedName>
    <definedName name="RECON_BK">#REF!</definedName>
    <definedName name="RECON_DT">#REF!</definedName>
    <definedName name="RECON_DTL">#REF!</definedName>
    <definedName name="RECON_ESC">#REF!</definedName>
    <definedName name="RECON_ESC_AGE_CALC">#REF!</definedName>
    <definedName name="RECON_ESC_FIRST_DT">#REF!</definedName>
    <definedName name="RECON_ESC_PLAN">#REF!</definedName>
    <definedName name="RECON_ESC_TOT">#REF!</definedName>
    <definedName name="RECON_LC">#REF!</definedName>
    <definedName name="RECON_LCL_TOTAL">#REF!</definedName>
    <definedName name="RECON_OWNER">#REF!</definedName>
    <definedName name="RECON_USD">#REF!</definedName>
    <definedName name="RECON_USD_TOTAL">#REF!</definedName>
    <definedName name="recon4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cil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rd">#REF!</definedName>
    <definedName name="_xlnm.Recorder">#REF!</definedName>
    <definedName name="recqty">#REF!</definedName>
    <definedName name="rectangle26">#REF!</definedName>
    <definedName name="REDEVELOPMENT">#REF!</definedName>
    <definedName name="reee">#REF!</definedName>
    <definedName name="reer">#REF!</definedName>
    <definedName name="Ref_11">#REF!</definedName>
    <definedName name="Ref_12">#REF!</definedName>
    <definedName name="REFERRW" localSheetId="2" hidden="1">{"'Changes Log'!$A$1:$F$25"}</definedName>
    <definedName name="REFERRW" hidden="1">{"'Changes Log'!$A$1:$F$25"}</definedName>
    <definedName name="refrw">#REF!</definedName>
    <definedName name="REGGR">#REF!</definedName>
    <definedName name="reggre">#REF!</definedName>
    <definedName name="regqer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grr">#REF!</definedName>
    <definedName name="remark">#REF!</definedName>
    <definedName name="Rent_expense">#REF!</definedName>
    <definedName name="Repax_Construction">#REF!</definedName>
    <definedName name="Report">#REF!</definedName>
    <definedName name="Report_Inventory_01_03_05___Batch_B">#REF!</definedName>
    <definedName name="Report_Inventory_01_03_05___Batch_C">#REF!</definedName>
    <definedName name="Report1">#REF!</definedName>
    <definedName name="REPOSICION_AYUDA">#REF!</definedName>
    <definedName name="rer" localSheetId="1" hidden="1">{"cashflow",#N/A,FALSE,"cash flow"}</definedName>
    <definedName name="rer" localSheetId="2" hidden="1">{"cashflow",#N/A,FALSE,"cash flow"}</definedName>
    <definedName name="RER" hidden="1">{"'Eng (page2)'!$A$1:$D$52"}</definedName>
    <definedName name="rere" localSheetId="2" hidden="1">{"conso",#N/A,FALSE,"cash flow"}</definedName>
    <definedName name="rere" hidden="1">{"conso",#N/A,FALSE,"cash flow"}</definedName>
    <definedName name="RERGGR">#REF!</definedName>
    <definedName name="res">#N/A</definedName>
    <definedName name="Reselects">#REF!</definedName>
    <definedName name="Reserves">#REF!</definedName>
    <definedName name="Residual_difference">#REF!</definedName>
    <definedName name="resource">#REF!</definedName>
    <definedName name="resources" hidden="1">{#N/A,#N/A,FALSE,"Assessment";#N/A,#N/A,FALSE,"Staffing";#N/A,#N/A,FALSE,"Hires";#N/A,#N/A,FALSE,"Assumptions"}</definedName>
    <definedName name="ResPricing">#REF!</definedName>
    <definedName name="Rest_pwr_kW">#REF!</definedName>
    <definedName name="Rest_stm_Tph">#REF!</definedName>
    <definedName name="RESUMEN_I_AYUDA">#REF!</definedName>
    <definedName name="RESUMEN_II_AYUDA">#REF!</definedName>
    <definedName name="ReturnReceipt">#REF!</definedName>
    <definedName name="reval_acc_name">#REF!</definedName>
    <definedName name="Revenue_Area">#REF!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Date">#REF!</definedName>
    <definedName name="rew" hidden="1">{"'Model'!$A$1:$N$53"}</definedName>
    <definedName name="rewe">#REF!</definedName>
    <definedName name="rewfre" localSheetId="2" hidden="1">{"'Model'!$A$1:$N$53"}</definedName>
    <definedName name="rewfre" hidden="1">{"'Model'!$A$1:$N$53"}</definedName>
    <definedName name="rewgr">#REF!</definedName>
    <definedName name="REWW">#REF!</definedName>
    <definedName name="REYEEY">#REF!</definedName>
    <definedName name="rfefdf" hidden="1">#REF!</definedName>
    <definedName name="rfrr">#REF!</definedName>
    <definedName name="rg">#REF!</definedName>
    <definedName name="rgr">#REF!</definedName>
    <definedName name="rgrrg">#REF!</definedName>
    <definedName name="rgrse">#REF!</definedName>
    <definedName name="RGSR">#REF!</definedName>
    <definedName name="rgyr">#REF!</definedName>
    <definedName name="rhtrth">#REF!</definedName>
    <definedName name="RHTT">#REF!</definedName>
    <definedName name="RIC_FGByA">#REF!</definedName>
    <definedName name="RID">#REF!</definedName>
    <definedName name="rig_wage" hidden="1">{"Gross Salaries",#N/A,FALSE,"A";"Per day calc",#N/A,FALSE,"A"}</definedName>
    <definedName name="RIST" hidden="1">{"'Eng (page2)'!$A$1:$D$52"}</definedName>
    <definedName name="RJE">#REF!</definedName>
    <definedName name="RJE_Owner" localSheetId="2" hidden="1">{"Book Income",#N/A,FALSE,"B&amp;T";"Taxable Income",#N/A,FALSE,"B&amp;T"}</definedName>
    <definedName name="RJE_Owner" hidden="1">{"Book Income",#N/A,FALSE,"B&amp;T";"Taxable Income",#N/A,FALSE,"B&amp;T"}</definedName>
    <definedName name="RJO" localSheetId="2" hidden="1">{"'Eng (page2)'!$A$1:$D$52"}</definedName>
    <definedName name="RJO" hidden="1">{"'Eng (page2)'!$A$1:$D$52"}</definedName>
    <definedName name="rlagusalsWkd" localSheetId="2" hidden="1">{"'Changes Log'!$A$1:$F$25"}</definedName>
    <definedName name="rlagusalsWkd" hidden="1">{"'Changes Log'!$A$1:$F$25"}</definedName>
    <definedName name="RM">#REF!</definedName>
    <definedName name="RM_QTY">#REF!</definedName>
    <definedName name="RMB_CLS">#REF!</definedName>
    <definedName name="RMCOptions">"*010000000000000"</definedName>
    <definedName name="rmexAVE">#REF!</definedName>
    <definedName name="rmexave300604">#REF!</definedName>
    <definedName name="rmexAVE300604pnl">#REF!</definedName>
    <definedName name="rmexAVE3011pnl">#REF!</definedName>
    <definedName name="rmexAVE311204pnl">#REF!</definedName>
    <definedName name="RMExCR">#REF!</definedName>
    <definedName name="RMExCR2">#REF!</definedName>
    <definedName name="RMExCR3">#REF!</definedName>
    <definedName name="rmexcr300604">#REF!</definedName>
    <definedName name="rmexcr300604bs">#REF!</definedName>
    <definedName name="rmexcr301103">#REF!</definedName>
    <definedName name="rmexcr3011bs">#REF!</definedName>
    <definedName name="rmexcr3011pnl">#REF!</definedName>
    <definedName name="rmexcr311204bs">#REF!</definedName>
    <definedName name="rmexcr3112bs">#REF!</definedName>
    <definedName name="rmexcr3112pnl">#REF!</definedName>
    <definedName name="rmexhist1">#REF!</definedName>
    <definedName name="rmexhist2">#REF!</definedName>
    <definedName name="rmexhist3">#REF!</definedName>
    <definedName name="RMF">#REF!</definedName>
    <definedName name="RNAME">#REF!</definedName>
    <definedName name="RND">#REF!</definedName>
    <definedName name="rnfa">#REF!</definedName>
    <definedName name="ROA_TCCLR" hidden="1">#REF!</definedName>
    <definedName name="ROUND">#REF!</definedName>
    <definedName name="roundcpbaht">#REF!</definedName>
    <definedName name="roundcpeuro">#REF!</definedName>
    <definedName name="Roundcpusd">#REF!</definedName>
    <definedName name="Roundcpyen">#REF!</definedName>
    <definedName name="roundppbaht">#REF!</definedName>
    <definedName name="roundppeuro">#REF!</definedName>
    <definedName name="roundppusd">#REF!</definedName>
    <definedName name="Roundppyen">#REF!</definedName>
    <definedName name="ROWNAMES">#REF!</definedName>
    <definedName name="ROYAL">#N/A</definedName>
    <definedName name="rp">#REF!</definedName>
    <definedName name="RPSC_CHEMICAL_CO._LTD.">#REF!</definedName>
    <definedName name="rpt">"$#REF!.$A$3:$I$5"</definedName>
    <definedName name="rpt_10">#REF!</definedName>
    <definedName name="rpt_11">#REF!</definedName>
    <definedName name="rpt_12">#REF!</definedName>
    <definedName name="rpt_13">#REF!</definedName>
    <definedName name="rpt_17">"$#REF!.$A$3:$I$5"</definedName>
    <definedName name="rpt_17_1">"$#REF!.$A$3:$I$5"</definedName>
    <definedName name="rpt_18">"$#REF!.$A$3:$I$5"</definedName>
    <definedName name="rpt_18_1">"$#REF!.$A$3:$I$5"</definedName>
    <definedName name="rpt_18_1_1">"$#REF!.$A$3:$I$5"</definedName>
    <definedName name="rpt_19">"$#REF!.$A$3:$I$5"</definedName>
    <definedName name="rpt_19_1">"$#REF!.$A$3:$I$5"</definedName>
    <definedName name="rpt_19_17">"$#REF!.$A$3:$I$5"</definedName>
    <definedName name="rpt_19_17_1">"$#REF!.$A$3:$I$5"</definedName>
    <definedName name="rpt_19_18">"$#REF!.$A$3:$I$5"</definedName>
    <definedName name="rpt_19_18_1">"$#REF!.$A$3:$I$5"</definedName>
    <definedName name="rpt_19_18_1_1">"$#REF!.$A$3:$I$5"</definedName>
    <definedName name="rpt_19_19">"$#REF!.$A$3:$G$5"</definedName>
    <definedName name="rpt_19_21">"$#REF!.$A$3:$F$5"</definedName>
    <definedName name="rpt_21">"$#REF!.$A$3:$F$5"</definedName>
    <definedName name="rpt_7">#REF!</definedName>
    <definedName name="rpt_8">#REF!</definedName>
    <definedName name="rpt_9">#REF!</definedName>
    <definedName name="rptacctidend">"ZZZZZZZZZZZZZZZZZZZZZZZZZZZZZZZZZZZZZZZZZZZZZ"</definedName>
    <definedName name="rptacctidend_10">"ZZZZZZZZZZZZZZZZZZZZZZZZZZZZZZZZZZZZZZZZZZZZZ"</definedName>
    <definedName name="rptacctidend_11">"ZZZZZZZZZZZZZZZZZZZZZZZZZZZZZZZZZZZZZZZZZZZZZ"</definedName>
    <definedName name="rptacctidend_2">"ZZZZZZZZZZZZZZZZZZZZZZZZZZZZZZZZZZZZZZZZZZZZZ"</definedName>
    <definedName name="rptacctidend_3">"ZZZZZZZZZZZZZZZZZZZZZZZZZZZZZZZZZZZZZZZZZZZZZ"</definedName>
    <definedName name="rptacctidend_4">"ZZZZZZZZZZZZZZZZZZZZZZZZZZZZZZZZZZZZZZZZZZZZZ"</definedName>
    <definedName name="rptacctidend_6">"ZZZZZZZZZZZZZZZZZZZZZZZZZZZZZZZZZZZZZZZZZZZZZ"</definedName>
    <definedName name="rptacctidend_7">"ZZZZZZZZZZZZZZZZZZZZZZZZZZZZZZZZZZZZZZZZZZZZZ"</definedName>
    <definedName name="rptacctidend_8">"ZZZZZZZZZZZZZZZZZZZZZZZZZZZZZZZZZZZZZZZZZZZZZ"</definedName>
    <definedName name="rptacctidend_9">"ZZZZZZZZZZZZZZZZZZZZZZZZZZZZZZZZZZZZZZZZZZZZZ"</definedName>
    <definedName name="rptacctidstart">"                                             "</definedName>
    <definedName name="rptacctidstart_10">"                                             "</definedName>
    <definedName name="rptacctidstart_11">"                                             "</definedName>
    <definedName name="rptacctidstart_2">"                                             "</definedName>
    <definedName name="rptacctidstart_3">"                                             "</definedName>
    <definedName name="rptacctidstart_4">"                                             "</definedName>
    <definedName name="rptacctidstart_6">"                                             "</definedName>
    <definedName name="rptacctidstart_7">"                                             "</definedName>
    <definedName name="rptacctidstart_8">"                                             "</definedName>
    <definedName name="rptacctidstart_9">"                                             "</definedName>
    <definedName name="rptcurr1">"      "</definedName>
    <definedName name="rptcurr1_10">"      "</definedName>
    <definedName name="rptcurr1_11">"      "</definedName>
    <definedName name="rptcurr1_2">"      "</definedName>
    <definedName name="rptcurr1_3">"      "</definedName>
    <definedName name="rptcurr1_4">"      "</definedName>
    <definedName name="rptcurr1_6">"      "</definedName>
    <definedName name="rptcurr1_7">"      "</definedName>
    <definedName name="rptcurr1_8">"      "</definedName>
    <definedName name="rptcurr1_9">"      "</definedName>
    <definedName name="rptcurr10">" "</definedName>
    <definedName name="rptcurr10_10">""</definedName>
    <definedName name="rptcurr10_11">""</definedName>
    <definedName name="rptcurr10_2">""</definedName>
    <definedName name="rptcurr10_3">""</definedName>
    <definedName name="rptcurr10_4">""</definedName>
    <definedName name="rptcurr10_6">""</definedName>
    <definedName name="rptcurr10_7">""</definedName>
    <definedName name="rptcurr10_8">""</definedName>
    <definedName name="rptcurr10_9">""</definedName>
    <definedName name="rptcurr2">"        "</definedName>
    <definedName name="rptcurr2_10">"        "</definedName>
    <definedName name="rptcurr2_11">"        "</definedName>
    <definedName name="rptcurr2_2">"        "</definedName>
    <definedName name="rptcurr2_3">"        "</definedName>
    <definedName name="rptcurr2_4">"        "</definedName>
    <definedName name="rptcurr2_6">"        "</definedName>
    <definedName name="rptcurr2_7">"        "</definedName>
    <definedName name="rptcurr2_8">"        "</definedName>
    <definedName name="rptcurr2_9">"        "</definedName>
    <definedName name="rptcurr3">"    "</definedName>
    <definedName name="rptcurr3_10">"    "</definedName>
    <definedName name="rptcurr3_11">"    "</definedName>
    <definedName name="rptcurr3_2">"    "</definedName>
    <definedName name="rptcurr3_3">"    "</definedName>
    <definedName name="rptcurr3_4">"    "</definedName>
    <definedName name="rptcurr3_6">"    "</definedName>
    <definedName name="rptcurr3_7">"    "</definedName>
    <definedName name="rptcurr3_8">"    "</definedName>
    <definedName name="rptcurr3_9">"    "</definedName>
    <definedName name="rptcurr4">"   "</definedName>
    <definedName name="rptcurr4_10">"   "</definedName>
    <definedName name="rptcurr4_11">"   "</definedName>
    <definedName name="rptcurr4_2">"   "</definedName>
    <definedName name="rptcurr4_3">"   "</definedName>
    <definedName name="rptcurr4_4">"   "</definedName>
    <definedName name="rptcurr4_6">"   "</definedName>
    <definedName name="rptcurr4_7">"   "</definedName>
    <definedName name="rptcurr4_8">"   "</definedName>
    <definedName name="rptcurr4_9">"   "</definedName>
    <definedName name="rptcurr5">"  "</definedName>
    <definedName name="rptcurr5_10">"  "</definedName>
    <definedName name="rptcurr5_11">"  "</definedName>
    <definedName name="rptcurr5_2">"  "</definedName>
    <definedName name="rptcurr5_3">"  "</definedName>
    <definedName name="rptcurr5_4">"  "</definedName>
    <definedName name="rptcurr5_6">"  "</definedName>
    <definedName name="rptcurr5_7">"  "</definedName>
    <definedName name="rptcurr5_8">"  "</definedName>
    <definedName name="rptcurr5_9">"  "</definedName>
    <definedName name="rptcurr6">" "</definedName>
    <definedName name="rptcurr6_10">""</definedName>
    <definedName name="rptcurr6_11">""</definedName>
    <definedName name="rptcurr6_2">""</definedName>
    <definedName name="rptcurr6_3">""</definedName>
    <definedName name="rptcurr6_4">""</definedName>
    <definedName name="rptcurr6_6">""</definedName>
    <definedName name="rptcurr6_7">""</definedName>
    <definedName name="rptcurr6_8">""</definedName>
    <definedName name="rptcurr6_9">""</definedName>
    <definedName name="rptcurr7">" "</definedName>
    <definedName name="rptcurr7_10">""</definedName>
    <definedName name="rptcurr7_11">""</definedName>
    <definedName name="rptcurr7_2">""</definedName>
    <definedName name="rptcurr7_3">""</definedName>
    <definedName name="rptcurr7_4">""</definedName>
    <definedName name="rptcurr7_6">""</definedName>
    <definedName name="rptcurr7_7">""</definedName>
    <definedName name="rptcurr7_8">""</definedName>
    <definedName name="rptcurr7_9">""</definedName>
    <definedName name="rptcurr8">" "</definedName>
    <definedName name="rptcurr8_10">""</definedName>
    <definedName name="rptcurr8_11">""</definedName>
    <definedName name="rptcurr8_2">""</definedName>
    <definedName name="rptcurr8_3">""</definedName>
    <definedName name="rptcurr8_4">""</definedName>
    <definedName name="rptcurr8_6">""</definedName>
    <definedName name="rptcurr8_7">""</definedName>
    <definedName name="rptcurr8_8">""</definedName>
    <definedName name="rptcurr8_9">""</definedName>
    <definedName name="rptcurr9">" "</definedName>
    <definedName name="rptcurr9_10">""</definedName>
    <definedName name="rptcurr9_11">""</definedName>
    <definedName name="rptcurr9_2">""</definedName>
    <definedName name="rptcurr9_3">""</definedName>
    <definedName name="rptcurr9_4">""</definedName>
    <definedName name="rptcurr9_6">""</definedName>
    <definedName name="rptcurr9_7">""</definedName>
    <definedName name="rptcurr9_8">""</definedName>
    <definedName name="rptcurr9_9">""</definedName>
    <definedName name="rptgroupend">16</definedName>
    <definedName name="rptgroupend_10">"16"</definedName>
    <definedName name="rptgroupend_11">"16"</definedName>
    <definedName name="rptgroupend_2">"16"</definedName>
    <definedName name="rptgroupend_3">"16"</definedName>
    <definedName name="rptgroupend_4">"16"</definedName>
    <definedName name="rptgroupend_6">"16"</definedName>
    <definedName name="rptgroupend_7">"16"</definedName>
    <definedName name="rptgroupend_8">"16"</definedName>
    <definedName name="rptgroupend_9">"16"</definedName>
    <definedName name="rptgroupstart">1</definedName>
    <definedName name="rptgroupstart_10">"01"</definedName>
    <definedName name="rptgroupstart_11">"01"</definedName>
    <definedName name="rptgroupstart_2">"01"</definedName>
    <definedName name="rptgroupstart_3">"01"</definedName>
    <definedName name="rptgroupstart_4">"01"</definedName>
    <definedName name="rptgroupstart_6">"01"</definedName>
    <definedName name="rptgroupstart_7">"01"</definedName>
    <definedName name="rptgroupstart_8">"01"</definedName>
    <definedName name="rptgroupstart_9">"01"</definedName>
    <definedName name="rptorderby">2</definedName>
    <definedName name="rptorderby_10">"2"</definedName>
    <definedName name="rptorderby_11">"2"</definedName>
    <definedName name="rptorderby_2">"2"</definedName>
    <definedName name="rptorderby_3">"2"</definedName>
    <definedName name="rptorderby_4">"2"</definedName>
    <definedName name="rptorderby_6">"2"</definedName>
    <definedName name="rptorderby_7">"2"</definedName>
    <definedName name="rptorderby_8">"2"</definedName>
    <definedName name="rptorderby_9">"2"</definedName>
    <definedName name="rptorderbysegid">1</definedName>
    <definedName name="rptorderbysegid_10">"01"</definedName>
    <definedName name="rptorderbysegid_11">"01"</definedName>
    <definedName name="rptorderbysegid_2">"01"</definedName>
    <definedName name="rptorderbysegid_3">"01"</definedName>
    <definedName name="rptorderbysegid_4">"01"</definedName>
    <definedName name="rptorderbysegid_6">"01"</definedName>
    <definedName name="rptorderbysegid_7">"01"</definedName>
    <definedName name="rptorderbysegid_8">"01"</definedName>
    <definedName name="rptorderbysegid_9">"01"</definedName>
    <definedName name="rptperiod">6</definedName>
    <definedName name="rptperiod_10">"06"</definedName>
    <definedName name="rptperiod_11">"10"</definedName>
    <definedName name="rptperiod_2">"10"</definedName>
    <definedName name="rptperiod_3">"06"</definedName>
    <definedName name="rptperiod_4">"06"</definedName>
    <definedName name="rptperiod_6">"06"</definedName>
    <definedName name="rptperiod_7">"09"</definedName>
    <definedName name="rptperiod_8">"11"</definedName>
    <definedName name="rptperiod_9">"11"</definedName>
    <definedName name="rptprovtype">1</definedName>
    <definedName name="rptprovtype_10">"1"</definedName>
    <definedName name="rptprovtype_11">"1"</definedName>
    <definedName name="rptprovtype_2">"1"</definedName>
    <definedName name="rptprovtype_3">"1"</definedName>
    <definedName name="rptprovtype_4">"1"</definedName>
    <definedName name="rptprovtype_6">"1"</definedName>
    <definedName name="rptprovtype_7">"1"</definedName>
    <definedName name="rptprovtype_8">"1"</definedName>
    <definedName name="rptprovtype_9">"1"</definedName>
    <definedName name="rptrange1">"ACSEGVAL01 &lt;= ""ZZZZZZ"""</definedName>
    <definedName name="rptrange2">"ACSEGVAL02 &lt;= ""ZZZZZZZZ"""</definedName>
    <definedName name="rptrange3">"ACSEGVAL03 &lt;= ""ZZZZ"""</definedName>
    <definedName name="rptrange4">"ACSEGVAL04 &lt;= ""ZZZ"""</definedName>
    <definedName name="rptrange5">"ACSEGVAL05 &lt;= ""ZZ"""</definedName>
    <definedName name="rptsegend1">"ZZZZZZ"</definedName>
    <definedName name="rptsegend1_10">"ZZZZZZ"</definedName>
    <definedName name="rptsegend1_11">"ZZZZZZ"</definedName>
    <definedName name="rptsegend1_2">"ZZZZZZ"</definedName>
    <definedName name="rptsegend1_3">"ZZZZZZ"</definedName>
    <definedName name="rptsegend1_4">"ZZZZZZ"</definedName>
    <definedName name="rptsegend1_6">"ZZZZZZ"</definedName>
    <definedName name="rptsegend1_7">"ZZZZZZ"</definedName>
    <definedName name="rptsegend1_8">"ZZZZZZ"</definedName>
    <definedName name="rptsegend1_9">"ZZZZZZ"</definedName>
    <definedName name="rptsegend10">" "</definedName>
    <definedName name="rptsegend10_10">""</definedName>
    <definedName name="rptsegend10_11">""</definedName>
    <definedName name="rptsegend10_2">""</definedName>
    <definedName name="rptsegend10_3">""</definedName>
    <definedName name="rptsegend10_4">""</definedName>
    <definedName name="rptsegend10_6">""</definedName>
    <definedName name="rptsegend10_7">""</definedName>
    <definedName name="rptsegend10_8">""</definedName>
    <definedName name="rptsegend10_9">""</definedName>
    <definedName name="rptsegend2">"ZZZZZZZZ"</definedName>
    <definedName name="rptsegend2_10">"ZZZZZZZZ"</definedName>
    <definedName name="rptsegend2_11">"ZZZZZZZZ"</definedName>
    <definedName name="rptsegend2_2">"ZZZZZZZZ"</definedName>
    <definedName name="rptsegend2_3">"ZZZZZZZZ"</definedName>
    <definedName name="rptsegend2_4">"ZZZZZZZZ"</definedName>
    <definedName name="rptsegend2_6">"ZZZZZZZZ"</definedName>
    <definedName name="rptsegend2_7">"ZZZZZZZZ"</definedName>
    <definedName name="rptsegend2_8">"ZZZZZZZZ"</definedName>
    <definedName name="rptsegend2_9">"ZZZZZZZZ"</definedName>
    <definedName name="rptsegend3">"ZZZZ"</definedName>
    <definedName name="rptsegend3_10">"ZZZZ"</definedName>
    <definedName name="rptsegend3_11">"ZZZZ"</definedName>
    <definedName name="rptsegend3_2">"ZZZZ"</definedName>
    <definedName name="rptsegend3_3">"ZZZZ"</definedName>
    <definedName name="rptsegend3_4">"ZZZZ"</definedName>
    <definedName name="rptsegend3_6">"ZZZZ"</definedName>
    <definedName name="rptsegend3_7">"ZZZZ"</definedName>
    <definedName name="rptsegend3_8">"ZZZZ"</definedName>
    <definedName name="rptsegend3_9">"ZZZZ"</definedName>
    <definedName name="rptsegend4">"ZZZ"</definedName>
    <definedName name="rptsegend4_10">"ZZZ"</definedName>
    <definedName name="rptsegend4_11">"ZZZ"</definedName>
    <definedName name="rptsegend4_2">"ZZZ"</definedName>
    <definedName name="rptsegend4_3">"ZZZ"</definedName>
    <definedName name="rptsegend4_4">"ZZZ"</definedName>
    <definedName name="rptsegend4_6">"ZZZ"</definedName>
    <definedName name="rptsegend4_7">"ZZZ"</definedName>
    <definedName name="rptsegend4_8">"ZZZ"</definedName>
    <definedName name="rptsegend4_9">"ZZZ"</definedName>
    <definedName name="rptsegend5">"ZZ"</definedName>
    <definedName name="rptsegend5_10">"ZZ"</definedName>
    <definedName name="rptsegend5_11">"ZZ"</definedName>
    <definedName name="rptsegend5_2">"ZZ"</definedName>
    <definedName name="rptsegend5_3">"ZZ"</definedName>
    <definedName name="rptsegend5_4">"ZZ"</definedName>
    <definedName name="rptsegend5_6">"ZZ"</definedName>
    <definedName name="rptsegend5_7">"ZZ"</definedName>
    <definedName name="rptsegend5_8">"ZZ"</definedName>
    <definedName name="rptsegend5_9">"ZZ"</definedName>
    <definedName name="rptsegend6">" "</definedName>
    <definedName name="rptsegend6_10">""</definedName>
    <definedName name="rptsegend6_11">""</definedName>
    <definedName name="rptsegend6_2">""</definedName>
    <definedName name="rptsegend6_3">""</definedName>
    <definedName name="rptsegend6_4">""</definedName>
    <definedName name="rptsegend6_6">""</definedName>
    <definedName name="rptsegend6_7">""</definedName>
    <definedName name="rptsegend6_8">""</definedName>
    <definedName name="rptsegend6_9">""</definedName>
    <definedName name="rptsegend7">" "</definedName>
    <definedName name="rptsegend7_10">""</definedName>
    <definedName name="rptsegend7_11">""</definedName>
    <definedName name="rptsegend7_2">""</definedName>
    <definedName name="rptsegend7_3">""</definedName>
    <definedName name="rptsegend7_4">""</definedName>
    <definedName name="rptsegend7_6">""</definedName>
    <definedName name="rptsegend7_7">""</definedName>
    <definedName name="rptsegend7_8">""</definedName>
    <definedName name="rptsegend7_9">""</definedName>
    <definedName name="rptsegend8">" "</definedName>
    <definedName name="rptsegend8_10">""</definedName>
    <definedName name="rptsegend8_11">""</definedName>
    <definedName name="rptsegend8_2">""</definedName>
    <definedName name="rptsegend8_3">""</definedName>
    <definedName name="rptsegend8_4">""</definedName>
    <definedName name="rptsegend8_6">""</definedName>
    <definedName name="rptsegend8_7">""</definedName>
    <definedName name="rptsegend8_8">""</definedName>
    <definedName name="rptsegend8_9">""</definedName>
    <definedName name="rptsegend9">" "</definedName>
    <definedName name="rptsegend9_10">""</definedName>
    <definedName name="rptsegend9_11">""</definedName>
    <definedName name="rptsegend9_2">""</definedName>
    <definedName name="rptsegend9_3">""</definedName>
    <definedName name="rptsegend9_4">""</definedName>
    <definedName name="rptsegend9_6">""</definedName>
    <definedName name="rptsegend9_7">""</definedName>
    <definedName name="rptsegend9_8">""</definedName>
    <definedName name="rptsegend9_9">""</definedName>
    <definedName name="rptsegoption1">1</definedName>
    <definedName name="rptsegoption1_10">"1"</definedName>
    <definedName name="rptsegoption1_11">"1"</definedName>
    <definedName name="rptsegoption1_2">"1"</definedName>
    <definedName name="rptsegoption1_3">"1"</definedName>
    <definedName name="rptsegoption1_4">"1"</definedName>
    <definedName name="rptsegoption1_6">"1"</definedName>
    <definedName name="rptsegoption1_7">"1"</definedName>
    <definedName name="rptsegoption1_8">"1"</definedName>
    <definedName name="rptsegoption1_9">"1"</definedName>
    <definedName name="rptsegoption10">0</definedName>
    <definedName name="rptsegoption10_10">"0"</definedName>
    <definedName name="rptsegoption10_11">"0"</definedName>
    <definedName name="rptsegoption10_2">"0"</definedName>
    <definedName name="rptsegoption10_3">"0"</definedName>
    <definedName name="rptsegoption10_4">"0"</definedName>
    <definedName name="rptsegoption10_6">"0"</definedName>
    <definedName name="rptsegoption10_7">"0"</definedName>
    <definedName name="rptsegoption10_8">"0"</definedName>
    <definedName name="rptsegoption10_9">"0"</definedName>
    <definedName name="rptsegoption2">1</definedName>
    <definedName name="rptsegoption2_10">"1"</definedName>
    <definedName name="rptsegoption2_11">"1"</definedName>
    <definedName name="rptsegoption2_2">"1"</definedName>
    <definedName name="rptsegoption2_3">"1"</definedName>
    <definedName name="rptsegoption2_4">"1"</definedName>
    <definedName name="rptsegoption2_6">"1"</definedName>
    <definedName name="rptsegoption2_7">"1"</definedName>
    <definedName name="rptsegoption2_8">"1"</definedName>
    <definedName name="rptsegoption2_9">"1"</definedName>
    <definedName name="rptsegoption3">1</definedName>
    <definedName name="rptsegoption3_10">"1"</definedName>
    <definedName name="rptsegoption3_11">"1"</definedName>
    <definedName name="rptsegoption3_2">"1"</definedName>
    <definedName name="rptsegoption3_3">"1"</definedName>
    <definedName name="rptsegoption3_4">"1"</definedName>
    <definedName name="rptsegoption3_6">"1"</definedName>
    <definedName name="rptsegoption3_7">"1"</definedName>
    <definedName name="rptsegoption3_8">"1"</definedName>
    <definedName name="rptsegoption3_9">"1"</definedName>
    <definedName name="rptsegoption4">1</definedName>
    <definedName name="rptsegoption4_10">"1"</definedName>
    <definedName name="rptsegoption4_11">"1"</definedName>
    <definedName name="rptsegoption4_2">"1"</definedName>
    <definedName name="rptsegoption4_3">"1"</definedName>
    <definedName name="rptsegoption4_4">"1"</definedName>
    <definedName name="rptsegoption4_6">"1"</definedName>
    <definedName name="rptsegoption4_7">"1"</definedName>
    <definedName name="rptsegoption4_8">"1"</definedName>
    <definedName name="rptsegoption4_9">"1"</definedName>
    <definedName name="rptsegoption5">1</definedName>
    <definedName name="rptsegoption5_10">"1"</definedName>
    <definedName name="rptsegoption5_11">"1"</definedName>
    <definedName name="rptsegoption5_2">"1"</definedName>
    <definedName name="rptsegoption5_3">"1"</definedName>
    <definedName name="rptsegoption5_4">"1"</definedName>
    <definedName name="rptsegoption5_6">"1"</definedName>
    <definedName name="rptsegoption5_7">"1"</definedName>
    <definedName name="rptsegoption5_8">"1"</definedName>
    <definedName name="rptsegoption5_9">"1"</definedName>
    <definedName name="rptsegoption6">0</definedName>
    <definedName name="rptsegoption6_10">"0"</definedName>
    <definedName name="rptsegoption6_11">"0"</definedName>
    <definedName name="rptsegoption6_2">"0"</definedName>
    <definedName name="rptsegoption6_3">"0"</definedName>
    <definedName name="rptsegoption6_4">"0"</definedName>
    <definedName name="rptsegoption6_6">"0"</definedName>
    <definedName name="rptsegoption6_7">"0"</definedName>
    <definedName name="rptsegoption6_8">"0"</definedName>
    <definedName name="rptsegoption6_9">"0"</definedName>
    <definedName name="rptsegoption7">0</definedName>
    <definedName name="rptsegoption7_10">"0"</definedName>
    <definedName name="rptsegoption7_11">"0"</definedName>
    <definedName name="rptsegoption7_2">"0"</definedName>
    <definedName name="rptsegoption7_3">"0"</definedName>
    <definedName name="rptsegoption7_4">"0"</definedName>
    <definedName name="rptsegoption7_6">"0"</definedName>
    <definedName name="rptsegoption7_7">"0"</definedName>
    <definedName name="rptsegoption7_8">"0"</definedName>
    <definedName name="rptsegoption7_9">"0"</definedName>
    <definedName name="rptsegoption8">0</definedName>
    <definedName name="rptsegoption8_10">"0"</definedName>
    <definedName name="rptsegoption8_11">"0"</definedName>
    <definedName name="rptsegoption8_2">"0"</definedName>
    <definedName name="rptsegoption8_3">"0"</definedName>
    <definedName name="rptsegoption8_4">"0"</definedName>
    <definedName name="rptsegoption8_6">"0"</definedName>
    <definedName name="rptsegoption8_7">"0"</definedName>
    <definedName name="rptsegoption8_8">"0"</definedName>
    <definedName name="rptsegoption8_9">"0"</definedName>
    <definedName name="rptsegoption9">0</definedName>
    <definedName name="rptsegoption9_10">"0"</definedName>
    <definedName name="rptsegoption9_11">"0"</definedName>
    <definedName name="rptsegoption9_2">"0"</definedName>
    <definedName name="rptsegoption9_3">"0"</definedName>
    <definedName name="rptsegoption9_4">"0"</definedName>
    <definedName name="rptsegoption9_6">"0"</definedName>
    <definedName name="rptsegoption9_7">"0"</definedName>
    <definedName name="rptsegoption9_8">"0"</definedName>
    <definedName name="rptsegoption9_9">"0"</definedName>
    <definedName name="rptsegstart1">" "</definedName>
    <definedName name="rptsegstart1_10">"      "</definedName>
    <definedName name="rptsegstart1_11">"      "</definedName>
    <definedName name="rptsegstart1_2">"      "</definedName>
    <definedName name="rptsegstart1_3">"      "</definedName>
    <definedName name="rptsegstart1_4">"      "</definedName>
    <definedName name="rptsegstart1_6">"      "</definedName>
    <definedName name="rptsegstart1_7">"      "</definedName>
    <definedName name="rptsegstart1_8">"      "</definedName>
    <definedName name="rptsegstart1_9">"      "</definedName>
    <definedName name="rptsegstart10">" "</definedName>
    <definedName name="rptsegstart10_10">""</definedName>
    <definedName name="rptsegstart10_11">""</definedName>
    <definedName name="rptsegstart10_2">""</definedName>
    <definedName name="rptsegstart10_3">""</definedName>
    <definedName name="rptsegstart10_4">""</definedName>
    <definedName name="rptsegstart10_6">""</definedName>
    <definedName name="rptsegstart10_7">""</definedName>
    <definedName name="rptsegstart10_8">""</definedName>
    <definedName name="rptsegstart10_9">""</definedName>
    <definedName name="rptsegstart2">"        "</definedName>
    <definedName name="rptsegstart2_10">"        "</definedName>
    <definedName name="rptsegstart2_11">"        "</definedName>
    <definedName name="rptsegstart2_2">"        "</definedName>
    <definedName name="rptsegstart2_3">"        "</definedName>
    <definedName name="rptsegstart2_4">"        "</definedName>
    <definedName name="rptsegstart2_6">"        "</definedName>
    <definedName name="rptsegstart2_7">"        "</definedName>
    <definedName name="rptsegstart2_8">"        "</definedName>
    <definedName name="rptsegstart2_9">"        "</definedName>
    <definedName name="rptsegstart3">"    "</definedName>
    <definedName name="rptsegstart3_10">"    "</definedName>
    <definedName name="rptsegstart3_11">"    "</definedName>
    <definedName name="rptsegstart3_2">"    "</definedName>
    <definedName name="rptsegstart3_3">"    "</definedName>
    <definedName name="rptsegstart3_4">"    "</definedName>
    <definedName name="rptsegstart3_6">"    "</definedName>
    <definedName name="rptsegstart3_7">"    "</definedName>
    <definedName name="rptsegstart3_8">"    "</definedName>
    <definedName name="rptsegstart3_9">"    "</definedName>
    <definedName name="rptsegstart4">"   "</definedName>
    <definedName name="rptsegstart4_10">"   "</definedName>
    <definedName name="rptsegstart4_11">"   "</definedName>
    <definedName name="rptsegstart4_2">"   "</definedName>
    <definedName name="rptsegstart4_3">"   "</definedName>
    <definedName name="rptsegstart4_4">"   "</definedName>
    <definedName name="rptsegstart4_6">"   "</definedName>
    <definedName name="rptsegstart4_7">"   "</definedName>
    <definedName name="rptsegstart4_8">"   "</definedName>
    <definedName name="rptsegstart4_9">"   "</definedName>
    <definedName name="rptsegstart5">"  "</definedName>
    <definedName name="rptsegstart5_10">"  "</definedName>
    <definedName name="rptsegstart5_11">"  "</definedName>
    <definedName name="rptsegstart5_2">"  "</definedName>
    <definedName name="rptsegstart5_3">"  "</definedName>
    <definedName name="rptsegstart5_4">"  "</definedName>
    <definedName name="rptsegstart5_6">"  "</definedName>
    <definedName name="rptsegstart5_7">"  "</definedName>
    <definedName name="rptsegstart5_8">"  "</definedName>
    <definedName name="rptsegstart5_9">"  "</definedName>
    <definedName name="rptsegstart6">" "</definedName>
    <definedName name="rptsegstart6_10">""</definedName>
    <definedName name="rptsegstart6_11">""</definedName>
    <definedName name="rptsegstart6_2">""</definedName>
    <definedName name="rptsegstart6_3">""</definedName>
    <definedName name="rptsegstart6_4">""</definedName>
    <definedName name="rptsegstart6_6">""</definedName>
    <definedName name="rptsegstart6_7">""</definedName>
    <definedName name="rptsegstart6_8">""</definedName>
    <definedName name="rptsegstart6_9">""</definedName>
    <definedName name="rptsegstart7">" "</definedName>
    <definedName name="rptsegstart7_10">""</definedName>
    <definedName name="rptsegstart7_11">""</definedName>
    <definedName name="rptsegstart7_2">""</definedName>
    <definedName name="rptsegstart7_3">""</definedName>
    <definedName name="rptsegstart7_4">""</definedName>
    <definedName name="rptsegstart7_6">""</definedName>
    <definedName name="rptsegstart7_7">""</definedName>
    <definedName name="rptsegstart7_8">""</definedName>
    <definedName name="rptsegstart7_9">""</definedName>
    <definedName name="rptsegstart8">" "</definedName>
    <definedName name="rptsegstart8_10">""</definedName>
    <definedName name="rptsegstart8_11">""</definedName>
    <definedName name="rptsegstart8_2">""</definedName>
    <definedName name="rptsegstart8_3">""</definedName>
    <definedName name="rptsegstart8_4">""</definedName>
    <definedName name="rptsegstart8_6">""</definedName>
    <definedName name="rptsegstart8_7">""</definedName>
    <definedName name="rptsegstart8_8">""</definedName>
    <definedName name="rptsegstart8_9">""</definedName>
    <definedName name="rptsegstart9">" "</definedName>
    <definedName name="rptsegstart9_10">""</definedName>
    <definedName name="rptsegstart9_11">""</definedName>
    <definedName name="rptsegstart9_2">""</definedName>
    <definedName name="rptsegstart9_3">""</definedName>
    <definedName name="rptsegstart9_4">""</definedName>
    <definedName name="rptsegstart9_6">""</definedName>
    <definedName name="rptsegstart9_7">""</definedName>
    <definedName name="rptsegstart9_8">""</definedName>
    <definedName name="rptsegstart9_9">""</definedName>
    <definedName name="rptyear">2007</definedName>
    <definedName name="rptyear_10">"2005"</definedName>
    <definedName name="rptyear_11">"2005"</definedName>
    <definedName name="rptyear_2">"2005"</definedName>
    <definedName name="rptyear_3">"2005"</definedName>
    <definedName name="rptyear_4">"2005"</definedName>
    <definedName name="rptyear_6">"2005"</definedName>
    <definedName name="rptyear_7">"2005"</definedName>
    <definedName name="rptyear_8">"2005"</definedName>
    <definedName name="rptyear_9">"2005"</definedName>
    <definedName name="rqr" localSheetId="2" hidden="1">{"'Eng (page2)'!$A$1:$D$52"}</definedName>
    <definedName name="rqr" hidden="1">{"'Eng (page2)'!$A$1:$D$52"}</definedName>
    <definedName name="rr">#REF!</definedName>
    <definedName name="rrd">#REF!</definedName>
    <definedName name="RRE" localSheetId="2" hidden="1">{"'Eng (page2)'!$A$1:$D$52"}</definedName>
    <definedName name="RRE" hidden="1">{"'Eng (page2)'!$A$1:$D$52"}</definedName>
    <definedName name="RRE_1">#REF!</definedName>
    <definedName name="rrge">#REF!</definedName>
    <definedName name="rrg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" hidden="1">{"'Changes Log'!$A$1:$F$25"}</definedName>
    <definedName name="rrrr" localSheetId="2" hidden="1">{"'Eng (page2)'!$A$1:$D$52"}</definedName>
    <definedName name="rrrr" hidden="1">{"'Eng (page2)'!$A$1:$D$52"}</definedName>
    <definedName name="rrrrr">#REF!</definedName>
    <definedName name="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rr">#REF!,#REF!,#REF!,#REF!,#REF!,#REF!,#REF!,#REF!,#REF!,#REF!,#REF!,#REF!</definedName>
    <definedName name="rrtt">#REF!</definedName>
    <definedName name="rrwre">#REF!</definedName>
    <definedName name="rryty">#REF!</definedName>
    <definedName name="RSB">#REF!</definedName>
    <definedName name="RSB_COM1">#REF!</definedName>
    <definedName name="RSB_COM2">#REF!</definedName>
    <definedName name="RSE3W4">#REF!</definedName>
    <definedName name="RSGGSR">#REF!</definedName>
    <definedName name="RT" localSheetId="2">#REF!</definedName>
    <definedName name="rt" hidden="1">{"'Eng (page2)'!$A$1:$D$52"}</definedName>
    <definedName name="rtd">#REF!</definedName>
    <definedName name="rtg">#REF!</definedName>
    <definedName name="RTGER">#REF!</definedName>
    <definedName name="rthhrt">#REF!</definedName>
    <definedName name="rthrht">#REF!</definedName>
    <definedName name="RTMcost">#REF!</definedName>
    <definedName name="rtr">#REF!</definedName>
    <definedName name="rtrtr" localSheetId="2" hidden="1">{"'Changes Log'!$A$1:$F$25"}</definedName>
    <definedName name="rtrtr" hidden="1">{"'Changes Log'!$A$1:$F$25"}</definedName>
    <definedName name="RTT">#REF!</definedName>
    <definedName name="rtth">#REF!</definedName>
    <definedName name="rty" localSheetId="2">#REF!</definedName>
    <definedName name="rty" hidden="1">#REF!</definedName>
    <definedName name="rtyer">#REF!</definedName>
    <definedName name="rtytrytry">#REF!</definedName>
    <definedName name="rtytrytrytr">#REF!</definedName>
    <definedName name="rtytrytrytrytr">#REF!</definedName>
    <definedName name="ru">#REF!</definedName>
    <definedName name="RUBRICK_THAI_CO._LTD.">#REF!</definedName>
    <definedName name="rutrut" localSheetId="2" hidden="1">{"'Model'!$A$1:$N$53"}</definedName>
    <definedName name="rutrut" hidden="1">{"'Model'!$A$1:$N$53"}</definedName>
    <definedName name="rw">#REF!</definedName>
    <definedName name="RWE">#REF!</definedName>
    <definedName name="RWG">#REF!</definedName>
    <definedName name="RYOHOKU">#REF!</definedName>
    <definedName name="ryr">#REF!</definedName>
    <definedName name="ryrt">#REF!</definedName>
    <definedName name="ryry">#REF!</definedName>
    <definedName name="rytrtry">#REF!</definedName>
    <definedName name="rytrywewetwe">#REF!</definedName>
    <definedName name="S">#REF!</definedName>
    <definedName name="S._SATUN_FIELD">#REF!</definedName>
    <definedName name="S.A.P._Paint___Chemical">#REF!</definedName>
    <definedName name="S.A.P._PAINT___CHEMICAL_CO._LTD.">#REF!</definedName>
    <definedName name="S.K.COLOR___CHEMICALS_LIMITED_PARTNERSHIP">#REF!</definedName>
    <definedName name="S.P.TEXTURE_PAINT_CO._LTD.">#REF!</definedName>
    <definedName name="S.PACK___PRINT_PUBLIC_COMPANY_LIMITED">"S.PACK PRINT PUBLIC COMPANY LIMITED"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A" localSheetId="2" hidden="1">{"'Eng (page2)'!$A$1:$D$52"}</definedName>
    <definedName name="sA" hidden="1">{"'Eng (page2)'!$A$1:$D$52"}</definedName>
    <definedName name="SAam">#REF!</definedName>
    <definedName name="SAB" localSheetId="2" hidden="1">{"'Eng (page2)'!$A$1:$D$52"}</definedName>
    <definedName name="SAB" hidden="1">{"'Eng (page2)'!$A$1:$D$52"}</definedName>
    <definedName name="Sabpantawee">#REF!</definedName>
    <definedName name="SAC">#REF!</definedName>
    <definedName name="sad" localSheetId="2" hidden="1">#REF!</definedName>
    <definedName name="sad" hidden="1">#REF!</definedName>
    <definedName name="sadfasdf">#REF!</definedName>
    <definedName name="sadfds">#REF!</definedName>
    <definedName name="safad">#N/A</definedName>
    <definedName name="safdfa" hidden="1">#REF!</definedName>
    <definedName name="SAFEA">#REF!</definedName>
    <definedName name="SAFEB">#REF!</definedName>
    <definedName name="SAFEC">#REF!</definedName>
    <definedName name="SAFECC">#REF!</definedName>
    <definedName name="SAFEFORTY">#REF!</definedName>
    <definedName name="SAFEII">#REF!</definedName>
    <definedName name="SAFESE">#REF!</definedName>
    <definedName name="SAFETEN">#REF!</definedName>
    <definedName name="safsd" localSheetId="2" hidden="1">{"'Model'!$A$1:$N$53"}</definedName>
    <definedName name="safsd" hidden="1">{"'Model'!$A$1:$N$53"}</definedName>
    <definedName name="safsdfsd">#REF!</definedName>
    <definedName name="safsfwe">#REF!</definedName>
    <definedName name="SAHAKIT_WISARN_CO._LTD.">#REF!</definedName>
    <definedName name="sal\">#REF!</definedName>
    <definedName name="salary">#REF!</definedName>
    <definedName name="sale">#REF!</definedName>
    <definedName name="SALECHP0150">284411.98-135053.74</definedName>
    <definedName name="SALES">#REF!</definedName>
    <definedName name="Sales_4000000_?">#REF!</definedName>
    <definedName name="Sales_4000000_→">#REF!</definedName>
    <definedName name="Sales_price_unit">#REF!</definedName>
    <definedName name="Sales_volume_units">#REF!</definedName>
    <definedName name="SALESPLAN">#REF!</definedName>
    <definedName name="SALV_21">#REF!</definedName>
    <definedName name="SAM">#REF!</definedName>
    <definedName name="SAN_L">#REF!</definedName>
    <definedName name="SAN_M">#REF!</definedName>
    <definedName name="SAPBEXdnldView" hidden="1">"3Y0T31REH35G7WOAIY0JRGBPH"</definedName>
    <definedName name="SAPBEXhrIndnt" localSheetId="1" hidden="1">1</definedName>
    <definedName name="SAPBEXhrIndnt" localSheetId="2" hidden="1">1</definedName>
    <definedName name="SAPBEXhrIndnt" hidden="1">2</definedName>
    <definedName name="SAPBEXrevision" hidden="1">1</definedName>
    <definedName name="SAPBEXsysID" localSheetId="1" hidden="1">"BW1"</definedName>
    <definedName name="SAPBEXsysID" localSheetId="2" hidden="1">"BW1"</definedName>
    <definedName name="SAPBEXsysID" hidden="1">"BP1"</definedName>
    <definedName name="SAPBEXwbID" localSheetId="1" hidden="1">"3QT0CREASQELGVIPBAZEILHZ2"</definedName>
    <definedName name="SAPBEXwbID" localSheetId="2" hidden="1">"3QT0CREASQELGVIPBAZEILHZ2"</definedName>
    <definedName name="SAPBEXwbID" hidden="1">"3XQ19Z9RH9EGRBRG8QV0FOFLY"</definedName>
    <definedName name="saq" hidden="1">{"'Eng (page2)'!$A$1:$D$52"}</definedName>
    <definedName name="SAS" localSheetId="2" hidden="1">{"'Eng (page2)'!$A$1:$D$52"}</definedName>
    <definedName name="SAS" hidden="1">{"'Eng (page2)'!$A$1:$D$52"}</definedName>
    <definedName name="SASA">#REF!</definedName>
    <definedName name="sasdasdsa">#REF!</definedName>
    <definedName name="SATUN_FIELD">#REF!</definedName>
    <definedName name="SAVE">#REF!</definedName>
    <definedName name="SAVE_FLAG">#REF!</definedName>
    <definedName name="SAVEX" localSheetId="4">#REF!</definedName>
    <definedName name="SAVEX" localSheetId="6">#REF!</definedName>
    <definedName name="SAVEX">#REF!</definedName>
    <definedName name="SAVEX___17">#N/A</definedName>
    <definedName name="SAVEX___20">#N/A</definedName>
    <definedName name="SAVEX___6">#N/A</definedName>
    <definedName name="SB13M">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BT">#REF!</definedName>
    <definedName name="SC" localSheetId="2" hidden="1">{"'Eng (page2)'!$A$1:$D$52"}</definedName>
    <definedName name="SC" hidden="1">{"'Eng (page2)'!$A$1:$D$52"}</definedName>
    <definedName name="Sc1B">#REF!</definedName>
    <definedName name="Sc1C">#REF!</definedName>
    <definedName name="SCB">NA()</definedName>
    <definedName name="SCB_1">NA()</definedName>
    <definedName name="SCB_10">#REF!</definedName>
    <definedName name="SCB_11">#REF!</definedName>
    <definedName name="SCB_12">#REF!</definedName>
    <definedName name="SCB_13">#REF!</definedName>
    <definedName name="SCB_14">NA()</definedName>
    <definedName name="SCB_17">NA()</definedName>
    <definedName name="SCB_17_1">NA()</definedName>
    <definedName name="SCB_18">NA()</definedName>
    <definedName name="SCB_18_1">NA()</definedName>
    <definedName name="SCB_18_1_1">NA()</definedName>
    <definedName name="SCB_18_1_1_1">NA()</definedName>
    <definedName name="SCB_18_1_17">NA()</definedName>
    <definedName name="SCB_18_1_18">NA()</definedName>
    <definedName name="SCB_18_1_19">NA()</definedName>
    <definedName name="SCB_18_17">NA()</definedName>
    <definedName name="SCB_18_17_1">NA()</definedName>
    <definedName name="SCB_18_18">NA()</definedName>
    <definedName name="SCB_18_18_1">NA()</definedName>
    <definedName name="SCB_18_19">NA()</definedName>
    <definedName name="SCB_18_20">NA()</definedName>
    <definedName name="SCB_18_21">NA()</definedName>
    <definedName name="SCB_18_22">NA()</definedName>
    <definedName name="SCB_19">NA()</definedName>
    <definedName name="SCB_19_1">NA()</definedName>
    <definedName name="SCB_19_17">NA()</definedName>
    <definedName name="SCB_19_17_1">NA()</definedName>
    <definedName name="SCB_19_18">NA()</definedName>
    <definedName name="SCB_19_18_1">NA()</definedName>
    <definedName name="SCB_19_18_1_1">NA()</definedName>
    <definedName name="SCB_19_19">NA()</definedName>
    <definedName name="SCB_20">#REF!</definedName>
    <definedName name="SCB_21">#REF!</definedName>
    <definedName name="SCB_22">#REF!</definedName>
    <definedName name="SCB_23">#REF!</definedName>
    <definedName name="SCB_24">#REF!</definedName>
    <definedName name="SCB_25">#REF!</definedName>
    <definedName name="SCB_5">#REF!</definedName>
    <definedName name="SCB_7">#REF!</definedName>
    <definedName name="SCB_8">#REF!</definedName>
    <definedName name="SCB_9">#REF!</definedName>
    <definedName name="SCD">#REF!</definedName>
    <definedName name="SCFP">#REF!</definedName>
    <definedName name="SCH_CACU">#REF!</definedName>
    <definedName name="Sched_Pay">#REF!</definedName>
    <definedName name="Schedule">#N/A</definedName>
    <definedName name="Scheduled_Extra_Payments">#REF!</definedName>
    <definedName name="Scheduled_Interest_Rate">#REF!</definedName>
    <definedName name="Scheduled_Monthly_Payment">#REF!</definedName>
    <definedName name="SCN">#REF!</definedName>
    <definedName name="scoretable">#REF!</definedName>
    <definedName name="scs" localSheetId="2" hidden="1">{"'Eng (page2)'!$A$1:$D$52"}</definedName>
    <definedName name="scs" hidden="1">{"'Eng (page2)'!$A$1:$D$52"}</definedName>
    <definedName name="sctcn" hidden="1">{"'Sheet1'!$L$16"}</definedName>
    <definedName name="sctcn_1" hidden="1">{"'Sheet1'!$L$16"}</definedName>
    <definedName name="scxwcevebt4" hidden="1">{"'31'!$A$1:$F$41","'31'!$A$1:$F$6","'31'!$A$1:$F$7"}</definedName>
    <definedName name="SD">#REF!</definedName>
    <definedName name="sdac" localSheetId="2" hidden="1">{"'Model'!$A$1:$N$53"}</definedName>
    <definedName name="sdac" hidden="1">{"'Model'!$A$1:$N$53"}</definedName>
    <definedName name="sdas">#REF!</definedName>
    <definedName name="SDDSG">#REF!</definedName>
    <definedName name="sdf" localSheetId="2">#REF!</definedName>
    <definedName name="sdf" hidden="1">{"'Eng (page2)'!$A$1:$D$52"}</definedName>
    <definedName name="sdfadadfasdfasdfad" hidden="1">{"'Eng (page2)'!$A$1:$D$52"}</definedName>
    <definedName name="sdfadsg">#N/A</definedName>
    <definedName name="sdfag" localSheetId="4">Scheduled_Payment+Extra_Payment</definedName>
    <definedName name="sdfag" localSheetId="6">Scheduled_Payment+Extra_Payment</definedName>
    <definedName name="sdfag">Scheduled_Payment+Extra_Payment</definedName>
    <definedName name="sdfa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df">#REF!</definedName>
    <definedName name="sdfasdfsda">#REF!</definedName>
    <definedName name="sdfasfas">#REF!</definedName>
    <definedName name="sdfasg">#N/A</definedName>
    <definedName name="sdfassdf">#REF!</definedName>
    <definedName name="sdfd" localSheetId="2" hidden="1">{"Book Income",#N/A,FALSE,"B&amp;T";"Taxable Income",#N/A,FALSE,"B&amp;T"}</definedName>
    <definedName name="sdfd" hidden="1">{"Book Income",#N/A,FALSE,"B&amp;T";"Taxable Income",#N/A,FALSE,"B&amp;T"}</definedName>
    <definedName name="sdfdsfddd">#REF!</definedName>
    <definedName name="sdff">#N/A</definedName>
    <definedName name="SDFFD">#REF!</definedName>
    <definedName name="sdfg">#N/A</definedName>
    <definedName name="sdfgfg">#N/A</definedName>
    <definedName name="SDFRRS">#REF!</definedName>
    <definedName name="sdfsadf">#REF!</definedName>
    <definedName name="sdfsafaaa">#REF!</definedName>
    <definedName name="sdfsafasdf">#REF!</definedName>
    <definedName name="sdfsdf" localSheetId="4">Scheduled_Payment+Extra_Payment</definedName>
    <definedName name="sdfsdf" localSheetId="6">Scheduled_Payment+Extra_Payment</definedName>
    <definedName name="sdfsdf">Scheduled_Payment+Extra_Payment</definedName>
    <definedName name="sdfsdfsdf" localSheetId="2" hidden="1">{"'Changes Log'!$A$1:$F$25"}</definedName>
    <definedName name="sdfsdfsdf" hidden="1">{"'Changes Log'!$A$1:$F$25"}</definedName>
    <definedName name="sdggr">#REF!</definedName>
    <definedName name="sd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r" localSheetId="2" hidden="1">{"'Eng (page2)'!$A$1:$D$52"}</definedName>
    <definedName name="sdr" hidden="1">{"'Eng (page2)'!$A$1:$D$52"}</definedName>
    <definedName name="sdre">#REF!</definedName>
    <definedName name="sdref">#REF!</definedName>
    <definedName name="sd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sd">#REF!</definedName>
    <definedName name="sdsdf" localSheetId="2" hidden="1">#REF!</definedName>
    <definedName name="sdsdf" hidden="1">#REF!</definedName>
    <definedName name="sdsqw" localSheetId="2" hidden="1">{"'Model'!$A$1:$N$53"}</definedName>
    <definedName name="sdsqw" hidden="1">{"'Model'!$A$1:$N$53"}</definedName>
    <definedName name="sdv" hidden="1">{#N/A,#N/A,FALSE,"Assessment";#N/A,#N/A,FALSE,"Staffing";#N/A,#N/A,FALSE,"Hires";#N/A,#N/A,FALSE,"Assumptions"}</definedName>
    <definedName name="sdvxc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wsdwdw" hidden="1">#REF!</definedName>
    <definedName name="SE">#REF!</definedName>
    <definedName name="Search">#REF!</definedName>
    <definedName name="SEC_IV">#REF!</definedName>
    <definedName name="SECA">#REF!</definedName>
    <definedName name="SECB">#REF!</definedName>
    <definedName name="SECCC">#REF!</definedName>
    <definedName name="SECFORTY">#REF!</definedName>
    <definedName name="SECHH">#REF!</definedName>
    <definedName name="SECI">#REF!</definedName>
    <definedName name="SECI_ALL">#REF!</definedName>
    <definedName name="SECI_GL_ALL">#REF!</definedName>
    <definedName name="SECI_GL_NAME">#REF!</definedName>
    <definedName name="SECI_GL_USD">#REF!</definedName>
    <definedName name="SECI_LCL">#REF!</definedName>
    <definedName name="SECI_LCL_TOT">#REF!</definedName>
    <definedName name="SECI_LCL_USD">#REF!</definedName>
    <definedName name="SECI_NON_EDIT">#REF!</definedName>
    <definedName name="SECI_RATE">#REF!</definedName>
    <definedName name="SECI_USD">#REF!</definedName>
    <definedName name="SECI_USD_TOT">#REF!</definedName>
    <definedName name="SECIII_ITEM_TOT">#REF!</definedName>
    <definedName name="SECIII_LCL_TOT">#REF!</definedName>
    <definedName name="SECIII_USD_TOT">#REF!</definedName>
    <definedName name="SECSE">#REF!</definedName>
    <definedName name="SECTEN">#REF!</definedName>
    <definedName name="section">#REF!</definedName>
    <definedName name="sector">#REF!</definedName>
    <definedName name="sedf">#REF!</definedName>
    <definedName name="sedrf">#REF!</definedName>
    <definedName name="Sefco_Chemical_2001">#REF!</definedName>
    <definedName name="sefgs">#REF!</definedName>
    <definedName name="seg">#REF!</definedName>
    <definedName name="Segmental_Analysis">#REF!</definedName>
    <definedName name="SEGMENTO_AYUDA">#REF!</definedName>
    <definedName name="segrgres">#REF!</definedName>
    <definedName name="SEHH">#REF!</definedName>
    <definedName name="sehw" hidden="1">{"'Eng (page2)'!$A$1:$D$52"}</definedName>
    <definedName name="SEL">#REF!</definedName>
    <definedName name="SelectDivision">#N/A</definedName>
    <definedName name="SelectTFPrice" localSheetId="4">#REF!</definedName>
    <definedName name="SelectTFPrice" localSheetId="6">#REF!</definedName>
    <definedName name="SelectTFPrice">#REF!</definedName>
    <definedName name="sell" localSheetId="2" hidden="1">{"'Eng (page2)'!$A$1:$D$52"}</definedName>
    <definedName name="sell" hidden="1">{"'Eng (page2)'!$A$1:$D$52"}</definedName>
    <definedName name="Sell_to">#REF!</definedName>
    <definedName name="sell11111" localSheetId="2" hidden="1">{"'Eng (page2)'!$A$1:$D$52"}</definedName>
    <definedName name="sell11111" hidden="1">{"'Eng (page2)'!$A$1:$D$52"}</definedName>
    <definedName name="Sell30" localSheetId="2" hidden="1">{"'Eng (page2)'!$A$1:$D$52"}</definedName>
    <definedName name="Sell30" hidden="1">{"'Eng (page2)'!$A$1:$D$52"}</definedName>
    <definedName name="SELLC1_6">#N/A</definedName>
    <definedName name="Selling" hidden="1">{"'Eng (page2)'!$A$1:$D$52"}</definedName>
    <definedName name="SELLR1_6">#N/A</definedName>
    <definedName name="SENSITIVITY">#REF!</definedName>
    <definedName name="Senstvt">#REF!</definedName>
    <definedName name="sep">#REF!</definedName>
    <definedName name="Sep_Amt">#REF!</definedName>
    <definedName name="Sep_USDrate">#REF!</definedName>
    <definedName name="SepSGandA">#REF!</definedName>
    <definedName name="Sept">#REF!</definedName>
    <definedName name="September_2013">#REF!</definedName>
    <definedName name="SER">#REF!</definedName>
    <definedName name="SERH">#REF!</definedName>
    <definedName name="sert">#REF!</definedName>
    <definedName name="sertr">#REF!</definedName>
    <definedName name="sf" hidden="1">{"'Sell_Office'!$C$5:$D$6"}</definedName>
    <definedName name="SFD_ACCOUNT">#REF!</definedName>
    <definedName name="SFD_BU">#REF!</definedName>
    <definedName name="SFD_CURRENCY_CD">#REF!</definedName>
    <definedName name="SFD_HH_GL_CENTER">#REF!</definedName>
    <definedName name="SFD_HH_HOTEL_DEPT">#REF!</definedName>
    <definedName name="SFD_PROJECT_ID">#REF!</definedName>
    <definedName name="sfdf">#REF!</definedName>
    <definedName name="sfds">#REF!</definedName>
    <definedName name="sff">#REF!</definedName>
    <definedName name="sfgrds" localSheetId="2" hidden="1">#REF!</definedName>
    <definedName name="sfgrds" hidden="1">#REF!</definedName>
    <definedName name="SFN" localSheetId="2" hidden="1">{"'Eng (page2)'!$A$1:$D$52"}</definedName>
    <definedName name="SFN" hidden="1">{"'Eng (page2)'!$A$1:$D$52"}</definedName>
    <definedName name="SFN_ACCOUNT">#REF!</definedName>
    <definedName name="SFN_BU">#REF!</definedName>
    <definedName name="SFN_CURRENCY_CD">#REF!</definedName>
    <definedName name="SFN_HH_GL_CENTER">#REF!</definedName>
    <definedName name="SFN_HH_HOTEL_DEPT">#REF!</definedName>
    <definedName name="SFN_PROJECT_ID">#REF!</definedName>
    <definedName name="SFS">#REF!</definedName>
    <definedName name="sfsd">#N/A</definedName>
    <definedName name="sfsdf">#REF!</definedName>
    <definedName name="sfsdfsdfd">#REF!</definedName>
    <definedName name="sfsf2" hidden="1">#REF!</definedName>
    <definedName name="sfsfs" hidden="1">#REF!</definedName>
    <definedName name="SFV_ACCOUNT">#REF!</definedName>
    <definedName name="SFV_BU">#REF!</definedName>
    <definedName name="SFV_CURRENCY_CD">#REF!</definedName>
    <definedName name="SFV_HH_GL_CENTER">#REF!</definedName>
    <definedName name="SFV_HH_HOTEL_DEPT">#REF!</definedName>
    <definedName name="SFV_PROJECT_ID">#REF!</definedName>
    <definedName name="sg">#REF!,#REF!</definedName>
    <definedName name="sg4resreg">#REF!</definedName>
    <definedName name="SGA" hidden="1">{"PG1",#N/A,FALSE,"AugFlashTemplate";"PG2",#N/A,FALSE,"AugFlashTemplate"}</definedName>
    <definedName name="SGandA">#REF!</definedName>
    <definedName name="SGD">#REF!</definedName>
    <definedName name="SGDFD">#REF!</definedName>
    <definedName name="sgegers">#REF!</definedName>
    <definedName name="sgerrse">#REF!</definedName>
    <definedName name="sgerser">#REF!</definedName>
    <definedName name="sgr">#REF!</definedName>
    <definedName name="sgv">#REF!</definedName>
    <definedName name="SHANGHAI_PAINTS_AND_HARDWARE_LTD.">#REF!</definedName>
    <definedName name="shar1">#REF!</definedName>
    <definedName name="share">#REF!</definedName>
    <definedName name="SHARED_FORMULA_0">#N/A</definedName>
    <definedName name="SHARED_FORMULA_1">#N/A</definedName>
    <definedName name="SHARED_FORMULA_2">#N/A</definedName>
    <definedName name="shear">#REF!</definedName>
    <definedName name="SHEET" localSheetId="2">#REF!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1" localSheetId="2">#REF!</definedName>
    <definedName name="sheet1" hidden="1">#REF!</definedName>
    <definedName name="SHEET10" localSheetId="2" hidden="1">{"'Changes Log'!$A$1:$F$25"}</definedName>
    <definedName name="SHEET10" hidden="1">{"'Changes Log'!$A$1:$F$25"}</definedName>
    <definedName name="SHEET11" localSheetId="9" hidden="1">{"'Changes Log'!$A$1:$F$25"}</definedName>
    <definedName name="sheet11" hidden="1">#REF!</definedName>
    <definedName name="SHEET12" localSheetId="2" hidden="1">{"'Changes Log'!$A$1:$F$25"}</definedName>
    <definedName name="SHEET12" hidden="1">{"'Changes Log'!$A$1:$F$25"}</definedName>
    <definedName name="SHEET2" localSheetId="2" hidden="1">{"'Changes Log'!$A$1:$F$25"}</definedName>
    <definedName name="SHEET2" hidden="1">{"'Changes Log'!$A$1:$F$25"}</definedName>
    <definedName name="SHEET20" localSheetId="2" hidden="1">{"'Changes Log'!$A$1:$F$25"}</definedName>
    <definedName name="SHEET20" hidden="1">{"'Changes Log'!$A$1:$F$25"}</definedName>
    <definedName name="SHEET3" localSheetId="2" hidden="1">{"'Changes Log'!$A$1:$F$25"}</definedName>
    <definedName name="SHEET3" hidden="1">{"'Changes Log'!$A$1:$F$25"}</definedName>
    <definedName name="SHEET4" localSheetId="2" hidden="1">{"'Changes Log'!$A$1:$F$25"}</definedName>
    <definedName name="SHEET4" hidden="1">{"'Changes Log'!$A$1:$F$25"}</definedName>
    <definedName name="SHEET5" localSheetId="2" hidden="1">{"'Changes Log'!$A$1:$F$25"}</definedName>
    <definedName name="SHEET5" hidden="1">{"'Changes Log'!$A$1:$F$25"}</definedName>
    <definedName name="SHEET9" localSheetId="2" hidden="1">{"'Changes Log'!$A$1:$F$25"}</definedName>
    <definedName name="SHEET9" hidden="1">{"'Changes Log'!$A$1:$F$25"}</definedName>
    <definedName name="SheetArea">#REF!</definedName>
    <definedName name="SheetName">#REF!</definedName>
    <definedName name="SHEETS22" localSheetId="2" hidden="1">{"'Changes Log'!$A$1:$F$25"}</definedName>
    <definedName name="SHEETS22" hidden="1">{"'Changes Log'!$A$1:$F$25"}</definedName>
    <definedName name="sheh" hidden="1">{"'Eng (page2)'!$A$1:$D$52"}</definedName>
    <definedName name="SHIFT">#REF!</definedName>
    <definedName name="Ship">#REF!</definedName>
    <definedName name="SHIP_TO_EX">#REF!</definedName>
    <definedName name="Ship_to_FD">#REF!</definedName>
    <definedName name="Ship_to_FE">#REF!</definedName>
    <definedName name="SHOKYAKU97">#REF!</definedName>
    <definedName name="Short">#REF!</definedName>
    <definedName name="Short_13">#REF!</definedName>
    <definedName name="Short_term_loans_receivable_for_employees">#REF!</definedName>
    <definedName name="Short_Text">#REF!</definedName>
    <definedName name="short1">#REF!</definedName>
    <definedName name="short1_13">#REF!</definedName>
    <definedName name="Shortt">#REF!</definedName>
    <definedName name="shortt1">#REF!</definedName>
    <definedName name="shorttt">#REF!</definedName>
    <definedName name="SHR">#REF!</definedName>
    <definedName name="SHT">#REF!</definedName>
    <definedName name="SIAM_EXCEL_POLYTECH_CO._LTD.">#REF!</definedName>
    <definedName name="Siam_Paint_Industry">#REF!</definedName>
    <definedName name="SIAM_SPONG_FOAM_CO._LTD.">#REF!</definedName>
    <definedName name="Sicpa__Thailand">#REF!</definedName>
    <definedName name="SIKA">#REF!</definedName>
    <definedName name="Sika__Thailand">#REF!</definedName>
    <definedName name="Silicone_Coating">#REF!</definedName>
    <definedName name="Sine" localSheetId="2" hidden="1">{"'Eng (page2)'!$A$1:$D$52"}</definedName>
    <definedName name="Sine" hidden="1">{"'Eng (page2)'!$A$1:$D$52"}</definedName>
    <definedName name="skexAVE">#REF!</definedName>
    <definedName name="skexave300604">#REF!</definedName>
    <definedName name="skexAVE300604pnl">#REF!</definedName>
    <definedName name="skexAVE3011pnl">#REF!</definedName>
    <definedName name="skexAVE311204pnl">#REF!</definedName>
    <definedName name="SKExCR">#REF!</definedName>
    <definedName name="SKExCR2">#REF!</definedName>
    <definedName name="SKExCR3">#REF!</definedName>
    <definedName name="skexcr300604">#REF!</definedName>
    <definedName name="skexcr300604bs">#REF!</definedName>
    <definedName name="skexcr301103">#REF!</definedName>
    <definedName name="skexcr3011bs">#REF!</definedName>
    <definedName name="skexcr311204bs">#REF!</definedName>
    <definedName name="skexhist1">#REF!</definedName>
    <definedName name="SKK">#REF!</definedName>
    <definedName name="slab_length">#REF!</definedName>
    <definedName name="slab_thick">#REF!</definedName>
    <definedName name="slab_width">#REF!</definedName>
    <definedName name="slip">#REF!</definedName>
    <definedName name="sm">#REF!</definedName>
    <definedName name="sm.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A">#REF!</definedName>
    <definedName name="SMB">#REF!</definedName>
    <definedName name="SMCC">#REF!</definedName>
    <definedName name="smdkslja">#REF!</definedName>
    <definedName name="SMFORTY">#REF!</definedName>
    <definedName name="SMHH">#REF!</definedName>
    <definedName name="SMI">#REF!</definedName>
    <definedName name="SMSE">#REF!</definedName>
    <definedName name="SMT">#REF!</definedName>
    <definedName name="SMTEN">#REF!</definedName>
    <definedName name="SN">#REF!</definedName>
    <definedName name="sname">#REF!</definedName>
    <definedName name="so" hidden="1">{#N/A,#N/A,TRUE,"SUM";#N/A,#N/A,TRUE,"EE";#N/A,#N/A,TRUE,"AC";#N/A,#N/A,TRUE,"SN"}</definedName>
    <definedName name="SocialSecurityFund">#REF!</definedName>
    <definedName name="software" localSheetId="2" hidden="1">{"'Eng (page2)'!$A$1:$D$52"}</definedName>
    <definedName name="software" hidden="1">{"'Eng (page2)'!$A$1:$D$52"}</definedName>
    <definedName name="soi">#REF!</definedName>
    <definedName name="som">#REF!</definedName>
    <definedName name="SOMBOON_SCREEN_CO._LTD.">#REF!</definedName>
    <definedName name="someth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rt" localSheetId="2" hidden="1">#REF!</definedName>
    <definedName name="Sort" hidden="1">#REF!</definedName>
    <definedName name="sortcol">#REF!</definedName>
    <definedName name="Sortrange">#REF!</definedName>
    <definedName name="soukatu">#N/A</definedName>
    <definedName name="Sp_2">#REF!</definedName>
    <definedName name="Sp_Item">#REF!</definedName>
    <definedName name="Sp_Total">#REF!</definedName>
    <definedName name="Spare_percent">#REF!</definedName>
    <definedName name="Spec">#REF!</definedName>
    <definedName name="SpecialPrice" localSheetId="2" hidden="1">#REF!</definedName>
    <definedName name="SpecialPrice" hidden="1">#REF!</definedName>
    <definedName name="SPECSUMMARY">#REF!</definedName>
    <definedName name="SPECTRUM">#REF!</definedName>
    <definedName name="srd" localSheetId="2" hidden="1">{"'Eng (page2)'!$A$1:$D$52"}</definedName>
    <definedName name="srd" hidden="1">{"'Eng (page2)'!$A$1:$D$52"}</definedName>
    <definedName name="SRE">#REF!</definedName>
    <definedName name="sreggres">#REF!</definedName>
    <definedName name="SREHRE">#REF!</definedName>
    <definedName name="srer">#REF!</definedName>
    <definedName name="srtg">#REF!</definedName>
    <definedName name="ss" localSheetId="2">#REF!</definedName>
    <definedName name="ss" hidden="1">{"'Eng (page2)'!$A$1:$D$52"}</definedName>
    <definedName name="ssa">#REF!</definedName>
    <definedName name="SSAB" localSheetId="2" hidden="1">{"'Eng (page2)'!$A$1:$D$52"}</definedName>
    <definedName name="SSAB" hidden="1">{"'Eng (page2)'!$A$1:$D$52"}</definedName>
    <definedName name="ssfsdf">#REF!</definedName>
    <definedName name="ssr">#REF!</definedName>
    <definedName name="sss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2">#REF!</definedName>
    <definedName name="sss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" localSheetId="9" hidden="1">{"'Eng (page2)'!$A$1:$D$52"}</definedName>
    <definedName name="sss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sssdff">#REF!</definedName>
    <definedName name="ssss" localSheetId="2">#REF!</definedName>
    <definedName name="SSSS" hidden="1">{#N/A,#N/A,FALSE,"INCOME";#N/A,#N/A,FALSE,"BG1-QUARTERLY";#N/A,#N/A,FALSE,"BG1-MONTHLY"}</definedName>
    <definedName name="ssss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" hidden="1">{"'Model'!$A$1:$N$53"}</definedName>
    <definedName name="ssssss">#REF!</definedName>
    <definedName name="ssssssssss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ssssssss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sssssssss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sssss" localSheetId="2" hidden="1">{"'Eng (page2)'!$A$1:$D$52"}</definedName>
    <definedName name="ssssssssssssssss" hidden="1">{"'Eng (page2)'!$A$1:$D$52"}</definedName>
    <definedName name="st" localSheetId="2" hidden="1">{"'Eng (page2)'!$A$1:$D$52"}</definedName>
    <definedName name="st" hidden="1">{"'Eng (page2)'!$A$1:$D$52"}</definedName>
    <definedName name="Staffing3" hidden="1">{#N/A,#N/A,FALSE,"Assessment";#N/A,#N/A,FALSE,"Staffing";#N/A,#N/A,FALSE,"Hires";#N/A,#N/A,FALSE,"Assumptions"}</definedName>
    <definedName name="stamp" localSheetId="2" hidden="1">{"'Eng (page2)'!$A$1:$D$52"}</definedName>
    <definedName name="stamp" hidden="1">{"'Eng (page2)'!$A$1:$D$52"}</definedName>
    <definedName name="Standard">#REF!</definedName>
    <definedName name="star">#REF!</definedName>
    <definedName name="Star_Carpet_co._ltd.">#REF!</definedName>
    <definedName name="Star_Tech_Che.">#REF!</definedName>
    <definedName name="Start">#REF!</definedName>
    <definedName name="Start_1">#REF!</definedName>
    <definedName name="Start_10">#REF!</definedName>
    <definedName name="Start_11">#REF!</definedName>
    <definedName name="Start_12">#REF!</definedName>
    <definedName name="Start_13">#REF!</definedName>
    <definedName name="Start_2">#REF!</definedName>
    <definedName name="Start_3">#REF!</definedName>
    <definedName name="Start_4">#REF!</definedName>
    <definedName name="Start_5">#REF!</definedName>
    <definedName name="Start_6">#REF!</definedName>
    <definedName name="Start_7">#REF!</definedName>
    <definedName name="Start_8">#REF!</definedName>
    <definedName name="Start_9">#REF!</definedName>
    <definedName name="Start_date">#REF!</definedName>
    <definedName name="START2">#REF!</definedName>
    <definedName name="StartCode">#REF!</definedName>
    <definedName name="StartDate">"$#REF!.$D$269"</definedName>
    <definedName name="StartDate_1">"$#REF!.$D$267"</definedName>
    <definedName name="StartDate_11">"$#REF!.$D$267"</definedName>
    <definedName name="StartDate_13">#REF!</definedName>
    <definedName name="StartDate_14">"$#REF!.$D$267"</definedName>
    <definedName name="StartDate_17">"$#REF!.$D$267"</definedName>
    <definedName name="StartDate_17_1">"$#REF!.$D$343"</definedName>
    <definedName name="StartDate_17_1_1">"$#REF!.$D$343"</definedName>
    <definedName name="StartDate_17_17">"$#REF!.$D$343"</definedName>
    <definedName name="StartDate_17_18">"$#REF!.$D$343"</definedName>
    <definedName name="StartDate_17_19">"$#REF!.$D$343"</definedName>
    <definedName name="StartDate_18">"$#REF!.$D$267"</definedName>
    <definedName name="StartDate_18_1">"$#REF!.$D$343"</definedName>
    <definedName name="StartDate_18_1_1">"$#REF!.$D$343"</definedName>
    <definedName name="StartDate_18_17">"$#REF!.$D$343"</definedName>
    <definedName name="StartDate_18_18">"$#REF!.$D$343"</definedName>
    <definedName name="StartDate_18_19">"$#REF!.$D$343"</definedName>
    <definedName name="StartDate_19">"$#REF!.$D$267"</definedName>
    <definedName name="StartDate_19_1">"$#REF!.$D$269"</definedName>
    <definedName name="StartDate_19_1_1">"$#REF!.$D$269"</definedName>
    <definedName name="StartDate_19_17">"$#REF!.$D$267"</definedName>
    <definedName name="StartDate_19_17_1">"$#REF!.$D$343"</definedName>
    <definedName name="StartDate_19_17_1_1">"$#REF!.$D$343"</definedName>
    <definedName name="StartDate_19_17_17">"$#REF!.$D$343"</definedName>
    <definedName name="StartDate_19_17_18">"$#REF!.$D$343"</definedName>
    <definedName name="StartDate_19_17_19">"$#REF!.$D$343"</definedName>
    <definedName name="StartDate_19_18">"$#REF!.$D$267"</definedName>
    <definedName name="StartDate_19_18_1">"$#REF!.$D$343"</definedName>
    <definedName name="StartDate_19_18_1_1">"$#REF!.$D$343"</definedName>
    <definedName name="StartDate_19_18_17">"$#REF!.$D$343"</definedName>
    <definedName name="StartDate_19_18_18">"$#REF!.$D$343"</definedName>
    <definedName name="StartDate_19_18_19">"$#REF!.$D$343"</definedName>
    <definedName name="StartDate_19_19">"$#REF!.$D$267"</definedName>
    <definedName name="StartDate_19_19_1">"$#REF!.$D$267"</definedName>
    <definedName name="StartDate_19_20">"$#REF!.$D$264"</definedName>
    <definedName name="StartDate_19_21">"$#REF!.$D$356"</definedName>
    <definedName name="StartDate_19_22">"$#REF!.$D$267"</definedName>
    <definedName name="StartDate_20">"$#REF!.$D$264"</definedName>
    <definedName name="StartDate_21">"$#REF!.$D$356"</definedName>
    <definedName name="StartDate_22">"$#REF!.$D$267"</definedName>
    <definedName name="StartDate_23">#REF!</definedName>
    <definedName name="StartDate_24">#REF!</definedName>
    <definedName name="StartDate_25">#REF!</definedName>
    <definedName name="StartDate_3">"$#REF!.$D$267"</definedName>
    <definedName name="StartDate_7">"$#REF!.$D$253"</definedName>
    <definedName name="StartDate_9">#REF!</definedName>
    <definedName name="STATE">#REF!</definedName>
    <definedName name="Status">#REF!</definedName>
    <definedName name="Status_code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D">#REF!</definedName>
    <definedName name="Std_Cost_Report_By_Department">#REF!</definedName>
    <definedName name="STDRM">#REF!</definedName>
    <definedName name="Steam_enthalpy7_GJpT">#REF!</definedName>
    <definedName name="Steam_nett7_GJpT">#REF!</definedName>
    <definedName name="Steam_nettowarmtevraag_GJpT">#REF!</definedName>
    <definedName name="Steam_spec.enthalpy_GJpT">#REF!</definedName>
    <definedName name="SteamNetto_spec.enthalpy_GJpT">#REF!</definedName>
    <definedName name="STEW" localSheetId="2" hidden="1">{"'Eng (page2)'!$A$1:$D$52"}</definedName>
    <definedName name="STEW" hidden="1">{"'Eng (page2)'!$A$1:$D$52"}</definedName>
    <definedName name="STM_EXP_6">#REF!</definedName>
    <definedName name="STM_PET_6">#REF!</definedName>
    <definedName name="STM_PET_7">#REF!</definedName>
    <definedName name="STM_PTA_6">#REF!</definedName>
    <definedName name="STM_PTA_7">#REF!</definedName>
    <definedName name="STM_REST_6">#REF!</definedName>
    <definedName name="STM_REST_7">#REF!</definedName>
    <definedName name="stock">#REF!</definedName>
    <definedName name="STOCK_COST">#REF!</definedName>
    <definedName name="STOCK_COST_3_4">#REF!</definedName>
    <definedName name="STOCK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s">#REF!+#REF!</definedName>
    <definedName name="STOP">#REF!</definedName>
    <definedName name="STOP2">#REF!</definedName>
    <definedName name="STOP2E">#REF!</definedName>
    <definedName name="STOPE">#REF!</definedName>
    <definedName name="stp">#REF!</definedName>
    <definedName name="STRUC_L">#REF!</definedName>
    <definedName name="STRUC_M">#REF!</definedName>
    <definedName name="stud">#REF!</definedName>
    <definedName name="SU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UB">#REF!</definedName>
    <definedName name="SUB_SYS_NAME">#REF!</definedName>
    <definedName name="SubBU">#REF!</definedName>
    <definedName name="SUBPANTAVEE_CO._LTD.">#REF!</definedName>
    <definedName name="Subraw_Consume_Percent">#REF!</definedName>
    <definedName name="Subscriptions">#REF!</definedName>
    <definedName name="sug" localSheetId="2" hidden="1">{"'Eng (page2)'!$A$1:$D$52"}</definedName>
    <definedName name="sug" hidden="1">{"'Eng (page2)'!$A$1:$D$52"}</definedName>
    <definedName name="SUGERENCIAS_AYUDA">#REF!</definedName>
    <definedName name="SUM">#REF!</definedName>
    <definedName name="sum_hr">#REF!</definedName>
    <definedName name="SUM_LCL_ESC">#REF!</definedName>
    <definedName name="SUM_REC_USD">#REF!</definedName>
    <definedName name="SUM_YTD">#REF!</definedName>
    <definedName name="SUMMARY">#REF!</definedName>
    <definedName name="Sundry">#REF!</definedName>
    <definedName name="SUP">#REF!</definedName>
    <definedName name="sUPACHAI">#REF!</definedName>
    <definedName name="sUPACHAI___0">#REF!</definedName>
    <definedName name="supaluks">#REF!</definedName>
    <definedName name="supawit" hidden="1">#REF!</definedName>
    <definedName name="Superior_Construction_C.">#REF!</definedName>
    <definedName name="Supplier">#REF!</definedName>
    <definedName name="SURAT_FIELD">#REF!</definedName>
    <definedName name="swerf">#REF!</definedName>
    <definedName name="SX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rxd" hidden="1">{"'Model'!$A$1:$N$53"}</definedName>
    <definedName name="SXX" localSheetId="2" hidden="1">{"'Eng (page2)'!$A$1:$D$52"}</definedName>
    <definedName name="SXX" hidden="1">{"'Eng (page2)'!$A$1:$D$52"}</definedName>
    <definedName name="Syntec_Quality">#REF!</definedName>
    <definedName name="SYYY">#REF!</definedName>
    <definedName name="SZ">#REF!</definedName>
    <definedName name="t" localSheetId="2">#REF!</definedName>
    <definedName name="t" hidden="1">{"'Model'!$A$1:$N$53"}</definedName>
    <definedName name="T.">#N/A</definedName>
    <definedName name="T.A.T.C.">#REF!</definedName>
    <definedName name="T.R.Y_INTERNATIONAL_CO._LTD.">#REF!</definedName>
    <definedName name="T_List">#REF!</definedName>
    <definedName name="T1_">#REF!</definedName>
    <definedName name="T2_">#REF!</definedName>
    <definedName name="T4W">#REF!</definedName>
    <definedName name="t8ey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">#REF!</definedName>
    <definedName name="TAA">#REF!</definedName>
    <definedName name="TAAC">#REF!</definedName>
    <definedName name="TAAD">#REF!</definedName>
    <definedName name="TAAY">#REF!</definedName>
    <definedName name="TABLE">#REF!</definedName>
    <definedName name="Table1">#REF!</definedName>
    <definedName name="TABLE2">#REF!</definedName>
    <definedName name="TABLE3">#REF!</definedName>
    <definedName name="TABLE4">#REF!</definedName>
    <definedName name="TABLE5">#REF!</definedName>
    <definedName name="TABLE6">#REF!</definedName>
    <definedName name="table7">#REF!</definedName>
    <definedName name="table8">#REF!</definedName>
    <definedName name="TableName">"Dummy"</definedName>
    <definedName name="TAC">#REF!</definedName>
    <definedName name="TAD">#REF!</definedName>
    <definedName name="tae">#REF!</definedName>
    <definedName name="TAK" hidden="1">{"'Eng (page2)'!$A$1:$D$52"}</definedName>
    <definedName name="TANG_TIHUA_HENG_CO._LTD.">#REF!</definedName>
    <definedName name="Tangible_Assets">#REF!</definedName>
    <definedName name="Tangible_Assets_Transfers">#REF!</definedName>
    <definedName name="tao">#REF!</definedName>
    <definedName name="TAOC">#REF!</definedName>
    <definedName name="TAOD">#REF!</definedName>
    <definedName name="TAOY">#REF!</definedName>
    <definedName name="Tatal">#REF!</definedName>
    <definedName name="Tax">#REF!</definedName>
    <definedName name="TAX_2">#REF!</definedName>
    <definedName name="taxca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F">#REF!</definedName>
    <definedName name="TaxRate">0.2</definedName>
    <definedName name="TaxTV">10%</definedName>
    <definedName name="TaxV">#REF!</definedName>
    <definedName name="TaxXL">5%</definedName>
    <definedName name="TAY">#REF!</definedName>
    <definedName name="TB" localSheetId="2">#REF!</definedName>
    <definedName name="tb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TB_Client">#REF!</definedName>
    <definedName name="TB_group" localSheetId="2" hidden="1">{"'Sell_Office'!$C$5:$D$6"}</definedName>
    <definedName name="TB_group" hidden="1">{"'Sell_Office'!$C$5:$D$6"}</definedName>
    <definedName name="TB_print" localSheetId="2" hidden="1">{"'Sell_Office'!$C$5:$D$6"}</definedName>
    <definedName name="TB_print" hidden="1">{"'Sell_Office'!$C$5:$D$6"}</definedName>
    <definedName name="TB113.1">#REF!</definedName>
    <definedName name="TB114.1">#REF!</definedName>
    <definedName name="TB212.1">#REF!</definedName>
    <definedName name="TB312.1">#REF!</definedName>
    <definedName name="TB314.1">#REF!</definedName>
    <definedName name="TB315.1">#REF!</definedName>
    <definedName name="TB316.1">#REF!</definedName>
    <definedName name="TB904.1">#REF!</definedName>
    <definedName name="TB904.2">#REF!</definedName>
    <definedName name="TBC">#REF!</definedName>
    <definedName name="TBD">#REF!</definedName>
    <definedName name="tbData">#REF!</definedName>
    <definedName name="tbIndex">#REF!</definedName>
    <definedName name="tbl_ProdInfo" localSheetId="2" hidden="1">#REF!</definedName>
    <definedName name="tbl_ProdInfo" hidden="1">#REF!</definedName>
    <definedName name="tbold">#REF!</definedName>
    <definedName name="TBY">#REF!</definedName>
    <definedName name="TC">#REF!</definedName>
    <definedName name="TCC">#REF!</definedName>
    <definedName name="TCCA">#REF!</definedName>
    <definedName name="TCCAC">#REF!</definedName>
    <definedName name="TCCAD">#REF!</definedName>
    <definedName name="TCCAY">#REF!</definedName>
    <definedName name="TCCC">#REF!</definedName>
    <definedName name="TCCCLMilan" hidden="1">#REF!</definedName>
    <definedName name="TCCD">#REF!</definedName>
    <definedName name="TCCR">#REF!</definedName>
    <definedName name="TCCY">#REF!</definedName>
    <definedName name="TCD">#REF!</definedName>
    <definedName name="TCL">#REF!</definedName>
    <definedName name="TCY">#REF!</definedName>
    <definedName name="TDD">#REF!</definedName>
    <definedName name="TDDC">#REF!</definedName>
    <definedName name="TDDD">#REF!</definedName>
    <definedName name="TDDY">#REF!</definedName>
    <definedName name="te" localSheetId="2" hidden="1">{"'Eng (page2)'!$A$1:$D$52"}</definedName>
    <definedName name="te" hidden="1">{"'Eng (page2)'!$A$1:$D$52"}</definedName>
    <definedName name="Tea" localSheetId="2" hidden="1">{"'Sell_Office'!$C$5:$D$6"}</definedName>
    <definedName name="Tea" hidden="1">{"'Sell_Office'!$C$5:$D$6"}</definedName>
    <definedName name="Team1">#REF!</definedName>
    <definedName name="Team2">#REF!</definedName>
    <definedName name="teama">#REF!</definedName>
    <definedName name="Teamb">#REF!</definedName>
    <definedName name="TEC">#REF!</definedName>
    <definedName name="TED">#REF!</definedName>
    <definedName name="TEE">#REF!</definedName>
    <definedName name="TEEC">#REF!</definedName>
    <definedName name="TEED">#REF!</definedName>
    <definedName name="TEEY">#REF!</definedName>
    <definedName name="Temp_3" hidden="1">{#N/A,#N/A,FALSE,"Assessment";#N/A,#N/A,FALSE,"Staffing";#N/A,#N/A,FALSE,"Hires";#N/A,#N/A,FALSE,"Assumptions"}</definedName>
    <definedName name="Temp1">#REF!</definedName>
    <definedName name="TemplatePrintArea">#REF!</definedName>
    <definedName name="ter">#REF!</definedName>
    <definedName name="tert">#REF!</definedName>
    <definedName name="tertwertwe">#REF!</definedName>
    <definedName name="test" localSheetId="2" hidden="1">{"'Model'!$A$1:$N$53"}</definedName>
    <definedName name="test" hidden="1">{"'Model'!$A$1:$N$53"}</definedName>
    <definedName name="TEST0">#REF!</definedName>
    <definedName name="TEST1">#REF!</definedName>
    <definedName name="TEST10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kye">#REF!</definedName>
    <definedName name="TESTVKEY">#REF!</definedName>
    <definedName name="tette">#REF!</definedName>
    <definedName name="tew" localSheetId="2" hidden="1">{"'Eng (page2)'!$A$1:$D$52"}</definedName>
    <definedName name="tew" hidden="1">{"'Eng (page2)'!$A$1:$D$52"}</definedName>
    <definedName name="tewd">#REF!</definedName>
    <definedName name="text91">#REF!</definedName>
    <definedName name="TextRefCopy1">#REF!</definedName>
    <definedName name="TextRefCopy10">#REF!</definedName>
    <definedName name="TextRefCopy101">#REF!</definedName>
    <definedName name="TextRefCopy109">#REF!</definedName>
    <definedName name="TextRefCopy11">#REF!</definedName>
    <definedName name="TextRefCopy110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2">#REF!</definedName>
    <definedName name="TextRefCopy23">#REF!</definedName>
    <definedName name="TextRefCopy24" localSheetId="2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3">#REF!</definedName>
    <definedName name="TextRefCopy4">#REF!</definedName>
    <definedName name="TextRefCopy43">#REF!</definedName>
    <definedName name="TextRefCopy46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7">#REF!</definedName>
    <definedName name="TextRefCopy78">#REF!</definedName>
    <definedName name="TextRefCopy79">#REF!</definedName>
    <definedName name="TextRefCopy8" localSheetId="2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4">#REF!</definedName>
    <definedName name="TextRefCopy85">#REF!</definedName>
    <definedName name="TextRefCopy9">#REF!</definedName>
    <definedName name="TextRefCopy91">#REF!</definedName>
    <definedName name="TextRefCopy99">#REF!</definedName>
    <definedName name="TextRefCopyRangeCount" localSheetId="1" hidden="1">7</definedName>
    <definedName name="TextRefCopyRangeCount" localSheetId="2" hidden="1">7</definedName>
    <definedName name="TextRefCopyRangeCount" localSheetId="9" hidden="1">21</definedName>
    <definedName name="TextRefCopyRangeCount" hidden="1">2</definedName>
    <definedName name="TEY" localSheetId="2">#REF!</definedName>
    <definedName name="tey" hidden="1">#REF!</definedName>
    <definedName name="TFA">#REF!</definedName>
    <definedName name="TFAC">#REF!</definedName>
    <definedName name="TFACC">#REF!</definedName>
    <definedName name="TFAD">#REF!</definedName>
    <definedName name="TFAY">#REF!</definedName>
    <definedName name="TFB">#N/A</definedName>
    <definedName name="TFI">#REF!</definedName>
    <definedName name="TFIC">#REF!</definedName>
    <definedName name="TFID">#REF!</definedName>
    <definedName name="TFIY">#REF!</definedName>
    <definedName name="TFO">#REF!</definedName>
    <definedName name="TFOC">#REF!</definedName>
    <definedName name="TFOD">#REF!</definedName>
    <definedName name="TFOY">#REF!</definedName>
    <definedName name="TFP">#N/A</definedName>
    <definedName name="TFPRICE">#N/A</definedName>
    <definedName name="TFPricePrg.btnCancel_Click" localSheetId="4">#REF!</definedName>
    <definedName name="TFPricePrg.btnCancel_Click" localSheetId="6">#REF!</definedName>
    <definedName name="TFPricePrg.btnCancel_Click">#REF!</definedName>
    <definedName name="TFPricePrg.btnOK_Click" localSheetId="4">#REF!</definedName>
    <definedName name="TFPricePrg.btnOK_Click" localSheetId="6">#REF!</definedName>
    <definedName name="TFPricePrg.btnOK_Click">#REF!</definedName>
    <definedName name="tg3t" hidden="1">#REF!</definedName>
    <definedName name="TGAIN">#REF!</definedName>
    <definedName name="TGAINA">#REF!</definedName>
    <definedName name="TGAINY">#REF!</definedName>
    <definedName name="tgerf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G">#REF!</definedName>
    <definedName name="TGGC">#REF!</definedName>
    <definedName name="TGGD">#REF!</definedName>
    <definedName name="TGGY">#REF!</definedName>
    <definedName name="tgkj" localSheetId="2" hidden="1">{"'Eng (page2)'!$A$1:$D$52"}</definedName>
    <definedName name="tgkj" hidden="1">{"'Eng (page2)'!$A$1:$D$52"}</definedName>
    <definedName name="TH">#REF!</definedName>
    <definedName name="TH_1" hidden="1">{"'Sheet1'!$L$16"}</definedName>
    <definedName name="Thai">#REF!</definedName>
    <definedName name="THAI_DNT_PAINT_MFG._CO._LTD.">#REF!</definedName>
    <definedName name="THAI_DO_NO___GEN_GEN_CO._LTD.">#REF!</definedName>
    <definedName name="Thai_Innovation_Chemical">#REF!</definedName>
    <definedName name="THAI_PACIFIC_PAINT">#REF!</definedName>
    <definedName name="Thailand">#REF!</definedName>
    <definedName name="THANABUN_CHEMICAL_CO._LTD.">#REF!</definedName>
    <definedName name="THB">#REF!</definedName>
    <definedName name="thbexAve">#REF!</definedName>
    <definedName name="thbexcr">#REF!</definedName>
    <definedName name="thbexcr300904">#REF!</definedName>
    <definedName name="THC">#REF!</definedName>
    <definedName name="THCompanyName">#REF!</definedName>
    <definedName name="THD">#REF!</definedName>
    <definedName name="THE_FASTER_PAINT__THAILAND__CO._LTD.">#REF!</definedName>
    <definedName name="Theptawee_Coating">#REF!</definedName>
    <definedName name="Thex">#REF!</definedName>
    <definedName name="THH">#REF!</definedName>
    <definedName name="THHC">#REF!</definedName>
    <definedName name="THHD">#REF!</definedName>
    <definedName name="THHY">#REF!</definedName>
    <definedName name="thkp5" hidden="1">{"'Sheet1'!$L$16"}</definedName>
    <definedName name="thkp5_1" hidden="1">{"'Sheet1'!$L$16"}</definedName>
    <definedName name="thkp6" hidden="1">{"'Sheet1'!$L$16"}</definedName>
    <definedName name="thkp6_1" hidden="1">{"'Sheet1'!$L$16"}</definedName>
    <definedName name="thkp7" hidden="1">{"'Sheet1'!$L$16"}</definedName>
    <definedName name="thkp7_1" hidden="1">{"'Sheet1'!$L$16"}</definedName>
    <definedName name="thkp71" hidden="1">{"'Sheet1'!$L$16"}</definedName>
    <definedName name="thkp71_1" hidden="1">{"'Sheet1'!$L$16"}</definedName>
    <definedName name="thkpdnt" hidden="1">{"'Sheet1'!$L$16"}</definedName>
    <definedName name="thkpdnt_1" hidden="1">{"'Sheet1'!$L$16"}</definedName>
    <definedName name="thkprtn" hidden="1">{"'Sheet1'!$L$16"}</definedName>
    <definedName name="thkprtn_1" hidden="1">{"'Sheet1'!$L$16"}</definedName>
    <definedName name="Threshold">#REF!</definedName>
    <definedName name="THY">#REF!</definedName>
    <definedName name="TI">#REF!</definedName>
    <definedName name="Tiansin_Carpet_Industry">#REF!</definedName>
    <definedName name="TIC">#REF!</definedName>
    <definedName name="TID">#REF!</definedName>
    <definedName name="Tien">#REF!</definedName>
    <definedName name="TII">#REF!</definedName>
    <definedName name="TIIA">#REF!</definedName>
    <definedName name="TIIAC">#REF!</definedName>
    <definedName name="TIIAD">#REF!</definedName>
    <definedName name="TIIAY">#REF!</definedName>
    <definedName name="TIIC">#REF!</definedName>
    <definedName name="TIID">#REF!</definedName>
    <definedName name="TIIY">#REF!</definedName>
    <definedName name="time">#REF!</definedName>
    <definedName name="Time_deposit_over_3M">#REF!</definedName>
    <definedName name="TimeAnalysisLayoutName">"BRISTOL_CMHPL.xnv"</definedName>
    <definedName name="timing">#REF!</definedName>
    <definedName name="TISCO">#N/A</definedName>
    <definedName name="TITLE">#REF!</definedName>
    <definedName name="TIY">#REF!</definedName>
    <definedName name="TJ">#REF!</definedName>
    <definedName name="TJC">#REF!</definedName>
    <definedName name="TJD">#REF!</definedName>
    <definedName name="TJJ">#REF!</definedName>
    <definedName name="TJJC">#REF!</definedName>
    <definedName name="TJJD">#REF!</definedName>
    <definedName name="TJJY">#REF!</definedName>
    <definedName name="TJK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Y">#REF!</definedName>
    <definedName name="TL">#REF!</definedName>
    <definedName name="TLC">#REF!</definedName>
    <definedName name="TLD">#REF!</definedName>
    <definedName name="Tle">#REF!</definedName>
    <definedName name="Tlgo">#REF!</definedName>
    <definedName name="TLL">#REF!</definedName>
    <definedName name="TLLC">#REF!</definedName>
    <definedName name="TLLD">#REF!</definedName>
    <definedName name="TLLY">#REF!</definedName>
    <definedName name="TLO">#REF!</definedName>
    <definedName name="TLY">#REF!</definedName>
    <definedName name="TM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1REBUILDOPTION">1</definedName>
    <definedName name="to">#REF!</definedName>
    <definedName name="To_Print">"$#REF!.$A$1:$I$10"</definedName>
    <definedName name="To_Print_1">"$#REF!.$A$1:$I$10"</definedName>
    <definedName name="To_Print_11">"$#REF!.$A$1:$I$10"</definedName>
    <definedName name="To_Print_13">#REF!</definedName>
    <definedName name="To_Print_14">"$#REF!.$A$1:$I$10"</definedName>
    <definedName name="To_Print_17">"$#REF!.$A$1:$I$10"</definedName>
    <definedName name="To_Print_17_1">"$#REF!.$A$1:$I$10"</definedName>
    <definedName name="To_Print_18">"$#REF!.$A$1:$I$10"</definedName>
    <definedName name="To_Print_18_1">"$#REF!.$A$1:$I$10"</definedName>
    <definedName name="To_Print_18_1_1">"$#REF!.$A$1:$I$10"</definedName>
    <definedName name="To_Print_19">"$#REF!.$A$1:$I$10"</definedName>
    <definedName name="To_Print_19_1">"$#REF!.$A$1:$I$10"</definedName>
    <definedName name="To_Print_19_17">"$#REF!.$A$1:$I$10"</definedName>
    <definedName name="To_Print_19_17_1">"$#REF!.$A$1:$I$10"</definedName>
    <definedName name="To_Print_19_18">"$#REF!.$A$1:$I$10"</definedName>
    <definedName name="To_Print_19_18_1">"$#REF!.$A$1:$I$10"</definedName>
    <definedName name="To_Print_19_18_1_1">"$#REF!.$A$1:$I$10"</definedName>
    <definedName name="To_Print_19_19">"$#REF!.$A$1:$G$8"</definedName>
    <definedName name="To_Print_19_21">"$#REF!.$A$1:$F$95"</definedName>
    <definedName name="To_Print_20">#REF!</definedName>
    <definedName name="To_Print_21">"$#REF!.$A$1:$F$95"</definedName>
    <definedName name="To_Print_22">#REF!</definedName>
    <definedName name="To_Print_23">#REF!</definedName>
    <definedName name="To_Print_24">#REF!</definedName>
    <definedName name="To_Print_25">#REF!</definedName>
    <definedName name="To_Print_3">"$#REF!.$A$1:$I$10"</definedName>
    <definedName name="To_Print_7">"$#REF!.$A$1:$J$5"</definedName>
    <definedName name="To_Print_9">#REF!</definedName>
    <definedName name="To_Print_by_Date">"$#REF!.$A$1:$BO$32"</definedName>
    <definedName name="To_Print_by_Date_1">"$#REF!.$A$1:$BR$30"</definedName>
    <definedName name="To_Print_by_Date_11">"$#REF!.$A$1:$BO$30"</definedName>
    <definedName name="To_Print_by_Date_13">#REF!</definedName>
    <definedName name="To_Print_by_Date_14">"$#REF!.$A$1:$BR$30"</definedName>
    <definedName name="To_Print_by_Date_17">"$#REF!.$A$1:$BO$30"</definedName>
    <definedName name="To_Print_by_Date_17_1">"$#REF!.$A$1:$BO$43"</definedName>
    <definedName name="To_Print_by_Date_17_1_1">"$#REF!.$A$1:$BO$43"</definedName>
    <definedName name="To_Print_by_Date_17_17">"$#REF!.$A$1:$BO$43"</definedName>
    <definedName name="To_Print_by_Date_17_18">"$#REF!.$A$1:$BO$43"</definedName>
    <definedName name="To_Print_by_Date_17_19">"$#REF!.$A$1:$BO$43"</definedName>
    <definedName name="To_Print_by_Date_18">"$#REF!.$A$1:$BO$30"</definedName>
    <definedName name="To_Print_by_Date_18_1">"$#REF!.$A$1:$BH$32"</definedName>
    <definedName name="To_Print_by_Date_18_1_1">"$#REF!.$A$1:$BH$30"</definedName>
    <definedName name="To_Print_by_Date_18_1_1_1">"$#REF!.$A$1:$BH$30"</definedName>
    <definedName name="To_Print_by_Date_18_1_17">"$#REF!.$A$1:$BF$25"</definedName>
    <definedName name="To_Print_by_Date_18_1_18">"$#REF!.$A$1:$BF$25"</definedName>
    <definedName name="To_Print_by_Date_18_1_19">"$#REF!.$A$1:$BF$25"</definedName>
    <definedName name="To_Print_by_Date_18_17">"$#REF!.$A$1:$BH$30"</definedName>
    <definedName name="To_Print_by_Date_18_17_1">"$#REF!.$A$1:$BH$43"</definedName>
    <definedName name="To_Print_by_Date_18_17_1_1">"$#REF!.$A$1:$BH$43"</definedName>
    <definedName name="To_Print_by_Date_18_17_17">"$#REF!.$A$1:$BH$43"</definedName>
    <definedName name="To_Print_by_Date_18_17_18">"$#REF!.$A$1:$BH$43"</definedName>
    <definedName name="To_Print_by_Date_18_17_19">"$#REF!.$A$1:$BH$43"</definedName>
    <definedName name="To_Print_by_Date_18_18">"$#REF!.$A$1:$BH$30"</definedName>
    <definedName name="To_Print_by_Date_18_18_1">"$#REF!.$A$1:$BH$43"</definedName>
    <definedName name="To_Print_by_Date_18_18_1_1">"$#REF!.$A$1:$BH$43"</definedName>
    <definedName name="To_Print_by_Date_18_18_17">"$#REF!.$A$1:$BH$43"</definedName>
    <definedName name="To_Print_by_Date_18_18_18">"$#REF!.$A$1:$BH$43"</definedName>
    <definedName name="To_Print_by_Date_18_18_19">"$#REF!.$A$1:$BH$43"</definedName>
    <definedName name="To_Print_by_Date_18_19">"$#REF!.$A$1:$BH$30"</definedName>
    <definedName name="To_Print_by_Date_18_19_1">"$#REF!.$A$1:$BH$30"</definedName>
    <definedName name="To_Print_by_Date_18_20">"$#REF!.$A$1:$BO$43"</definedName>
    <definedName name="To_Print_by_Date_18_21">"$#REF!.$A$1:$BA$111"</definedName>
    <definedName name="To_Print_by_Date_18_22">"$#REF!.$A$1:$BH$30"</definedName>
    <definedName name="To_Print_by_Date_19">"$#REF!.$A$1:$BO$30"</definedName>
    <definedName name="To_Print_by_Date_19_1">"$#REF!.$A$1:$BO$32"</definedName>
    <definedName name="To_Print_by_Date_19_1_1">"$#REF!.$A$1:$BO$32"</definedName>
    <definedName name="To_Print_by_Date_19_17">"$#REF!.$A$1:$BO$30"</definedName>
    <definedName name="To_Print_by_Date_19_17_1">"$#REF!.$A$1:$BO$43"</definedName>
    <definedName name="To_Print_by_Date_19_17_1_1">"$#REF!.$A$1:$BO$43"</definedName>
    <definedName name="To_Print_by_Date_19_17_17">"$#REF!.$A$1:$BO$43"</definedName>
    <definedName name="To_Print_by_Date_19_17_18">"$#REF!.$A$1:$BO$43"</definedName>
    <definedName name="To_Print_by_Date_19_17_19">"$#REF!.$A$1:$BO$43"</definedName>
    <definedName name="To_Print_by_Date_19_18">"$#REF!.$A$1:$BO$30"</definedName>
    <definedName name="To_Print_by_Date_19_18_1">"$#REF!.$A$1:$BO$43"</definedName>
    <definedName name="To_Print_by_Date_19_18_1_1">"$#REF!.$A$1:$BO$43"</definedName>
    <definedName name="To_Print_by_Date_19_18_17">"$#REF!.$A$1:$BO$43"</definedName>
    <definedName name="To_Print_by_Date_19_18_18">"$#REF!.$A$1:$BO$43"</definedName>
    <definedName name="To_Print_by_Date_19_18_19">"$#REF!.$A$1:$BO$43"</definedName>
    <definedName name="To_Print_by_Date_19_19">"$#REF!.$A$1:$BO$30"</definedName>
    <definedName name="To_Print_by_Date_19_19_1">"$#REF!.$A$1:$BO$30"</definedName>
    <definedName name="To_Print_by_Date_19_20">"$#REF!.$A$1:$BO$30"</definedName>
    <definedName name="To_Print_by_Date_19_21">"$#REF!.$A$1:$BH$111"</definedName>
    <definedName name="To_Print_by_Date_19_22">"$#REF!.$A$1:$BO$30"</definedName>
    <definedName name="To_Print_by_Date_20">"$#REF!.$A$1:$BO$30"</definedName>
    <definedName name="To_Print_by_Date_21">"$#REF!.$A$1:$BH$111"</definedName>
    <definedName name="To_Print_by_Date_22">"$#REF!.$A$1:$BO$30"</definedName>
    <definedName name="To_Print_by_Date_23">#REF!</definedName>
    <definedName name="To_Print_by_Date_24">#REF!</definedName>
    <definedName name="To_Print_by_Date_25">#REF!</definedName>
    <definedName name="To_Print_by_Date_3">"$#REF!.$A$1:$BR$30"</definedName>
    <definedName name="To_Print_by_Date_7">"$#REF!.$A$1:$BP$18"</definedName>
    <definedName name="To_Print_by_Date_9">#REF!</definedName>
    <definedName name="To_Print_ห_ามลบ">"$#REF!.$A$1:$H$38"</definedName>
    <definedName name="To_Print_ห_ามลบ_1">"$#REF!.$A$1:$H$34"</definedName>
    <definedName name="To_Print_ห_ามลบ_1_1">"$#REF!.$A$1:$H$36"</definedName>
    <definedName name="To_Print_ห_ามลบ_1_1_1">"$#REF!.$A$1:$H$38"</definedName>
    <definedName name="To_Print_ห_ามลบ_1_1_1_1">"$#REF!.$A$1:$H$38"</definedName>
    <definedName name="To_Print_ห_ามลบ_1_1_1_1_1">"$#REF!.$A$1:$H$38"</definedName>
    <definedName name="To_Print_ห_ามลบ_1_1_1_1_1_1">#REF!</definedName>
    <definedName name="To_Print_ห_ามลบ_1_1_1_17">"$#REF!.$A$1:$F$25"</definedName>
    <definedName name="To_Print_ห_ามลบ_1_1_1_18">"$#REF!.$A$1:$F$25"</definedName>
    <definedName name="To_Print_ห_ามลบ_1_1_1_19">"$#REF!.$A$1:$F$25"</definedName>
    <definedName name="To_Print_ห_ามลบ_1_1_17">"$#REF!.$A$1:$H$48"</definedName>
    <definedName name="To_Print_ห_ามลบ_1_1_17_1">"$#REF!.$A$1:$H$48"</definedName>
    <definedName name="To_Print_ห_ามลบ_1_1_18">"$#REF!.$A$1:$H$36"</definedName>
    <definedName name="To_Print_ห_ามลบ_1_1_18_1">"$#REF!.$A$1:$H$48"</definedName>
    <definedName name="To_Print_ห_ามลบ_1_1_18_1_1">"$#REF!.$A$1:$H$48"</definedName>
    <definedName name="To_Print_ห_ามลบ_1_1_18_17">"$#REF!.$A$1:$H$48"</definedName>
    <definedName name="To_Print_ห_ามลบ_1_1_18_18">"$#REF!.$A$1:$H$48"</definedName>
    <definedName name="To_Print_ห_ามลบ_1_1_18_19">"$#REF!.$A$1:$H$48"</definedName>
    <definedName name="To_Print_ห_ามลบ_1_1_19">"$#REF!.$A$1:$F$25"</definedName>
    <definedName name="To_Print_ห_ามลบ_1_1_20">"$#REF!.$A$1:$H$34"</definedName>
    <definedName name="To_Print_ห_ามลบ_1_1_21">"$#REF!.$A$1:$F$183"</definedName>
    <definedName name="To_Print_ห_ามลบ_1_17">"$#REF!.$A$1:$H$36"</definedName>
    <definedName name="To_Print_ห_ามลบ_1_17_1">"$#REF!.$A$1:$H$48"</definedName>
    <definedName name="To_Print_ห_ามลบ_1_17_1_1">"$#REF!.$A$1:$H$48"</definedName>
    <definedName name="To_Print_ห_ามลบ_1_17_17">"$#REF!.$A$1:$H$48"</definedName>
    <definedName name="To_Print_ห_ามลบ_1_17_18">"$#REF!.$A$1:$H$48"</definedName>
    <definedName name="To_Print_ห_ามลบ_1_17_19">"$#REF!.$A$1:$H$48"</definedName>
    <definedName name="To_Print_ห_ามลบ_1_18">"$#REF!.$A$1:$H$36"</definedName>
    <definedName name="To_Print_ห_ามลบ_1_18_1">"$#REF!.$A$1:$H$48"</definedName>
    <definedName name="To_Print_ห_ามลบ_1_18_1_1">"$#REF!.$A$1:$H$48"</definedName>
    <definedName name="To_Print_ห_ามลบ_1_18_17">"$#REF!.$A$1:$H$48"</definedName>
    <definedName name="To_Print_ห_ามลบ_1_18_18">"$#REF!.$A$1:$H$48"</definedName>
    <definedName name="To_Print_ห_ามลบ_1_18_19">"$#REF!.$A$1:$H$48"</definedName>
    <definedName name="To_Print_ห_ามลบ_1_19">"$#REF!.$A$1:$H$36"</definedName>
    <definedName name="To_Print_ห_ามลบ_1_19_1">"$#REF!.$A$1:$H$36"</definedName>
    <definedName name="To_Print_ห_ามลบ_1_20">"$#REF!.$A$1:$H$34"</definedName>
    <definedName name="To_Print_ห_ามลบ_1_21">"$#REF!.$A$1:$F$183"</definedName>
    <definedName name="To_Print_ห_ามลบ_1_22">"$#REF!.$A$1:$H$36"</definedName>
    <definedName name="To_Print_ห_ามลบ_11">"$#REF!.$A$1:$H$36"</definedName>
    <definedName name="To_Print_ห_ามลบ_11_1">"$#REF!.$A$1:$H$36"</definedName>
    <definedName name="To_Print_ห_ามลบ_11_1_1">"$#REF!.$A$1:$H$36"</definedName>
    <definedName name="To_Print_ห_ามลบ_13">#REF!</definedName>
    <definedName name="To_Print_ห_ามลบ_14">"$#REF!.$A$1:$H$36"</definedName>
    <definedName name="To_Print_ห_ามลบ_17">"$#REF!.$A$1:$H$36"</definedName>
    <definedName name="To_Print_ห_ามลบ_17_1">"$#REF!.$A$1:$H$48"</definedName>
    <definedName name="To_Print_ห_ามลบ_17_1_1">"$#REF!.$A$1:$H$48"</definedName>
    <definedName name="To_Print_ห_ามลบ_17_17">"$#REF!.$A$1:$H$48"</definedName>
    <definedName name="To_Print_ห_ามลบ_17_18">"$#REF!.$A$1:$H$48"</definedName>
    <definedName name="To_Print_ห_ามลบ_17_19">"$#REF!.$A$1:$H$48"</definedName>
    <definedName name="To_Print_ห_ามลบ_18">"$#REF!.$A$1:$H$36"</definedName>
    <definedName name="To_Print_ห_ามลบ_18_1">"$#REF!.$A$1:$H$48"</definedName>
    <definedName name="To_Print_ห_ามลบ_18_1_1">"$#REF!.$A$1:$H$48"</definedName>
    <definedName name="To_Print_ห_ามลบ_18_17">"$#REF!.$A$1:$H$48"</definedName>
    <definedName name="To_Print_ห_ามลบ_18_18">"$#REF!.$A$1:$H$48"</definedName>
    <definedName name="To_Print_ห_ามลบ_18_19">"$#REF!.$A$1:$H$48"</definedName>
    <definedName name="To_Print_ห_ามลบ_19">"$#REF!.$A$1:$H$36"</definedName>
    <definedName name="To_Print_ห_ามลบ_19_1">"$#REF!.$A$1:$H$36"</definedName>
    <definedName name="To_Print_ห_ามลบ_20">"$#REF!.$A$1:$H$34"</definedName>
    <definedName name="To_Print_ห_ามลบ_21">"$#REF!.$A$1:$F$183"</definedName>
    <definedName name="To_Print_ห_ามลบ_22">"$#REF!.$A$1:$H$36"</definedName>
    <definedName name="To_Print_ห_ามลบ_3">"$#REF!.$A$1:$H$36"</definedName>
    <definedName name="To_Print_ห_ามลบ_9">#REF!</definedName>
    <definedName name="To_Print_ห้ามลบ">#REF!</definedName>
    <definedName name="TO_YO_INK__THAILAND__CO._LTD.">#REF!</definedName>
    <definedName name="TOBAA">#REF!</definedName>
    <definedName name="TOBAB">#REF!</definedName>
    <definedName name="TOBACC">#REF!</definedName>
    <definedName name="TOBAFORTY">#REF!</definedName>
    <definedName name="TOBAHH">#REF!</definedName>
    <definedName name="TOBAI">#REF!</definedName>
    <definedName name="TOBASE">#REF!</definedName>
    <definedName name="TOBATEN">#REF!</definedName>
    <definedName name="TOCOPY">#N/A</definedName>
    <definedName name="TOCOPYNEW">#N/A</definedName>
    <definedName name="TOCOPYRE">#N/A</definedName>
    <definedName name="TOE" localSheetId="2">#REF!</definedName>
    <definedName name="toe" hidden="1">{"'Model'!$A$1:$N$53"}</definedName>
    <definedName name="TOILET">#REF!</definedName>
    <definedName name="tome">#REF!</definedName>
    <definedName name="TonsPerHeat">#REF!</definedName>
    <definedName name="TOO">#REF!</definedName>
    <definedName name="TOOC">#REF!</definedName>
    <definedName name="TOOD">#REF!</definedName>
    <definedName name="toodtee">#REF!</definedName>
    <definedName name="TOOY">#REF!</definedName>
    <definedName name="top">#REF!</definedName>
    <definedName name="tor">#REF!</definedName>
    <definedName name="torr">#REF!</definedName>
    <definedName name="torry">#REF!</definedName>
    <definedName name="torry555">#REF!</definedName>
    <definedName name="tory">#REF!</definedName>
    <definedName name="TOS">#REF!</definedName>
    <definedName name="TOSC">#REF!</definedName>
    <definedName name="TOSD">#REF!</definedName>
    <definedName name="TOSY">#REF!</definedName>
    <definedName name="TOT_DMAMT">#REF!</definedName>
    <definedName name="TOT_DMVOL">#REF!</definedName>
    <definedName name="TOT_EXAMT">#REF!</definedName>
    <definedName name="TOT_EXVOL">#REF!</definedName>
    <definedName name="TOTAL">#REF!</definedName>
    <definedName name="TOTAL__MONTH">#REF!</definedName>
    <definedName name="TOTAL_2nd">#REF!</definedName>
    <definedName name="TOTAL_AMT">#REF!</definedName>
    <definedName name="Total_CurrentLiability_Ratio">#REF!</definedName>
    <definedName name="Total_DE">#REF!</definedName>
    <definedName name="Total_DO">#REF!</definedName>
    <definedName name="total_Duty">#REF!</definedName>
    <definedName name="Total_fixed">#REF!</definedName>
    <definedName name="TOTAL_FIXED_ASSETS">#REF!</definedName>
    <definedName name="Total_Interest">#REF!</definedName>
    <definedName name="total_lab">#REF!</definedName>
    <definedName name="Total_Landed_Cost">#REF!</definedName>
    <definedName name="total_mat">#REF!</definedName>
    <definedName name="Total_NG_Nm3ph">#REF!</definedName>
    <definedName name="Total_Pay">#REF!</definedName>
    <definedName name="Total_Payment" localSheetId="4">Scheduled_Payment+Extra_Payment</definedName>
    <definedName name="Total_Payment" localSheetId="6">Scheduled_Payment+Extra_Payment</definedName>
    <definedName name="Total_Payment">Scheduled_Payment+Extra_Payment</definedName>
    <definedName name="Total_Sales">#REF!</definedName>
    <definedName name="Total_Staff">#REF!</definedName>
    <definedName name="Total_variable">#REF!</definedName>
    <definedName name="TOTAL_VOL">#REF!</definedName>
    <definedName name="TOTAL_YTD">#REF!</definedName>
    <definedName name="Total3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FIXEDASSETS">#REF!</definedName>
    <definedName name="TotalFound">#REF!</definedName>
    <definedName name="TOTALOA">#REF!</definedName>
    <definedName name="TOTALOL">#REF!</definedName>
    <definedName name="TOTALS">#REF!</definedName>
    <definedName name="TotalYear">#REF!</definedName>
    <definedName name="TR" localSheetId="2" hidden="1">{"'Eng (page2)'!$A$1:$D$52"}</definedName>
    <definedName name="TR" hidden="1">{"'Eng (page2)'!$A$1:$D$52"}</definedName>
    <definedName name="TRA">#REF!</definedName>
    <definedName name="Tra_DM_su_dung">#REF!</definedName>
    <definedName name="Tra_don_gia_KS">#REF!</definedName>
    <definedName name="Tra_DTCT">#REF!</definedName>
    <definedName name="Tra_tim_hang_mucPT_trung">#REF!</definedName>
    <definedName name="Tra_TL">#REF!</definedName>
    <definedName name="Tra_ty_le2">#REF!</definedName>
    <definedName name="Tra_ty_le3">#REF!</definedName>
    <definedName name="Tra_ty_le4">#REF!</definedName>
    <definedName name="Tra_ty_le5">#REF!</definedName>
    <definedName name="traffic">#REF!</definedName>
    <definedName name="TRAN">#N/A</definedName>
    <definedName name="Transfer_PC">#REF!</definedName>
    <definedName name="Translation_Map_of_non_1US_only">#REF!</definedName>
    <definedName name="TRC">#REF!</definedName>
    <definedName name="TRD">#REF!</definedName>
    <definedName name="tre" localSheetId="2" hidden="1">{"'Model'!$A$1:$N$53"}</definedName>
    <definedName name="TRE" hidden="1">{"'Eng (page2)'!$A$1:$D$52"}</definedName>
    <definedName name="tre4r564t" localSheetId="2" hidden="1">{"'Eng (page2)'!$A$1:$D$52"}</definedName>
    <definedName name="tre4r564t" hidden="1">{"'Eng (page2)'!$A$1:$D$52"}</definedName>
    <definedName name="treetree" localSheetId="2" hidden="1">{"'Model'!$A$1:$N$53"}</definedName>
    <definedName name="treetree" hidden="1">{"'Model'!$A$1:$N$53"}</definedName>
    <definedName name="TREND">#REF!</definedName>
    <definedName name="TRENDT">#REF!</definedName>
    <definedName name="trerey" localSheetId="2" hidden="1">{"'Changes Log'!$A$1:$F$25"}</definedName>
    <definedName name="trerey" hidden="1">{"'Changes Log'!$A$1:$F$25"}</definedName>
    <definedName name="trew" localSheetId="2" hidden="1">{"'Eng (page2)'!$A$1:$D$52"}</definedName>
    <definedName name="trew" hidden="1">{"'Eng (page2)'!$A$1:$D$52"}</definedName>
    <definedName name="TREYE" hidden="1">#REF!</definedName>
    <definedName name="tribal">#REF!</definedName>
    <definedName name="TRIVITH_SUPPLY_CO._LTD.">#REF!</definedName>
    <definedName name="troep">#REF!</definedName>
    <definedName name="trtere" localSheetId="2" hidden="1">{"'Changes Log'!$A$1:$F$25"}</definedName>
    <definedName name="trtere" hidden="1">{"'Changes Log'!$A$1:$F$25"}</definedName>
    <definedName name="TRTR">#REF!</definedName>
    <definedName name="trtrt" localSheetId="2" hidden="1">{"'Changes Log'!$A$1:$F$25"}</definedName>
    <definedName name="trtrt" hidden="1">{"'Changes Log'!$A$1:$F$25"}</definedName>
    <definedName name="TRY">#REF!</definedName>
    <definedName name="tryer">#REF!</definedName>
    <definedName name="tryr">#REF!</definedName>
    <definedName name="trytrytry">#REF!</definedName>
    <definedName name="tsd">#REF!</definedName>
    <definedName name="TSE">#REF!</definedName>
    <definedName name="TSEA">#REF!</definedName>
    <definedName name="TSEAA">#REF!</definedName>
    <definedName name="TSEAAA">#REF!</definedName>
    <definedName name="TSEAAY">#REF!</definedName>
    <definedName name="TSEAY">#REF!</definedName>
    <definedName name="tSelect">#REF!</definedName>
    <definedName name="TSEY">#REF!</definedName>
    <definedName name="Tslpg">#REF!</definedName>
    <definedName name="tt">#REF!</definedName>
    <definedName name="TT1.1">#REF!</definedName>
    <definedName name="TT1.2">#REF!</definedName>
    <definedName name="TT1.3">#REF!</definedName>
    <definedName name="TT1.4">#REF!</definedName>
    <definedName name="TT1.5">#REF!</definedName>
    <definedName name="TT1.6">#REF!</definedName>
    <definedName name="TT1.7">#REF!</definedName>
    <definedName name="TT1.8">#REF!</definedName>
    <definedName name="TT1.9">#REF!</definedName>
    <definedName name="TTAM">#REF!</definedName>
    <definedName name="TTAMY">#REF!</definedName>
    <definedName name="TTC">#REF!</definedName>
    <definedName name="TTD">#REF!</definedName>
    <definedName name="ttetet">#REF!</definedName>
    <definedName name="tt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hi">#REF!</definedName>
    <definedName name="tthkprtn" hidden="1">{"'Sheet1'!$L$16"}</definedName>
    <definedName name="tthkprtn_1" hidden="1">{"'Sheet1'!$L$16"}</definedName>
    <definedName name="TTI">#REF!</definedName>
    <definedName name="TTIT">#REF!</definedName>
    <definedName name="TTiTy">#REF!</definedName>
    <definedName name="TTiY">#REF!</definedName>
    <definedName name="Ttln">#REF!</definedName>
    <definedName name="ttr">#REF!</definedName>
    <definedName name="ttt">#REF!</definedName>
    <definedName name="TTTC">#REF!</definedName>
    <definedName name="TTTD">#REF!</definedName>
    <definedName name="tttt">#REF!</definedName>
    <definedName name="TTTTC">#REF!</definedName>
    <definedName name="TTTTD">#REF!</definedName>
    <definedName name="TTTTT">#REF!</definedName>
    <definedName name="TTTTTC">#REF!</definedName>
    <definedName name="TTTTTD">#REF!</definedName>
    <definedName name="tttttt">#REF!</definedName>
    <definedName name="TTTTTTC">#REF!</definedName>
    <definedName name="TTTTTTD">#REF!</definedName>
    <definedName name="TTTTTTT">#REF!</definedName>
    <definedName name="TTTTTTTC">#REF!</definedName>
    <definedName name="TTTTTTTD">#REF!</definedName>
    <definedName name="tttttttttt">#REF!</definedName>
    <definedName name="TTTTTTTY">#REF!</definedName>
    <definedName name="TTTTTTY">#REF!</definedName>
    <definedName name="TTTTTY">#REF!</definedName>
    <definedName name="TTTTY">#REF!</definedName>
    <definedName name="TTTY">#REF!</definedName>
    <definedName name="TTW">#REF!</definedName>
    <definedName name="TTWA">#REF!</definedName>
    <definedName name="TTWAC">#REF!</definedName>
    <definedName name="TTWAD">#REF!</definedName>
    <definedName name="TTWAY">#REF!</definedName>
    <definedName name="TTWC">#REF!</definedName>
    <definedName name="TTWD">#REF!</definedName>
    <definedName name="TTWY">#REF!</definedName>
    <definedName name="TTX">#REF!</definedName>
    <definedName name="TTY">#REF!</definedName>
    <definedName name="ttyty">#REF!</definedName>
    <definedName name="tum">#REF!</definedName>
    <definedName name="tun" localSheetId="2" hidden="1">{"'Model'!$A$1:$N$53"}</definedName>
    <definedName name="tun" hidden="1">{"'Model'!$A$1:$N$53"}</definedName>
    <definedName name="tunf" hidden="1">{"'Model'!$A$1:$N$53"}</definedName>
    <definedName name="tuy">#REF!</definedName>
    <definedName name="tw">#REF!</definedName>
    <definedName name="TWE" localSheetId="2" hidden="1">{"'Eng (page2)'!$A$1:$D$52"}</definedName>
    <definedName name="TWE" hidden="1">{"'Eng (page2)'!$A$1:$D$52"}</definedName>
    <definedName name="twr">#REF!</definedName>
    <definedName name="twrt">#REF!</definedName>
    <definedName name="TWRW">#REF!</definedName>
    <definedName name="Tws">#REF!</definedName>
    <definedName name="twwwwwwww">#REF!</definedName>
    <definedName name="ty">#REF!</definedName>
    <definedName name="Ty_gia">#REF!</definedName>
    <definedName name="Ty_gia_yen">#REF!</definedName>
    <definedName name="ty_le">#REF!</definedName>
    <definedName name="ty_le_BTN">#REF!</definedName>
    <definedName name="Ty_le1">#REF!</definedName>
    <definedName name="tye">#REF!</definedName>
    <definedName name="TYPE">#REF!</definedName>
    <definedName name="TYPE_INV">#REF!</definedName>
    <definedName name="tyr">#REF!</definedName>
    <definedName name="tyt" localSheetId="2" hidden="1">#REF!</definedName>
    <definedName name="tyt" hidden="1">#REF!</definedName>
    <definedName name="tyty" localSheetId="2" hidden="1">{"'Changes Log'!$A$1:$F$25"}</definedName>
    <definedName name="tyty" hidden="1">{"'Changes Log'!$A$1:$F$25"}</definedName>
    <definedName name="tytyt">#REF!</definedName>
    <definedName name="tyy">#REF!</definedName>
    <definedName name="tyyy">#REF!</definedName>
    <definedName name="u" localSheetId="2" hidden="1">{"'Model'!$A$1:$N$53"}</definedName>
    <definedName name="U" hidden="1">{"'Eng (page2)'!$A$1:$D$52"}</definedName>
    <definedName name="U.R._CHEMICAL_CO._LTD.">#REF!</definedName>
    <definedName name="U___LAND_CO._LTD.">#REF!</definedName>
    <definedName name="u_40239">#REF!</definedName>
    <definedName name="U_lab">#REF!</definedName>
    <definedName name="U_mat">#REF!</definedName>
    <definedName name="u_pang">#REF!</definedName>
    <definedName name="Udomsak">#REF!</definedName>
    <definedName name="UFPrn20020926134932">#REF!</definedName>
    <definedName name="UFPrn20020926135049">#REF!</definedName>
    <definedName name="UFPrn20020926140704">#REF!</definedName>
    <definedName name="UFPrn20020926140818">#REF!</definedName>
    <definedName name="UFPrn20020926140944">#REF!</definedName>
    <definedName name="UFPrn20020926151134">#REF!</definedName>
    <definedName name="UFPrn20021126143830">#REF!</definedName>
    <definedName name="UFPrn20030905152550">#REF!</definedName>
    <definedName name="UFPrn20030905152617">#REF!</definedName>
    <definedName name="UFPrn20030905152646">#REF!</definedName>
    <definedName name="UFPrn20031106141539">#REF!</definedName>
    <definedName name="UFPrn20040512120738">#REF!</definedName>
    <definedName name="UFPrn20040604145208">#REF!</definedName>
    <definedName name="UFPrn20050414084645">#REF!</definedName>
    <definedName name="UFPrn20050414085001">#REF!</definedName>
    <definedName name="UFPrn20050420155141">#REF!</definedName>
    <definedName name="UFPrn20050421082021">#REF!</definedName>
    <definedName name="UFPrn20050425153159">#REF!</definedName>
    <definedName name="UFPrn20050426091529">#REF!</definedName>
    <definedName name="UFPrn20050426095751">#REF!</definedName>
    <definedName name="UFPrn20050426095854">#REF!</definedName>
    <definedName name="UFPrn20050426100007">#REF!</definedName>
    <definedName name="UGMA">#REF!</definedName>
    <definedName name="UGMA_COM1">#REF!</definedName>
    <definedName name="UGMA_COM2">#REF!</definedName>
    <definedName name="UGMA1">#REF!</definedName>
    <definedName name="UGMA2">#REF!</definedName>
    <definedName name="uhi" hidden="1">#REF!</definedName>
    <definedName name="uhrty">#REF!</definedName>
    <definedName name="uiii">#REF!</definedName>
    <definedName name="uik">#REF!</definedName>
    <definedName name="uio">#REF!</definedName>
    <definedName name="uiui">#N/A</definedName>
    <definedName name="uiy">#REF!</definedName>
    <definedName name="ujj" localSheetId="2" hidden="1">{"'Eng (page2)'!$A$1:$D$52"}</definedName>
    <definedName name="ujj" hidden="1">{"'Eng (page2)'!$A$1:$D$52"}</definedName>
    <definedName name="ujujj">#REF!</definedName>
    <definedName name="UK_Fee_Baht">#REF!</definedName>
    <definedName name="UK_Paid">#REF!</definedName>
    <definedName name="UKfee">#REF!</definedName>
    <definedName name="UKL" localSheetId="2" hidden="1">{"'Eng (page2)'!$A$1:$D$52"}</definedName>
    <definedName name="UKL" hidden="1">{"'Eng (page2)'!$A$1:$D$52"}</definedName>
    <definedName name="ULAND">#REF!</definedName>
    <definedName name="unew" localSheetId="2" hidden="1">{"'Model'!$A$1:$N$53"}</definedName>
    <definedName name="unew" hidden="1">{"'Model'!$A$1:$N$53"}</definedName>
    <definedName name="UNICRON_CHEMICALS_CO._LTD.">#REF!</definedName>
    <definedName name="UNI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nit_contrib_margin">#REF!</definedName>
    <definedName name="unit_lab">#REF!</definedName>
    <definedName name="unit_mat">#REF!</definedName>
    <definedName name="unit_total">#REF!</definedName>
    <definedName name="Unitkey">#REF!</definedName>
    <definedName name="unnamed">#REF!</definedName>
    <definedName name="unnamed_4">#REF!</definedName>
    <definedName name="unreal">#REF!</definedName>
    <definedName name="Unrealized">#REF!</definedName>
    <definedName name="UO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UOO" localSheetId="2" hidden="1">{"'Eng (page2)'!$A$1:$D$52"}</definedName>
    <definedName name="UOO" hidden="1">{"'Eng (page2)'!$A$1:$D$52"}</definedName>
    <definedName name="uopp" hidden="1">{"'Eng (page2)'!$A$1:$D$52"}</definedName>
    <definedName name="Uor" localSheetId="2" hidden="1">{"'Eng (page2)'!$A$1:$D$52"}</definedName>
    <definedName name="Uor" hidden="1">{"'Eng (page2)'!$A$1:$D$52"}</definedName>
    <definedName name="update">#REF!</definedName>
    <definedName name="Upload">#REF!</definedName>
    <definedName name="URAI_PHANICH">#REF!</definedName>
    <definedName name="URAI_PHANICH_CO._LTD.">#REF!</definedName>
    <definedName name="uren2007">#REF!</definedName>
    <definedName name="US">#REF!</definedName>
    <definedName name="Us1_1">"$#REF!.$#REF!$#REF!"</definedName>
    <definedName name="Us1_10">#REF!</definedName>
    <definedName name="Us1_11">#REF!</definedName>
    <definedName name="Us1_12">#REF!</definedName>
    <definedName name="Us1_13">#REF!</definedName>
    <definedName name="Us1_14">"$#REF!.$#REF!$#REF!"</definedName>
    <definedName name="Us1_17">"$#REF!.$#REF!$#REF!"</definedName>
    <definedName name="Us1_17_1">"$#REF!.$#REF!$#REF!"</definedName>
    <definedName name="Us1_17_1_1">"$#REF!.$#REF!$#REF!"</definedName>
    <definedName name="Us1_18">"$#REF!.$#REF!$#REF!"</definedName>
    <definedName name="Us1_18_1">"$#REF!.$#REF!$#REF!"</definedName>
    <definedName name="Us1_18_1_1">"$#REF!.$#REF!$#REF!"</definedName>
    <definedName name="Us1_18_1_1_1">"$#REF!.$#REF!$#REF!"</definedName>
    <definedName name="Us1_18_1_1_1_1">"$#REF!.$#REF!$#REF!"</definedName>
    <definedName name="Us1_18_1_1_17">"$#REF!.$#REF!$#REF!"</definedName>
    <definedName name="Us1_18_1_1_18">"$#REF!.$#REF!$#REF!"</definedName>
    <definedName name="Us1_18_1_1_19">"$#REF!.$#REF!$#REF!"</definedName>
    <definedName name="Us1_18_1_17">"$#REF!.$#REF!$#REF!"</definedName>
    <definedName name="Us1_18_1_17_1">"$#REF!.$#REF!$#REF!"</definedName>
    <definedName name="Us1_18_1_17_1_1">"$#REF!.$#REF!$#REF!"</definedName>
    <definedName name="Us1_18_1_18">"$#REF!.$#REF!$#REF!"</definedName>
    <definedName name="Us1_18_1_18_1">"$#REF!.$#REF!$#REF!"</definedName>
    <definedName name="Us1_18_1_18_1_1">"$#REF!.$#REF!$#REF!"</definedName>
    <definedName name="Us1_18_1_19">"$#REF!.$#REF!$#REF!"</definedName>
    <definedName name="Us1_18_1_19_1">"$#REF!.$#REF!$#REF!"</definedName>
    <definedName name="Us1_18_1_20">"$#REF!.$#REF!$#REF!"</definedName>
    <definedName name="Us1_18_1_21">"$#REF!.$#REF!$#REF!"</definedName>
    <definedName name="Us1_18_1_22">"$#REF!.$#REF!$#REF!"</definedName>
    <definedName name="Us1_18_16">"$#REF!.$#REF!$#REF!"</definedName>
    <definedName name="Us1_18_17">"$#REF!.$#REF!$#REF!"</definedName>
    <definedName name="Us1_18_17_1">"$#REF!.$#REF!$#REF!"</definedName>
    <definedName name="Us1_18_18">"$#REF!.$#REF!$#REF!"</definedName>
    <definedName name="Us1_18_18_1">"$#REF!.$#REF!$#REF!"</definedName>
    <definedName name="Us1_18_18_1_1">"$#REF!.$#REF!$#REF!"</definedName>
    <definedName name="Us1_18_18_1_17">"$#REF!.$#REF!$#REF!"</definedName>
    <definedName name="Us1_18_18_1_18">"$#REF!.$#REF!$#REF!"</definedName>
    <definedName name="Us1_18_18_1_19">"$#REF!.$#REF!$#REF!"</definedName>
    <definedName name="Us1_18_18_17">"$#REF!.$#REF!$#REF!"</definedName>
    <definedName name="Us1_18_18_17_1">"$#REF!.$#REF!$#REF!"</definedName>
    <definedName name="Us1_18_18_18">"$#REF!.$#REF!$#REF!"</definedName>
    <definedName name="Us1_18_18_18_1">"$#REF!.$#REF!$#REF!"</definedName>
    <definedName name="Us1_18_18_19">"$#REF!.$#REF!$#REF!"</definedName>
    <definedName name="Us1_18_18_20">"$#REF!.$#REF!$#REF!"</definedName>
    <definedName name="Us1_18_18_21">"$#REF!.$#REF!$#REF!"</definedName>
    <definedName name="Us1_18_18_22">"$#REF!.$#REF!$#REF!"</definedName>
    <definedName name="Us1_18_19">"$#REF!.$#REF!$#REF!"</definedName>
    <definedName name="Us1_18_20">"$#REF!.$#REF!$#REF!"</definedName>
    <definedName name="Us1_18_21">"$#REF!.$#REF!$#REF!"</definedName>
    <definedName name="Us1_18_22">"$#REF!.$#REF!$#REF!"</definedName>
    <definedName name="Us1_19">"$#REF!.$#REF!$#REF!"</definedName>
    <definedName name="Us1_19_1">"$#REF!.$#REF!$#REF!"</definedName>
    <definedName name="Us1_19_1_1">"$#REF!.$#REF!$#REF!"</definedName>
    <definedName name="Us1_19_17">"$#REF!.$#REF!$#REF!"</definedName>
    <definedName name="Us1_19_17_1">"$#REF!.$#REF!$#REF!"</definedName>
    <definedName name="Us1_19_17_1_1">"$#REF!.$#REF!$#REF!"</definedName>
    <definedName name="Us1_19_18">"$#REF!.$#REF!$#REF!"</definedName>
    <definedName name="Us1_19_18_1">"$#REF!.$#REF!$#REF!"</definedName>
    <definedName name="Us1_19_18_1_1">"$#REF!.$#REF!$#REF!"</definedName>
    <definedName name="Us1_19_19">"$#REF!.$#REF!$#REF!"</definedName>
    <definedName name="Us1_19_19_1">"$#REF!.$#REF!$#REF!"</definedName>
    <definedName name="Us1_19_20">"$#REF!.$#REF!$#REF!"</definedName>
    <definedName name="Us1_19_21">"$#REF!.$#REF!$#REF!"</definedName>
    <definedName name="Us1_19_22">"$#REF!.$#REF!$#REF!"</definedName>
    <definedName name="Us1_20">"$#REF!.$#REF!$#REF!"</definedName>
    <definedName name="Us1_21">"$#REF!.$#REF!$#REF!"</definedName>
    <definedName name="Us1_22">"$#REF!.$#REF!$#REF!"</definedName>
    <definedName name="Us1_23">#REF!</definedName>
    <definedName name="Us1_24">#REF!</definedName>
    <definedName name="Us1_25">#REF!</definedName>
    <definedName name="Us1_3">"$#REF!.$#REF!$#REF!"</definedName>
    <definedName name="Us1_5">#REF!</definedName>
    <definedName name="Us1_7">#REF!</definedName>
    <definedName name="Us1_8">#REF!</definedName>
    <definedName name="Us1_9">#REF!</definedName>
    <definedName name="Us2_1">"$#REF!.$#REF!$#REF!"</definedName>
    <definedName name="Us2_10">#REF!</definedName>
    <definedName name="Us2_11">#REF!</definedName>
    <definedName name="Us2_12">#REF!</definedName>
    <definedName name="Us2_13">#REF!</definedName>
    <definedName name="Us2_14">"$#REF!.$#REF!$#REF!"</definedName>
    <definedName name="Us2_17">"$#REF!.$#REF!$#REF!"</definedName>
    <definedName name="Us2_17_1">"$#REF!.$#REF!$#REF!"</definedName>
    <definedName name="Us2_17_1_1">"$#REF!.$#REF!$#REF!"</definedName>
    <definedName name="Us2_18">"$#REF!.$#REF!$#REF!"</definedName>
    <definedName name="Us2_18_1">"$#REF!.$#REF!$#REF!"</definedName>
    <definedName name="Us2_18_1_1">"$#REF!.$#REF!$#REF!"</definedName>
    <definedName name="Us2_18_1_1_1">"$#REF!.$#REF!$#REF!"</definedName>
    <definedName name="Us2_18_1_1_1_1">"$#REF!.$#REF!$#REF!"</definedName>
    <definedName name="Us2_18_1_1_17">"$#REF!.$#REF!$#REF!"</definedName>
    <definedName name="Us2_18_1_1_18">"$#REF!.$#REF!$#REF!"</definedName>
    <definedName name="Us2_18_1_1_19">"$#REF!.$#REF!$#REF!"</definedName>
    <definedName name="Us2_18_1_17">"$#REF!.$#REF!$#REF!"</definedName>
    <definedName name="Us2_18_1_17_1">"$#REF!.$#REF!$#REF!"</definedName>
    <definedName name="Us2_18_1_17_1_1">"$#REF!.$#REF!$#REF!"</definedName>
    <definedName name="Us2_18_1_18">"$#REF!.$#REF!$#REF!"</definedName>
    <definedName name="Us2_18_1_18_1">"$#REF!.$#REF!$#REF!"</definedName>
    <definedName name="Us2_18_1_18_1_1">"$#REF!.$#REF!$#REF!"</definedName>
    <definedName name="Us2_18_1_19">"$#REF!.$#REF!$#REF!"</definedName>
    <definedName name="Us2_18_1_19_1">"$#REF!.$#REF!$#REF!"</definedName>
    <definedName name="Us2_18_1_20">"$#REF!.$#REF!$#REF!"</definedName>
    <definedName name="Us2_18_1_21">"$#REF!.$#REF!$#REF!"</definedName>
    <definedName name="Us2_18_1_22">"$#REF!.$#REF!$#REF!"</definedName>
    <definedName name="Us2_18_16">"$#REF!.$#REF!$#REF!"</definedName>
    <definedName name="Us2_18_17">"$#REF!.$#REF!$#REF!"</definedName>
    <definedName name="Us2_18_17_1">"$#REF!.$#REF!$#REF!"</definedName>
    <definedName name="Us2_18_18">"$#REF!.$#REF!$#REF!"</definedName>
    <definedName name="Us2_18_18_1">"$#REF!.$#REF!$#REF!"</definedName>
    <definedName name="Us2_18_18_1_1">"$#REF!.$#REF!$#REF!"</definedName>
    <definedName name="Us2_18_18_1_17">"$#REF!.$#REF!$#REF!"</definedName>
    <definedName name="Us2_18_18_1_18">"$#REF!.$#REF!$#REF!"</definedName>
    <definedName name="Us2_18_18_1_19">"$#REF!.$#REF!$#REF!"</definedName>
    <definedName name="Us2_18_18_17">"$#REF!.$#REF!$#REF!"</definedName>
    <definedName name="Us2_18_18_17_1">"$#REF!.$#REF!$#REF!"</definedName>
    <definedName name="Us2_18_18_18">"$#REF!.$#REF!$#REF!"</definedName>
    <definedName name="Us2_18_18_18_1">"$#REF!.$#REF!$#REF!"</definedName>
    <definedName name="Us2_18_18_19">"$#REF!.$#REF!$#REF!"</definedName>
    <definedName name="Us2_18_18_20">"$#REF!.$#REF!$#REF!"</definedName>
    <definedName name="Us2_18_18_21">"$#REF!.$#REF!$#REF!"</definedName>
    <definedName name="Us2_18_18_22">"$#REF!.$#REF!$#REF!"</definedName>
    <definedName name="Us2_18_19">"$#REF!.$#REF!$#REF!"</definedName>
    <definedName name="Us2_18_20">"$#REF!.$#REF!$#REF!"</definedName>
    <definedName name="Us2_18_21">"$#REF!.$#REF!$#REF!"</definedName>
    <definedName name="Us2_18_22">"$#REF!.$#REF!$#REF!"</definedName>
    <definedName name="Us2_19">"$#REF!.$#REF!$#REF!"</definedName>
    <definedName name="Us2_19_1">"$#REF!.$#REF!$#REF!"</definedName>
    <definedName name="Us2_19_1_1">"$#REF!.$#REF!$#REF!"</definedName>
    <definedName name="Us2_19_17">"$#REF!.$#REF!$#REF!"</definedName>
    <definedName name="Us2_19_17_1">"$#REF!.$#REF!$#REF!"</definedName>
    <definedName name="Us2_19_17_1_1">"$#REF!.$#REF!$#REF!"</definedName>
    <definedName name="Us2_19_18">"$#REF!.$#REF!$#REF!"</definedName>
    <definedName name="Us2_19_18_1">"$#REF!.$#REF!$#REF!"</definedName>
    <definedName name="Us2_19_18_1_1">"$#REF!.$#REF!$#REF!"</definedName>
    <definedName name="Us2_19_19">"$#REF!.$#REF!$#REF!"</definedName>
    <definedName name="Us2_19_19_1">"$#REF!.$#REF!$#REF!"</definedName>
    <definedName name="Us2_19_20">"$#REF!.$#REF!$#REF!"</definedName>
    <definedName name="Us2_19_21">"$#REF!.$#REF!$#REF!"</definedName>
    <definedName name="Us2_19_22">"$#REF!.$#REF!$#REF!"</definedName>
    <definedName name="Us2_20">"$#REF!.$#REF!$#REF!"</definedName>
    <definedName name="Us2_21">"$#REF!.$#REF!$#REF!"</definedName>
    <definedName name="Us2_22">"$#REF!.$#REF!$#REF!"</definedName>
    <definedName name="Us2_23">#REF!</definedName>
    <definedName name="Us2_24">#REF!</definedName>
    <definedName name="Us2_25">#REF!</definedName>
    <definedName name="Us2_3">"$#REF!.$#REF!$#REF!"</definedName>
    <definedName name="Us2_5">#REF!</definedName>
    <definedName name="Us2_7">#REF!</definedName>
    <definedName name="Us2_8">#REF!</definedName>
    <definedName name="Us2_9">#REF!</definedName>
    <definedName name="USD">"$#REF!.$#REF!$#REF!"</definedName>
    <definedName name="USD_1">"$#REF!.$#REF!$#REF!"</definedName>
    <definedName name="USD_10">#REF!</definedName>
    <definedName name="USD_11">#REF!</definedName>
    <definedName name="USD_12">#REF!</definedName>
    <definedName name="USD_13">#REF!</definedName>
    <definedName name="USD_14">"$#REF!.$#REF!$#REF!"</definedName>
    <definedName name="USD_17">"$#REF!.$#REF!$#REF!"</definedName>
    <definedName name="USD_17_1">"$#REF!.$#REF!$#REF!"</definedName>
    <definedName name="USD_17_1_1">"$#REF!.$#REF!$#REF!"</definedName>
    <definedName name="USD_18">"$#REF!.$#REF!$#REF!"</definedName>
    <definedName name="USD_18_1">"$#REF!.$#REF!$#REF!"</definedName>
    <definedName name="USD_18_1_1">"$#REF!.$#REF!$#REF!"</definedName>
    <definedName name="USD_18_1_1_1">"$#REF!.$#REF!$#REF!"</definedName>
    <definedName name="USD_18_1_1_1_1">"$#REF!.$#REF!$#REF!"</definedName>
    <definedName name="USD_18_1_1_17">"$#REF!.$#REF!$#REF!"</definedName>
    <definedName name="USD_18_1_1_18">"$#REF!.$#REF!$#REF!"</definedName>
    <definedName name="USD_18_1_1_19">"$#REF!.$#REF!$#REF!"</definedName>
    <definedName name="USD_18_1_17">"$#REF!.$#REF!$#REF!"</definedName>
    <definedName name="USD_18_1_17_1">"$#REF!.$#REF!$#REF!"</definedName>
    <definedName name="USD_18_1_17_1_1">"$#REF!.$#REF!$#REF!"</definedName>
    <definedName name="USD_18_1_18">"$#REF!.$#REF!$#REF!"</definedName>
    <definedName name="USD_18_1_18_1">"$#REF!.$#REF!$#REF!"</definedName>
    <definedName name="USD_18_1_18_1_1">"$#REF!.$#REF!$#REF!"</definedName>
    <definedName name="USD_18_1_19">"$#REF!.$#REF!$#REF!"</definedName>
    <definedName name="USD_18_1_19_1">"$#REF!.$#REF!$#REF!"</definedName>
    <definedName name="USD_18_1_20">"$#REF!.$#REF!$#REF!"</definedName>
    <definedName name="USD_18_1_21">"$#REF!.$#REF!$#REF!"</definedName>
    <definedName name="USD_18_1_22">"$#REF!.$#REF!$#REF!"</definedName>
    <definedName name="USD_18_16">"$#REF!.$#REF!$#REF!"</definedName>
    <definedName name="USD_18_17">"$#REF!.$#REF!$#REF!"</definedName>
    <definedName name="USD_18_17_1">"$#REF!.$#REF!$#REF!"</definedName>
    <definedName name="USD_18_18">"$#REF!.$#REF!$#REF!"</definedName>
    <definedName name="USD_18_18_1">"$#REF!.$#REF!$#REF!"</definedName>
    <definedName name="USD_18_18_1_1">"$#REF!.$#REF!$#REF!"</definedName>
    <definedName name="USD_18_18_1_17">"$#REF!.$#REF!$#REF!"</definedName>
    <definedName name="USD_18_18_1_18">"$#REF!.$#REF!$#REF!"</definedName>
    <definedName name="USD_18_18_1_19">"$#REF!.$#REF!$#REF!"</definedName>
    <definedName name="USD_18_18_17">"$#REF!.$#REF!$#REF!"</definedName>
    <definedName name="USD_18_18_17_1">"$#REF!.$#REF!$#REF!"</definedName>
    <definedName name="USD_18_18_18">"$#REF!.$#REF!$#REF!"</definedName>
    <definedName name="USD_18_18_18_1">"$#REF!.$#REF!$#REF!"</definedName>
    <definedName name="USD_18_18_19">"$#REF!.$#REF!$#REF!"</definedName>
    <definedName name="USD_18_18_20">"$#REF!.$#REF!$#REF!"</definedName>
    <definedName name="USD_18_18_21">"$#REF!.$#REF!$#REF!"</definedName>
    <definedName name="USD_18_18_22">"$#REF!.$#REF!$#REF!"</definedName>
    <definedName name="USD_18_19">"$#REF!.$#REF!$#REF!"</definedName>
    <definedName name="USD_18_20">"$#REF!.$#REF!$#REF!"</definedName>
    <definedName name="USD_18_21">"$#REF!.$#REF!$#REF!"</definedName>
    <definedName name="USD_18_22">"$#REF!.$#REF!$#REF!"</definedName>
    <definedName name="USD_19">"$#REF!.$#REF!$#REF!"</definedName>
    <definedName name="USD_19_1">"$#REF!.$#REF!$#REF!"</definedName>
    <definedName name="USD_19_1_1">"$#REF!.$#REF!$#REF!"</definedName>
    <definedName name="USD_19_17">"$#REF!.$#REF!$#REF!"</definedName>
    <definedName name="USD_19_17_1">"$#REF!.$#REF!$#REF!"</definedName>
    <definedName name="USD_19_17_1_1">"$#REF!.$#REF!$#REF!"</definedName>
    <definedName name="USD_19_18">"$#REF!.$#REF!$#REF!"</definedName>
    <definedName name="USD_19_18_1">"$#REF!.$#REF!$#REF!"</definedName>
    <definedName name="USD_19_18_1_1">"$#REF!.$#REF!$#REF!"</definedName>
    <definedName name="USD_19_19">"$#REF!.$#REF!$#REF!"</definedName>
    <definedName name="USD_19_19_1">"$#REF!.$#REF!$#REF!"</definedName>
    <definedName name="USD_19_20">"$#REF!.$#REF!$#REF!"</definedName>
    <definedName name="USD_19_21">"$#REF!.$#REF!$#REF!"</definedName>
    <definedName name="USD_19_22">"$#REF!.$#REF!$#REF!"</definedName>
    <definedName name="USD_20">"$#REF!.$#REF!$#REF!"</definedName>
    <definedName name="USD_21">"$#REF!.$#REF!$#REF!"</definedName>
    <definedName name="USD_22">"$#REF!.$#REF!$#REF!"</definedName>
    <definedName name="USD_23">#REF!</definedName>
    <definedName name="USD_24">#REF!</definedName>
    <definedName name="USD_25">#REF!</definedName>
    <definedName name="USD_3">"$#REF!.$#REF!$#REF!"</definedName>
    <definedName name="USD_5">#REF!</definedName>
    <definedName name="USD_7">#REF!</definedName>
    <definedName name="USD_8">#REF!</definedName>
    <definedName name="USD_9">#REF!</definedName>
    <definedName name="USDD">"$#REF!.$#REF!$#REF!"</definedName>
    <definedName name="USDD_1">"$#REF!.$#REF!$#REF!"</definedName>
    <definedName name="USDD_10">#REF!</definedName>
    <definedName name="USDD_11">#REF!</definedName>
    <definedName name="USDD_12">#REF!</definedName>
    <definedName name="USDD_13">#REF!</definedName>
    <definedName name="USDD_14">"$#REF!.$#REF!$#REF!"</definedName>
    <definedName name="USDD_17">"$#REF!.$#REF!$#REF!"</definedName>
    <definedName name="USDD_17_1">"$#REF!.$#REF!$#REF!"</definedName>
    <definedName name="USDD_17_1_1">"$#REF!.$#REF!$#REF!"</definedName>
    <definedName name="USDD_18">"$#REF!.$#REF!$#REF!"</definedName>
    <definedName name="USDD_18_1">"$#REF!.$#REF!$#REF!"</definedName>
    <definedName name="USDD_18_1_1">"$#REF!.$#REF!$#REF!"</definedName>
    <definedName name="USDD_18_1_1_1">"$#REF!.$#REF!$#REF!"</definedName>
    <definedName name="USDD_18_1_1_1_1">"$#REF!.$#REF!$#REF!"</definedName>
    <definedName name="USDD_18_1_1_17">"$#REF!.$#REF!$#REF!"</definedName>
    <definedName name="USDD_18_1_1_18">"$#REF!.$#REF!$#REF!"</definedName>
    <definedName name="USDD_18_1_1_19">"$#REF!.$#REF!$#REF!"</definedName>
    <definedName name="USDD_18_1_17">"$#REF!.$#REF!$#REF!"</definedName>
    <definedName name="USDD_18_1_17_1">"$#REF!.$#REF!$#REF!"</definedName>
    <definedName name="USDD_18_1_17_1_1">"$#REF!.$#REF!$#REF!"</definedName>
    <definedName name="USDD_18_1_18">"$#REF!.$#REF!$#REF!"</definedName>
    <definedName name="USDD_18_1_18_1">"$#REF!.$#REF!$#REF!"</definedName>
    <definedName name="USDD_18_1_18_1_1">"$#REF!.$#REF!$#REF!"</definedName>
    <definedName name="USDD_18_1_19">"$#REF!.$#REF!$#REF!"</definedName>
    <definedName name="USDD_18_1_19_1">"$#REF!.$#REF!$#REF!"</definedName>
    <definedName name="USDD_18_1_20">"$#REF!.$#REF!$#REF!"</definedName>
    <definedName name="USDD_18_1_21">"$#REF!.$#REF!$#REF!"</definedName>
    <definedName name="USDD_18_1_22">"$#REF!.$#REF!$#REF!"</definedName>
    <definedName name="USDD_18_16">"$#REF!.$#REF!$#REF!"</definedName>
    <definedName name="USDD_18_17">"$#REF!.$#REF!$#REF!"</definedName>
    <definedName name="USDD_18_17_1">"$#REF!.$#REF!$#REF!"</definedName>
    <definedName name="USDD_18_18">"$#REF!.$#REF!$#REF!"</definedName>
    <definedName name="USDD_18_18_1">"$#REF!.$#REF!$#REF!"</definedName>
    <definedName name="USDD_18_18_1_1">"$#REF!.$#REF!$#REF!"</definedName>
    <definedName name="USDD_18_18_1_17">"$#REF!.$#REF!$#REF!"</definedName>
    <definedName name="USDD_18_18_1_18">"$#REF!.$#REF!$#REF!"</definedName>
    <definedName name="USDD_18_18_1_19">"$#REF!.$#REF!$#REF!"</definedName>
    <definedName name="USDD_18_18_17">"$#REF!.$#REF!$#REF!"</definedName>
    <definedName name="USDD_18_18_17_1">"$#REF!.$#REF!$#REF!"</definedName>
    <definedName name="USDD_18_18_18">"$#REF!.$#REF!$#REF!"</definedName>
    <definedName name="USDD_18_18_18_1">"$#REF!.$#REF!$#REF!"</definedName>
    <definedName name="USDD_18_18_19">"$#REF!.$#REF!$#REF!"</definedName>
    <definedName name="USDD_18_18_20">"$#REF!.$#REF!$#REF!"</definedName>
    <definedName name="USDD_18_18_21">"$#REF!.$#REF!$#REF!"</definedName>
    <definedName name="USDD_18_18_22">"$#REF!.$#REF!$#REF!"</definedName>
    <definedName name="USDD_18_19">"$#REF!.$#REF!$#REF!"</definedName>
    <definedName name="USDD_18_20">"$#REF!.$#REF!$#REF!"</definedName>
    <definedName name="USDD_18_21">"$#REF!.$#REF!$#REF!"</definedName>
    <definedName name="USDD_18_22">"$#REF!.$#REF!$#REF!"</definedName>
    <definedName name="USDD_19">"$#REF!.$#REF!$#REF!"</definedName>
    <definedName name="USDD_19_1">"$#REF!.$#REF!$#REF!"</definedName>
    <definedName name="USDD_19_1_1">"$#REF!.$#REF!$#REF!"</definedName>
    <definedName name="USDD_19_17">"$#REF!.$#REF!$#REF!"</definedName>
    <definedName name="USDD_19_17_1">"$#REF!.$#REF!$#REF!"</definedName>
    <definedName name="USDD_19_17_1_1">"$#REF!.$#REF!$#REF!"</definedName>
    <definedName name="USDD_19_18">"$#REF!.$#REF!$#REF!"</definedName>
    <definedName name="USDD_19_18_1">"$#REF!.$#REF!$#REF!"</definedName>
    <definedName name="USDD_19_18_1_1">"$#REF!.$#REF!$#REF!"</definedName>
    <definedName name="USDD_19_19">"$#REF!.$#REF!$#REF!"</definedName>
    <definedName name="USDD_19_19_1">"$#REF!.$#REF!$#REF!"</definedName>
    <definedName name="USDD_19_20">"$#REF!.$#REF!$#REF!"</definedName>
    <definedName name="USDD_19_21">"$#REF!.$#REF!$#REF!"</definedName>
    <definedName name="USDD_19_22">"$#REF!.$#REF!$#REF!"</definedName>
    <definedName name="USDD_20">"$#REF!.$#REF!$#REF!"</definedName>
    <definedName name="USDD_21">"$#REF!.$#REF!$#REF!"</definedName>
    <definedName name="USDD_22">"$#REF!.$#REF!$#REF!"</definedName>
    <definedName name="USDD_23">#REF!</definedName>
    <definedName name="USDD_24">#REF!</definedName>
    <definedName name="USDD_25">#REF!</definedName>
    <definedName name="USDD_3">"$#REF!.$#REF!$#REF!"</definedName>
    <definedName name="USDD_5">#REF!</definedName>
    <definedName name="USDD_7">#REF!</definedName>
    <definedName name="USDD_8">#REF!</definedName>
    <definedName name="USDD_9">#REF!</definedName>
    <definedName name="usdexAVE">#REF!</definedName>
    <definedName name="usdexave300604">#REF!</definedName>
    <definedName name="usdexAVE300604pnl">#REF!</definedName>
    <definedName name="usdexAVE3011pnl">#REF!</definedName>
    <definedName name="usdexAVE311204pnl">#REF!</definedName>
    <definedName name="usdexcr">#REF!</definedName>
    <definedName name="usdexcr300604">#REF!</definedName>
    <definedName name="usdexcr300604bs">#REF!</definedName>
    <definedName name="usdexcr301103">#REF!</definedName>
    <definedName name="usdexcr311204bs">#REF!</definedName>
    <definedName name="usdexcrpnl">#REF!</definedName>
    <definedName name="usechoice">#REF!</definedName>
    <definedName name="Used_Accts">#REF!</definedName>
    <definedName name="usedamount">#REF!</definedName>
    <definedName name="usedqty">#REF!</definedName>
    <definedName name="usexcr">#REF!</definedName>
    <definedName name="Uss1_1">"$#REF!.$#REF!$#REF!"</definedName>
    <definedName name="Uss1_10">#REF!</definedName>
    <definedName name="Uss1_11">#REF!</definedName>
    <definedName name="Uss1_12">#REF!</definedName>
    <definedName name="Uss1_13">#REF!</definedName>
    <definedName name="Uss1_14">"$#REF!.$#REF!$#REF!"</definedName>
    <definedName name="Uss1_17">"$#REF!.$#REF!$#REF!"</definedName>
    <definedName name="Uss1_17_1">"$#REF!.$#REF!$#REF!"</definedName>
    <definedName name="Uss1_17_1_1">"$#REF!.$#REF!$#REF!"</definedName>
    <definedName name="Uss1_18">"$#REF!.$#REF!$#REF!"</definedName>
    <definedName name="Uss1_18_1">"$#REF!.$#REF!$#REF!"</definedName>
    <definedName name="Uss1_18_1_1">"$#REF!.$#REF!$#REF!"</definedName>
    <definedName name="Uss1_18_1_1_1">"$#REF!.$#REF!$#REF!"</definedName>
    <definedName name="Uss1_18_1_1_1_1">"$#REF!.$#REF!$#REF!"</definedName>
    <definedName name="Uss1_18_1_1_17">"$#REF!.$#REF!$#REF!"</definedName>
    <definedName name="Uss1_18_1_1_18">"$#REF!.$#REF!$#REF!"</definedName>
    <definedName name="Uss1_18_1_1_19">"$#REF!.$#REF!$#REF!"</definedName>
    <definedName name="Uss1_18_1_17">"$#REF!.$#REF!$#REF!"</definedName>
    <definedName name="Uss1_18_1_17_1">"$#REF!.$#REF!$#REF!"</definedName>
    <definedName name="Uss1_18_1_17_1_1">"$#REF!.$#REF!$#REF!"</definedName>
    <definedName name="Uss1_18_1_18">"$#REF!.$#REF!$#REF!"</definedName>
    <definedName name="Uss1_18_1_18_1">"$#REF!.$#REF!$#REF!"</definedName>
    <definedName name="Uss1_18_1_18_1_1">"$#REF!.$#REF!$#REF!"</definedName>
    <definedName name="Uss1_18_1_19">"$#REF!.$#REF!$#REF!"</definedName>
    <definedName name="Uss1_18_1_19_1">"$#REF!.$#REF!$#REF!"</definedName>
    <definedName name="Uss1_18_1_20">"$#REF!.$#REF!$#REF!"</definedName>
    <definedName name="Uss1_18_1_21">"$#REF!.$#REF!$#REF!"</definedName>
    <definedName name="Uss1_18_1_22">"$#REF!.$#REF!$#REF!"</definedName>
    <definedName name="Uss1_18_16">"$#REF!.$#REF!$#REF!"</definedName>
    <definedName name="Uss1_18_17">"$#REF!.$#REF!$#REF!"</definedName>
    <definedName name="Uss1_18_17_1">"$#REF!.$#REF!$#REF!"</definedName>
    <definedName name="Uss1_18_18">"$#REF!.$#REF!$#REF!"</definedName>
    <definedName name="Uss1_18_18_1">"$#REF!.$#REF!$#REF!"</definedName>
    <definedName name="Uss1_18_18_1_1">"$#REF!.$#REF!$#REF!"</definedName>
    <definedName name="Uss1_18_18_1_17">"$#REF!.$#REF!$#REF!"</definedName>
    <definedName name="Uss1_18_18_1_18">"$#REF!.$#REF!$#REF!"</definedName>
    <definedName name="Uss1_18_18_1_19">"$#REF!.$#REF!$#REF!"</definedName>
    <definedName name="Uss1_18_18_17">"$#REF!.$#REF!$#REF!"</definedName>
    <definedName name="Uss1_18_18_17_1">"$#REF!.$#REF!$#REF!"</definedName>
    <definedName name="Uss1_18_18_18">"$#REF!.$#REF!$#REF!"</definedName>
    <definedName name="Uss1_18_18_18_1">"$#REF!.$#REF!$#REF!"</definedName>
    <definedName name="Uss1_18_18_19">"$#REF!.$#REF!$#REF!"</definedName>
    <definedName name="Uss1_18_18_20">"$#REF!.$#REF!$#REF!"</definedName>
    <definedName name="Uss1_18_18_21">"$#REF!.$#REF!$#REF!"</definedName>
    <definedName name="Uss1_18_18_22">"$#REF!.$#REF!$#REF!"</definedName>
    <definedName name="Uss1_18_19">"$#REF!.$#REF!$#REF!"</definedName>
    <definedName name="Uss1_18_20">"$#REF!.$#REF!$#REF!"</definedName>
    <definedName name="Uss1_18_21">"$#REF!.$#REF!$#REF!"</definedName>
    <definedName name="Uss1_18_22">"$#REF!.$#REF!$#REF!"</definedName>
    <definedName name="Uss1_19">"$#REF!.$#REF!$#REF!"</definedName>
    <definedName name="Uss1_19_1">"$#REF!.$#REF!$#REF!"</definedName>
    <definedName name="Uss1_19_1_1">"$#REF!.$#REF!$#REF!"</definedName>
    <definedName name="Uss1_19_17">"$#REF!.$#REF!$#REF!"</definedName>
    <definedName name="Uss1_19_17_1">"$#REF!.$#REF!$#REF!"</definedName>
    <definedName name="Uss1_19_17_1_1">"$#REF!.$#REF!$#REF!"</definedName>
    <definedName name="Uss1_19_18">"$#REF!.$#REF!$#REF!"</definedName>
    <definedName name="Uss1_19_18_1">"$#REF!.$#REF!$#REF!"</definedName>
    <definedName name="Uss1_19_18_1_1">"$#REF!.$#REF!$#REF!"</definedName>
    <definedName name="Uss1_19_19">"$#REF!.$#REF!$#REF!"</definedName>
    <definedName name="Uss1_19_19_1">"$#REF!.$#REF!$#REF!"</definedName>
    <definedName name="Uss1_19_20">"$#REF!.$#REF!$#REF!"</definedName>
    <definedName name="Uss1_19_21">"$#REF!.$#REF!$#REF!"</definedName>
    <definedName name="Uss1_19_22">"$#REF!.$#REF!$#REF!"</definedName>
    <definedName name="Uss1_20">"$#REF!.$#REF!$#REF!"</definedName>
    <definedName name="Uss1_21">"$#REF!.$#REF!$#REF!"</definedName>
    <definedName name="Uss1_22">"$#REF!.$#REF!$#REF!"</definedName>
    <definedName name="Uss1_23">#REF!</definedName>
    <definedName name="Uss1_24">#REF!</definedName>
    <definedName name="Uss1_25">#REF!</definedName>
    <definedName name="Uss1_3">"$#REF!.$#REF!$#REF!"</definedName>
    <definedName name="Uss1_5">#REF!</definedName>
    <definedName name="Uss1_7">#REF!</definedName>
    <definedName name="Uss1_8">#REF!</definedName>
    <definedName name="Uss1_9">#REF!</definedName>
    <definedName name="Uss2_1">"$#REF!.$#REF!$#REF!"</definedName>
    <definedName name="Uss2_10">#REF!</definedName>
    <definedName name="Uss2_11">#REF!</definedName>
    <definedName name="Uss2_12">#REF!</definedName>
    <definedName name="Uss2_13">#REF!</definedName>
    <definedName name="Uss2_14">"$#REF!.$#REF!$#REF!"</definedName>
    <definedName name="Uss2_17">"$#REF!.$#REF!$#REF!"</definedName>
    <definedName name="Uss2_17_1">"$#REF!.$#REF!$#REF!"</definedName>
    <definedName name="Uss2_17_1_1">"$#REF!.$#REF!$#REF!"</definedName>
    <definedName name="Uss2_18">"$#REF!.$#REF!$#REF!"</definedName>
    <definedName name="Uss2_18_1">"$#REF!.$#REF!$#REF!"</definedName>
    <definedName name="Uss2_18_1_1">"$#REF!.$#REF!$#REF!"</definedName>
    <definedName name="Uss2_18_1_1_1">"$#REF!.$#REF!$#REF!"</definedName>
    <definedName name="Uss2_18_1_1_1_1">"$#REF!.$#REF!$#REF!"</definedName>
    <definedName name="Uss2_18_1_1_17">"$#REF!.$#REF!$#REF!"</definedName>
    <definedName name="Uss2_18_1_1_18">"$#REF!.$#REF!$#REF!"</definedName>
    <definedName name="Uss2_18_1_1_19">"$#REF!.$#REF!$#REF!"</definedName>
    <definedName name="Uss2_18_1_17">"$#REF!.$#REF!$#REF!"</definedName>
    <definedName name="Uss2_18_1_17_1">"$#REF!.$#REF!$#REF!"</definedName>
    <definedName name="Uss2_18_1_17_1_1">"$#REF!.$#REF!$#REF!"</definedName>
    <definedName name="Uss2_18_1_18">"$#REF!.$#REF!$#REF!"</definedName>
    <definedName name="Uss2_18_1_18_1">"$#REF!.$#REF!$#REF!"</definedName>
    <definedName name="Uss2_18_1_18_1_1">"$#REF!.$#REF!$#REF!"</definedName>
    <definedName name="Uss2_18_1_19">"$#REF!.$#REF!$#REF!"</definedName>
    <definedName name="Uss2_18_1_19_1">"$#REF!.$#REF!$#REF!"</definedName>
    <definedName name="Uss2_18_1_20">"$#REF!.$#REF!$#REF!"</definedName>
    <definedName name="Uss2_18_1_21">"$#REF!.$#REF!$#REF!"</definedName>
    <definedName name="Uss2_18_1_22">"$#REF!.$#REF!$#REF!"</definedName>
    <definedName name="Uss2_18_16">"$#REF!.$#REF!$#REF!"</definedName>
    <definedName name="Uss2_18_17">"$#REF!.$#REF!$#REF!"</definedName>
    <definedName name="Uss2_18_17_1">"$#REF!.$#REF!$#REF!"</definedName>
    <definedName name="Uss2_18_18">"$#REF!.$#REF!$#REF!"</definedName>
    <definedName name="Uss2_18_18_1">"$#REF!.$#REF!$#REF!"</definedName>
    <definedName name="Uss2_18_18_1_1">"$#REF!.$#REF!$#REF!"</definedName>
    <definedName name="Uss2_18_18_1_17">"$#REF!.$#REF!$#REF!"</definedName>
    <definedName name="Uss2_18_18_1_18">"$#REF!.$#REF!$#REF!"</definedName>
    <definedName name="Uss2_18_18_1_19">"$#REF!.$#REF!$#REF!"</definedName>
    <definedName name="Uss2_18_18_17">"$#REF!.$#REF!$#REF!"</definedName>
    <definedName name="Uss2_18_18_17_1">"$#REF!.$#REF!$#REF!"</definedName>
    <definedName name="Uss2_18_18_18">"$#REF!.$#REF!$#REF!"</definedName>
    <definedName name="Uss2_18_18_18_1">"$#REF!.$#REF!$#REF!"</definedName>
    <definedName name="Uss2_18_18_19">"$#REF!.$#REF!$#REF!"</definedName>
    <definedName name="Uss2_18_18_20">"$#REF!.$#REF!$#REF!"</definedName>
    <definedName name="Uss2_18_18_21">"$#REF!.$#REF!$#REF!"</definedName>
    <definedName name="Uss2_18_18_22">"$#REF!.$#REF!$#REF!"</definedName>
    <definedName name="Uss2_18_19">"$#REF!.$#REF!$#REF!"</definedName>
    <definedName name="Uss2_18_20">"$#REF!.$#REF!$#REF!"</definedName>
    <definedName name="Uss2_18_21">"$#REF!.$#REF!$#REF!"</definedName>
    <definedName name="Uss2_18_22">"$#REF!.$#REF!$#REF!"</definedName>
    <definedName name="Uss2_19">"$#REF!.$#REF!$#REF!"</definedName>
    <definedName name="Uss2_19_1">"$#REF!.$#REF!$#REF!"</definedName>
    <definedName name="Uss2_19_1_1">"$#REF!.$#REF!$#REF!"</definedName>
    <definedName name="Uss2_19_17">"$#REF!.$#REF!$#REF!"</definedName>
    <definedName name="Uss2_19_17_1">"$#REF!.$#REF!$#REF!"</definedName>
    <definedName name="Uss2_19_17_1_1">"$#REF!.$#REF!$#REF!"</definedName>
    <definedName name="Uss2_19_18">"$#REF!.$#REF!$#REF!"</definedName>
    <definedName name="Uss2_19_18_1">"$#REF!.$#REF!$#REF!"</definedName>
    <definedName name="Uss2_19_18_1_1">"$#REF!.$#REF!$#REF!"</definedName>
    <definedName name="Uss2_19_19">"$#REF!.$#REF!$#REF!"</definedName>
    <definedName name="Uss2_19_19_1">"$#REF!.$#REF!$#REF!"</definedName>
    <definedName name="Uss2_19_20">"$#REF!.$#REF!$#REF!"</definedName>
    <definedName name="Uss2_19_21">"$#REF!.$#REF!$#REF!"</definedName>
    <definedName name="Uss2_19_22">"$#REF!.$#REF!$#REF!"</definedName>
    <definedName name="Uss2_20">"$#REF!.$#REF!$#REF!"</definedName>
    <definedName name="Uss2_21">"$#REF!.$#REF!$#REF!"</definedName>
    <definedName name="Uss2_22">"$#REF!.$#REF!$#REF!"</definedName>
    <definedName name="Uss2_23">#REF!</definedName>
    <definedName name="Uss2_24">#REF!</definedName>
    <definedName name="Uss2_25">#REF!</definedName>
    <definedName name="Uss2_3">"$#REF!.$#REF!$#REF!"</definedName>
    <definedName name="Uss2_5">#REF!</definedName>
    <definedName name="Uss2_7">#REF!</definedName>
    <definedName name="Uss2_8">#REF!</definedName>
    <definedName name="Uss2_9">#REF!</definedName>
    <definedName name="ut">#REF!</definedName>
    <definedName name="utyu">#REF!</definedName>
    <definedName name="uu" localSheetId="2" hidden="1">{"'Eng (page2)'!$A$1:$D$52"}</definedName>
    <definedName name="uu" hidden="1">{"'Eng (page2)'!$A$1:$D$52"}</definedName>
    <definedName name="uuu">#REF!</definedName>
    <definedName name="uuuu">#REF!</definedName>
    <definedName name="uuuuiiii">#REF!</definedName>
    <definedName name="uuuuu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u">#REF!</definedName>
    <definedName name="UUUUUUU">#REF!</definedName>
    <definedName name="uuuuuuuuuu">#REF!</definedName>
    <definedName name="uuuuuuuuuuuuuuuuuu">#REF!</definedName>
    <definedName name="uy">#REF!</definedName>
    <definedName name="uyty">#REF!</definedName>
    <definedName name="uyuu" localSheetId="2" hidden="1">{"'Changes Log'!$A$1:$F$25"}</definedName>
    <definedName name="uyuu" hidden="1">{"'Changes Log'!$A$1:$F$25"}</definedName>
    <definedName name="uyuy" localSheetId="2" hidden="1">{"'Changes Log'!$A$1:$F$25"}</definedName>
    <definedName name="uyuy" hidden="1">{"'Changes Log'!$A$1:$F$25"}</definedName>
    <definedName name="uyyy">#REF!</definedName>
    <definedName name="v" localSheetId="2">#REF!</definedName>
    <definedName name="V" hidden="1">{"'Eng (page2)'!$A$1:$D$52"}</definedName>
    <definedName name="V.P.">#REF!</definedName>
    <definedName name="V.P.HARDWARE_LTD._PART.">#REF!</definedName>
    <definedName name="V300mmm" hidden="1">{"'Model'!$A$1:$N$53"}</definedName>
    <definedName name="va">#REF!,#REF!</definedName>
    <definedName name="valid">#REF!</definedName>
    <definedName name="VALID01234">#REF!,#REF!</definedName>
    <definedName name="ValidBooks">#REF!</definedName>
    <definedName name="ValidBudgetYear">#REF!</definedName>
    <definedName name="ValidCode">#REF!</definedName>
    <definedName name="ValidCode1">#REF!,#REF!,#REF!,#REF!,#REF!,#REF!,#REF!,#REF!,#REF!,#REF!,#REF!,#REF!,#REF!,#REF!,#REF!</definedName>
    <definedName name="ValidCompany">#REF!</definedName>
    <definedName name="ValidDropDown">#REF!</definedName>
    <definedName name="ValidGroupName1">#REF!</definedName>
    <definedName name="ValidLoan">#REF!</definedName>
    <definedName name="valido1234">#REF!,#REF!</definedName>
    <definedName name="Value_1">#REF!</definedName>
    <definedName name="Value_COCurr_Cls">#REF!</definedName>
    <definedName name="Values_Entered">IF(Loan_Amount*Interest_Rate*Loan_Years*Loan_Start&gt;0,1,0)</definedName>
    <definedName name="van">#REF!</definedName>
    <definedName name="VAR">#N/A</definedName>
    <definedName name="vare" hidden="1">#REF!</definedName>
    <definedName name="Variable_cost_unit">#REF!</definedName>
    <definedName name="Variable_costs_unit">#REF!</definedName>
    <definedName name="Variable_Unit_Cost">#REF!</definedName>
    <definedName name="Variance">#REF!</definedName>
    <definedName name="VARIINST">#REF!</definedName>
    <definedName name="VARIPURC">#REF!</definedName>
    <definedName name="VAT">#REF!</definedName>
    <definedName name="Vat_DE">#REF!</definedName>
    <definedName name="Vat_DO">#REF!</definedName>
    <definedName name="VAT_SUM">#REF!</definedName>
    <definedName name="vbn" localSheetId="2" hidden="1">{"'Changes Log'!$A$1:$F$25"}</definedName>
    <definedName name="vbn" hidden="1">{"'Changes Log'!$A$1:$F$25"}</definedName>
    <definedName name="VC_EX_">#N/A</definedName>
    <definedName name="VCF">#REF!</definedName>
    <definedName name="vcx" localSheetId="2" hidden="1">{"'Model'!$A$1:$N$53"}</definedName>
    <definedName name="vcx" hidden="1">{"'Model'!$A$1:$N$53"}</definedName>
    <definedName name="vda">"$#REF!.$#REF!$#REF!"</definedName>
    <definedName name="vda_10">#REF!</definedName>
    <definedName name="vda_11">#REF!</definedName>
    <definedName name="vda_12">#REF!</definedName>
    <definedName name="vda_13">#REF!</definedName>
    <definedName name="vda_17">"$#REF!.$#REF!$#REF!"</definedName>
    <definedName name="vda_17_1">"$#REF!.$#REF!$#REF!"</definedName>
    <definedName name="vda_17_1_1">"$#REF!.$#REF!$#REF!"</definedName>
    <definedName name="vda_18">"$#REF!.$#REF!$#REF!"</definedName>
    <definedName name="vda_18_1">"$#REF!.$#REF!$#REF!"</definedName>
    <definedName name="vda_18_1_1">"$#REF!.$#REF!$#REF!"</definedName>
    <definedName name="vda_18_1_1_1">"$#REF!.$#REF!$#REF!"</definedName>
    <definedName name="vda_18_1_1_1_1">"$#REF!.$#REF!$#REF!"</definedName>
    <definedName name="vda_18_1_1_17">"$#REF!.$#REF!$#REF!"</definedName>
    <definedName name="vda_18_1_1_18">"$#REF!.$#REF!$#REF!"</definedName>
    <definedName name="vda_18_1_1_19">"$#REF!.$#REF!$#REF!"</definedName>
    <definedName name="vda_18_1_17">"$#REF!.$#REF!$#REF!"</definedName>
    <definedName name="vda_18_1_17_1">"$#REF!.$#REF!$#REF!"</definedName>
    <definedName name="vda_18_1_17_1_1">"$#REF!.$#REF!$#REF!"</definedName>
    <definedName name="vda_18_1_18">"$#REF!.$#REF!$#REF!"</definedName>
    <definedName name="vda_18_1_18_1">"$#REF!.$#REF!$#REF!"</definedName>
    <definedName name="vda_18_1_18_1_1">"$#REF!.$#REF!$#REF!"</definedName>
    <definedName name="vda_18_1_19">"$#REF!.$#REF!$#REF!"</definedName>
    <definedName name="vda_18_1_19_1">"$#REF!.$#REF!$#REF!"</definedName>
    <definedName name="vda_18_1_20">"$#REF!.$#REF!$#REF!"</definedName>
    <definedName name="vda_18_1_21">"$#REF!.$#REF!$#REF!"</definedName>
    <definedName name="vda_18_1_22">"$#REF!.$#REF!$#REF!"</definedName>
    <definedName name="vda_18_16">"$#REF!.$#REF!$#REF!"</definedName>
    <definedName name="vda_18_17">"$#REF!.$#REF!$#REF!"</definedName>
    <definedName name="vda_18_17_1">"$#REF!.$#REF!$#REF!"</definedName>
    <definedName name="vda_18_18">"$#REF!.$#REF!$#REF!"</definedName>
    <definedName name="vda_18_18_1">"$#REF!.$#REF!$#REF!"</definedName>
    <definedName name="vda_18_18_1_1">"$#REF!.$#REF!$#REF!"</definedName>
    <definedName name="vda_18_18_1_17">"$#REF!.$#REF!$#REF!"</definedName>
    <definedName name="vda_18_18_1_18">"$#REF!.$#REF!$#REF!"</definedName>
    <definedName name="vda_18_18_1_19">"$#REF!.$#REF!$#REF!"</definedName>
    <definedName name="vda_18_18_17">"$#REF!.$#REF!$#REF!"</definedName>
    <definedName name="vda_18_18_17_1">"$#REF!.$#REF!$#REF!"</definedName>
    <definedName name="vda_18_18_18">"$#REF!.$#REF!$#REF!"</definedName>
    <definedName name="vda_18_18_18_1">"$#REF!.$#REF!$#REF!"</definedName>
    <definedName name="vda_18_18_19">"$#REF!.$#REF!$#REF!"</definedName>
    <definedName name="vda_18_18_20">"$#REF!.$#REF!$#REF!"</definedName>
    <definedName name="vda_18_18_21">"$#REF!.$#REF!$#REF!"</definedName>
    <definedName name="vda_18_18_22">"$#REF!.$#REF!$#REF!"</definedName>
    <definedName name="vda_18_19">"$#REF!.$#REF!$#REF!"</definedName>
    <definedName name="vda_18_20">"$#REF!.$#REF!$#REF!"</definedName>
    <definedName name="vda_18_21">"$#REF!.$#REF!$#REF!"</definedName>
    <definedName name="vda_18_22">"$#REF!.$#REF!$#REF!"</definedName>
    <definedName name="vda_19">"$#REF!.$#REF!$#REF!"</definedName>
    <definedName name="vda_19_1">"$#REF!.$#REF!$#REF!"</definedName>
    <definedName name="vda_19_1_1">"$#REF!.$#REF!$#REF!"</definedName>
    <definedName name="vda_19_17">"$#REF!.$#REF!$#REF!"</definedName>
    <definedName name="vda_19_17_1">"$#REF!.$#REF!$#REF!"</definedName>
    <definedName name="vda_19_17_1_1">"$#REF!.$#REF!$#REF!"</definedName>
    <definedName name="vda_19_18">"$#REF!.$#REF!$#REF!"</definedName>
    <definedName name="vda_19_18_1">"$#REF!.$#REF!$#REF!"</definedName>
    <definedName name="vda_19_18_1_1">"$#REF!.$#REF!$#REF!"</definedName>
    <definedName name="vda_19_19">"$#REF!.$#REF!$#REF!"</definedName>
    <definedName name="vda_19_19_1">"$#REF!.$#REF!$#REF!"</definedName>
    <definedName name="vda_19_20">"$#REF!.$#REF!$#REF!"</definedName>
    <definedName name="vda_19_21">"$#REF!.$#REF!$#REF!"</definedName>
    <definedName name="vda_19_22">"$#REF!.$#REF!$#REF!"</definedName>
    <definedName name="vda_20">"$#REF!.$#REF!$#REF!"</definedName>
    <definedName name="vda_21">"$#REF!.$#REF!$#REF!"</definedName>
    <definedName name="vda_22">"$#REF!.$#REF!$#REF!"</definedName>
    <definedName name="vda_3">"$#REF!.$#REF!$#REF!"</definedName>
    <definedName name="vda_5">#REF!</definedName>
    <definedName name="vda_7">#REF!</definedName>
    <definedName name="vda_8">#REF!</definedName>
    <definedName name="vda_9">#REF!</definedName>
    <definedName name="vddd">#REF!</definedName>
    <definedName name="VDF" localSheetId="2" hidden="1">{"'Eng (page2)'!$A$1:$D$52"}</definedName>
    <definedName name="VDF" hidden="1">{"'Eng (page2)'!$A$1:$D$52"}</definedName>
    <definedName name="VDFRS">#REF!</definedName>
    <definedName name="vdsqe" localSheetId="2" hidden="1">{"'Model'!$A$1:$N$53"}</definedName>
    <definedName name="vdsqe" hidden="1">{"'Model'!$A$1:$N$53"}</definedName>
    <definedName name="ve">#REF!</definedName>
    <definedName name="vee">#REF!</definedName>
    <definedName name="veevee" localSheetId="2" hidden="1">{"'Model'!$A$1:$N$53"}</definedName>
    <definedName name="veevee" hidden="1">{"'Model'!$A$1:$N$53"}</definedName>
    <definedName name="VEN" hidden="1">{#N/A,#N/A,TRUE,"SUM";#N/A,#N/A,TRUE,"EE";#N/A,#N/A,TRUE,"AC";#N/A,#N/A,TRUE,"SN"}</definedName>
    <definedName name="vgf" hidden="1">{"'Model'!$A$1:$N$53"}</definedName>
    <definedName name="vgw" localSheetId="2" hidden="1">{"'Eng (page2)'!$A$1:$D$52"}</definedName>
    <definedName name="vgw" hidden="1">{"'Eng (page2)'!$A$1:$D$52"}</definedName>
    <definedName name="VI">#REF!</definedName>
    <definedName name="VIEW">#REF!</definedName>
    <definedName name="vital5">#REF!</definedName>
    <definedName name="vk">#REF!</definedName>
    <definedName name="Voucher">#REF!</definedName>
    <definedName name="Voucher001">#REF!</definedName>
    <definedName name="Voucher0810">#REF!</definedName>
    <definedName name="Voucher1">#REF!</definedName>
    <definedName name="Voucher10">#REF!</definedName>
    <definedName name="Voucher30RSTK">#REF!</definedName>
    <definedName name="Voucher9">#REF!</definedName>
    <definedName name="VoucherC">#REF!</definedName>
    <definedName name="VR">#REF!</definedName>
    <definedName name="vv" localSheetId="2" hidden="1">{"'Model'!$A$1:$N$53"}</definedName>
    <definedName name="vv" hidden="1">{"'Model'!$A$1:$N$53"}</definedName>
    <definedName name="vv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" hidden="1">{"'Sell_Office'!$C$5:$D$6"}</definedName>
    <definedName name="vvvvvv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xvx" localSheetId="2" hidden="1">{"'Eng (page2)'!$A$1:$D$52"}</definedName>
    <definedName name="vxvx" hidden="1">{"'Eng (page2)'!$A$1:$D$52"}</definedName>
    <definedName name="vxvxert" localSheetId="2" hidden="1">{"'Eng (page2)'!$A$1:$D$52"}</definedName>
    <definedName name="vxvxert" hidden="1">{"'Eng (page2)'!$A$1:$D$52"}</definedName>
    <definedName name="vy">#REF!</definedName>
    <definedName name="w" localSheetId="2">#REF!</definedName>
    <definedName name="w" localSheetId="9" hidden="1">{#N/A,#N/A,FALSE,"INCOME";#N/A,#N/A,FALSE,"BG1-QUARTERLY";#N/A,#N/A,FALSE,"BG1-MONTHLY"}</definedName>
    <definedName name="w" hidden="1">#REF!</definedName>
    <definedName name="wa">#N/A</definedName>
    <definedName name="WACC">#REF!</definedName>
    <definedName name="waew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lk">#REF!</definedName>
    <definedName name="walkthrough" localSheetId="2" hidden="1">{"'Eng (page2)'!$A$1:$D$52"}</definedName>
    <definedName name="walkthrough" hidden="1">{"'Eng (page2)'!$A$1:$D$52"}</definedName>
    <definedName name="WANCHAI_TRADING_LTD._PART.">#REF!</definedName>
    <definedName name="wanna" localSheetId="2" hidden="1">{"'Model'!$A$1:$N$53"}</definedName>
    <definedName name="wanna" hidden="1">{"'Model'!$A$1:$N$53"}</definedName>
    <definedName name="wannn" hidden="1">{"'Eng (page2)'!$A$1:$D$52"}</definedName>
    <definedName name="wat">#REF!</definedName>
    <definedName name="WATERELEC">#REF!</definedName>
    <definedName name="WDEWFCD" localSheetId="2" hidden="1">#REF!</definedName>
    <definedName name="WDEWFCD" hidden="1">#REF!</definedName>
    <definedName name="we" localSheetId="2">#REF!</definedName>
    <definedName name="we" hidden="1">{"'Eng (page2)'!$A$1:$D$52"}</definedName>
    <definedName name="WED" localSheetId="2" hidden="1">{"'Eng (page2)'!$A$1:$D$52"}</definedName>
    <definedName name="WED" hidden="1">{"'Eng (page2)'!$A$1:$D$52"}</definedName>
    <definedName name="wee">#REF!</definedName>
    <definedName name="weee" localSheetId="2" hidden="1">{"'Eng (page2)'!$A$1:$D$52"}</definedName>
    <definedName name="weee" hidden="1">{"'Eng (page2)'!$A$1:$D$52"}</definedName>
    <definedName name="Weeee">#REF!</definedName>
    <definedName name="WEER">#REF!</definedName>
    <definedName name="weettdy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wee" localSheetId="2" hidden="1">{"'Model'!$A$1:$N$53"}</definedName>
    <definedName name="weewee" hidden="1">{"'Model'!$A$1:$N$53"}</definedName>
    <definedName name="WEFAFEW">#REF!</definedName>
    <definedName name="weight">#REF!</definedName>
    <definedName name="weporupot4" hidden="1">#REF!</definedName>
    <definedName name="wer" hidden="1">{"'Eng (page2)'!$A$1:$D$52"}</definedName>
    <definedName name="werert">"$#REF!.$#REF!$#REF!"</definedName>
    <definedName name="werert_1">"$#REF!.$#REF!$#REF!"</definedName>
    <definedName name="werert_10">#REF!</definedName>
    <definedName name="werert_11">#REF!</definedName>
    <definedName name="werert_12">#REF!</definedName>
    <definedName name="werert_13">#REF!</definedName>
    <definedName name="werert_14">"$#REF!.$#REF!$#REF!"</definedName>
    <definedName name="werert_17">"$#REF!.$#REF!$#REF!"</definedName>
    <definedName name="werert_17_1">"$#REF!.$#REF!$#REF!"</definedName>
    <definedName name="werert_17_1_1">"$#REF!.$#REF!$#REF!"</definedName>
    <definedName name="werert_18">"$#REF!.$#REF!$#REF!"</definedName>
    <definedName name="werert_18_1">"$#REF!.$#REF!$#REF!"</definedName>
    <definedName name="werert_18_1_1">"$#REF!.$#REF!$#REF!"</definedName>
    <definedName name="werert_18_1_1_1">"$#REF!.$#REF!$#REF!"</definedName>
    <definedName name="werert_18_1_1_1_1">"$#REF!.$#REF!$#REF!"</definedName>
    <definedName name="werert_18_1_1_17">"$#REF!.$#REF!$#REF!"</definedName>
    <definedName name="werert_18_1_1_18">"$#REF!.$#REF!$#REF!"</definedName>
    <definedName name="werert_18_1_1_19">"$#REF!.$#REF!$#REF!"</definedName>
    <definedName name="werert_18_1_17">"$#REF!.$#REF!$#REF!"</definedName>
    <definedName name="werert_18_1_17_1">"$#REF!.$#REF!$#REF!"</definedName>
    <definedName name="werert_18_1_17_1_1">"$#REF!.$#REF!$#REF!"</definedName>
    <definedName name="werert_18_1_18">"$#REF!.$#REF!$#REF!"</definedName>
    <definedName name="werert_18_1_18_1">"$#REF!.$#REF!$#REF!"</definedName>
    <definedName name="werert_18_1_18_1_1">"$#REF!.$#REF!$#REF!"</definedName>
    <definedName name="werert_18_1_19">"$#REF!.$#REF!$#REF!"</definedName>
    <definedName name="werert_18_1_19_1">"$#REF!.$#REF!$#REF!"</definedName>
    <definedName name="werert_18_1_20">"$#REF!.$#REF!$#REF!"</definedName>
    <definedName name="werert_18_1_21">"$#REF!.$#REF!$#REF!"</definedName>
    <definedName name="werert_18_1_22">"$#REF!.$#REF!$#REF!"</definedName>
    <definedName name="werert_18_16">"$#REF!.$#REF!$#REF!"</definedName>
    <definedName name="werert_18_17">"$#REF!.$#REF!$#REF!"</definedName>
    <definedName name="werert_18_17_1">"$#REF!.$#REF!$#REF!"</definedName>
    <definedName name="werert_18_18">"$#REF!.$#REF!$#REF!"</definedName>
    <definedName name="werert_18_18_1">"$#REF!.$#REF!$#REF!"</definedName>
    <definedName name="werert_18_18_1_1">"$#REF!.$#REF!$#REF!"</definedName>
    <definedName name="werert_18_18_1_17">"$#REF!.$#REF!$#REF!"</definedName>
    <definedName name="werert_18_18_1_18">"$#REF!.$#REF!$#REF!"</definedName>
    <definedName name="werert_18_18_1_19">"$#REF!.$#REF!$#REF!"</definedName>
    <definedName name="werert_18_18_17">"$#REF!.$#REF!$#REF!"</definedName>
    <definedName name="werert_18_18_17_1">"$#REF!.$#REF!$#REF!"</definedName>
    <definedName name="werert_18_18_18">"$#REF!.$#REF!$#REF!"</definedName>
    <definedName name="werert_18_18_18_1">"$#REF!.$#REF!$#REF!"</definedName>
    <definedName name="werert_18_18_19">"$#REF!.$#REF!$#REF!"</definedName>
    <definedName name="werert_18_18_20">"$#REF!.$#REF!$#REF!"</definedName>
    <definedName name="werert_18_18_21">"$#REF!.$#REF!$#REF!"</definedName>
    <definedName name="werert_18_18_22">"$#REF!.$#REF!$#REF!"</definedName>
    <definedName name="werert_18_19">"$#REF!.$#REF!$#REF!"</definedName>
    <definedName name="werert_18_20">"$#REF!.$#REF!$#REF!"</definedName>
    <definedName name="werert_18_21">"$#REF!.$#REF!$#REF!"</definedName>
    <definedName name="werert_18_22">"$#REF!.$#REF!$#REF!"</definedName>
    <definedName name="werert_19">"$#REF!.$#REF!$#REF!"</definedName>
    <definedName name="werert_19_1">"$#REF!.$#REF!$#REF!"</definedName>
    <definedName name="werert_19_1_1">"$#REF!.$#REF!$#REF!"</definedName>
    <definedName name="werert_19_17">"$#REF!.$#REF!$#REF!"</definedName>
    <definedName name="werert_19_17_1">"$#REF!.$#REF!$#REF!"</definedName>
    <definedName name="werert_19_17_1_1">"$#REF!.$#REF!$#REF!"</definedName>
    <definedName name="werert_19_18">"$#REF!.$#REF!$#REF!"</definedName>
    <definedName name="werert_19_18_1">"$#REF!.$#REF!$#REF!"</definedName>
    <definedName name="werert_19_18_1_1">"$#REF!.$#REF!$#REF!"</definedName>
    <definedName name="werert_19_19">"$#REF!.$#REF!$#REF!"</definedName>
    <definedName name="werert_19_19_1">"$#REF!.$#REF!$#REF!"</definedName>
    <definedName name="werert_19_20">"$#REF!.$#REF!$#REF!"</definedName>
    <definedName name="werert_19_21">"$#REF!.$#REF!$#REF!"</definedName>
    <definedName name="werert_19_22">"$#REF!.$#REF!$#REF!"</definedName>
    <definedName name="werert_20">"$#REF!.$#REF!$#REF!"</definedName>
    <definedName name="werert_21">"$#REF!.$#REF!$#REF!"</definedName>
    <definedName name="werert_22">"$#REF!.$#REF!$#REF!"</definedName>
    <definedName name="werert_23">#REF!</definedName>
    <definedName name="werert_24">#REF!</definedName>
    <definedName name="werert_25">#REF!</definedName>
    <definedName name="werert_3">"$#REF!.$#REF!$#REF!"</definedName>
    <definedName name="werert_5">#REF!</definedName>
    <definedName name="werert_7">#REF!</definedName>
    <definedName name="werert_8">#REF!</definedName>
    <definedName name="werert_9">#REF!</definedName>
    <definedName name="werf" localSheetId="2">#REF!</definedName>
    <definedName name="we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rqwerweq">#REF!</definedName>
    <definedName name="werr" localSheetId="2" hidden="1">{"'Changes Log'!$A$1:$F$25"}</definedName>
    <definedName name="werr" hidden="1">{"'Changes Log'!$A$1:$F$25"}</definedName>
    <definedName name="werweqrqwer">#REF!</definedName>
    <definedName name="werweqrweqre">#REF!</definedName>
    <definedName name="werwer" localSheetId="2" hidden="1">{"'Model'!$A$1:$N$53"}</definedName>
    <definedName name="werwer" hidden="1">{"'Model'!$A$1:$N$53"}</definedName>
    <definedName name="werwerqwerwer">#REF!</definedName>
    <definedName name="werwewer">#REF!</definedName>
    <definedName name="werwqr">#REF!</definedName>
    <definedName name="WERWR">#REF!</definedName>
    <definedName name="wetr">#REF!</definedName>
    <definedName name="wewewertrhgjgxd" hidden="1">{"'Eng (page2)'!$A$1:$D$52"}</definedName>
    <definedName name="WEXW">#REF!</definedName>
    <definedName name="WFAEFEW">#REF!</definedName>
    <definedName name="WFEAFWE">#REF!</definedName>
    <definedName name="wfj">#REF!</definedName>
    <definedName name="WGE_power_kW">#REF!</definedName>
    <definedName name="wgr">#REF!</definedName>
    <definedName name="WINCO_SCREEN_CO._LTD.">#REF!</definedName>
    <definedName name="WindowArea">#REF!</definedName>
    <definedName name="Winson_Chemical">#REF!</definedName>
    <definedName name="wip">#REF!</definedName>
    <definedName name="wodlj">#REF!</definedName>
    <definedName name="woip">#REF!</definedName>
    <definedName name="WorkingCap_Int">#REF!</definedName>
    <definedName name="WorkingCapital">#REF!</definedName>
    <definedName name="worksheet" localSheetId="4">RIGHT(LEN(_2__NAME()),"]"-FIND(1,_2__NAME()))</definedName>
    <definedName name="worksheet" localSheetId="6">RIGHT(LEN(_2__NAME()),"]"-FIND(1,_2__NAME()))</definedName>
    <definedName name="worksheet">RIGHT(LEN(_2__NAME()),"]"-FIND(1,_2__NAME()))</definedName>
    <definedName name="worksheet_10" localSheetId="4">RIGHT(LEN(_1__NAME()),"]"-FIND(1,_1__NAME()))</definedName>
    <definedName name="worksheet_10" localSheetId="6">RIGHT(LEN(_1__NAME()),"]"-FIND(1,_1__NAME()))</definedName>
    <definedName name="worksheet_10">RIGHT(LEN(_1__NAME()),"]"-FIND(1,_1__NAME()))</definedName>
    <definedName name="worksheet_10_3" localSheetId="4">RIGHT(LEN(_1__NAME()),"]"-FIND(1,_1__NAME()))</definedName>
    <definedName name="worksheet_10_3" localSheetId="6">RIGHT(LEN(_1__NAME()),"]"-FIND(1,_1__NAME()))</definedName>
    <definedName name="worksheet_10_3">RIGHT(LEN(_1__NAME()),"]"-FIND(1,_1__NAME()))</definedName>
    <definedName name="worksheet_11" localSheetId="4">RIGHT(LEN(_1NAME()),"]"-FIND(1,_1NAME()))</definedName>
    <definedName name="worksheet_11" localSheetId="6">RIGHT(LEN(_1NAME()),"]"-FIND(1,_1NAME()))</definedName>
    <definedName name="worksheet_11">RIGHT(LEN(_1NAME()),"]"-FIND(1,_1NAME()))</definedName>
    <definedName name="worksheet_12" localSheetId="4">RIGHT(LEN(_1NAME()),"]"-FIND(1,_1NAME()))</definedName>
    <definedName name="worksheet_12" localSheetId="6">RIGHT(LEN(_1NAME()),"]"-FIND(1,_1NAME()))</definedName>
    <definedName name="worksheet_12">RIGHT(LEN(_1NAME()),"]"-FIND(1,_1NAME()))</definedName>
    <definedName name="worksheet_2">#N/A</definedName>
    <definedName name="worksheet_3" localSheetId="4">RIGHT(LEN(_2__NAME()),"]"-FIND(1,_2__NAME()))</definedName>
    <definedName name="worksheet_3" localSheetId="6">RIGHT(LEN(_2__NAME()),"]"-FIND(1,_2__NAME()))</definedName>
    <definedName name="worksheet_3">RIGHT(LEN(_2__NAME()),"]"-FIND(1,_2__NAME()))</definedName>
    <definedName name="worksheet_9">#N/A</definedName>
    <definedName name="wp" localSheetId="2">#REF!</definedName>
    <definedName name="WP">#REF!</definedName>
    <definedName name="wqer">#REF!</definedName>
    <definedName name="wqwqw" localSheetId="2" hidden="1">{"cashflow",#N/A,FALSE,"cash flow"}</definedName>
    <definedName name="wqwqw" hidden="1">{"cashflow",#N/A,FALSE,"cash flow"}</definedName>
    <definedName name="wqwrr" localSheetId="2" hidden="1">{"'Eng (page2)'!$A$1:$D$52"}</definedName>
    <definedName name="wqwrr" hidden="1">{"'Eng (page2)'!$A$1:$D$52"}</definedName>
    <definedName name="wr" localSheetId="2" hidden="1">{"'Eng (page2)'!$A$1:$D$52"}</definedName>
    <definedName name="wr" hidden="1">{"'Eng (page2)'!$A$1:$D$52"}</definedName>
    <definedName name="wrn.1_lev." localSheetId="2" hidden="1">{"level1",#N/A,FALSE,"1_LEV";"LEVEL1",#N/A,FALSE,"1_LEV"}</definedName>
    <definedName name="wrn.1_lev." hidden="1">{"level1",#N/A,FALSE,"1_LEV";"LEVEL1",#N/A,FALSE,"1_LEV"}</definedName>
    <definedName name="wrn.1_levbt." localSheetId="2" hidden="1">{"lev1bt",#N/A,FALSE,"1_LEVB-T"}</definedName>
    <definedName name="wrn.1_levbt." hidden="1">{"lev1bt",#N/A,FALSE,"1_LEVB-T"}</definedName>
    <definedName name="wrn.2_levmon." localSheetId="2" hidden="1">{"lev2mon",#N/A,FALSE,"2_levmon"}</definedName>
    <definedName name="wrn.2_levmon." hidden="1">{"lev2mon",#N/A,FALSE,"2_levmon"}</definedName>
    <definedName name="wrn.2_levmonbt." localSheetId="2" hidden="1">{"lev2monbt",#N/A,FALSE,"2_levmonB-T"}</definedName>
    <definedName name="wrn.2_levmonbt." hidden="1">{"lev2monbt",#N/A,FALSE,"2_levmonB-T"}</definedName>
    <definedName name="wrn.2_levytd." localSheetId="2" hidden="1">{"lev2ytd",#N/A,FALSE,"2_LEVYTD"}</definedName>
    <definedName name="wrn.2_levytd." hidden="1">{"lev2ytd",#N/A,FALSE,"2_LEVYTD"}</definedName>
    <definedName name="wrn.2_levytdbt." localSheetId="2" hidden="1">{"lev2tytbt",#N/A,FALSE,"2_LEVYTDB-T"}</definedName>
    <definedName name="wrn.2_levytdbt." hidden="1">{"lev2tytbt",#N/A,FALSE,"2_LEVYTDB-T"}</definedName>
    <definedName name="wrn.3." localSheetId="2" hidden="1">{#N/A,#N/A,FALSE,"Macro2"}</definedName>
    <definedName name="wrn.3." hidden="1">{#N/A,#N/A,FALSE,"Macro2"}</definedName>
    <definedName name="wrn.A." hidden="1">{#N/A,#N/A,TRUE,"SUM";#N/A,#N/A,TRUE,"EE";#N/A,#N/A,TRUE,"AC";#N/A,#N/A,TRUE,"SN"}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Detail._.Products." hidden="1">{#N/A,#N/A,TRUE,"Treasury";#N/A,#N/A,TRUE,"PN (AIA)";#N/A,#N/A,TRUE,"BankCard";#N/A,#N/A,TRUE,"Diners";#N/A,#N/A,TRUE,"Ready Credit";#N/A,#N/A,TRUE,"Personal Loan";#N/A,#N/A,TRUE,"Citi-One";#N/A,#N/A,TRUE,"Current AC";#N/A,#N/A,TRUE,"Saving";#N/A,#N/A,TRUE,"Time Dep";#N/A,#N/A,TRUE,"PN";#N/A,#N/A,TRUE,"BE";#N/A,#N/A,TRUE,"Rewrite";#N/A,#N/A,TRUE,"Proj Fin";#N/A,#N/A,TRUE,"Business Banking";#N/A,#N/A,TRUE,"Auto Loan";#N/A,#N/A,TRUE,"VFL";#N/A,#N/A,TRUE,"CTM-CTB";#N/A,#N/A,TRUE,"CTM-CFS";#N/A,#N/A,TRUE,"MPP";#N/A,#N/A,TRUE,"Insurance";#N/A,#N/A,TRUE,"Other";#N/A,#N/A,TRUE,"Revolving Credit";#N/A,#N/A,TRUE,"Staff-Retail";#N/A,#N/A,TRUE,"Staff-DCT";#N/A,#N/A,TRUE,"Staff-BC"}</definedName>
    <definedName name="wrn.All._.Reports.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otal._.Products." hidden="1">{#N/A,#N/A,TRUE,"Thailand";#N/A,#N/A,TRUE,"Total Cust Assets";#N/A,#N/A,TRUE,"Total Cust Liabs";#N/A,#N/A,TRUE,"Total Treasury";#N/A,#N/A,TRUE,"Total Comm Bank";#N/A,#N/A,TRUE,"Total Auto";#N/A,#N/A,TRUE,"Total Mortgage";#N/A,#N/A,TRUE,"Total Staff Loan"}</definedName>
    <definedName name="wrn.ASSDEPART2." localSheetId="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ugFlsh." hidden="1">{"PG1",#N/A,FALSE,"AugFlashTemplate";"PG2",#N/A,FALSE,"AugFlashTemplate"}</definedName>
    <definedName name="wrn.BALANCE." localSheetId="2" hidden="1">{"balance",#N/A,FALSE,"BALANCE"}</definedName>
    <definedName name="wrn.BALANCE." hidden="1">{"balance",#N/A,FALSE,"BALANCE"}</definedName>
    <definedName name="wrn.BAOCAO." localSheetId="2" hidden="1">{#N/A,#N/A,FALSE,"sum";#N/A,#N/A,FALSE,"MARTV";#N/A,#N/A,FALSE,"APRTV"}</definedName>
    <definedName name="wrn.BAOCAO." hidden="1">{#N/A,#N/A,FALSE,"sum";#N/A,#N/A,FALSE,"MARTV";#N/A,#N/A,FALSE,"APRTV"}</definedName>
    <definedName name="wrn.BILLS._.OF._.QUANTITY." hidden="1">{#N/A,#N/A,TRUE,"Str.";#N/A,#N/A,TRUE,"Steel &amp; Roof";#N/A,#N/A,TRUE,"Arc.";#N/A,#N/A,TRUE,"Preliminary";#N/A,#N/A,TRUE,"Sum_Prelim"}</definedName>
    <definedName name="wrn.BOOK11." hidden="1">{"SUM",#N/A,FALSE,"summary";"BOOK11-1",#N/A,FALSE,"1CityGarden";"BOOK11-2",#N/A,FALSE,"2CountryGarden";"BOOK11-3",#N/A,FALSE,"3JUNGLE";"BOOK11-4CIVIL",#N/A,FALSE,"CIVIL"}</definedName>
    <definedName name="wrn.Cashflow." localSheetId="1" hidden="1">{"cashflow",#N/A,FALSE,"cash flow"}</definedName>
    <definedName name="wrn.Cashflow." localSheetId="2" hidden="1">{"cashflow",#N/A,FALSE,"cash flow"}</definedName>
    <definedName name="wrn.cashflow." hidden="1">{"cashflow",#N/A,FALSE,"CASHFLOW "}</definedName>
    <definedName name="wrn.chi._.tiÆt." localSheetId="2" hidden="1">{#N/A,#N/A,FALSE,"Chi tiÆt"}</definedName>
    <definedName name="wrn.chi._.tiÆt." hidden="1">{#N/A,#N/A,FALSE,"Chi tiÆt"}</definedName>
    <definedName name="wrn.Coface." localSheetId="2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mplete._.Cash._.Flow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nso." localSheetId="2" hidden="1">{"conso",#N/A,FALSE,"cash flow"}</definedName>
    <definedName name="wrn.conso." hidden="1">{"conso",#N/A,FALSE,"cash flow"}</definedName>
    <definedName name="wrn.Core._.Statements." hidden="1">{#N/A,#N/A,FALSE,"Schedule A";#N/A,#N/A,FALSE,"Schedule B";#N/A,#N/A,FALSE,"Schedule C";#N/A,#N/A,FALSE,"Schedule C-1";#N/A,#N/A,FALSE,"Schedule I"}</definedName>
    <definedName name="wrn.dep12." localSheetId="2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DEPART1." localSheetId="2" hidden="1">{#N/A,#N/A,FALSE,"VPM(1-4)_12";#N/A,#N/A,FALSE,"CONV(1-4)_12"}</definedName>
    <definedName name="wrn.DEPART1." hidden="1">{#N/A,#N/A,FALSE,"VPM(1-4)_12";#N/A,#N/A,FALSE,"CONV(1-4)_12"}</definedName>
    <definedName name="wrn.dept1." localSheetId="2" hidden="1">{#N/A,#N/A,FALSE,"VPM1_12";#N/A,#N/A,FALSE,"VPM2_12";#N/A,#N/A,FALSE,"VPM3_12";#N/A,#N/A,FALSE,"VPM4_12";#N/A,#N/A,FALSE,"CONV1_12";#N/A,#N/A,FALSE,"CONV2_12";#N/A,#N/A,FALSE,"CONV3_12";#N/A,#N/A,FALSE,"CONV4_12"}</definedName>
    <definedName name="wrn.dept1." hidden="1">{#N/A,#N/A,FALSE,"VPM1_12";#N/A,#N/A,FALSE,"VPM2_12";#N/A,#N/A,FALSE,"VPM3_12";#N/A,#N/A,FALSE,"VPM4_12";#N/A,#N/A,FALSE,"CONV1_12";#N/A,#N/A,FALSE,"CONV2_12";#N/A,#N/A,FALSE,"CONV3_12";#N/A,#N/A,FALSE,"CONV4_12"}</definedName>
    <definedName name="wrn.DG._.Cost." localSheetId="2" hidden="1">{#N/A,#N/A,FALSE,"CAT3516";#N/A,#N/A,FALSE,"CAT3608";#N/A,#N/A,FALSE,"Wartsila";#N/A,#N/A,FALSE,"Asm";#N/A,#N/A,FALSE,"DG cost"}</definedName>
    <definedName name="wrn.DG._.Cost." hidden="1">{#N/A,#N/A,FALSE,"CAT3516";#N/A,#N/A,FALSE,"CAT3608";#N/A,#N/A,FALSE,"Wartsila";#N/A,#N/A,FALSE,"Asm";#N/A,#N/A,FALSE,"DG cost"}</definedName>
    <definedName name="wrn.DP." hidden="1">{#N/A,#N/A,FALSE,"00年計"}</definedName>
    <definedName name="wrn.Executive._.Reports.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s.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wrn.Food_Bee" localSheetId="2" hidden="1">{"FB Assumptions",#N/A,FALSE,"Asu";"FB Cashflow 1",#N/A,FALSE,"F&amp;B";"FB Cashflow 2",#N/A,FALSE,"F&amp;B"}</definedName>
    <definedName name="wrn.Food_Bee" hidden="1">{"FB Assumptions",#N/A,FALSE,"Asu";"FB Cashflow 1",#N/A,FALSE,"F&amp;B";"FB Cashflow 2",#N/A,FALSE,"F&amp;B"}</definedName>
    <definedName name="wrn.Food_Beverage." localSheetId="2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_.Report." localSheetId="2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RDEPART2." localSheetId="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Golf." localSheetId="2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ilight1." localSheetId="2" hidden="1">{"hilight1",#N/A,FALSE,"HILIGHT1"}</definedName>
    <definedName name="wrn.hilight1." hidden="1">{"hilight1",#N/A,FALSE,"HILIGHT1"}</definedName>
    <definedName name="wrn.hilight2." localSheetId="2" hidden="1">{"hilight2",#N/A,FALSE,"HILIGHT2"}</definedName>
    <definedName name="wrn.hilight2." hidden="1">{"hilight2",#N/A,FALSE,"HILIGHT2"}</definedName>
    <definedName name="wrn.hilight3." localSheetId="2" hidden="1">{"hilight3",#N/A,FALSE,"HILIGHT3"}</definedName>
    <definedName name="wrn.hilight3." hidden="1">{"hilight3",#N/A,FALSE,"HILIGHT3"}</definedName>
    <definedName name="wrn.Income." localSheetId="2" hidden="1">{"Book Income",#N/A,FALSE,"B&amp;T";"Taxable Income",#N/A,FALSE,"B&amp;T"}</definedName>
    <definedName name="wrn.income." hidden="1">{"income",#N/A,FALSE,"INCOME"}</definedName>
    <definedName name="wrn.index." localSheetId="2" hidden="1">{"index",#N/A,FALSE,"INDEX"}</definedName>
    <definedName name="wrn.index." hidden="1">{"index",#N/A,FALSE,"INDEX"}</definedName>
    <definedName name="wrn.Informe_modelo." localSheetId="8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ternal._.Detail." hidden="1">{"IntDetail",#N/A,FALSE,"Reports";"IntSummary",#N/A,FALSE,"Reports"}</definedName>
    <definedName name="wrn.Jury." hidden="1">{#N/A,#N/A,FALSE,"Year";#N/A,#N/A,FALSE,"AC Fiscal Year";#N/A,#N/A,FALSE,"Hourly Rate By Activity";#N/A,#N/A,FALSE,"Hourly Rate By Custom Resource";#N/A,#N/A,FALSE,"Sensitivity Analysis";#N/A,#N/A,FALSE,"Overall Staffing Review"}</definedName>
    <definedName name="wrn.MONTHLY.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financial._.pkg." hidden="1">{#N/A,#N/A,FALSE,"monthintl";#N/A,#N/A,FALSE,"monthdom";#N/A,#N/A,FALSE,"ytdintl";#N/A,#N/A,FALSE,"ytddom";#N/A,#N/A,FALSE,"2Qestintl ";#N/A,#N/A,FALSE,"2Qestdom";#N/A,#N/A,FALSE,"curestintl";#N/A,#N/A,FALSE,"curestdom"}</definedName>
    <definedName name="wrn.monthly._.pkg." hidden="1">{#N/A,#N/A,TRUE,"monthintl";#N/A,#N/A,TRUE,"monthdom";#N/A,#N/A,TRUE,"ytdintl";#N/A,#N/A,TRUE,"ytddom"}</definedName>
    <definedName name="wrn.Monthly._.report." hidden="1">{"Header",#N/A,FALSE,"XXXX";"Quarterly",#N/A,FALSE,"XXXX";"Fincon",#N/A,FALSE,"XXXX";"Drill down",#N/A,FALSE,"XXXX";"O&amp;R",#N/A,FALSE,"XXXX";"Variances",#N/A,FALSE,"XXXX";"PSP",#N/A,FALSE,"XXXX";"Hardware",#N/A,FALSE,"XXXX";"Software",#N/A,FALSE,"XXXX";"New Cap Invest",#N/A,FALSE,"XXXX";"Depreciation",#N/A,FALSE,"XXXX";"CAP Gemini &amp; Comp others",#N/A,FALSE,"XXXX";"Consulting",#N/A,FALSE,"XXXX";"Premesis",#N/A,FALSE,"XXXX";"Other operating expenses",#N/A,FALSE,"XXXX";"VAT &amp; COF",#N/A,FALSE,"XXXX"}</definedName>
    <definedName name="wrn.Montri._.Products." hidden="1">{#N/A,#N/A,TRUE,"Ready Credit";#N/A,#N/A,TRUE,"Personal Loan"}</definedName>
    <definedName name="wrn.Narong._.Products." hidden="1">{#N/A,#N/A,TRUE,"BankCard";#N/A,#N/A,TRUE,"Diners";#N/A,#N/A,TRUE,"Ready Credit";#N/A,#N/A,TRUE,"Personal Loan";#N/A,#N/A,TRUE,"Citi-One";#N/A,#N/A,TRUE,"Total Cust Liabs"}</definedName>
    <definedName name="wrn.National._.Wages._.Rig." hidden="1">{"Gross Salaries",#N/A,FALSE,"A";"Per day calc",#N/A,FALSE,"A"}</definedName>
    <definedName name="wrn.PMDEPAER2." localSheetId="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int." localSheetId="2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s._.All." hidden="1">{"Main",#N/A,FALSE,"Wacker";"Main2",#N/A,FALSE,"Wacker";"Value",#N/A,FALSE,"Wacker";"Sensitivity",#N/A,FALSE,"Wacker";"Paine",#N/A,FALSE,"Wacker";"Quaker",#N/A,FALSE,"Wacker";"Wacker",#N/A,FALSE,"Wacker";"1900",#N/A,FALSE,"Wacker";"1901",#N/A,FALSE,"Wacker"}</definedName>
    <definedName name="wrn.Ratana._.Products." hidden="1">{#N/A,#N/A,TRUE,"Citi-One";#N/A,#N/A,TRUE,"Total Cust Liabs";#N/A,#N/A,TRUE,"Current AC";#N/A,#N/A,TRUE,"Saving";#N/A,#N/A,TRUE,"Time Dep";#N/A,#N/A,TRUE,"PN";#N/A,#N/A,TRUE,"BE"}</definedName>
    <definedName name="wrn.Rate._.Reports." hidden="1">{#N/A,#N/A,FALSE,"Monthly Rate By Activity";#N/A,#N/A,FALSE,"Hourly Rate By Activity";#N/A,#N/A,FALSE,"Monthly Rate By Custom Resource";#N/A,#N/A,FALSE,"Hourly Rate By Custom Resource"}</definedName>
    <definedName name="wrn.Rationals." hidden="1">{"Hardware",#N/A,FALSE,"Rationale";"Software",#N/A,FALSE,"Rationale";"Depreciation",#N/A,FALSE,"Rationale";"CAP Gemini &amp; Comp others",#N/A,FALSE,"Rationale";"Premesis",#N/A,FALSE,"Rationale";"Consulting",#N/A,FALSE,"Rationale";"Other operating expenses",#N/A,FALSE,"Rationale";"VAT &amp; COF",#N/A,FALSE,"Rationale"}</definedName>
    <definedName name="wrn.Rawandpk." hidden="1">{#N/A,#N/A,FALSE,"Comment";#N/A,#N/A,FALSE,"Summary";#N/A,#N/A,FALSE,"Total";#N/A,#N/A,FALSE,"Alex";#N/A,#N/A,FALSE,"Birch";#N/A,#N/A,FALSE,"Cville";#N/A,#N/A,FALSE,"Huron";#N/A,#N/A,FALSE,"Shbrke";#N/A,#N/A,FALSE,"Sterling";#N/A,#N/A,FALSE,"Prepack"}</definedName>
    <definedName name="wrn.Rent." localSheetId="2" hidden="1">{"Rent1",#N/A,FALSE,"RENT";"Rent2",#N/A,FALSE,"RENT"}</definedName>
    <definedName name="wrn.Rent." hidden="1">{"Rent1",#N/A,FALSE,"RENT";"Rent2",#N/A,FALSE,"RENT"}</definedName>
    <definedName name="wrn.REPORT_EST." localSheetId="2" hidden="1">{"PRINT_EST",#N/A,FALSE,"ESTMON"}</definedName>
    <definedName name="wrn.REPORT_EST." hidden="1">{"PRINT_EST",#N/A,FALSE,"ESTMON"}</definedName>
    <definedName name="wrn.report_summary." hidden="1">{"summary",#N/A,FALSE,"SUMMARY"}</definedName>
    <definedName name="wrn.Reporting._.Package." hidden="1">{#N/A,#N/A,FALSE,"A-Statement of Operations";#N/A,#N/A,FALSE,"B1-Balance Sheet Detail-Assets";#N/A,#N/A,FALSE,"B2-Balance Sheet Detail-Liab.";#N/A,#N/A,FALSE,"C1-Cash Flow Squeeze (Month)";#N/A,#N/A,FALSE,"C1-Cash Flow Squeeze (Year)";#N/A,#N/A,FALSE,"C2-12 Week Cash Projection";#N/A,#N/A,FALSE,"E-Capital Budget Summary";#N/A,#N/A,FALSE,"F-Statement of A_R Trade";#N/A,#N/A,FALSE,"H-Inventory Movement";#N/A,#N/A,FALSE,"I-Statement of I_C Balances";#N/A,#N/A,FALSE,"Q-Other Net Income (Loss)";#N/A,#N/A,FALSE,"XX-Statement of Earnings Change"}</definedName>
    <definedName name="wrn.Reporting._Package.2" hidden="1">{#N/A,#N/A,FALSE,"A-Statement of Operations";#N/A,#N/A,FALSE,"B1-Balance Sheet Detail-Assets";#N/A,#N/A,FALSE,"B2-Balance Sheet Detail-Liab.";#N/A,#N/A,FALSE,"C1-Cash Flow Squeeze (Month)";#N/A,#N/A,FALSE,"C1-Cash Flow Squeeze (Year)";#N/A,#N/A,FALSE,"C2-12 Week Cash Projection";#N/A,#N/A,FALSE,"E-Capital Budget Summary";#N/A,#N/A,FALSE,"F-Statement of A_R Trade";#N/A,#N/A,FALSE,"H-Inventory Movement";#N/A,#N/A,FALSE,"I-Statement of I_C Balances";#N/A,#N/A,FALSE,"Q-Other Net Income (Loss)";#N/A,#N/A,FALSE,"XX-Statement of Earnings Change"}</definedName>
    <definedName name="wrn.rev_sale._.report." localSheetId="2" hidden="1">{"revsale",#N/A,FALSE,"REV-ยุพดี"}</definedName>
    <definedName name="wrn.rev_sale._.report." hidden="1">{"revsale",#N/A,FALSE,"REV-ยุพดี"}</definedName>
    <definedName name="wrn.revable." localSheetId="2" hidden="1">{"revable",#N/A,FALSE,"REVABLE"}</definedName>
    <definedName name="wrn.revable." hidden="1">{"revable",#N/A,FALSE,"REVABLE"}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ippert." hidden="1">{#N/A,#N/A,FALSE,"Year";#N/A,#N/A,FALSE,"AC Fiscal Year";#N/A,#N/A,FALSE,"Hourly Rate By Activity";#N/A,#N/A,FALSE,"Hourly Rate By Custom Resource";#N/A,#N/A,FALSE,"Line of Business Review";#N/A,#N/A,FALSE,"Assumptions";#N/A,#N/A,FALSE,"Sensitivity Analysis";#N/A,#N/A,FALSE,"Overall Staffing Review"}</definedName>
    <definedName name="wrn.RLDEPART2.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report." localSheetId="2" hidden="1">{"sales",#N/A,FALSE,"SALES"}</definedName>
    <definedName name="wrn.sales._.report." hidden="1">{"sales",#N/A,FALSE,"SALES"}</definedName>
    <definedName name="wrn.Scorecard." hidden="1">{"Page1",#N/A,FALSE,"Page 1";"Page2",#N/A,FALSE,"Page 2"}</definedName>
    <definedName name="wrn.Sensitive." localSheetId="2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ertchai." localSheetId="2" hidden="1">{#N/A,#N/A,FALSE,"Macro2"}</definedName>
    <definedName name="wrn.sertchai." hidden="1">{#N/A,#N/A,FALSE,"Macro2"}</definedName>
    <definedName name="wrn.sheet2." hidden="1">{#N/A,#N/A,FALSE,"Sheet2"}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taffing." hidden="1">{#N/A,#N/A,FALSE,"Assessment";#N/A,#N/A,FALSE,"Staffing";#N/A,#N/A,FALSE,"Hires";#N/A,#N/A,FALSE,"Assumptions"}</definedName>
    <definedName name="wrn.Staffing._.Inputs." hidden="1">{#N/A,#N/A,FALSE,"Overall Staffing Review";#N/A,#N/A,FALSE,"Detailed Resource Mix Review";#N/A,#N/A,FALSE,"Detailed Pyramid Review";#N/A,#N/A,FALSE,"Hours By Activity";#N/A,#N/A,FALSE,"Hours By Custom Resource"}</definedName>
    <definedName name="wrn.Staffing1" hidden="1">{#N/A,#N/A,FALSE,"Assessment";#N/A,#N/A,FALSE,"Staffing";#N/A,#N/A,FALSE,"Hires";#N/A,#N/A,FALSE,"Assumptions"}</definedName>
    <definedName name="wrn.Steering._.Committee." localSheetId="2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_mth.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pplemental._.Information." hidden="1">{#N/A,#N/A,FALSE,"Assumptions";#N/A,#N/A,FALSE,"DNP Expense Summary";#N/A,#N/A,FALSE,"Sensitivity Analysis"}</definedName>
    <definedName name="wrn.TEMP." hidden="1">{#N/A,#N/A,FALSE,"DATABASE"}</definedName>
    <definedName name="wrn.test2." hidden="1">{#N/A,#N/A,FALSE,"SUMMARY"}</definedName>
    <definedName name="wrn.test3." hidden="1">{#N/A,#N/A,FALSE,"SUMMARY"}</definedName>
    <definedName name="wrn.TOTAL." localSheetId="2" hidden="1">{#N/A,#N/A,FALSE,"INCOME";#N/A,#N/A,FALSE,"BG1-QUARTERLY";#N/A,#N/A,FALSE,"BG1-MONTHLY"}</definedName>
    <definedName name="wrn.TOTAL." hidden="1">{#N/A,#N/A,FALSE,"INCOME";#N/A,#N/A,FALSE,"BG1-QUARTERLY";#N/A,#N/A,FALSE,"BG1-MONTHLY"}</definedName>
    <definedName name="wrn.vd." localSheetId="2" hidden="1">{#N/A,#N/A,TRUE,"BT M200 da 10x20"}</definedName>
    <definedName name="wrn.vd." hidden="1">{#N/A,#N/A,TRUE,"BT M200 da 10x20"}</definedName>
    <definedName name="wrn.Yutachai._.Products." hidden="1">{#N/A,#N/A,TRUE,"Total Auto";#N/A,#N/A,TRUE,"Auto Loan";#N/A,#N/A,TRUE,"VFL";#N/A,#N/A,TRUE,"Total Mortgage";#N/A,#N/A,TRUE,"CTM-CTB";#N/A,#N/A,TRUE,"CTM-CFS";#N/A,#N/A,TRUE,"MPP";#N/A,#N/A,TRUE,"Insurance"}</definedName>
    <definedName name="wrw">#REF!</definedName>
    <definedName name="WT">#REF!</definedName>
    <definedName name="wtlky" hidden="1">#REF!</definedName>
    <definedName name="wtrt">#REF!</definedName>
    <definedName name="ww" localSheetId="2">#REF!</definedName>
    <definedName name="ww" hidden="1">{"'Eng (page2)'!$A$1:$D$52"}</definedName>
    <definedName name="WWE" localSheetId="2" hidden="1">{"'Eng (page2)'!$A$1:$D$52"}</definedName>
    <definedName name="WWE" hidden="1">{"'Eng (page2)'!$A$1:$D$52"}</definedName>
    <definedName name="wweraf" localSheetId="2" hidden="1">{"'Model'!$A$1:$N$53"}</definedName>
    <definedName name="wweraf" hidden="1">{"'Model'!$A$1:$N$53"}</definedName>
    <definedName name="wwqq" localSheetId="2" hidden="1">{"cashflow",#N/A,FALSE,"cash flow"}</definedName>
    <definedName name="wwqq" hidden="1">{"cashflow",#N/A,FALSE,"cash flow"}</definedName>
    <definedName name="wwsww">#REF!</definedName>
    <definedName name="www" localSheetId="2">#REF!</definedName>
    <definedName name="www" hidden="1">#REF!</definedName>
    <definedName name="www.">#REF!</definedName>
    <definedName name="www..">#REF!</definedName>
    <definedName name="x" localSheetId="2">#REF!</definedName>
    <definedName name="x" localSheetId="9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x" hidden="1">#REF!</definedName>
    <definedName name="XASX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ASX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axa" localSheetId="2" hidden="1">{"cashflow",#N/A,FALSE,"cash flow"}</definedName>
    <definedName name="xaxa" hidden="1">{"cashflow",#N/A,FALSE,"cash flow"}</definedName>
    <definedName name="xaxasa" localSheetId="2" hidden="1">{"cashflow",#N/A,FALSE,"cash flow"}</definedName>
    <definedName name="xaxasa" hidden="1">{"cashflow",#N/A,FALSE,"cash flow"}</definedName>
    <definedName name="xaxax" localSheetId="2" hidden="1">{"cashflow",#N/A,FALSE,"cash flow"}</definedName>
    <definedName name="xaxax" hidden="1">{"cashflow",#N/A,FALSE,"cash flow"}</definedName>
    <definedName name="xazz" localSheetId="2" hidden="1">{"cashflow",#N/A,FALSE,"cash flow"}</definedName>
    <definedName name="xazz" hidden="1">{"cashflow",#N/A,FALSE,"cash flow"}</definedName>
    <definedName name="Xbs_actual_2002">#REF!</definedName>
    <definedName name="xcdsc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cdsc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CX">#REF!</definedName>
    <definedName name="xd" localSheetId="2" hidden="1">{"'Changes Log'!$A$1:$F$25"}</definedName>
    <definedName name="xd" hidden="1">{"'Changes Log'!$A$1:$F$25"}</definedName>
    <definedName name="xfsh_iqp_Apr">#REF!</definedName>
    <definedName name="Xfshl_iqp_Apr">#REF!</definedName>
    <definedName name="Xfshl_iqp_Apr___5">#REF!</definedName>
    <definedName name="Xfshl_iqp_Apr___9">#REF!</definedName>
    <definedName name="xgdx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xh">#REF!</definedName>
    <definedName name="xn">#REF!</definedName>
    <definedName name="XREF_COLUMN_1" localSheetId="1" hidden="1">#REF!</definedName>
    <definedName name="XREF_COLUMN_1" localSheetId="2" hidden="1">#REF!</definedName>
    <definedName name="XREF_COLUMN_1" hidden="1">#REF!</definedName>
    <definedName name="XREF_COLUMN_10" localSheetId="2" hidden="1">#REF!</definedName>
    <definedName name="XREF_COLUMN_10" hidden="1">#REF!</definedName>
    <definedName name="XREF_COLUMN_2" localSheetId="2" hidden="1">#REF!</definedName>
    <definedName name="XREF_COLUMN_2" hidden="1">#REF!</definedName>
    <definedName name="XREF_COLUMN_3" localSheetId="2" hidden="1">#REF!</definedName>
    <definedName name="XREF_COLUMN_3" hidden="1">#REF!</definedName>
    <definedName name="XREF_COLUMN_4" localSheetId="2" hidden="1">#REF!</definedName>
    <definedName name="XREF_COLUMN_4" hidden="1">#REF!</definedName>
    <definedName name="XREF_COLUMN_5" localSheetId="2" hidden="1">#REF!</definedName>
    <definedName name="XREF_COLUMN_5" hidden="1">#REF!</definedName>
    <definedName name="XREF_COLUMN_6" localSheetId="2" hidden="1">#REF!</definedName>
    <definedName name="XREF_COLUMN_6" hidden="1">#REF!</definedName>
    <definedName name="XREF_COLUMN_7" localSheetId="2" hidden="1">#REF!</definedName>
    <definedName name="XREF_COLUMN_7" hidden="1">#REF!</definedName>
    <definedName name="XREF_COLUMN_8" localSheetId="2" hidden="1">#REF!</definedName>
    <definedName name="XREF_COLUMN_8" hidden="1">#REF!</definedName>
    <definedName name="XREF_COLUMN_9" localSheetId="2" hidden="1">#REF!</definedName>
    <definedName name="XREF_COLUMN_9" hidden="1">#REF!</definedName>
    <definedName name="XRefActiveRow" localSheetId="2" hidden="1">#REF!</definedName>
    <definedName name="XRefActiveRow" hidden="1">#REF!</definedName>
    <definedName name="XRefColumnsCount" localSheetId="1" hidden="1">10</definedName>
    <definedName name="XRefColumnsCount" localSheetId="2" hidden="1">10</definedName>
    <definedName name="XRefColumnsCount" hidden="1">1</definedName>
    <definedName name="XRefCopy1" localSheetId="1" hidden="1">#REF!</definedName>
    <definedName name="XRefCopy1" localSheetId="2" hidden="1">#REF!</definedName>
    <definedName name="XRefCopy1" hidden="1">#REF!</definedName>
    <definedName name="XRefCopy10" localSheetId="2" hidden="1">#REF!</definedName>
    <definedName name="XRefCopy10" hidden="1">#REF!</definedName>
    <definedName name="XRefCopy10Row" localSheetId="2" hidden="1">#REF!</definedName>
    <definedName name="XRefCopy10Row" hidden="1">#REF!</definedName>
    <definedName name="XRefCopy11" localSheetId="2" hidden="1">#REF!</definedName>
    <definedName name="XRefCopy11" hidden="1">#REF!</definedName>
    <definedName name="XRefCopy11Row" localSheetId="2" hidden="1">#REF!</definedName>
    <definedName name="XRefCopy11Row" hidden="1">#REF!</definedName>
    <definedName name="XRefCopy12" localSheetId="2" hidden="1">#REF!</definedName>
    <definedName name="XRefCopy12" hidden="1">#REF!</definedName>
    <definedName name="XRefCopy12Row" localSheetId="2" hidden="1">#REF!</definedName>
    <definedName name="XRefCopy12Row" hidden="1">#REF!</definedName>
    <definedName name="XRefCopy13" localSheetId="2" hidden="1">#REF!</definedName>
    <definedName name="XRefCopy13" hidden="1">#REF!</definedName>
    <definedName name="XRefCopy13Row" localSheetId="2" hidden="1">#REF!</definedName>
    <definedName name="XRefCopy13Row" hidden="1">#REF!</definedName>
    <definedName name="XRefCopy14" localSheetId="2" hidden="1">#REF!</definedName>
    <definedName name="XRefCopy14" hidden="1">#REF!</definedName>
    <definedName name="XRefCopy14Row" localSheetId="2" hidden="1">#REF!</definedName>
    <definedName name="XRefCopy14Row" hidden="1">#REF!</definedName>
    <definedName name="XRefCopy15" localSheetId="2" hidden="1">#REF!</definedName>
    <definedName name="XRefCopy15" hidden="1">#REF!</definedName>
    <definedName name="XRefCopy16" localSheetId="2" hidden="1">#REF!</definedName>
    <definedName name="XRefCopy16" hidden="1">#REF!</definedName>
    <definedName name="XRefCopy17" localSheetId="2" hidden="1">#REF!</definedName>
    <definedName name="XRefCopy17" hidden="1">#REF!</definedName>
    <definedName name="XRefCopy17Row" localSheetId="2" hidden="1">#REF!</definedName>
    <definedName name="XRefCopy17Row" hidden="1">#REF!</definedName>
    <definedName name="XRefCopy18" localSheetId="2" hidden="1">#REF!</definedName>
    <definedName name="XRefCopy18" hidden="1">#REF!</definedName>
    <definedName name="XRefCopy19" localSheetId="2" hidden="1">#REF!</definedName>
    <definedName name="XRefCopy19" hidden="1">#REF!</definedName>
    <definedName name="XRefCopy19Row" localSheetId="2" hidden="1">#REF!</definedName>
    <definedName name="XRefCopy19Row" hidden="1">#REF!</definedName>
    <definedName name="XRefCopy1Row" localSheetId="2" hidden="1">#REF!</definedName>
    <definedName name="XRefCopy1Row" hidden="1">#REF!</definedName>
    <definedName name="XRefCopy2" localSheetId="1" hidden="1">#REF!</definedName>
    <definedName name="XRefCopy2" localSheetId="2" hidden="1">#REF!</definedName>
    <definedName name="XRefCopy2" hidden="1">#REF!</definedName>
    <definedName name="XRefCopy20" localSheetId="2" hidden="1">#REF!</definedName>
    <definedName name="XRefCopy20" hidden="1">#REF!</definedName>
    <definedName name="XRefCopy21" localSheetId="2" hidden="1">#REF!</definedName>
    <definedName name="XRefCopy21" hidden="1">#REF!</definedName>
    <definedName name="XRefCopy21Row" localSheetId="2" hidden="1">#REF!</definedName>
    <definedName name="XRefCopy21Row" hidden="1">#REF!</definedName>
    <definedName name="XRefCopy22" localSheetId="2" hidden="1">#REF!</definedName>
    <definedName name="XRefCopy22" hidden="1">#REF!</definedName>
    <definedName name="XRefCopy23" localSheetId="2" hidden="1">#REF!</definedName>
    <definedName name="XRefCopy23" hidden="1">#REF!</definedName>
    <definedName name="XRefCopy24" localSheetId="2" hidden="1">#REF!</definedName>
    <definedName name="XRefCopy24" hidden="1">#REF!</definedName>
    <definedName name="XRefCopy24Row" localSheetId="2" hidden="1">#REF!</definedName>
    <definedName name="XRefCopy24Row" hidden="1">#REF!</definedName>
    <definedName name="XRefCopy25" localSheetId="2" hidden="1">#REF!</definedName>
    <definedName name="XRefCopy25" hidden="1">#REF!</definedName>
    <definedName name="XRefCopy25Row" localSheetId="2" hidden="1">#REF!</definedName>
    <definedName name="XRefCopy25Row" hidden="1">#REF!</definedName>
    <definedName name="XRefCopy26" localSheetId="2" hidden="1">#REF!</definedName>
    <definedName name="XRefCopy26" hidden="1">#REF!</definedName>
    <definedName name="XRefCopy26Row" localSheetId="2" hidden="1">#REF!</definedName>
    <definedName name="XRefCopy26Row" hidden="1">#REF!</definedName>
    <definedName name="XRefCopy27" localSheetId="2" hidden="1">#REF!</definedName>
    <definedName name="XRefCopy27" hidden="1">#REF!</definedName>
    <definedName name="XRefCopy27Row" localSheetId="2" hidden="1">#REF!</definedName>
    <definedName name="XRefCopy27Row" hidden="1">#REF!</definedName>
    <definedName name="XRefCopy28" localSheetId="2" hidden="1">#REF!</definedName>
    <definedName name="XRefCopy28" hidden="1">#REF!</definedName>
    <definedName name="XRefCopy28Row" localSheetId="2" hidden="1">#REF!</definedName>
    <definedName name="XRefCopy28Row" hidden="1">#REF!</definedName>
    <definedName name="XRefCopy29" localSheetId="2" hidden="1">#REF!</definedName>
    <definedName name="XRefCopy29" hidden="1">#REF!</definedName>
    <definedName name="XRefCopy29Row" localSheetId="2" hidden="1">#REF!</definedName>
    <definedName name="XRefCopy29Row" hidden="1">#REF!</definedName>
    <definedName name="XRefCopy2Row" localSheetId="2" hidden="1">#REF!</definedName>
    <definedName name="XRefCopy2Row" hidden="1">#REF!</definedName>
    <definedName name="XRefCopy3" localSheetId="2" hidden="1">#REF!</definedName>
    <definedName name="XRefCopy3" hidden="1">#REF!</definedName>
    <definedName name="XRefCopy30" localSheetId="2" hidden="1">#REF!</definedName>
    <definedName name="XRefCopy30" hidden="1">#REF!</definedName>
    <definedName name="XRefCopy30Row" localSheetId="2" hidden="1">#REF!</definedName>
    <definedName name="XRefCopy30Row" hidden="1">#REF!</definedName>
    <definedName name="XRefCopy31" localSheetId="2" hidden="1">#REF!</definedName>
    <definedName name="XRefCopy31" hidden="1">#REF!</definedName>
    <definedName name="XRefCopy32" localSheetId="2" hidden="1">#REF!</definedName>
    <definedName name="XRefCopy32" hidden="1">#REF!</definedName>
    <definedName name="XRefCopy32Row" localSheetId="2" hidden="1">#REF!</definedName>
    <definedName name="XRefCopy32Row" hidden="1">#REF!</definedName>
    <definedName name="XRefCopy33" localSheetId="2" hidden="1">#REF!</definedName>
    <definedName name="XRefCopy33" hidden="1">#REF!</definedName>
    <definedName name="XRefCopy33Row" localSheetId="2" hidden="1">#REF!</definedName>
    <definedName name="XRefCopy33Row" hidden="1">#REF!</definedName>
    <definedName name="XRefCopy34" localSheetId="2" hidden="1">#REF!</definedName>
    <definedName name="XRefCopy34" hidden="1">#REF!</definedName>
    <definedName name="XRefCopy34Row" localSheetId="2" hidden="1">#REF!</definedName>
    <definedName name="XRefCopy34Row" hidden="1">#REF!</definedName>
    <definedName name="XRefCopy35" localSheetId="2" hidden="1">#REF!</definedName>
    <definedName name="XRefCopy35" hidden="1">#REF!</definedName>
    <definedName name="XRefCopy35Row" localSheetId="2" hidden="1">#REF!</definedName>
    <definedName name="XRefCopy35Row" hidden="1">#REF!</definedName>
    <definedName name="XRefCopy36" localSheetId="2" hidden="1">#REF!</definedName>
    <definedName name="XRefCopy36" hidden="1">#REF!</definedName>
    <definedName name="XRefCopy36Row" localSheetId="2" hidden="1">#REF!</definedName>
    <definedName name="XRefCopy36Row" hidden="1">#REF!</definedName>
    <definedName name="XRefCopy37" localSheetId="2" hidden="1">#REF!</definedName>
    <definedName name="XRefCopy37" hidden="1">#REF!</definedName>
    <definedName name="XRefCopy37Row" localSheetId="2" hidden="1">#REF!</definedName>
    <definedName name="XRefCopy37Row" hidden="1">#REF!</definedName>
    <definedName name="XRefCopy38" localSheetId="2" hidden="1">#REF!</definedName>
    <definedName name="XRefCopy38" hidden="1">#REF!</definedName>
    <definedName name="XRefCopy38Row" localSheetId="2" hidden="1">#REF!</definedName>
    <definedName name="XRefCopy38Row" hidden="1">#REF!</definedName>
    <definedName name="XRefCopy39" localSheetId="2" hidden="1">#REF!</definedName>
    <definedName name="XRefCopy39" hidden="1">#REF!</definedName>
    <definedName name="XRefCopy39Row" localSheetId="2" hidden="1">#REF!</definedName>
    <definedName name="XRefCopy39Row" hidden="1">#REF!</definedName>
    <definedName name="XRefCopy3Row" localSheetId="2" hidden="1">#REF!</definedName>
    <definedName name="XRefCopy3Row" hidden="1">#REF!</definedName>
    <definedName name="XRefCopy4" localSheetId="2" hidden="1">#REF!</definedName>
    <definedName name="XRefCopy4" hidden="1">#REF!</definedName>
    <definedName name="XRefCopy40" localSheetId="2" hidden="1">#REF!</definedName>
    <definedName name="XRefCopy40" hidden="1">#REF!</definedName>
    <definedName name="XRefCopy40Row" localSheetId="2" hidden="1">#REF!</definedName>
    <definedName name="XRefCopy40Row" hidden="1">#REF!</definedName>
    <definedName name="XRefCopy41" localSheetId="2" hidden="1">#REF!</definedName>
    <definedName name="XRefCopy41" hidden="1">#REF!</definedName>
    <definedName name="XRefCopy42" localSheetId="2" hidden="1">#REF!</definedName>
    <definedName name="XRefCopy42" hidden="1">#REF!</definedName>
    <definedName name="XRefCopy42Row" localSheetId="2" hidden="1">#REF!</definedName>
    <definedName name="XRefCopy42Row" hidden="1">#REF!</definedName>
    <definedName name="XRefCopy43" localSheetId="2" hidden="1">#REF!</definedName>
    <definedName name="XRefCopy43" hidden="1">#REF!</definedName>
    <definedName name="XRefCopy44" localSheetId="2" hidden="1">#REF!</definedName>
    <definedName name="XRefCopy44" hidden="1">#REF!</definedName>
    <definedName name="XRefCopy44Row" localSheetId="2" hidden="1">#REF!</definedName>
    <definedName name="XRefCopy44Row" hidden="1">#REF!</definedName>
    <definedName name="XRefCopy45" localSheetId="2" hidden="1">#REF!</definedName>
    <definedName name="XRefCopy45" hidden="1">#REF!</definedName>
    <definedName name="XRefCopy45Row" localSheetId="2" hidden="1">#REF!</definedName>
    <definedName name="XRefCopy45Row" hidden="1">#REF!</definedName>
    <definedName name="XRefCopy46" localSheetId="2" hidden="1">#REF!</definedName>
    <definedName name="XRefCopy46" hidden="1">#REF!</definedName>
    <definedName name="XRefCopy46Row" localSheetId="2" hidden="1">#REF!</definedName>
    <definedName name="XRefCopy46Row" hidden="1">#REF!</definedName>
    <definedName name="XRefCopy47" localSheetId="2" hidden="1">#REF!</definedName>
    <definedName name="XRefCopy47" hidden="1">#REF!</definedName>
    <definedName name="XRefCopy47Row" localSheetId="2" hidden="1">#REF!</definedName>
    <definedName name="XRefCopy47Row" hidden="1">#REF!</definedName>
    <definedName name="XRefCopy48" localSheetId="2" hidden="1">#REF!</definedName>
    <definedName name="XRefCopy48" hidden="1">#REF!</definedName>
    <definedName name="XRefCopy48Row" localSheetId="2" hidden="1">#REF!</definedName>
    <definedName name="XRefCopy48Row" hidden="1">#REF!</definedName>
    <definedName name="XRefCopy49" localSheetId="2" hidden="1">#REF!</definedName>
    <definedName name="XRefCopy49" hidden="1">#REF!</definedName>
    <definedName name="XRefCopy49Row" localSheetId="2" hidden="1">#REF!</definedName>
    <definedName name="XRefCopy49Row" hidden="1">#REF!</definedName>
    <definedName name="XRefCopy4Row" localSheetId="2" hidden="1">#REF!</definedName>
    <definedName name="XRefCopy4Row" hidden="1">#REF!</definedName>
    <definedName name="XRefCopy5" localSheetId="2" hidden="1">#REF!</definedName>
    <definedName name="XRefCopy5" hidden="1">#REF!</definedName>
    <definedName name="XRefCopy50" localSheetId="2" hidden="1">#REF!</definedName>
    <definedName name="XRefCopy50" hidden="1">#REF!</definedName>
    <definedName name="XRefCopy51" localSheetId="2" hidden="1">#REF!</definedName>
    <definedName name="XRefCopy51" hidden="1">#REF!</definedName>
    <definedName name="XRefCopy52" localSheetId="2" hidden="1">#REF!</definedName>
    <definedName name="XRefCopy52" hidden="1">#REF!</definedName>
    <definedName name="XRefCopy53" localSheetId="2" hidden="1">#REF!</definedName>
    <definedName name="XRefCopy53" hidden="1">#REF!</definedName>
    <definedName name="XRefCopy54" localSheetId="2" hidden="1">#REF!</definedName>
    <definedName name="XRefCopy54" hidden="1">#REF!</definedName>
    <definedName name="XRefCopy55" localSheetId="2" hidden="1">#REF!</definedName>
    <definedName name="XRefCopy55" hidden="1">#REF!</definedName>
    <definedName name="XRefCopy56" localSheetId="2" hidden="1">#REF!</definedName>
    <definedName name="XRefCopy56" hidden="1">#REF!</definedName>
    <definedName name="XRefCopy57" localSheetId="2" hidden="1">#REF!</definedName>
    <definedName name="XRefCopy57" hidden="1">#REF!</definedName>
    <definedName name="XRefCopy57Row" localSheetId="2" hidden="1">#REF!</definedName>
    <definedName name="XRefCopy57Row" hidden="1">#REF!</definedName>
    <definedName name="XRefCopy58" localSheetId="2" hidden="1">#REF!</definedName>
    <definedName name="XRefCopy58" hidden="1">#REF!</definedName>
    <definedName name="XRefCopy58Row" localSheetId="2" hidden="1">#REF!</definedName>
    <definedName name="XRefCopy58Row" hidden="1">#REF!</definedName>
    <definedName name="XRefCopy59" localSheetId="2" hidden="1">#REF!</definedName>
    <definedName name="XRefCopy59" hidden="1">#REF!</definedName>
    <definedName name="XRefCopy59Row" localSheetId="2" hidden="1">#REF!</definedName>
    <definedName name="XRefCopy59Row" hidden="1">#REF!</definedName>
    <definedName name="XRefCopy5Row" localSheetId="2" hidden="1">#REF!</definedName>
    <definedName name="XRefCopy5Row" hidden="1">#REF!</definedName>
    <definedName name="XRefCopy6" localSheetId="2" hidden="1">#REF!</definedName>
    <definedName name="XRefCopy6" hidden="1">#REF!</definedName>
    <definedName name="XRefCopy60" localSheetId="2" hidden="1">#REF!</definedName>
    <definedName name="XRefCopy60" hidden="1">#REF!</definedName>
    <definedName name="XRefCopy60Row" localSheetId="2" hidden="1">#REF!</definedName>
    <definedName name="XRefCopy60Row" hidden="1">#REF!</definedName>
    <definedName name="XRefCopy61" localSheetId="2" hidden="1">#REF!</definedName>
    <definedName name="XRefCopy61" hidden="1">#REF!</definedName>
    <definedName name="XRefCopy61Row" localSheetId="2" hidden="1">#REF!</definedName>
    <definedName name="XRefCopy61Row" hidden="1">#REF!</definedName>
    <definedName name="XRefCopy62" localSheetId="2" hidden="1">#REF!</definedName>
    <definedName name="XRefCopy62" hidden="1">#REF!</definedName>
    <definedName name="XRefCopy62Row" localSheetId="2" hidden="1">#REF!</definedName>
    <definedName name="XRefCopy62Row" hidden="1">#REF!</definedName>
    <definedName name="XRefCopy63" localSheetId="2" hidden="1">#REF!</definedName>
    <definedName name="XRefCopy63" hidden="1">#REF!</definedName>
    <definedName name="XRefCopy63Row" localSheetId="2" hidden="1">#REF!</definedName>
    <definedName name="XRefCopy63Row" hidden="1">#REF!</definedName>
    <definedName name="XRefCopy6Row" localSheetId="2" hidden="1">#REF!</definedName>
    <definedName name="XRefCopy6Row" hidden="1">#REF!</definedName>
    <definedName name="XRefCopy7" localSheetId="2" hidden="1">#REF!</definedName>
    <definedName name="XRefCopy7" hidden="1">#REF!</definedName>
    <definedName name="XRefCopy7Row" localSheetId="2" hidden="1">#REF!</definedName>
    <definedName name="XRefCopy7Row" hidden="1">#REF!</definedName>
    <definedName name="XRefCopy8" localSheetId="2" hidden="1">#REF!</definedName>
    <definedName name="XRefCopy8" hidden="1">#REF!</definedName>
    <definedName name="XRefCopy9" localSheetId="2" hidden="1">#REF!</definedName>
    <definedName name="XRefCopy9" hidden="1">#REF!</definedName>
    <definedName name="XRefCopy9Row" localSheetId="2" hidden="1">#REF!</definedName>
    <definedName name="XRefCopy9Row" hidden="1">#REF!</definedName>
    <definedName name="XRefCopyRangeCount" localSheetId="1" hidden="1">63</definedName>
    <definedName name="XRefCopyRangeCount" localSheetId="2" hidden="1">63</definedName>
    <definedName name="XRefCopyRangeCount" hidden="1">1</definedName>
    <definedName name="XRefPaste1" localSheetId="2" hidden="1">#REF!</definedName>
    <definedName name="XRefPaste1" hidden="1">#REF!</definedName>
    <definedName name="XRefPaste10" localSheetId="2" hidden="1">#REF!</definedName>
    <definedName name="XRefPaste10" hidden="1">#REF!</definedName>
    <definedName name="XRefPaste10Row" localSheetId="2" hidden="1">#REF!</definedName>
    <definedName name="XRefPaste10Row" hidden="1">#REF!</definedName>
    <definedName name="XRefPaste11" localSheetId="2" hidden="1">#REF!</definedName>
    <definedName name="XRefPaste11" hidden="1">#REF!</definedName>
    <definedName name="XRefPaste11Row" localSheetId="2" hidden="1">#REF!</definedName>
    <definedName name="XRefPaste11Row" hidden="1">#REF!</definedName>
    <definedName name="XRefPaste12" localSheetId="2" hidden="1">#REF!</definedName>
    <definedName name="XRefPaste12" hidden="1">#REF!</definedName>
    <definedName name="XRefPaste12Row" localSheetId="2" hidden="1">#REF!</definedName>
    <definedName name="XRefPaste12Row" hidden="1">#REF!</definedName>
    <definedName name="XRefPaste13" localSheetId="2" hidden="1">#REF!</definedName>
    <definedName name="XRefPaste13" hidden="1">#REF!</definedName>
    <definedName name="XRefPaste13Row" localSheetId="2" hidden="1">#REF!</definedName>
    <definedName name="XRefPaste13Row" hidden="1">#REF!</definedName>
    <definedName name="XRefPaste14" localSheetId="2" hidden="1">#REF!</definedName>
    <definedName name="XRefPaste14" hidden="1">#REF!</definedName>
    <definedName name="XRefPaste14Row" localSheetId="2" hidden="1">#REF!</definedName>
    <definedName name="XRefPaste14Row" hidden="1">#REF!</definedName>
    <definedName name="XRefPaste15" localSheetId="2" hidden="1">#REF!</definedName>
    <definedName name="XRefPaste15" hidden="1">#REF!</definedName>
    <definedName name="XRefPaste15Row" localSheetId="2" hidden="1">#REF!</definedName>
    <definedName name="XRefPaste15Row" hidden="1">#REF!</definedName>
    <definedName name="XRefPaste16" localSheetId="2" hidden="1">#REF!</definedName>
    <definedName name="XRefPaste16" hidden="1">#REF!</definedName>
    <definedName name="XRefPaste16Row" localSheetId="2" hidden="1">#REF!</definedName>
    <definedName name="XRefPaste16Row" hidden="1">#REF!</definedName>
    <definedName name="XRefPaste17" localSheetId="2" hidden="1">#REF!</definedName>
    <definedName name="XRefPaste17" hidden="1">#REF!</definedName>
    <definedName name="XRefPaste17Row" localSheetId="2" hidden="1">#REF!</definedName>
    <definedName name="XRefPaste17Row" hidden="1">#REF!</definedName>
    <definedName name="XRefPaste18" localSheetId="2" hidden="1">#REF!</definedName>
    <definedName name="XRefPaste18" hidden="1">#REF!</definedName>
    <definedName name="XRefPaste18Row" localSheetId="2" hidden="1">#REF!</definedName>
    <definedName name="XRefPaste18Row" hidden="1">#REF!</definedName>
    <definedName name="XRefPaste19" localSheetId="2" hidden="1">#REF!</definedName>
    <definedName name="XRefPaste19" hidden="1">#REF!</definedName>
    <definedName name="XRefPaste19Row" localSheetId="2" hidden="1">#REF!</definedName>
    <definedName name="XRefPaste19Row" hidden="1">#REF!</definedName>
    <definedName name="XRefPaste1Row" localSheetId="2" hidden="1">#REF!</definedName>
    <definedName name="XRefPaste1Row" hidden="1">#REF!</definedName>
    <definedName name="XRefPaste2" localSheetId="2" hidden="1">#REF!</definedName>
    <definedName name="XRefPaste2" hidden="1">#REF!</definedName>
    <definedName name="XRefPaste20" localSheetId="2" hidden="1">#REF!</definedName>
    <definedName name="XRefPaste20" hidden="1">#REF!</definedName>
    <definedName name="XRefPaste20Row" localSheetId="2" hidden="1">#REF!</definedName>
    <definedName name="XRefPaste20Row" hidden="1">#REF!</definedName>
    <definedName name="XRefPaste21" localSheetId="2" hidden="1">#REF!</definedName>
    <definedName name="XRefPaste21" hidden="1">#REF!</definedName>
    <definedName name="XRefPaste21Row" localSheetId="2" hidden="1">#REF!</definedName>
    <definedName name="XRefPaste21Row" hidden="1">#REF!</definedName>
    <definedName name="XRefPaste22" localSheetId="2" hidden="1">#REF!</definedName>
    <definedName name="XRefPaste22" hidden="1">#REF!</definedName>
    <definedName name="XRefPaste22Row" localSheetId="2" hidden="1">#REF!</definedName>
    <definedName name="XRefPaste22Row" hidden="1">#REF!</definedName>
    <definedName name="XRefPaste23" localSheetId="2" hidden="1">#REF!</definedName>
    <definedName name="XRefPaste23" hidden="1">#REF!</definedName>
    <definedName name="XRefPaste23Row" localSheetId="2" hidden="1">#REF!</definedName>
    <definedName name="XRefPaste23Row" hidden="1">#REF!</definedName>
    <definedName name="XRefPaste24" localSheetId="2" hidden="1">#REF!</definedName>
    <definedName name="XRefPaste24" hidden="1">#REF!</definedName>
    <definedName name="XRefPaste24Row" localSheetId="2" hidden="1">#REF!</definedName>
    <definedName name="XRefPaste24Row" hidden="1">#REF!</definedName>
    <definedName name="XRefPaste25" localSheetId="2" hidden="1">#REF!</definedName>
    <definedName name="XRefPaste25" hidden="1">#REF!</definedName>
    <definedName name="XRefPaste25Row" localSheetId="2" hidden="1">#REF!</definedName>
    <definedName name="XRefPaste25Row" hidden="1">#REF!</definedName>
    <definedName name="XRefPaste26" localSheetId="2" hidden="1">#REF!</definedName>
    <definedName name="XRefPaste26" hidden="1">#REF!</definedName>
    <definedName name="XRefPaste26Row" localSheetId="2" hidden="1">#REF!</definedName>
    <definedName name="XRefPaste26Row" hidden="1">#REF!</definedName>
    <definedName name="XRefPaste27" localSheetId="2" hidden="1">#REF!</definedName>
    <definedName name="XRefPaste27" hidden="1">#REF!</definedName>
    <definedName name="XRefPaste27Row" localSheetId="2" hidden="1">#REF!</definedName>
    <definedName name="XRefPaste27Row" hidden="1">#REF!</definedName>
    <definedName name="XRefPaste28" localSheetId="2" hidden="1">#REF!</definedName>
    <definedName name="XRefPaste28" hidden="1">#REF!</definedName>
    <definedName name="XRefPaste28Row" localSheetId="2" hidden="1">#REF!</definedName>
    <definedName name="XRefPaste28Row" hidden="1">#REF!</definedName>
    <definedName name="XRefPaste29" localSheetId="2" hidden="1">#REF!</definedName>
    <definedName name="XRefPaste29" hidden="1">#REF!</definedName>
    <definedName name="XRefPaste29Row" localSheetId="2" hidden="1">#REF!</definedName>
    <definedName name="XRefPaste29Row" hidden="1">#REF!</definedName>
    <definedName name="XRefPaste2Row" localSheetId="2" hidden="1">#REF!</definedName>
    <definedName name="XRefPaste2Row" hidden="1">#REF!</definedName>
    <definedName name="XRefPaste3" localSheetId="2" hidden="1">#REF!</definedName>
    <definedName name="XRefPaste3" hidden="1">#REF!</definedName>
    <definedName name="XRefPaste30" localSheetId="2" hidden="1">#REF!</definedName>
    <definedName name="XRefPaste30" hidden="1">#REF!</definedName>
    <definedName name="XRefPaste30Row" localSheetId="2" hidden="1">#REF!</definedName>
    <definedName name="XRefPaste30Row" hidden="1">#REF!</definedName>
    <definedName name="XRefPaste31" localSheetId="2" hidden="1">#REF!</definedName>
    <definedName name="XRefPaste31" hidden="1">#REF!</definedName>
    <definedName name="XRefPaste31Row" localSheetId="2" hidden="1">#REF!</definedName>
    <definedName name="XRefPaste31Row" hidden="1">#REF!</definedName>
    <definedName name="XRefPaste32" localSheetId="2" hidden="1">#REF!</definedName>
    <definedName name="XRefPaste32" hidden="1">#REF!</definedName>
    <definedName name="XRefPaste32Row" localSheetId="2" hidden="1">#REF!</definedName>
    <definedName name="XRefPaste32Row" hidden="1">#REF!</definedName>
    <definedName name="XRefPaste33" localSheetId="2" hidden="1">#REF!</definedName>
    <definedName name="XRefPaste33" hidden="1">#REF!</definedName>
    <definedName name="XRefPaste33Row" localSheetId="2" hidden="1">#REF!</definedName>
    <definedName name="XRefPaste33Row" hidden="1">#REF!</definedName>
    <definedName name="XRefPaste34" localSheetId="2" hidden="1">#REF!</definedName>
    <definedName name="XRefPaste34" hidden="1">#REF!</definedName>
    <definedName name="XRefPaste34Row" localSheetId="2" hidden="1">#REF!</definedName>
    <definedName name="XRefPaste34Row" hidden="1">#REF!</definedName>
    <definedName name="XRefPaste35" localSheetId="2" hidden="1">#REF!</definedName>
    <definedName name="XRefPaste35" hidden="1">#REF!</definedName>
    <definedName name="XRefPaste35Row" localSheetId="2" hidden="1">#REF!</definedName>
    <definedName name="XRefPaste35Row" hidden="1">#REF!</definedName>
    <definedName name="XRefPaste36" localSheetId="2" hidden="1">#REF!</definedName>
    <definedName name="XRefPaste36" hidden="1">#REF!</definedName>
    <definedName name="XRefPaste36Row" localSheetId="2" hidden="1">#REF!</definedName>
    <definedName name="XRefPaste36Row" hidden="1">#REF!</definedName>
    <definedName name="XRefPaste37" localSheetId="2" hidden="1">#REF!</definedName>
    <definedName name="XRefPaste37" hidden="1">#REF!</definedName>
    <definedName name="XRefPaste37Row" localSheetId="2" hidden="1">#REF!</definedName>
    <definedName name="XRefPaste37Row" hidden="1">#REF!</definedName>
    <definedName name="XRefPaste38" localSheetId="2" hidden="1">#REF!</definedName>
    <definedName name="XRefPaste38" hidden="1">#REF!</definedName>
    <definedName name="XRefPaste38Row" localSheetId="2" hidden="1">#REF!</definedName>
    <definedName name="XRefPaste38Row" hidden="1">#REF!</definedName>
    <definedName name="XRefPaste39" localSheetId="2" hidden="1">#REF!</definedName>
    <definedName name="XRefPaste39" hidden="1">#REF!</definedName>
    <definedName name="XRefPaste39Row" localSheetId="2" hidden="1">#REF!</definedName>
    <definedName name="XRefPaste39Row" hidden="1">#REF!</definedName>
    <definedName name="XRefPaste3Row" localSheetId="2" hidden="1">#REF!</definedName>
    <definedName name="XRefPaste3Row" hidden="1">#REF!</definedName>
    <definedName name="XRefPaste4" localSheetId="2" hidden="1">#REF!</definedName>
    <definedName name="XRefPaste4" hidden="1">#REF!</definedName>
    <definedName name="XRefPaste40" localSheetId="2" hidden="1">#REF!</definedName>
    <definedName name="XRefPaste40" hidden="1">#REF!</definedName>
    <definedName name="XRefPaste41" localSheetId="2" hidden="1">#REF!</definedName>
    <definedName name="XRefPaste41" hidden="1">#REF!</definedName>
    <definedName name="XRefPaste42" localSheetId="2" hidden="1">#REF!</definedName>
    <definedName name="XRefPaste42" hidden="1">#REF!</definedName>
    <definedName name="XRefPaste43" localSheetId="2" hidden="1">#REF!</definedName>
    <definedName name="XRefPaste43" hidden="1">#REF!</definedName>
    <definedName name="XRefPaste44" localSheetId="2" hidden="1">#REF!</definedName>
    <definedName name="XRefPaste44" hidden="1">#REF!</definedName>
    <definedName name="XRefPaste45" localSheetId="2" hidden="1">#REF!</definedName>
    <definedName name="XRefPaste45" hidden="1">#REF!</definedName>
    <definedName name="XRefPaste46" localSheetId="2" hidden="1">#REF!</definedName>
    <definedName name="XRefPaste46" hidden="1">#REF!</definedName>
    <definedName name="XRefPaste46Row" localSheetId="2" hidden="1">#REF!</definedName>
    <definedName name="XRefPaste46Row" hidden="1">#REF!</definedName>
    <definedName name="XRefPaste47" localSheetId="2" hidden="1">#REF!</definedName>
    <definedName name="XRefPaste47" hidden="1">#REF!</definedName>
    <definedName name="XRefPaste47Row" localSheetId="2" hidden="1">#REF!</definedName>
    <definedName name="XRefPaste47Row" hidden="1">#REF!</definedName>
    <definedName name="XRefPaste48" localSheetId="2" hidden="1">#REF!</definedName>
    <definedName name="XRefPaste48" hidden="1">#REF!</definedName>
    <definedName name="XRefPaste48Row" localSheetId="2" hidden="1">#REF!</definedName>
    <definedName name="XRefPaste48Row" hidden="1">#REF!</definedName>
    <definedName name="XRefPaste49" localSheetId="2" hidden="1">#REF!</definedName>
    <definedName name="XRefPaste49" hidden="1">#REF!</definedName>
    <definedName name="XRefPaste49Row" localSheetId="2" hidden="1">#REF!</definedName>
    <definedName name="XRefPaste49Row" hidden="1">#REF!</definedName>
    <definedName name="XRefPaste4Row" localSheetId="2" hidden="1">#REF!</definedName>
    <definedName name="XRefPaste4Row" hidden="1">#REF!</definedName>
    <definedName name="XRefPaste5" localSheetId="2" hidden="1">#REF!</definedName>
    <definedName name="XRefPaste5" hidden="1">#REF!</definedName>
    <definedName name="XRefPaste50" localSheetId="2" hidden="1">#REF!</definedName>
    <definedName name="XRefPaste50" hidden="1">#REF!</definedName>
    <definedName name="XRefPaste50Row" localSheetId="2" hidden="1">#REF!</definedName>
    <definedName name="XRefPaste50Row" hidden="1">#REF!</definedName>
    <definedName name="XRefPaste51" localSheetId="2" hidden="1">#REF!</definedName>
    <definedName name="XRefPaste51" hidden="1">#REF!</definedName>
    <definedName name="XRefPaste51Row" localSheetId="2" hidden="1">#REF!</definedName>
    <definedName name="XRefPaste51Row" hidden="1">#REF!</definedName>
    <definedName name="XRefPaste52" localSheetId="2" hidden="1">#REF!</definedName>
    <definedName name="XRefPaste52" hidden="1">#REF!</definedName>
    <definedName name="XRefPaste52Row" localSheetId="2" hidden="1">#REF!</definedName>
    <definedName name="XRefPaste52Row" hidden="1">#REF!</definedName>
    <definedName name="XRefPaste5Row" localSheetId="2" hidden="1">#REF!</definedName>
    <definedName name="XRefPaste5Row" hidden="1">#REF!</definedName>
    <definedName name="XRefPaste6" localSheetId="2" hidden="1">#REF!</definedName>
    <definedName name="XRefPaste6" hidden="1">#REF!</definedName>
    <definedName name="XRefPaste6Row" localSheetId="2" hidden="1">#REF!</definedName>
    <definedName name="XRefPaste6Row" hidden="1">#REF!</definedName>
    <definedName name="XRefPaste7" localSheetId="2" hidden="1">#REF!</definedName>
    <definedName name="XRefPaste7" hidden="1">#REF!</definedName>
    <definedName name="XRefPaste7Row" localSheetId="2" hidden="1">#REF!</definedName>
    <definedName name="XRefPaste7Row" hidden="1">#REF!</definedName>
    <definedName name="XRefPaste8" localSheetId="2" hidden="1">#REF!</definedName>
    <definedName name="XRefPaste8" hidden="1">#REF!</definedName>
    <definedName name="XRefPaste8Row" localSheetId="2" hidden="1">#REF!</definedName>
    <definedName name="XRefPaste8Row" hidden="1">#REF!</definedName>
    <definedName name="XRefPaste9" localSheetId="2" hidden="1">#REF!</definedName>
    <definedName name="XRefPaste9" hidden="1">#REF!</definedName>
    <definedName name="XRefPaste9Row" localSheetId="2" hidden="1">#REF!</definedName>
    <definedName name="XRefPaste9Row" hidden="1">#REF!</definedName>
    <definedName name="XRefPasteRangeCount" hidden="1">52</definedName>
    <definedName name="XS" localSheetId="2" hidden="1">{"'Eng (page2)'!$A$1:$D$52"}</definedName>
    <definedName name="XS" hidden="1">{"'Eng (page2)'!$A$1:$D$52"}</definedName>
    <definedName name="XSA" localSheetId="2" hidden="1">{"'Eng (page2)'!$A$1:$D$52"}</definedName>
    <definedName name="XSA" hidden="1">{"'Eng (page2)'!$A$1:$D$52"}</definedName>
    <definedName name="XSAX" localSheetId="2" hidden="1">{"'Eng (page2)'!$A$1:$D$52"}</definedName>
    <definedName name="XSAX" hidden="1">{"'Eng (page2)'!$A$1:$D$52"}</definedName>
    <definedName name="xscxds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scxd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w">#REF!</definedName>
    <definedName name="XWC" localSheetId="2" hidden="1">{"'Eng (page2)'!$A$1:$D$52"}</definedName>
    <definedName name="XWC" hidden="1">{"'Eng (page2)'!$A$1:$D$52"}</definedName>
    <definedName name="xwee" localSheetId="2" hidden="1">{"'Model'!$A$1:$N$53"}</definedName>
    <definedName name="xwee" hidden="1">{"'Model'!$A$1:$N$53"}</definedName>
    <definedName name="xx" localSheetId="2">#REF!</definedName>
    <definedName name="xx" hidden="1">#REF!</definedName>
    <definedName name="xxbcb">#REF!</definedName>
    <definedName name="xxcvcxfv" localSheetId="2" hidden="1">{"'Changes Log'!$A$1:$F$25"}</definedName>
    <definedName name="xxcvcxfv" hidden="1">{"'Changes Log'!$A$1:$F$25"}</definedName>
    <definedName name="XXIbnew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X" localSheetId="2">#REF!</definedName>
    <definedName name="xxx" hidden="1">#REF!</definedName>
    <definedName name="XXXX" localSheetId="2" hidden="1">{#N/A,#N/A,FALSE,"CAT3516";#N/A,#N/A,FALSE,"CAT3608";#N/A,#N/A,FALSE,"Wartsila";#N/A,#N/A,FALSE,"Asm";#N/A,#N/A,FALSE,"DG cost"}</definedName>
    <definedName name="XXXX" hidden="1">{#N/A,#N/A,FALSE,"CAT3516";#N/A,#N/A,FALSE,"CAT3608";#N/A,#N/A,FALSE,"Wartsila";#N/A,#N/A,FALSE,"Asm";#N/A,#N/A,FALSE,"DG cost"}</definedName>
    <definedName name="xxxxxxxxxxxxxxxxxxxx">#REF!</definedName>
    <definedName name="XYZ">#REF!</definedName>
    <definedName name="xzxz">#REF!</definedName>
    <definedName name="y">#REF!</definedName>
    <definedName name="yao" hidden="1">{"'Model'!$A$1:$N$53"}</definedName>
    <definedName name="YD">#REF!</definedName>
    <definedName name="Year">#REF!</definedName>
    <definedName name="Year_2003">#REF!</definedName>
    <definedName name="Year97_1st2nd">#REF!</definedName>
    <definedName name="Yearend">#REF!</definedName>
    <definedName name="Yearvalue">#REF!</definedName>
    <definedName name="yen">#REF!</definedName>
    <definedName name="yenn" hidden="1">#REF!</definedName>
    <definedName name="yenrate">#REF!</definedName>
    <definedName name="yf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hety">#REF!</definedName>
    <definedName name="YHS" localSheetId="2" hidden="1">{"'Changes Log'!$A$1:$F$25"}</definedName>
    <definedName name="YHS" hidden="1">{"'Changes Log'!$A$1:$F$25"}</definedName>
    <definedName name="yhyh">#REF!</definedName>
    <definedName name="yi">#REF!</definedName>
    <definedName name="YIIYIY">#REF!</definedName>
    <definedName name="yim">#REF!</definedName>
    <definedName name="Ying_Chareon_Paint_Industry">#REF!</definedName>
    <definedName name="yinyin" localSheetId="2" hidden="1">{"'Model'!$A$1:$N$53"}</definedName>
    <definedName name="yinyin" hidden="1">{"'Model'!$A$1:$N$53"}</definedName>
    <definedName name="yiu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YIYIYI">#REF!</definedName>
    <definedName name="yjf">#REF!</definedName>
    <definedName name="YJY">#REF!</definedName>
    <definedName name="ykkuikuikiu" hidden="1">#REF!</definedName>
    <definedName name="YO" hidden="1">#REF!</definedName>
    <definedName name="yrc" localSheetId="2" hidden="1">#REF!</definedName>
    <definedName name="yrc" hidden="1">#REF!</definedName>
    <definedName name="YRE" localSheetId="2" hidden="1">{"'Eng (page2)'!$A$1:$D$52"}</definedName>
    <definedName name="YRE" hidden="1">{"'Eng (page2)'!$A$1:$D$52"}</definedName>
    <definedName name="yrt">#REF!</definedName>
    <definedName name="YS">#REF!</definedName>
    <definedName name="yt">#REF!</definedName>
    <definedName name="YTD">#REF!</definedName>
    <definedName name="YTD_DMAMT">#REF!</definedName>
    <definedName name="YTD_DMVOL">#REF!</definedName>
    <definedName name="YTD_EXAMT">#REF!</definedName>
    <definedName name="YTD_EXVOL">#REF!</definedName>
    <definedName name="YTD_VOL">#REF!</definedName>
    <definedName name="ytr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y" localSheetId="2" hidden="1">{"'Eng (page2)'!$A$1:$D$52"}</definedName>
    <definedName name="ytry" hidden="1">{"'Eng (page2)'!$A$1:$D$52"}</definedName>
    <definedName name="YTU" localSheetId="2" hidden="1">{"'Eng (page2)'!$A$1:$D$52"}</definedName>
    <definedName name="YTU" hidden="1">{"'Eng (page2)'!$A$1:$D$52"}</definedName>
    <definedName name="ytuio">"$#REF!.$#REF!$#REF!"</definedName>
    <definedName name="ytuio_1">"$#REF!.$#REF!$#REF!"</definedName>
    <definedName name="ytuio_10">#REF!</definedName>
    <definedName name="ytuio_11">#REF!</definedName>
    <definedName name="ytuio_12">#REF!</definedName>
    <definedName name="ytuio_13">#REF!</definedName>
    <definedName name="ytuio_14">"$#REF!.$#REF!$#REF!"</definedName>
    <definedName name="ytuio_17">"$#REF!.$#REF!$#REF!"</definedName>
    <definedName name="ytuio_17_1">"$#REF!.$#REF!$#REF!"</definedName>
    <definedName name="ytuio_17_1_1">"$#REF!.$#REF!$#REF!"</definedName>
    <definedName name="ytuio_18">"$#REF!.$#REF!$#REF!"</definedName>
    <definedName name="ytuio_18_1">"$#REF!.$#REF!$#REF!"</definedName>
    <definedName name="ytuio_18_1_1">"$#REF!.$#REF!$#REF!"</definedName>
    <definedName name="ytuio_18_1_1_1">"$#REF!.$#REF!$#REF!"</definedName>
    <definedName name="ytuio_18_1_1_1_1">"$#REF!.$#REF!$#REF!"</definedName>
    <definedName name="ytuio_18_1_1_17">"$#REF!.$#REF!$#REF!"</definedName>
    <definedName name="ytuio_18_1_1_18">"$#REF!.$#REF!$#REF!"</definedName>
    <definedName name="ytuio_18_1_1_19">"$#REF!.$#REF!$#REF!"</definedName>
    <definedName name="ytuio_18_1_17">"$#REF!.$#REF!$#REF!"</definedName>
    <definedName name="ytuio_18_1_17_1">"$#REF!.$#REF!$#REF!"</definedName>
    <definedName name="ytuio_18_1_17_1_1">"$#REF!.$#REF!$#REF!"</definedName>
    <definedName name="ytuio_18_1_18">"$#REF!.$#REF!$#REF!"</definedName>
    <definedName name="ytuio_18_1_18_1">"$#REF!.$#REF!$#REF!"</definedName>
    <definedName name="ytuio_18_1_18_1_1">"$#REF!.$#REF!$#REF!"</definedName>
    <definedName name="ytuio_18_1_19">"$#REF!.$#REF!$#REF!"</definedName>
    <definedName name="ytuio_18_1_19_1">"$#REF!.$#REF!$#REF!"</definedName>
    <definedName name="ytuio_18_1_20">"$#REF!.$#REF!$#REF!"</definedName>
    <definedName name="ytuio_18_1_21">"$#REF!.$#REF!$#REF!"</definedName>
    <definedName name="ytuio_18_1_22">"$#REF!.$#REF!$#REF!"</definedName>
    <definedName name="ytuio_18_16">"$#REF!.$#REF!$#REF!"</definedName>
    <definedName name="ytuio_18_17">"$#REF!.$#REF!$#REF!"</definedName>
    <definedName name="ytuio_18_17_1">"$#REF!.$#REF!$#REF!"</definedName>
    <definedName name="ytuio_18_18">"$#REF!.$#REF!$#REF!"</definedName>
    <definedName name="ytuio_18_18_1">"$#REF!.$#REF!$#REF!"</definedName>
    <definedName name="ytuio_18_18_1_1">"$#REF!.$#REF!$#REF!"</definedName>
    <definedName name="ytuio_18_18_1_17">"$#REF!.$#REF!$#REF!"</definedName>
    <definedName name="ytuio_18_18_1_18">"$#REF!.$#REF!$#REF!"</definedName>
    <definedName name="ytuio_18_18_1_19">"$#REF!.$#REF!$#REF!"</definedName>
    <definedName name="ytuio_18_18_17">"$#REF!.$#REF!$#REF!"</definedName>
    <definedName name="ytuio_18_18_17_1">"$#REF!.$#REF!$#REF!"</definedName>
    <definedName name="ytuio_18_18_18">"$#REF!.$#REF!$#REF!"</definedName>
    <definedName name="ytuio_18_18_18_1">"$#REF!.$#REF!$#REF!"</definedName>
    <definedName name="ytuio_18_18_19">"$#REF!.$#REF!$#REF!"</definedName>
    <definedName name="ytuio_18_18_20">"$#REF!.$#REF!$#REF!"</definedName>
    <definedName name="ytuio_18_18_21">"$#REF!.$#REF!$#REF!"</definedName>
    <definedName name="ytuio_18_18_22">"$#REF!.$#REF!$#REF!"</definedName>
    <definedName name="ytuio_18_19">"$#REF!.$#REF!$#REF!"</definedName>
    <definedName name="ytuio_18_20">"$#REF!.$#REF!$#REF!"</definedName>
    <definedName name="ytuio_18_21">"$#REF!.$#REF!$#REF!"</definedName>
    <definedName name="ytuio_18_22">"$#REF!.$#REF!$#REF!"</definedName>
    <definedName name="ytuio_19">"$#REF!.$#REF!$#REF!"</definedName>
    <definedName name="ytuio_19_1">"$#REF!.$#REF!$#REF!"</definedName>
    <definedName name="ytuio_19_1_1">"$#REF!.$#REF!$#REF!"</definedName>
    <definedName name="ytuio_19_17">"$#REF!.$#REF!$#REF!"</definedName>
    <definedName name="ytuio_19_17_1">"$#REF!.$#REF!$#REF!"</definedName>
    <definedName name="ytuio_19_17_1_1">"$#REF!.$#REF!$#REF!"</definedName>
    <definedName name="ytuio_19_18">"$#REF!.$#REF!$#REF!"</definedName>
    <definedName name="ytuio_19_18_1">"$#REF!.$#REF!$#REF!"</definedName>
    <definedName name="ytuio_19_18_1_1">"$#REF!.$#REF!$#REF!"</definedName>
    <definedName name="ytuio_19_19">"$#REF!.$#REF!$#REF!"</definedName>
    <definedName name="ytuio_19_19_1">"$#REF!.$#REF!$#REF!"</definedName>
    <definedName name="ytuio_19_20">"$#REF!.$#REF!$#REF!"</definedName>
    <definedName name="ytuio_19_21">"$#REF!.$#REF!$#REF!"</definedName>
    <definedName name="ytuio_19_22">"$#REF!.$#REF!$#REF!"</definedName>
    <definedName name="ytuio_20">"$#REF!.$#REF!$#REF!"</definedName>
    <definedName name="ytuio_21">"$#REF!.$#REF!$#REF!"</definedName>
    <definedName name="ytuio_22">"$#REF!.$#REF!$#REF!"</definedName>
    <definedName name="ytuio_23">#REF!</definedName>
    <definedName name="ytuio_24">#REF!</definedName>
    <definedName name="ytuio_25">#REF!</definedName>
    <definedName name="ytuio_3">"$#REF!.$#REF!$#REF!"</definedName>
    <definedName name="ytuio_5">#REF!</definedName>
    <definedName name="ytuio_7">#REF!</definedName>
    <definedName name="ytuio_8">#REF!</definedName>
    <definedName name="ytuio_9">#REF!</definedName>
    <definedName name="yty">#REF!</definedName>
    <definedName name="ytyty" localSheetId="2" hidden="1">{"'Changes Log'!$A$1:$F$25"}</definedName>
    <definedName name="ytyty" hidden="1">{"'Changes Log'!$A$1:$F$25"}</definedName>
    <definedName name="ytytyt" localSheetId="2" hidden="1">{"'Changes Log'!$A$1:$F$25"}</definedName>
    <definedName name="ytytyt" hidden="1">{"'Changes Log'!$A$1:$F$25"}</definedName>
    <definedName name="yu" localSheetId="2">#REF!</definedName>
    <definedName name="yu" hidden="1">{#N/A,#N/A,FALSE,"INCOME";#N/A,#N/A,FALSE,"BG1-QUARTERLY";#N/A,#N/A,FALSE,"BG1-MONTHLY"}</definedName>
    <definedName name="yui" hidden="1">{"'Eng (page2)'!$A$1:$D$52"}</definedName>
    <definedName name="yui_1" hidden="1">{"'Sheet1'!$L$16"}</definedName>
    <definedName name="yuiui" hidden="1">{"'Eng (page2)'!$A$1:$D$52"}</definedName>
    <definedName name="yuyuy" localSheetId="2" hidden="1">{"'Changes Log'!$A$1:$F$25"}</definedName>
    <definedName name="yuyuy" hidden="1">{"'Changes Log'!$A$1:$F$25"}</definedName>
    <definedName name="ywer" localSheetId="2" hidden="1">{"'Eng (page2)'!$A$1:$D$52"}</definedName>
    <definedName name="ywer" hidden="1">{"'Eng (page2)'!$A$1:$D$52"}</definedName>
    <definedName name="YWRW" localSheetId="2" hidden="1">{"'Eng (page2)'!$A$1:$D$52"}</definedName>
    <definedName name="YWRW" hidden="1">{"'Eng (page2)'!$A$1:$D$52"}</definedName>
    <definedName name="yy">#REF!</definedName>
    <definedName name="yyttr" localSheetId="2" hidden="1">{"'Changes Log'!$A$1:$F$25"}</definedName>
    <definedName name="yyttr" hidden="1">{"'Changes Log'!$A$1:$F$25"}</definedName>
    <definedName name="yyy" localSheetId="2">#REF!</definedName>
    <definedName name="yyy" hidden="1">{"'Eng (page2)'!$A$1:$D$52"}</definedName>
    <definedName name="yyyy" localSheetId="2">#REF!</definedName>
    <definedName name="yyyy" hidden="1">{"'Changes Log'!$A$1:$F$25"}</definedName>
    <definedName name="yyyy_1" hidden="1">{"'Sheet1'!$L$16"}</definedName>
    <definedName name="z" localSheetId="2" hidden="1">{"'Model'!$A$1:$N$53"}</definedName>
    <definedName name="z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_19618642_7A6E_11D4_AF37_0020AFD7F42C_.wvu.FilterData" localSheetId="2" hidden="1">#REF!</definedName>
    <definedName name="Z_19618642_7A6E_11D4_AF37_0020AFD7F42C_.wvu.FilterData" hidden="1">#REF!</definedName>
    <definedName name="Z_19618642_7A6E_11D4_AF37_0020AFD7F42C_.wvu.PrintArea" localSheetId="2" hidden="1">#REF!</definedName>
    <definedName name="Z_19618642_7A6E_11D4_AF37_0020AFD7F42C_.wvu.PrintArea" hidden="1">#REF!</definedName>
    <definedName name="Z_19618642_7A6E_11D4_AF37_0020AFD7F42C_.wvu.Rows" localSheetId="2" hidden="1">#REF!</definedName>
    <definedName name="Z_19618642_7A6E_11D4_AF37_0020AFD7F42C_.wvu.Rows" hidden="1">#REF!</definedName>
    <definedName name="Z_430EA034_C990_11D3_B45D_00D0B70A5E88_.wvu.PrintArea" localSheetId="2" hidden="1">#REF!</definedName>
    <definedName name="Z_430EA034_C990_11D3_B45D_00D0B70A5E88_.wvu.PrintArea" hidden="1">#REF!</definedName>
    <definedName name="Z_430EA034_C990_11D3_B45D_00D0B70A5E88_.wvu.Rows" localSheetId="2" hidden="1">#REF!</definedName>
    <definedName name="Z_430EA034_C990_11D3_B45D_00D0B70A5E88_.wvu.Rows" hidden="1">#REF!</definedName>
    <definedName name="Z_49B219E1_4786_11D6_A7AB_00062912FA68_.wvu.Cols" localSheetId="2" hidden="1">#REF!</definedName>
    <definedName name="Z_49B219E1_4786_11D6_A7AB_00062912FA68_.wvu.Cols" hidden="1">#REF!</definedName>
    <definedName name="Z_49B219E1_4786_11D6_A7AB_00062912FA68_.wvu.PrintArea" localSheetId="2" hidden="1">#REF!</definedName>
    <definedName name="Z_49B219E1_4786_11D6_A7AB_00062912FA68_.wvu.PrintArea" hidden="1">#REF!</definedName>
    <definedName name="Z_4E3112F2_CA20_11D3_B45E_00D0B70A634B_.wvu.PrintArea" localSheetId="2" hidden="1">#REF!</definedName>
    <definedName name="Z_4E3112F2_CA20_11D3_B45E_00D0B70A634B_.wvu.PrintArea" hidden="1">#REF!</definedName>
    <definedName name="Z_4E3112F2_CA20_11D3_B45E_00D0B70A634B_.wvu.Rows" localSheetId="2" hidden="1">#REF!</definedName>
    <definedName name="Z_4E3112F2_CA20_11D3_B45E_00D0B70A634B_.wvu.Rows" hidden="1">#REF!</definedName>
    <definedName name="Z_88584248_AEDC_11D3_A772_0020188890FF_.wvu.PrintArea" localSheetId="2" hidden="1">#REF!</definedName>
    <definedName name="Z_88584248_AEDC_11D3_A772_0020188890FF_.wvu.PrintArea" hidden="1">#REF!</definedName>
    <definedName name="Z_88584248_AEDC_11D3_A772_0020188890FF_.wvu.Rows" localSheetId="2" hidden="1">#REF!</definedName>
    <definedName name="Z_88584248_AEDC_11D3_A772_0020188890FF_.wvu.Rows" hidden="1">#REF!</definedName>
    <definedName name="Z_947F83E2_2FC3_11D4_8F9E_00A024037BF9_.wvu.Cols" localSheetId="2" hidden="1">#REF!,#REF!,#REF!,#REF!,#REF!,#REF!</definedName>
    <definedName name="Z_947F83E2_2FC3_11D4_8F9E_00A024037BF9_.wvu.Cols" hidden="1">#REF!,#REF!,#REF!,#REF!,#REF!,#REF!</definedName>
    <definedName name="Z_947F83E2_2FC3_11D4_8F9E_00A024037BF9_.wvu.Rows" localSheetId="2" hidden="1">#REF!,#REF!</definedName>
    <definedName name="Z_947F83E2_2FC3_11D4_8F9E_00A024037BF9_.wvu.Rows" hidden="1">#REF!,#REF!</definedName>
    <definedName name="Z_9668DB74_F6B7_11D5_84F8_00C04F163E1C_.wvu.Cols" localSheetId="2" hidden="1">#REF!,#REF!</definedName>
    <definedName name="Z_9668DB74_F6B7_11D5_84F8_00C04F163E1C_.wvu.Cols" hidden="1">#REF!,#REF!</definedName>
    <definedName name="Z_9668DB74_F6B7_11D5_84F8_00C04F163E1C_.wvu.PrintArea" localSheetId="2" hidden="1">#REF!</definedName>
    <definedName name="Z_9668DB74_F6B7_11D5_84F8_00C04F163E1C_.wvu.PrintArea" hidden="1">#REF!</definedName>
    <definedName name="Z_9668DB74_F6B7_11D5_84F8_00C04F163E1C_.wvu.Rows" localSheetId="2" hidden="1">#REF!,#REF!,#REF!,#REF!,#REF!,#REF!</definedName>
    <definedName name="Z_9668DB74_F6B7_11D5_84F8_00C04F163E1C_.wvu.Rows" hidden="1">#REF!,#REF!,#REF!,#REF!,#REF!,#REF!</definedName>
    <definedName name="Z_A111C001_7749_11D4_A2E8_0040053A147C_.wvu.FilterData" localSheetId="2" hidden="1">#REF!</definedName>
    <definedName name="Z_A111C001_7749_11D4_A2E8_0040053A147C_.wvu.FilterData" hidden="1">#REF!</definedName>
    <definedName name="Z_A111C001_7749_11D4_A2E8_0040053A147C_.wvu.PrintArea" localSheetId="2" hidden="1">#REF!</definedName>
    <definedName name="Z_A111C001_7749_11D4_A2E8_0040053A147C_.wvu.PrintArea" hidden="1">#REF!</definedName>
    <definedName name="Z_A111C001_7749_11D4_A2E8_0040053A147C_.wvu.Rows" localSheetId="2" hidden="1">#REF!</definedName>
    <definedName name="Z_A111C001_7749_11D4_A2E8_0040053A147C_.wvu.Rows" hidden="1">#REF!</definedName>
    <definedName name="Z_A3B3E038_AAE0_4F24_B01A_BCF5B017EAC3_.wvu.PrintArea" localSheetId="8" hidden="1">'CF 11-12'!$A$1:$I$72</definedName>
    <definedName name="Z_A3B3E038_AAE0_4F24_B01A_BCF5B017EAC3_.wvu.PrintArea" localSheetId="6" hidden="1">'CH-Separate24_9'!$A$1:$J$24</definedName>
    <definedName name="Z_A3B3E038_AAE0_4F24_B01A_BCF5B017EAC3_.wvu.PrintArea" localSheetId="7" hidden="1">'CH-Separate25_10'!$A$1:$L$23</definedName>
    <definedName name="Z_A3B3E038_AAE0_4F24_B01A_BCF5B017EAC3_.wvu.PrintArea" localSheetId="0" hidden="1">'SFP 3-5'!$A$1:$I$86</definedName>
    <definedName name="Z_A3B3E038_AAE0_4F24_B01A_BCF5B017EAC3_.wvu.PrintArea" localSheetId="3" hidden="1">'SOCI 6'!$A$1:$J$49</definedName>
    <definedName name="Z_D0A2F052_B20B_11D3_A434_00105A7FE680_.wvu.PrintArea" localSheetId="2" hidden="1">#REF!</definedName>
    <definedName name="Z_D0A2F052_B20B_11D3_A434_00105A7FE680_.wvu.PrintArea" hidden="1">#REF!</definedName>
    <definedName name="Z_D0A2F052_B20B_11D3_A434_00105A7FE680_.wvu.Rows" localSheetId="2" hidden="1">#REF!</definedName>
    <definedName name="Z_D0A2F052_B20B_11D3_A434_00105A7FE680_.wvu.Rows" hidden="1">#REF!</definedName>
    <definedName name="Z_DD4787CB_7696_4B6C_9E26_0074A3DBD63C_.wvu.Cols" localSheetId="2" hidden="1">#REF!,#REF!</definedName>
    <definedName name="Z_DD4787CB_7696_4B6C_9E26_0074A3DBD63C_.wvu.Cols" hidden="1">#REF!,#REF!</definedName>
    <definedName name="Z_EBECC6A0_3EA7_11D3_90A2_00A0CC276C27_.wvu.PrintArea" localSheetId="2" hidden="1">#REF!</definedName>
    <definedName name="Z_EBECC6A0_3EA7_11D3_90A2_00A0CC276C27_.wvu.PrintArea" hidden="1">#REF!</definedName>
    <definedName name="Z_EBECC6A0_3EA7_11D3_90A2_00A0CC276C27_.wvu.Rows" localSheetId="2" hidden="1">#REF!</definedName>
    <definedName name="Z_EBECC6A0_3EA7_11D3_90A2_00A0CC276C27_.wvu.Rows" hidden="1">#REF!</definedName>
    <definedName name="zaq">#REF!</definedName>
    <definedName name="zasx" localSheetId="2" hidden="1">{"'Eng (page2)'!$A$1:$D$52"}</definedName>
    <definedName name="zasx" hidden="1">{"'Eng (page2)'!$A$1:$D$52"}</definedName>
    <definedName name="zaxa" localSheetId="2" hidden="1">{"conso",#N/A,FALSE,"cash flow"}</definedName>
    <definedName name="zaxa" hidden="1">{"conso",#N/A,FALSE,"cash flow"}</definedName>
    <definedName name="zaza" localSheetId="2" hidden="1">{"conso",#N/A,FALSE,"cash flow"}</definedName>
    <definedName name="zaza" hidden="1">{"conso",#N/A,FALSE,"cash flow"}</definedName>
    <definedName name="ZB">#REF!</definedName>
    <definedName name="ZC" localSheetId="2" hidden="1">{"'Model'!$A$1:$N$53"}</definedName>
    <definedName name="ZC" hidden="1">{"'Model'!$A$1:$N$53"}</definedName>
    <definedName name="ZC_1" localSheetId="2" hidden="1">{"'Model'!$A$1:$N$53"}</definedName>
    <definedName name="ZC_1" hidden="1">{"'Model'!$A$1:$N$53"}</definedName>
    <definedName name="ZD" localSheetId="2" hidden="1">{"'Eng (page2)'!$A$1:$D$52"}</definedName>
    <definedName name="ZD" hidden="1">{"'Eng (page2)'!$A$1:$D$52"}</definedName>
    <definedName name="ZD1copy" localSheetId="2" hidden="1">{"'Eng (page2)'!$A$1:$D$52"}</definedName>
    <definedName name="ZD1copy" hidden="1">{"'Eng (page2)'!$A$1:$D$52"}</definedName>
    <definedName name="ZDA" localSheetId="2" hidden="1">{"'Changes Log'!$A$1:$F$25"}</definedName>
    <definedName name="ZDA" hidden="1">{"'Changes Log'!$A$1:$F$25"}</definedName>
    <definedName name="ze" localSheetId="2" hidden="1">{"'Model'!$A$1:$N$53"}</definedName>
    <definedName name="ze" hidden="1">{"'Model'!$A$1:$N$53"}</definedName>
    <definedName name="zed1">"Q"</definedName>
    <definedName name="ZL" localSheetId="2" hidden="1">{"'Eng (page2)'!$A$1:$D$52"}</definedName>
    <definedName name="ZL" hidden="1">{"'Eng (page2)'!$A$1:$D$52"}</definedName>
    <definedName name="zx" localSheetId="2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x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xaaxsxa">#REF!</definedName>
    <definedName name="zxc">#N/A</definedName>
    <definedName name="zxzxz">#REF!</definedName>
    <definedName name="ZYX">#REF!</definedName>
    <definedName name="zz" localSheetId="1" hidden="1">{"cashflow",#N/A,FALSE,"cash flow"}</definedName>
    <definedName name="zz" localSheetId="2" hidden="1">{"cashflow",#N/A,FALSE,"cash flow"}</definedName>
    <definedName name="zz" hidden="1">{"'Eng (page2)'!$A$1:$D$52"}</definedName>
    <definedName name="zzsc" hidden="1">{"'Model'!$A$1:$N$53"}</definedName>
    <definedName name="zzxz">#REF!</definedName>
    <definedName name="zzz">#REF!</definedName>
    <definedName name="zzz1">#REF!</definedName>
    <definedName name="zzz2">#REF!</definedName>
    <definedName name="zzzxzxzx">#REF!</definedName>
    <definedName name="zzzz">#REF!</definedName>
    <definedName name="zzzzz">#REF!</definedName>
    <definedName name="zzzzzzzz">#REF!</definedName>
    <definedName name="zzzzzzzzzzzzzzzz">#REF!</definedName>
    <definedName name="zzzzzzzzzzzzzzzzzzzzzz">#REF!</definedName>
    <definedName name="あ" localSheetId="2">#REF!</definedName>
    <definedName name="あ" hidden="1">#REF!</definedName>
    <definedName name="あい">#REF!</definedName>
    <definedName name="あいう">#REF!</definedName>
    <definedName name="あいうえ">#REF!</definedName>
    <definedName name="え" hidden="1">#REF!</definedName>
    <definedName name="ここ" hidden="1">#REF!</definedName>
    <definedName name="ここ２" hidden="1">#REF!</definedName>
    <definedName name="ここ３" hidden="1">#REF!</definedName>
    <definedName name="システム名">#REF!</definedName>
    <definedName name="タイトル">#REF!</definedName>
    <definedName name="タテセグ">#REF!</definedName>
    <definedName name="ﾊ101">#REF!</definedName>
    <definedName name="ﾊ413">#REF!</definedName>
    <definedName name="ピクチャ1">#REF!</definedName>
    <definedName name="ぷ１">#REF!</definedName>
    <definedName name="ぷ２">#REF!</definedName>
    <definedName name="เ" hidden="1">#REF!</definedName>
    <definedName name="เ1149">#REF!</definedName>
    <definedName name="เง_นก__">#REF!</definedName>
    <definedName name="เงินเดือน" hidden="1">{"'Eng (page2)'!$A$1:$D$52"}</definedName>
    <definedName name="เงินกู้">#REF!</definedName>
    <definedName name="เจ_าหน_าท___แผนก">#REF!</definedName>
    <definedName name="เจ_าหน_าท__ส_งเสร_ม">#REF!</definedName>
    <definedName name="เจ้าหน้าที่_แผนก">#REF!</definedName>
    <definedName name="เจ้าหน้าที่ส่งเสริม">#REF!</definedName>
    <definedName name="เจียนแลนด์">#REF!</definedName>
    <definedName name="เด" localSheetId="2" hidden="1">{"'Model'!$A$1:$N$53"}</definedName>
    <definedName name="เด" hidden="1">{"'Model'!$A$1:$N$53"}</definedName>
    <definedName name="เดสากำเนสไ">#REF!</definedName>
    <definedName name="เดือน_1">#REF!</definedName>
    <definedName name="เบ__ยประก_นจ_ายล_วงหน_า">"$#REF!.$#REF!$#REF!"</definedName>
    <definedName name="เบ__ยประก_นจ_ายล_วงหน_า_1">"$#REF!.$#REF!$#REF!"</definedName>
    <definedName name="เบ__ยประก_นจ_ายล_วงหน_า_1_1">"$#REF!.$#REF!$#REF!"</definedName>
    <definedName name="เบ__ยประก_นจ_ายล_วงหน_า_1_1_1">"$#REF!.$#REF!$#REF!"</definedName>
    <definedName name="เบ__ยประก_นจ_ายล_วงหน_า_1_1_1_1">"$#REF!.$#REF!$#REF!"</definedName>
    <definedName name="เบ__ยประก_นจ_ายล_วงหน_า_1_1_1_1_1">"$#REF!.$#REF!$#REF!"</definedName>
    <definedName name="เบ__ยประก_นจ_ายล_วงหน_า_1_1_1_1_1_1">#REF!</definedName>
    <definedName name="เบ__ยประก_นจ_ายล_วงหน_า_1_1_1_17">"$#REF!.#REF!#REF!"</definedName>
    <definedName name="เบ__ยประก_นจ_ายล_วงหน_า_1_1_1_18">"$#REF!.#REF!#REF!"</definedName>
    <definedName name="เบ__ยประก_นจ_ายล_วงหน_า_1_1_1_19">"$#REF!.#REF!#REF!"</definedName>
    <definedName name="เบ__ยประก_นจ_ายล_วงหน_า_1_1_17">"$#REF!.$#REF!$#REF!"</definedName>
    <definedName name="เบ__ยประก_นจ_ายล_วงหน_า_1_1_17_1">"$#REF!.$#REF!$#REF!"</definedName>
    <definedName name="เบ__ยประก_นจ_ายล_วงหน_า_1_1_18">"$#REF!.$#REF!$#REF!"</definedName>
    <definedName name="เบ__ยประก_นจ_ายล_วงหน_า_1_1_18_1">"$#REF!.$#REF!$#REF!"</definedName>
    <definedName name="เบ__ยประก_นจ_ายล_วงหน_า_1_1_18_1_1">"$#REF!.$#REF!$#REF!"</definedName>
    <definedName name="เบ__ยประก_นจ_ายล_วงหน_า_1_1_19">"$#REF!.#REF!#REF!"</definedName>
    <definedName name="เบ__ยประก_นจ_ายล_วงหน_า_1_1_20">"$#REF!.$#REF!$#REF!"</definedName>
    <definedName name="เบ__ยประก_นจ_ายล_วงหน_า_1_1_21">"$#REF!.$#REF!$#REF!"</definedName>
    <definedName name="เบ__ยประก_นจ_ายล_วงหน_า_1_17">"$#REF!.$#REF!$#REF!"</definedName>
    <definedName name="เบ__ยประก_นจ_ายล_วงหน_า_1_17_1">"$#REF!.$#REF!$#REF!"</definedName>
    <definedName name="เบ__ยประก_นจ_ายล_วงหน_า_1_17_1_1">"$#REF!.$#REF!$#REF!"</definedName>
    <definedName name="เบ__ยประก_นจ_ายล_วงหน_า_1_18">"$#REF!.$#REF!$#REF!"</definedName>
    <definedName name="เบ__ยประก_นจ_ายล_วงหน_า_1_18_1">"$#REF!.$#REF!$#REF!"</definedName>
    <definedName name="เบ__ยประก_นจ_ายล_วงหน_า_1_18_1_1">"$#REF!.$#REF!$#REF!"</definedName>
    <definedName name="เบ__ยประก_นจ_ายล_วงหน_า_1_19">"$#REF!.$#REF!$#REF!"</definedName>
    <definedName name="เบ__ยประก_นจ_ายล_วงหน_า_1_19_1">"$#REF!.$#REF!$#REF!"</definedName>
    <definedName name="เบ__ยประก_นจ_ายล_วงหน_า_1_20">"$#REF!.$#REF!$#REF!"</definedName>
    <definedName name="เบ__ยประก_นจ_ายล_วงหน_า_1_21">"$#REF!.$#REF!$#REF!"</definedName>
    <definedName name="เบ__ยประก_นจ_ายล_วงหน_า_1_22">"$#REF!.$#REF!$#REF!"</definedName>
    <definedName name="เบ__ยประก_นจ_ายล_วงหน_า_10">#REF!</definedName>
    <definedName name="เบ__ยประก_นจ_ายล_วงหน_า_11">"$#REF!.$#REF!$#REF!"</definedName>
    <definedName name="เบ__ยประก_นจ_ายล_วงหน_า_11_1">"$#REF!.$#REF!$#REF!"</definedName>
    <definedName name="เบ__ยประก_นจ_ายล_วงหน_า_11_1_1">"$#REF!.$#REF!$#REF!"</definedName>
    <definedName name="เบ__ยประก_นจ_ายล_วงหน_า_12">#REF!</definedName>
    <definedName name="เบ__ยประก_นจ_ายล_วงหน_า_13">#REF!</definedName>
    <definedName name="เบ__ยประก_นจ_ายล_วงหน_า_17">"$#REF!.$#REF!$#REF!"</definedName>
    <definedName name="เบ__ยประก_นจ_ายล_วงหน_า_17_1">"$#REF!.$#REF!$#REF!"</definedName>
    <definedName name="เบ__ยประก_นจ_ายล_วงหน_า_17_1_1">"$#REF!.$#REF!$#REF!"</definedName>
    <definedName name="เบ__ยประก_นจ_ายล_วงหน_า_18">"$#REF!.$#REF!$#REF!"</definedName>
    <definedName name="เบ__ยประก_นจ_ายล_วงหน_า_18_1">"$#REF!.$#REF!$#REF!"</definedName>
    <definedName name="เบ__ยประก_นจ_ายล_วงหน_า_18_1_1">"$#REF!.$#REF!$#REF!"</definedName>
    <definedName name="เบ__ยประก_นจ_ายล_วงหน_า_18_1_1_1">"$#REF!.$#REF!$#REF!"</definedName>
    <definedName name="เบ__ยประก_นจ_ายล_วงหน_า_18_1_17">"$#REF!.#REF!#REF!"</definedName>
    <definedName name="เบ__ยประก_นจ_ายล_วงหน_า_18_1_18">"$#REF!.#REF!#REF!"</definedName>
    <definedName name="เบ__ยประก_นจ_ายล_วงหน_า_18_1_19">"$#REF!.#REF!#REF!"</definedName>
    <definedName name="เบ__ยประก_นจ_ายล_วงหน_า_18_17">"$#REF!.$#REF!$#REF!"</definedName>
    <definedName name="เบ__ยประก_นจ_ายล_วงหน_า_18_17_1">"$#REF!.$#REF!$#REF!"</definedName>
    <definedName name="เบ__ยประก_นจ_ายล_วงหน_า_18_18">"$#REF!.$#REF!$#REF!"</definedName>
    <definedName name="เบ__ยประก_นจ_ายล_วงหน_า_18_18_1">"$#REF!.$#REF!$#REF!"</definedName>
    <definedName name="เบ__ยประก_นจ_ายล_วงหน_า_18_19">"$#REF!.$#REF!$#REF!"</definedName>
    <definedName name="เบ__ยประก_นจ_ายล_วงหน_า_18_20">"$#REF!.$#REF!$#REF!"</definedName>
    <definedName name="เบ__ยประก_นจ_ายล_วงหน_า_18_21">"$#REF!.$#REF!$#REF!"</definedName>
    <definedName name="เบ__ยประก_นจ_ายล_วงหน_า_18_22">"$#REF!.$#REF!$#REF!"</definedName>
    <definedName name="เบ__ยประก_นจ_ายล_วงหน_า_19">"$#REF!.$#REF!$#REF!"</definedName>
    <definedName name="เบ__ยประก_นจ_ายล_วงหน_า_19_1">"$#REF!.$#REF!$#REF!"</definedName>
    <definedName name="เบ__ยประก_นจ_ายล_วงหน_า_20">"$#REF!.$#REF!$#REF!"</definedName>
    <definedName name="เบ__ยประก_นจ_ายล_วงหน_า_21">"$#REF!.$#REF!$#REF!"</definedName>
    <definedName name="เบ__ยประก_นจ_ายล_วงหน_า_22">"$#REF!.$#REF!$#REF!"</definedName>
    <definedName name="เบ__ยประก_นจ_ายล_วงหน_า_3">"$#REF!.$#REF!$#REF!"</definedName>
    <definedName name="เบ__ยประก_นจ_ายล_วงหน_า_5">#REF!</definedName>
    <definedName name="เบ__ยประก_นจ_ายล_วงหน_า_7">#REF!</definedName>
    <definedName name="เบ__ยประก_นจ_ายล_วงหน_า_8">#REF!</definedName>
    <definedName name="เบ__ยประก_นจ_ายล_วงหน_า_9">#REF!</definedName>
    <definedName name="เบี้ยประกันจ่ายล่วงหน้า">#REF!</definedName>
    <definedName name="เป็นห่าเหวอะไรวะ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รพรนฟ">#REF!</definedName>
    <definedName name="เหตุผล">#REF!</definedName>
    <definedName name="เหว่">#REF!</definedName>
    <definedName name="เอ.ซี.เค_ริลตี้">#REF!</definedName>
    <definedName name="แ">#REF!</definedName>
    <definedName name="แ100">#REF!</definedName>
    <definedName name="แ145">#REF!</definedName>
    <definedName name="แ2">#REF!</definedName>
    <definedName name="แ39">#REF!</definedName>
    <definedName name="แ54">#REF!</definedName>
    <definedName name="แก้" hidden="1">{#N/A,#N/A,TRUE,"Str.";#N/A,#N/A,TRUE,"Steel &amp; Roof";#N/A,#N/A,TRUE,"Arc.";#N/A,#N/A,TRUE,"Preliminary";#N/A,#N/A,TRUE,"Sum_Prelim"}</definedName>
    <definedName name="แดดเก" localSheetId="2" hidden="1">{"'Model'!$A$1:$N$53"}</definedName>
    <definedName name="แดดเก" hidden="1">{"'Model'!$A$1:$N$53"}</definedName>
    <definedName name="แนวคำตอบ" hidden="1">{"'Model'!$A$1:$N$53"}</definedName>
    <definedName name="แผ่น1">#REF!</definedName>
    <definedName name="แผ่น2">#REF!</definedName>
    <definedName name="แผ่น3">#REF!</definedName>
    <definedName name="แฟนมี่">#REF!</definedName>
    <definedName name="แม่" localSheetId="2" hidden="1">{"Book Income",#N/A,FALSE,"B&amp;T";"Taxable Income",#N/A,FALSE,"B&amp;T"}</definedName>
    <definedName name="แม่" hidden="1">{"Book Income",#N/A,FALSE,"B&amp;T";"Taxable Income",#N/A,FALSE,"B&amp;T"}</definedName>
    <definedName name="แส">#REF!</definedName>
    <definedName name="แอล">#REF!</definedName>
    <definedName name="โ4305">#REF!</definedName>
    <definedName name="โครงการ">#REF!</definedName>
    <definedName name="โบน_สผ__บร_หาร">"$#REF!.$#REF!$#REF!"</definedName>
    <definedName name="โบน_สผ__บร_หาร_1">"$#REF!.$#REF!$#REF!"</definedName>
    <definedName name="โบน_สผ__บร_หาร_1_1">"$#REF!.$#REF!$#REF!"</definedName>
    <definedName name="โบน_สผ__บร_หาร_1_1_1">"$#REF!.$#REF!$#REF!"</definedName>
    <definedName name="โบน_สผ__บร_หาร_3">"$#REF!.$#REF!$#REF!"</definedName>
    <definedName name="โฮเทลแมน">#REF!</definedName>
    <definedName name="ในประเทศ">#REF!</definedName>
    <definedName name="ไ" hidden="1">#REF!</definedName>
    <definedName name="ไewe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นซ์โฮเต็ล">#REF!</definedName>
    <definedName name="ไรก้า">#REF!</definedName>
    <definedName name="ก" localSheetId="2">#REF!</definedName>
    <definedName name="ก" hidden="1">{"'Model'!$A$1:$N$53"}</definedName>
    <definedName name="กก" localSheetId="2" hidden="1">{"'Model'!$A$1:$N$53"}</definedName>
    <definedName name="กก" hidden="1">{"'Model'!$A$1:$N$53"}</definedName>
    <definedName name="กกก" hidden="1">#REF!</definedName>
    <definedName name="กกกก">#N/A</definedName>
    <definedName name="กกกกห">#REF!</definedName>
    <definedName name="กคหา">#REF!</definedName>
    <definedName name="กด">#REF!</definedName>
    <definedName name="กดเ">#REF!</definedName>
    <definedName name="กดก">#N/A</definedName>
    <definedName name="กดกด" hidden="1">#REF!</definedName>
    <definedName name="กดกดก">#N/A</definedName>
    <definedName name="กดกดกด">#N/A</definedName>
    <definedName name="กดกดกดกด">#N/A</definedName>
    <definedName name="กดกหฟเ">#N/A</definedName>
    <definedName name="กดฟเ">#N/A</definedName>
    <definedName name="กดากดน" hidden="1">{"'Eng (page2)'!$A$1:$D$52"}</definedName>
    <definedName name="กฟหดฟหก">#N/A</definedName>
    <definedName name="กหห">#REF!</definedName>
    <definedName name="กา">#REF!</definedName>
    <definedName name="ก้าด">#REF!</definedName>
    <definedName name="กำพเ">#REF!</definedName>
    <definedName name="กี่">#REF!</definedName>
    <definedName name="ข">#REF!</definedName>
    <definedName name="ขข">#REF!</definedName>
    <definedName name="ขขขขข" hidden="1">{"'Sell_Office'!$C$5:$D$6"}</definedName>
    <definedName name="ขนส_ง">#REF!</definedName>
    <definedName name="ขนส่ง">#REF!</definedName>
    <definedName name="ข้อมูลลูกค้า">#REF!</definedName>
    <definedName name="ขาย">#REF!</definedName>
    <definedName name="ขายอ__น">#REF!</definedName>
    <definedName name="ขายอื่น">#REF!</definedName>
    <definedName name="ค">#REF!</definedName>
    <definedName name="ค_าเช_า">#REF!</definedName>
    <definedName name="คแย">#REF!</definedName>
    <definedName name="คช">#REF!</definedName>
    <definedName name="คชผ4">#REF!</definedName>
    <definedName name="คชผ5">#REF!</definedName>
    <definedName name="คชผ6">#REF!</definedName>
    <definedName name="คต25">#REF!</definedName>
    <definedName name="คม25">#REF!</definedName>
    <definedName name="คอมเมอร์เชียล">#REF!</definedName>
    <definedName name="ค่า" hidden="1">#REF!</definedName>
    <definedName name="ค่า2" hidden="1">#REF!</definedName>
    <definedName name="ค่า3" hidden="1">#REF!</definedName>
    <definedName name="ค่าCableTV" hidden="1">#REF!</definedName>
    <definedName name="ค่าInternet" hidden="1">#REF!</definedName>
    <definedName name="ค่าเช่า">#REF!</definedName>
    <definedName name="ค่าโทรศัพท์" hidden="1">#REF!</definedName>
    <definedName name="ค่าซ่อมแซมและดูแลรักษา2" hidden="1">#REF!</definedName>
    <definedName name="ค่าน้า" hidden="1">#REF!</definedName>
    <definedName name="ค่าน้ำ" hidden="1">#REF!</definedName>
    <definedName name="ค่าบำรุงรักษา" hidden="1">#REF!</definedName>
    <definedName name="ค่าวัสดุสิ้นเปลืองอาคาร" hidden="1">#REF!</definedName>
    <definedName name="งบปี58">#REF!</definedName>
    <definedName name="งบปี59">#REF!</definedName>
    <definedName name="จ">#REF!</definedName>
    <definedName name="จน.ตาย">#REF!</definedName>
    <definedName name="จารุวรรณ">#REF!</definedName>
    <definedName name="ช">#REF!</definedName>
    <definedName name="ช.ชนะอนันตพาณิชย์">#REF!</definedName>
    <definedName name="ชชชชชช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บ">#REF!</definedName>
    <definedName name="ชลิตลาภ">#REF!</definedName>
    <definedName name="ซื้อเงินลงทุนQ146">#REF!</definedName>
    <definedName name="ฏฏฆฆฆฆ" localSheetId="2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ฏฏฆฆฆฆ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ด" localSheetId="2" hidden="1">#REF!</definedName>
    <definedName name="ด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ด่กรดส">#REF!</definedName>
    <definedName name="ดด">#REF!</definedName>
    <definedName name="ดดดด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ดอกเบ__ยค_าง">#REF!</definedName>
    <definedName name="ดอกเบ__ยร_บ">#REF!</definedName>
    <definedName name="ดอกเบี้ยค้าง">#REF!</definedName>
    <definedName name="ดอกเบี้ยรับ">#REF!</definedName>
    <definedName name="ดัดัด">#REF!</definedName>
    <definedName name="ต">#REF!</definedName>
    <definedName name="ตาราง" hidden="1">#REF!</definedName>
    <definedName name="ท">#REF!</definedName>
    <definedName name="ทท">#REF!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ที่อยู่ตามใบแจ้งหนี้_TH">#REF!</definedName>
    <definedName name="น">#REF!</definedName>
    <definedName name="นครชื่น">#REF!</definedName>
    <definedName name="นงฝฝ">#REF!</definedName>
    <definedName name="นนยยย">#REF!</definedName>
    <definedName name="นยยยย" hidden="1">#REF!</definedName>
    <definedName name="นอร์ธปาร์ค">#REF!</definedName>
    <definedName name="น่า">#REF!</definedName>
    <definedName name="นางสาวจิรนันท์__พุทธชาติ">#REF!</definedName>
    <definedName name="นิแ">#REF!</definedName>
    <definedName name="นิมิตกาญ">#REF!</definedName>
    <definedName name="นิมิตรกาญจนบุรี">#REF!</definedName>
    <definedName name="บางนากลาส">#REF!</definedName>
    <definedName name="บางนาพัฒนกิจ">#REF!</definedName>
    <definedName name="บ้าน">#REF!</definedName>
    <definedName name="ป" localSheetId="2">#REF!</definedName>
    <definedName name="ป" hidden="1">{"'Model'!$A$1:$N$53"}</definedName>
    <definedName name="ปก">#REF!</definedName>
    <definedName name="ปป.สิ้นปี" hidden="1">#REF!</definedName>
    <definedName name="ผผ">#REF!</definedName>
    <definedName name="ผลมั่นคง">#REF!</definedName>
    <definedName name="พ_น">1000</definedName>
    <definedName name="พพเเ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ลาซ่าแอทธินี">#REF!</definedName>
    <definedName name="พลาซ่าแอทธินี_โฮเต็ล__ปท">#REF!</definedName>
    <definedName name="พัน">1000</definedName>
    <definedName name="พำพำ">#N/A</definedName>
    <definedName name="ฟ" localSheetId="2">#REF!</definedName>
    <definedName name="ฟ" hidden="1">#REF!</definedName>
    <definedName name="ฟ1">#REF!</definedName>
    <definedName name="ฟ1357">#REF!</definedName>
    <definedName name="ฟ1586">#REF!</definedName>
    <definedName name="ฟ1692">#REF!</definedName>
    <definedName name="ฟ2557">#REF!</definedName>
    <definedName name="ฟ2766">#REF!</definedName>
    <definedName name="ฟ3032">#REF!</definedName>
    <definedName name="ฟ31">#REF!</definedName>
    <definedName name="ฟ35">"$#REF!.$#REF!$#REF!"</definedName>
    <definedName name="ฟ35_1">"$#REF!.$#REF!$#REF!"</definedName>
    <definedName name="ฟ35_10">#REF!</definedName>
    <definedName name="ฟ35_11">"$#REF!.$#REF!$#REF!"</definedName>
    <definedName name="ฟ35_12">#REF!</definedName>
    <definedName name="ฟ35_13">#REF!</definedName>
    <definedName name="ฟ35_14">"$#REF!.$#REF!$#REF!"</definedName>
    <definedName name="ฟ35_17">"$#REF!.$#REF!$#REF!"</definedName>
    <definedName name="ฟ35_17_1">"$#REF!.$#REF!$#REF!"</definedName>
    <definedName name="ฟ35_17_1_1">"$#REF!.$#REF!$#REF!"</definedName>
    <definedName name="ฟ35_18">"$#REF!.$#REF!$#REF!"</definedName>
    <definedName name="ฟ35_18_1">"$#REF!.$#REF!$#REF!"</definedName>
    <definedName name="ฟ35_18_1_1">"$#REF!.$#REF!$#REF!"</definedName>
    <definedName name="ฟ35_18_1_1_1">"$#REF!.$#REF!$#REF!"</definedName>
    <definedName name="ฟ35_18_1_17">"$#REF!.#REF!#REF!"</definedName>
    <definedName name="ฟ35_18_1_18">"$#REF!.#REF!#REF!"</definedName>
    <definedName name="ฟ35_18_1_19">"$#REF!.#REF!#REF!"</definedName>
    <definedName name="ฟ35_18_17">"$#REF!.$#REF!$#REF!"</definedName>
    <definedName name="ฟ35_18_17_1">"$#REF!.$#REF!$#REF!"</definedName>
    <definedName name="ฟ35_18_18">"$#REF!.$#REF!$#REF!"</definedName>
    <definedName name="ฟ35_18_18_1">"$#REF!.$#REF!$#REF!"</definedName>
    <definedName name="ฟ35_18_19">"$#REF!.$#REF!$#REF!"</definedName>
    <definedName name="ฟ35_18_20">"$#REF!.$#REF!$#REF!"</definedName>
    <definedName name="ฟ35_18_21">"$#REF!.$#REF!$#REF!"</definedName>
    <definedName name="ฟ35_18_22">"$#REF!.$#REF!$#REF!"</definedName>
    <definedName name="ฟ35_19">"$#REF!.$#REF!$#REF!"</definedName>
    <definedName name="ฟ35_19_1">"$#REF!.$#REF!$#REF!"</definedName>
    <definedName name="ฟ35_19_1_1">"$#REF!.$#REF!$#REF!"</definedName>
    <definedName name="ฟ35_19_17">"$#REF!.$#REF!$#REF!"</definedName>
    <definedName name="ฟ35_19_17_1">"$#REF!.$#REF!$#REF!"</definedName>
    <definedName name="ฟ35_19_17_1_1">"$#REF!.$#REF!$#REF!"</definedName>
    <definedName name="ฟ35_19_18">"$#REF!.$#REF!$#REF!"</definedName>
    <definedName name="ฟ35_19_18_1">"$#REF!.$#REF!$#REF!"</definedName>
    <definedName name="ฟ35_19_18_1_1">"$#REF!.$#REF!$#REF!"</definedName>
    <definedName name="ฟ35_19_19">"$#REF!.$#REF!$#REF!"</definedName>
    <definedName name="ฟ35_19_19_1">"$#REF!.$#REF!$#REF!"</definedName>
    <definedName name="ฟ35_19_20">"$#REF!.$#REF!$#REF!"</definedName>
    <definedName name="ฟ35_19_21">"$#REF!.$#REF!$#REF!"</definedName>
    <definedName name="ฟ35_19_22">"$#REF!.$#REF!$#REF!"</definedName>
    <definedName name="ฟ35_20">"$#REF!.$#REF!$#REF!"</definedName>
    <definedName name="ฟ35_21">"$#REF!.$#REF!$#REF!"</definedName>
    <definedName name="ฟ35_22">"$#REF!.$#REF!$#REF!"</definedName>
    <definedName name="ฟ35_3">"$#REF!.$#REF!$#REF!"</definedName>
    <definedName name="ฟ35_5">#REF!</definedName>
    <definedName name="ฟ35_7">#REF!</definedName>
    <definedName name="ฟ35_8">#REF!</definedName>
    <definedName name="ฟ35_9">#REF!</definedName>
    <definedName name="ฟ464">#REF!</definedName>
    <definedName name="ฟ80">#REF!</definedName>
    <definedName name="ฟก">#REF!</definedName>
    <definedName name="ฟกกก">#N/A</definedName>
    <definedName name="ฟกกกก">#N/A</definedName>
    <definedName name="ฟกดเ">#N/A</definedName>
    <definedName name="ฟกดเดด">#N/A</definedName>
    <definedName name="ฟกดเฟเ">#N/A</definedName>
    <definedName name="ฟกดก">#REF!</definedName>
    <definedName name="ฟกดฟเ">#N/A</definedName>
    <definedName name="ฟกดฟกหเ" localSheetId="4">Scheduled_Payment+Extra_Payment</definedName>
    <definedName name="ฟกดฟกหเ" localSheetId="6">Scheduled_Payment+Extra_Payment</definedName>
    <definedName name="ฟกดฟกหเ">Scheduled_Payment+Extra_Payment</definedName>
    <definedName name="ฟกดว่า" localSheetId="4">Scheduled_Payment+Extra_Payment</definedName>
    <definedName name="ฟกดว่า" localSheetId="6">Scheduled_Payment+Extra_Payment</definedName>
    <definedName name="ฟกดว่า">Scheduled_Payment+Extra_Payment</definedName>
    <definedName name="ฟกฟเ">#N/A</definedName>
    <definedName name="ฟดได" localSheetId="2" hidden="1">#REF!</definedName>
    <definedName name="ฟดได" hidden="1">#REF!</definedName>
    <definedName name="ฟฟ">#REF!</definedName>
    <definedName name="ฟฟฟ">#N/A</definedName>
    <definedName name="ฟฟฟฟฟฟ">#REF!</definedName>
    <definedName name="ฟฟฟฟฟฟฟฟฟฟฟฟฟฟฟฟฟฟฟฟฟฟฟฟฟฟฟฟฟ">#REF!</definedName>
    <definedName name="ฟหกเด">#N/A</definedName>
    <definedName name="ฟหกดฟหเด">#N/A</definedName>
    <definedName name="ฟหหกด">#N/A</definedName>
    <definedName name="ฟๅ">"$#REF!.$E$282"</definedName>
    <definedName name="ฟๅ_11">"$#REF!.$E$280"</definedName>
    <definedName name="ฟๅ_17">"$#REF!.$E$280"</definedName>
    <definedName name="ฟๅ_17_1">"$#REF!.$E$356"</definedName>
    <definedName name="ฟๅ_17_1_1">"$#REF!.$E$356"</definedName>
    <definedName name="ฟๅ_17_17">"$#REF!.$E$356"</definedName>
    <definedName name="ฟๅ_17_18">"$#REF!.$E$356"</definedName>
    <definedName name="ฟๅ_17_19">"$#REF!.$E$356"</definedName>
    <definedName name="ฟๅ_18">"$#REF!.$E$280"</definedName>
    <definedName name="ฟๅ_18_1">"$#REF!.$E$356"</definedName>
    <definedName name="ฟๅ_18_1_1">"$#REF!.$E$356"</definedName>
    <definedName name="ฟๅ_18_17">"$#REF!.$E$356"</definedName>
    <definedName name="ฟๅ_18_18">"$#REF!.$E$356"</definedName>
    <definedName name="ฟๅ_18_19">"$#REF!.$E$356"</definedName>
    <definedName name="ฟๅ_19">"$#REF!.$E$280"</definedName>
    <definedName name="ฟๅ_19_1">"$#REF!.$E$282"</definedName>
    <definedName name="ฟๅ_19_1_1">"$#REF!.$E$282"</definedName>
    <definedName name="ฟๅ_19_17">"$#REF!.$E$280"</definedName>
    <definedName name="ฟๅ_19_17_1">"$#REF!.$E$356"</definedName>
    <definedName name="ฟๅ_19_17_1_1">"$#REF!.$E$356"</definedName>
    <definedName name="ฟๅ_19_17_17">"$#REF!.$E$356"</definedName>
    <definedName name="ฟๅ_19_17_18">"$#REF!.$E$356"</definedName>
    <definedName name="ฟๅ_19_17_19">"$#REF!.$E$356"</definedName>
    <definedName name="ฟๅ_19_18">"$#REF!.$E$280"</definedName>
    <definedName name="ฟๅ_19_18_1">"$#REF!.$E$356"</definedName>
    <definedName name="ฟๅ_19_18_1_1">"$#REF!.$E$356"</definedName>
    <definedName name="ฟๅ_19_18_17">"$#REF!.$E$356"</definedName>
    <definedName name="ฟๅ_19_18_18">"$#REF!.$E$356"</definedName>
    <definedName name="ฟๅ_19_18_19">"$#REF!.$E$356"</definedName>
    <definedName name="ฟๅ_19_19">"$#REF!.$E$280"</definedName>
    <definedName name="ฟๅ_19_19_1">"$#REF!.$E$280"</definedName>
    <definedName name="ฟๅ_19_20">"$#REF!.$E$277"</definedName>
    <definedName name="ฟๅ_19_21">"$#REF!.$E$369"</definedName>
    <definedName name="ฟๅ_19_22">"$#REF!.$E$280"</definedName>
    <definedName name="ฟๅ_20">"$#REF!.$E$277"</definedName>
    <definedName name="ฟๅ_21">"$#REF!.$E$369"</definedName>
    <definedName name="ฟๅ_22">"$#REF!.$E$280"</definedName>
    <definedName name="ฟๅ_23">#REF!</definedName>
    <definedName name="ฟๅ_24">#REF!</definedName>
    <definedName name="ฟๅ_25">#REF!</definedName>
    <definedName name="ฟๅ_7">"$#REF!.$E$266"</definedName>
    <definedName name="ฟๅ_9">#REF!</definedName>
    <definedName name="ภ">#REF!</definedName>
    <definedName name="ภง">#REF!</definedName>
    <definedName name="ภงด1">#N/A</definedName>
    <definedName name="ภาษ_น_ต_">"$#REF!.$#REF!$#REF!"</definedName>
    <definedName name="ภาษ_น_ต__1">"$#REF!.$#REF!$#REF!"</definedName>
    <definedName name="ภาษ_น_ต__1_1">"$#REF!.$#REF!$#REF!"</definedName>
    <definedName name="ภาษ_น_ต__1_1_1">"$#REF!.$#REF!$#REF!"</definedName>
    <definedName name="ภาษ_น_ต__1_1_1_1">"$#REF!.$#REF!$#REF!"</definedName>
    <definedName name="ภาษ_น_ต__1_1_1_1_1">"$#REF!.$#REF!$#REF!"</definedName>
    <definedName name="ภาษ_น_ต__11">"$#REF!.$#REF!$#REF!"</definedName>
    <definedName name="ภาษ_น_ต__11_1">"$#REF!.$#REF!$#REF!"</definedName>
    <definedName name="ภาษ_น_ต__11_1_1">"$#REF!.$#REF!$#REF!"</definedName>
    <definedName name="ภาษ_น_ต__9">#REF!</definedName>
    <definedName name="ภาษีนิติ">#REF!</definedName>
    <definedName name="ม">#REF!</definedName>
    <definedName name="มีเดีย_พร้อนท์">#REF!</definedName>
    <definedName name="มุก">#REF!</definedName>
    <definedName name="มุก1">#REF!</definedName>
    <definedName name="ย">#REF!</definedName>
    <definedName name="ยเหงอทดวสทิน">#REF!</definedName>
    <definedName name="ยกไป" localSheetId="2" hidden="1">#REF!</definedName>
    <definedName name="ยกไป" hidden="1">#REF!</definedName>
    <definedName name="ยกไปเครดิต">#REF!</definedName>
    <definedName name="ยกไปเดบิต">#REF!</definedName>
    <definedName name="ยยย">#REF!</definedName>
    <definedName name="ยยยยยยยยย">#REF!</definedName>
    <definedName name="ยุ้ย">#REF!</definedName>
    <definedName name="ยูเรเซีย_โฮเทลส์แอนด์รีสอร์ทส์">#REF!</definedName>
    <definedName name="ร" localSheetId="2" hidden="1">{"'Model'!$A$1:$N$53"}</definedName>
    <definedName name="ร" hidden="1">{"'Model'!$A$1:$N$53"}</definedName>
    <definedName name="รรร">#REF!</definedName>
    <definedName name="รวม">"#REF!"</definedName>
    <definedName name="ร่วมT">#REF!</definedName>
    <definedName name="รหัสแผนก">#REF!</definedName>
    <definedName name="รหัสบัญชี">#REF!</definedName>
    <definedName name="รหัสลูกค้า" localSheetId="4">RIGHT(LEN(_1NAME()),"]"-FIND(1,_1NAME()))</definedName>
    <definedName name="รหัสลูกค้า" localSheetId="6">RIGHT(LEN(_1NAME()),"]"-FIND(1,_1NAME()))</definedName>
    <definedName name="รหัสลูกค้า">RIGHT(LEN(_1NAME()),"]"-FIND(1,_1NAME()))</definedName>
    <definedName name="รห้าก">#REF!</definedName>
    <definedName name="รห้ำด">#REF!</definedName>
    <definedName name="รายได้">#REF!</definedName>
    <definedName name="รายได_">#REF!</definedName>
    <definedName name="รายการ">#REF!</definedName>
    <definedName name="รายการปรับปรุง">#REF!</definedName>
    <definedName name="รายชื่อบริษัท">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รายละเอียดลูกหนี้06_2006">#REF!</definedName>
    <definedName name="ฤ1">#REF!</definedName>
    <definedName name="ฤ1121">#REF!</definedName>
    <definedName name="ฤฤฤฤฆฏ" localSheetId="2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ฤฤฤฤฆฏ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ล_กหน__">#REF!</definedName>
    <definedName name="ล_กหน__อ__น">#REF!</definedName>
    <definedName name="ลดหนี้ย้ายคลัง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ลบ">1000000</definedName>
    <definedName name="ลูกค้าเช่าPIT59">#REF!</definedName>
    <definedName name="ลูกหนี้" hidden="1">{"conso",#N/A,FALSE,"cash flow"}</definedName>
    <definedName name="ลูกหนี้เงินตรา.." hidden="1">{"conso",#N/A,FALSE,"cash flow"}</definedName>
    <definedName name="ลูกหนี้เงินตรา0509" hidden="1">{"cashflow",#N/A,FALSE,"cash flow"}</definedName>
    <definedName name="ลูกหนี้อื่น">#REF!</definedName>
    <definedName name="วรา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าไรตี้">#REF!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ส" hidden="1">#REF!</definedName>
    <definedName name="ส_นทร_พย_">#REF!</definedName>
    <definedName name="ส1117">#REF!</definedName>
    <definedName name="สต_อก">#REF!</definedName>
    <definedName name="สต๊อก">#REF!</definedName>
    <definedName name="สต็อก_artcard_ม้วน_List">#REF!</definedName>
    <definedName name="สบทร" localSheetId="2" hidden="1">{"'Model'!$A$1:$N$53"}</definedName>
    <definedName name="สบทร" hidden="1">{"'Model'!$A$1:$N$53"}</definedName>
    <definedName name="สมุยโฮเต็ลแอนด์รีสอร์ท">#REF!</definedName>
    <definedName name="สยาน">#REF!</definedName>
    <definedName name="สยามประชาคาร">#REF!</definedName>
    <definedName name="สรคค" hidden="1">#REF!</definedName>
    <definedName name="สรุปPD1">#REF!</definedName>
    <definedName name="ส่วนลดจ่าย" localSheetId="2" hidden="1">{"'Eng (page2)'!$A$1:$D$52"}</definedName>
    <definedName name="ส่วนลดจ่าย" hidden="1">{"'Eng (page2)'!$A$1:$D$52"}</definedName>
    <definedName name="สส" hidden="1">#REF!</definedName>
    <definedName name="สสกากร">#REF!</definedName>
    <definedName name="สสส" hidden="1">{"'Eng (page2)'!$A$1:$D$52"}</definedName>
    <definedName name="สสสสสสสสสสสสสสสส">#REF!</definedName>
    <definedName name="สหต่">#REF!</definedName>
    <definedName name="สหาร">#REF!</definedName>
    <definedName name="สาด_รกง">"$#REF!.$#REF!$#REF!"</definedName>
    <definedName name="สาด_รกง_1">"$#REF!.$#REF!$#REF!"</definedName>
    <definedName name="สาด_รกง_1_1">"$#REF!.$#REF!$#REF!"</definedName>
    <definedName name="สาด_รกง_1_1_1">"$#REF!.$#REF!$#REF!"</definedName>
    <definedName name="สาด_รกง_1_1_1_1">"$#REF!.$#REF!$#REF!"</definedName>
    <definedName name="สาด_รกง_1_1_1_1_1">"$#REF!.$#REF!$#REF!"</definedName>
    <definedName name="สาด_รกง_1_1_1_1_1_1">#REF!</definedName>
    <definedName name="สาด_รกง_1_1_1_17">"$#REF!.$#REF!$#REF!"</definedName>
    <definedName name="สาด_รกง_1_1_1_18">"$#REF!.$#REF!$#REF!"</definedName>
    <definedName name="สาด_รกง_1_1_1_19">"$#REF!.$#REF!$#REF!"</definedName>
    <definedName name="สาด_รกง_1_1_17">"$#REF!.$#REF!$#REF!"</definedName>
    <definedName name="สาด_รกง_1_1_17_1">"$#REF!.$#REF!$#REF!"</definedName>
    <definedName name="สาด_รกง_1_1_18">"$#REF!.$#REF!$#REF!"</definedName>
    <definedName name="สาด_รกง_1_1_18_1">"$#REF!.$#REF!$#REF!"</definedName>
    <definedName name="สาด_รกง_1_1_18_1_1">"$#REF!.$#REF!$#REF!"</definedName>
    <definedName name="สาด_รกง_1_1_19">"$#REF!.$#REF!$#REF!"</definedName>
    <definedName name="สาด_รกง_1_1_20">"$#REF!.$#REF!$#REF!"</definedName>
    <definedName name="สาด_รกง_1_1_21">"$#REF!.$#REF!$#REF!"</definedName>
    <definedName name="สาด_รกง_1_17">"$#REF!.$#REF!$#REF!"</definedName>
    <definedName name="สาด_รกง_1_17_1">"$#REF!.$#REF!$#REF!"</definedName>
    <definedName name="สาด_รกง_1_17_1_1">"$#REF!.$#REF!$#REF!"</definedName>
    <definedName name="สาด_รกง_1_18">"$#REF!.$#REF!$#REF!"</definedName>
    <definedName name="สาด_รกง_1_18_1">"$#REF!.$#REF!$#REF!"</definedName>
    <definedName name="สาด_รกง_1_18_1_1">"$#REF!.$#REF!$#REF!"</definedName>
    <definedName name="สาด_รกง_1_19">"$#REF!.$#REF!$#REF!"</definedName>
    <definedName name="สาด_รกง_1_19_1">"$#REF!.$#REF!$#REF!"</definedName>
    <definedName name="สาด_รกง_1_20">"$#REF!.$#REF!$#REF!"</definedName>
    <definedName name="สาด_รกง_1_21">"$#REF!.$#REF!$#REF!"</definedName>
    <definedName name="สาด_รกง_1_22">"$#REF!.$#REF!$#REF!"</definedName>
    <definedName name="สาด_รกง_10">#REF!</definedName>
    <definedName name="สาด_รกง_11">#REF!</definedName>
    <definedName name="สาด_รกง_12">#REF!</definedName>
    <definedName name="สาด_รกง_13">#REF!</definedName>
    <definedName name="สาด_รกง_17">"$#REF!.$#REF!$#REF!"</definedName>
    <definedName name="สาด_รกง_17_1">"$#REF!.$#REF!$#REF!"</definedName>
    <definedName name="สาด_รกง_17_1_1">"$#REF!.$#REF!$#REF!"</definedName>
    <definedName name="สาด_รกง_18">"$#REF!.$#REF!$#REF!"</definedName>
    <definedName name="สาด_รกง_18_1">"$#REF!.$#REF!$#REF!"</definedName>
    <definedName name="สาด_รกง_18_1_1">"$#REF!.$#REF!$#REF!"</definedName>
    <definedName name="สาด_รกง_18_1_1_1">"$#REF!.$#REF!$#REF!"</definedName>
    <definedName name="สาด_รกง_18_1_1_1_1">"$#REF!.$#REF!$#REF!"</definedName>
    <definedName name="สาด_รกง_18_1_1_17">"$#REF!.$#REF!$#REF!"</definedName>
    <definedName name="สาด_รกง_18_1_1_18">"$#REF!.$#REF!$#REF!"</definedName>
    <definedName name="สาด_รกง_18_1_1_19">"$#REF!.$#REF!$#REF!"</definedName>
    <definedName name="สาด_รกง_18_1_17">"$#REF!.$#REF!$#REF!"</definedName>
    <definedName name="สาด_รกง_18_1_17_1">"$#REF!.$#REF!$#REF!"</definedName>
    <definedName name="สาด_รกง_18_1_17_1_1">"$#REF!.$#REF!$#REF!"</definedName>
    <definedName name="สาด_รกง_18_1_18">"$#REF!.$#REF!$#REF!"</definedName>
    <definedName name="สาด_รกง_18_1_18_1">"$#REF!.$#REF!$#REF!"</definedName>
    <definedName name="สาด_รกง_18_1_18_1_1">"$#REF!.$#REF!$#REF!"</definedName>
    <definedName name="สาด_รกง_18_1_19">"$#REF!.$#REF!$#REF!"</definedName>
    <definedName name="สาด_รกง_18_1_19_1">"$#REF!.$#REF!$#REF!"</definedName>
    <definedName name="สาด_รกง_18_1_20">"$#REF!.$#REF!$#REF!"</definedName>
    <definedName name="สาด_รกง_18_1_21">"$#REF!.$#REF!$#REF!"</definedName>
    <definedName name="สาด_รกง_18_1_22">"$#REF!.$#REF!$#REF!"</definedName>
    <definedName name="สาด_รกง_18_16">"$#REF!.$#REF!$#REF!"</definedName>
    <definedName name="สาด_รกง_18_17">"$#REF!.$#REF!$#REF!"</definedName>
    <definedName name="สาด_รกง_18_17_1">"$#REF!.$#REF!$#REF!"</definedName>
    <definedName name="สาด_รกง_18_18">"$#REF!.$#REF!$#REF!"</definedName>
    <definedName name="สาด_รกง_18_18_1">"$#REF!.$#REF!$#REF!"</definedName>
    <definedName name="สาด_รกง_18_18_1_1">"$#REF!.$#REF!$#REF!"</definedName>
    <definedName name="สาด_รกง_18_18_1_17">"$#REF!.$#REF!$#REF!"</definedName>
    <definedName name="สาด_รกง_18_18_1_18">"$#REF!.$#REF!$#REF!"</definedName>
    <definedName name="สาด_รกง_18_18_1_19">"$#REF!.$#REF!$#REF!"</definedName>
    <definedName name="สาด_รกง_18_18_17">"$#REF!.$#REF!$#REF!"</definedName>
    <definedName name="สาด_รกง_18_18_17_1">"$#REF!.$#REF!$#REF!"</definedName>
    <definedName name="สาด_รกง_18_18_18">"$#REF!.$#REF!$#REF!"</definedName>
    <definedName name="สาด_รกง_18_18_18_1">"$#REF!.$#REF!$#REF!"</definedName>
    <definedName name="สาด_รกง_18_18_19">"$#REF!.$#REF!$#REF!"</definedName>
    <definedName name="สาด_รกง_18_18_20">"$#REF!.$#REF!$#REF!"</definedName>
    <definedName name="สาด_รกง_18_18_21">"$#REF!.$#REF!$#REF!"</definedName>
    <definedName name="สาด_รกง_18_18_22">"$#REF!.$#REF!$#REF!"</definedName>
    <definedName name="สาด_รกง_18_19">"$#REF!.$#REF!$#REF!"</definedName>
    <definedName name="สาด_รกง_18_20">"$#REF!.$#REF!$#REF!"</definedName>
    <definedName name="สาด_รกง_18_21">"$#REF!.$#REF!$#REF!"</definedName>
    <definedName name="สาด_รกง_18_22">"$#REF!.$#REF!$#REF!"</definedName>
    <definedName name="สาด_รกง_19">"$#REF!.$#REF!$#REF!"</definedName>
    <definedName name="สาด_รกง_19_1">"$#REF!.$#REF!$#REF!"</definedName>
    <definedName name="สาด_รกง_20">"$#REF!.$#REF!$#REF!"</definedName>
    <definedName name="สาด_รกง_21">"$#REF!.$#REF!$#REF!"</definedName>
    <definedName name="สาด_รกง_22">"$#REF!.$#REF!$#REF!"</definedName>
    <definedName name="สาด_รกง_3">"$#REF!.$#REF!$#REF!"</definedName>
    <definedName name="สาด_รกง_5">#REF!</definedName>
    <definedName name="สาด_รกง_7">#REF!</definedName>
    <definedName name="สาด_รกง_8">#REF!</definedName>
    <definedName name="สาด_รกง_9">#REF!</definedName>
    <definedName name="สาด่รกง">#REF!</definedName>
    <definedName name="สินทรัพย์">#REF!</definedName>
    <definedName name="สิริ">"$"</definedName>
    <definedName name="สิริพัฒน์เทรดดิ้ง">#REF!</definedName>
    <definedName name="สิริภักดิ์">#REF!</definedName>
    <definedName name="สุดารัตน์">#REF!</definedName>
    <definedName name="สุรามหาทิพย์">#REF!</definedName>
    <definedName name="ห" localSheetId="2">#REF!</definedName>
    <definedName name="ห" hidden="1">#REF!</definedName>
    <definedName name="ห43">#REF!</definedName>
    <definedName name="หก" hidden="1">#REF!</definedName>
    <definedName name="ห่กด">#REF!</definedName>
    <definedName name="หกฟห" localSheetId="4">Scheduled_Payment+Extra_Payment</definedName>
    <definedName name="หกฟห" localSheetId="6">Scheduled_Payment+Extra_Payment</definedName>
    <definedName name="หกฟห">Scheduled_Payment+Extra_Payment</definedName>
    <definedName name="หค่าก">#REF!</definedName>
    <definedName name="หนองคาย_คันทรี_กอล์ฟคลับ">#REF!</definedName>
    <definedName name="หนำส่">#REF!</definedName>
    <definedName name="หมา">#REF!</definedName>
    <definedName name="หร้ำด">#REF!</definedName>
    <definedName name="หห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ห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ำก">#REF!</definedName>
    <definedName name="หำทกน">#REF!</definedName>
    <definedName name="อ">#REF!</definedName>
    <definedName name="อ2">#REF!</definedName>
    <definedName name="อ25">#REF!</definedName>
    <definedName name="อ26">#REF!</definedName>
    <definedName name="อะไหล่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อันดับ">#REF!</definedName>
    <definedName name="อีเอสพีเอ็น_อินเตอร์ฯ">#REF!</definedName>
    <definedName name="าาา" localSheetId="2" hidden="1">{"'Model'!$A$1:$N$53"}</definedName>
    <definedName name="าาา" hidden="1">{"'Model'!$A$1:$N$53"}</definedName>
    <definedName name="าาาา" localSheetId="2" hidden="1">{"'Model'!$A$1:$N$53"}</definedName>
    <definedName name="าาาา" hidden="1">{"'Model'!$A$1:$N$53"}</definedName>
    <definedName name="ๆ" localSheetId="2">#REF!</definedName>
    <definedName name="ๆ" hidden="1">{"income",#N/A,FALSE,"INCOME"}</definedName>
    <definedName name="대변">#REF!</definedName>
    <definedName name="ㅁ1">#REF!</definedName>
    <definedName name="매출채권">#REF!</definedName>
    <definedName name="미지급금">#REF!</definedName>
    <definedName name="부채자본">#REF!</definedName>
    <definedName name="외상매입금">#REF!</definedName>
    <definedName name="자산">#REF!</definedName>
    <definedName name="지급어음">#REF!</definedName>
    <definedName name="차변">#REF!</definedName>
    <definedName name="不要ファイル" hidden="1">#REF!</definedName>
    <definedName name="仕訳番号">#REF!</definedName>
    <definedName name="会社名">#REF!</definedName>
    <definedName name="償却方法">#REF!</definedName>
    <definedName name="償却期間">#REF!</definedName>
    <definedName name="前期実効税率">#REF!</definedName>
    <definedName name="加入状況">#REF!</definedName>
    <definedName name="勘定ｺｰﾄﾞ">#REF!</definedName>
    <definedName name="勘定科目名称">#REF!</definedName>
    <definedName name="受注差額一般">#REF!</definedName>
    <definedName name="受注差額半導">#REF!</definedName>
    <definedName name="受注差額機器">#REF!</definedName>
    <definedName name="受注差額製品">#REF!</definedName>
    <definedName name="受注差額集積">#REF!</definedName>
    <definedName name="受注差額電管">#REF!</definedName>
    <definedName name="合計">#REF!</definedName>
    <definedName name="場所一般資材完成品" hidden="1">{"'Sheet1'!$B$3:$V$36"}</definedName>
    <definedName name="投入の狙い" hidden="1">#REF!</definedName>
    <definedName name="拠点ｻﾌﾟﾗｲﾔ共有事例" hidden="1">{"'Sheet1'!$B$3:$V$36"}</definedName>
    <definedName name="改版日">#REF!</definedName>
    <definedName name="注釈">#REF!</definedName>
    <definedName name="注釈2">#REF!</definedName>
    <definedName name="海外店">#REF!</definedName>
    <definedName name="海外現法">#REF!</definedName>
    <definedName name="版">#REF!</definedName>
    <definedName name="登録番号">#REF!</definedName>
    <definedName name="算定方法">#REF!</definedName>
    <definedName name="翌期実効税率">#REF!</definedName>
    <definedName name="評価方法J">#REF!</definedName>
    <definedName name="試乗車マップ" hidden="1">#REF!</definedName>
    <definedName name="資金項目">#REF!</definedName>
    <definedName name="费用" localSheetId="2" hidden="1">#REF!</definedName>
    <definedName name="费用" hidden="1">#REF!</definedName>
    <definedName name="通貨">#REF!</definedName>
    <definedName name="配分方法">#REF!</definedName>
    <definedName name="金銭信託">#REF!</definedName>
    <definedName name="長短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2" i="7" l="1"/>
  <c r="G53" i="7" s="1"/>
  <c r="G29" i="7"/>
  <c r="C53" i="7"/>
  <c r="I53" i="7"/>
  <c r="E53" i="7"/>
  <c r="G10" i="7"/>
  <c r="L19" i="8" l="1"/>
  <c r="L18" i="8"/>
  <c r="J19" i="8"/>
  <c r="J18" i="8"/>
  <c r="Q30" i="4"/>
  <c r="U30" i="4" s="1"/>
  <c r="S27" i="4"/>
  <c r="S26" i="4"/>
  <c r="K27" i="4"/>
  <c r="Q27" i="4" s="1"/>
  <c r="U27" i="4" s="1"/>
  <c r="K26" i="4"/>
  <c r="Q26" i="4" s="1"/>
  <c r="U26" i="4" s="1"/>
  <c r="D47" i="2"/>
  <c r="H47" i="2"/>
  <c r="L10" i="13"/>
  <c r="Q12" i="4"/>
  <c r="U12" i="4" l="1"/>
  <c r="S33" i="12"/>
  <c r="K33" i="12"/>
  <c r="Q33" i="12"/>
  <c r="U33" i="12" s="1"/>
  <c r="O33" i="12"/>
  <c r="Q15" i="12"/>
  <c r="C38" i="12"/>
  <c r="F47" i="2"/>
  <c r="E79" i="1" l="1"/>
  <c r="E19" i="1"/>
  <c r="I19" i="1"/>
  <c r="F38" i="2" l="1"/>
  <c r="S17" i="4" l="1"/>
  <c r="K17" i="4"/>
  <c r="I17" i="4"/>
  <c r="C17" i="4"/>
  <c r="J21" i="2"/>
  <c r="H21" i="2"/>
  <c r="F21" i="2"/>
  <c r="D21" i="2"/>
  <c r="D20" i="8" l="1"/>
  <c r="H20" i="8"/>
  <c r="F20" i="8"/>
  <c r="L15" i="8"/>
  <c r="J15" i="8"/>
  <c r="H15" i="8"/>
  <c r="F15" i="8"/>
  <c r="D15" i="8"/>
  <c r="L10" i="8"/>
  <c r="I28" i="4"/>
  <c r="I21" i="4"/>
  <c r="F23" i="8" l="1"/>
  <c r="H23" i="8"/>
  <c r="D23" i="8"/>
  <c r="G72" i="1" s="1"/>
  <c r="D24" i="8" s="1"/>
  <c r="I23" i="4"/>
  <c r="G77" i="1" l="1"/>
  <c r="H24" i="8" s="1"/>
  <c r="G73" i="1"/>
  <c r="F24" i="8" s="1"/>
  <c r="I31" i="4"/>
  <c r="C21" i="12"/>
  <c r="C77" i="1" l="1"/>
  <c r="I32" i="4" s="1"/>
  <c r="S21" i="12"/>
  <c r="K21" i="12"/>
  <c r="I21" i="12"/>
  <c r="G21" i="12"/>
  <c r="E21" i="12"/>
  <c r="Q20" i="12"/>
  <c r="U20" i="12" s="1"/>
  <c r="U21" i="12" s="1"/>
  <c r="Q21" i="12" l="1"/>
  <c r="S17" i="12"/>
  <c r="K17" i="12"/>
  <c r="I17" i="12"/>
  <c r="G17" i="12"/>
  <c r="E17" i="12"/>
  <c r="C17" i="12"/>
  <c r="O17" i="12"/>
  <c r="M17" i="12"/>
  <c r="J22" i="13" l="1"/>
  <c r="K37" i="12"/>
  <c r="H11" i="2"/>
  <c r="D11" i="2"/>
  <c r="H15" i="13" l="1"/>
  <c r="I27" i="1" l="1"/>
  <c r="I29" i="1" s="1"/>
  <c r="G27" i="1"/>
  <c r="E27" i="1"/>
  <c r="E29" i="1" s="1"/>
  <c r="C27" i="1"/>
  <c r="S35" i="12" l="1"/>
  <c r="S38" i="12" s="1"/>
  <c r="I35" i="12"/>
  <c r="I38" i="12" s="1"/>
  <c r="G35" i="12"/>
  <c r="G38" i="12" s="1"/>
  <c r="E35" i="12"/>
  <c r="E38" i="12" s="1"/>
  <c r="C35" i="12"/>
  <c r="Q16" i="12"/>
  <c r="Q17" i="12" s="1"/>
  <c r="Q34" i="12"/>
  <c r="U34" i="12" s="1"/>
  <c r="H23" i="13"/>
  <c r="D19" i="13"/>
  <c r="D20" i="13" s="1"/>
  <c r="E19" i="13"/>
  <c r="F19" i="13"/>
  <c r="F20" i="13" s="1"/>
  <c r="G19" i="13"/>
  <c r="H19" i="13"/>
  <c r="H20" i="13" s="1"/>
  <c r="U16" i="12" l="1"/>
  <c r="L19" i="13"/>
  <c r="I64" i="7" l="1"/>
  <c r="G64" i="7"/>
  <c r="E64" i="7"/>
  <c r="C43" i="7"/>
  <c r="I42" i="7"/>
  <c r="G42" i="7"/>
  <c r="E42" i="7"/>
  <c r="C42" i="7"/>
  <c r="A38" i="7"/>
  <c r="L22" i="13"/>
  <c r="J15" i="13"/>
  <c r="F15" i="13"/>
  <c r="F23" i="13" s="1"/>
  <c r="D15" i="13"/>
  <c r="D23" i="13" s="1"/>
  <c r="L14" i="13"/>
  <c r="L15" i="13" s="1"/>
  <c r="O38" i="12"/>
  <c r="M38" i="12"/>
  <c r="S26" i="12"/>
  <c r="M26" i="12"/>
  <c r="K26" i="12"/>
  <c r="G26" i="12"/>
  <c r="E26" i="12"/>
  <c r="C26" i="12"/>
  <c r="O25" i="12"/>
  <c r="Q25" i="12" s="1"/>
  <c r="U25" i="12" s="1"/>
  <c r="O23" i="12"/>
  <c r="Q23" i="12" s="1"/>
  <c r="M12" i="12"/>
  <c r="O12" i="12" s="1"/>
  <c r="M28" i="4"/>
  <c r="G28" i="4"/>
  <c r="E28" i="4"/>
  <c r="C28" i="4"/>
  <c r="S28" i="4"/>
  <c r="S21" i="4"/>
  <c r="M21" i="4"/>
  <c r="K21" i="4"/>
  <c r="G21" i="4"/>
  <c r="E21" i="4"/>
  <c r="C21" i="4"/>
  <c r="O31" i="4"/>
  <c r="J11" i="2"/>
  <c r="J16" i="2" s="1"/>
  <c r="J23" i="2" s="1"/>
  <c r="J25" i="2" s="1"/>
  <c r="H16" i="2"/>
  <c r="F11" i="2"/>
  <c r="D16" i="2"/>
  <c r="I79" i="1"/>
  <c r="E81" i="1"/>
  <c r="A59" i="1"/>
  <c r="I55" i="1"/>
  <c r="G55" i="1"/>
  <c r="E55" i="1"/>
  <c r="C55" i="1"/>
  <c r="G48" i="1"/>
  <c r="C48" i="1"/>
  <c r="I48" i="1"/>
  <c r="A31" i="1"/>
  <c r="G19" i="1"/>
  <c r="C19" i="1"/>
  <c r="D23" i="2" l="1"/>
  <c r="D25" i="2" s="1"/>
  <c r="H23" i="2"/>
  <c r="H25" i="2" s="1"/>
  <c r="I81" i="1"/>
  <c r="M10" i="8"/>
  <c r="C57" i="1"/>
  <c r="G29" i="1"/>
  <c r="Q37" i="12"/>
  <c r="U37" i="12" s="1"/>
  <c r="F16" i="2"/>
  <c r="F23" i="2" s="1"/>
  <c r="F25" i="2" s="1"/>
  <c r="C29" i="1"/>
  <c r="I57" i="1"/>
  <c r="E48" i="1"/>
  <c r="E57" i="1" s="1"/>
  <c r="E83" i="1" s="1"/>
  <c r="G57" i="1"/>
  <c r="A37" i="7"/>
  <c r="Q26" i="12"/>
  <c r="Q12" i="12"/>
  <c r="U12" i="12" s="1"/>
  <c r="O26" i="12"/>
  <c r="O21" i="4"/>
  <c r="C31" i="4"/>
  <c r="C64" i="7"/>
  <c r="U23" i="12"/>
  <c r="U26" i="12" s="1"/>
  <c r="U21" i="4"/>
  <c r="Q21" i="4"/>
  <c r="E17" i="4"/>
  <c r="O28" i="4"/>
  <c r="C72" i="1" l="1"/>
  <c r="C32" i="4" s="1"/>
  <c r="I83" i="1"/>
  <c r="I87" i="1" s="1"/>
  <c r="C23" i="4"/>
  <c r="E87" i="1"/>
  <c r="E85" i="1"/>
  <c r="E84" i="1"/>
  <c r="I84" i="1" l="1"/>
  <c r="I85" i="1"/>
  <c r="G17" i="4"/>
  <c r="E23" i="4"/>
  <c r="E31" i="4"/>
  <c r="K23" i="4"/>
  <c r="C73" i="1" l="1"/>
  <c r="E32" i="4" s="1"/>
  <c r="U17" i="4"/>
  <c r="Q17" i="4"/>
  <c r="G23" i="4"/>
  <c r="G31" i="4" s="1"/>
  <c r="M21" i="12"/>
  <c r="M17" i="4"/>
  <c r="M23" i="4" s="1"/>
  <c r="M31" i="4" s="1"/>
  <c r="C75" i="1" l="1"/>
  <c r="G32" i="4" s="1"/>
  <c r="O21" i="12"/>
  <c r="O17" i="4"/>
  <c r="O23" i="4" s="1"/>
  <c r="Q23" i="4" l="1"/>
  <c r="U15" i="12" l="1"/>
  <c r="U17" i="12" s="1"/>
  <c r="S23" i="4" l="1"/>
  <c r="S31" i="4"/>
  <c r="U23" i="4"/>
  <c r="K32" i="9"/>
  <c r="C11" i="9"/>
  <c r="K11" i="9"/>
  <c r="K14" i="9"/>
  <c r="K16" i="9" s="1"/>
  <c r="C80" i="1" l="1"/>
  <c r="S32" i="4" s="1"/>
  <c r="E5" i="9"/>
  <c r="K26" i="9"/>
  <c r="E11" i="9"/>
  <c r="N25" i="9"/>
  <c r="K21" i="9"/>
  <c r="K22" i="9" s="1"/>
  <c r="J5" i="9"/>
  <c r="K5" i="9"/>
  <c r="K33" i="9" l="1"/>
  <c r="I9" i="11" l="1"/>
  <c r="H24" i="11"/>
  <c r="H23" i="11"/>
  <c r="I23" i="11" s="1"/>
  <c r="J23" i="11" s="1"/>
  <c r="K23" i="11" s="1"/>
  <c r="J15" i="11"/>
  <c r="H22" i="11"/>
  <c r="H12" i="11"/>
  <c r="H13" i="11"/>
  <c r="H8" i="11"/>
  <c r="I8" i="11" l="1"/>
  <c r="I13" i="11"/>
  <c r="H16" i="11" s="1"/>
  <c r="H19" i="11" s="1"/>
  <c r="I12" i="11"/>
  <c r="H15" i="11" s="1"/>
  <c r="H18" i="11" s="1"/>
  <c r="I22" i="11"/>
  <c r="H27" i="11"/>
  <c r="H28" i="11" s="1"/>
  <c r="I25" i="11"/>
  <c r="J12" i="11" l="1"/>
  <c r="I15" i="11" s="1"/>
  <c r="I18" i="11" s="1"/>
  <c r="J22" i="11"/>
  <c r="I27" i="11"/>
  <c r="I28" i="11" s="1"/>
  <c r="J9" i="11" s="1"/>
  <c r="J13" i="11"/>
  <c r="I16" i="11" s="1"/>
  <c r="I19" i="11" s="1"/>
  <c r="J8" i="11"/>
  <c r="K13" i="11" l="1"/>
  <c r="J16" i="11"/>
  <c r="J19" i="11" s="1"/>
  <c r="J25" i="11"/>
  <c r="J27" i="11"/>
  <c r="J28" i="11" s="1"/>
  <c r="K9" i="11" s="1"/>
  <c r="K25" i="11" s="1"/>
  <c r="K22" i="11"/>
  <c r="K27" i="11" s="1"/>
  <c r="K28" i="11" s="1"/>
  <c r="K8" i="11"/>
  <c r="K12" i="11"/>
  <c r="J18" i="11"/>
  <c r="Q82" i="10" l="1"/>
  <c r="O27" i="10" l="1"/>
  <c r="W260" i="10" l="1"/>
  <c r="K260" i="10"/>
  <c r="F260" i="10"/>
  <c r="W259" i="10"/>
  <c r="K259" i="10"/>
  <c r="F259" i="10"/>
  <c r="W258" i="10"/>
  <c r="K258" i="10"/>
  <c r="F258" i="10"/>
  <c r="W257" i="10"/>
  <c r="K257" i="10"/>
  <c r="F257" i="10"/>
  <c r="W256" i="10"/>
  <c r="K256" i="10"/>
  <c r="F256" i="10"/>
  <c r="W255" i="10"/>
  <c r="K255" i="10"/>
  <c r="F255" i="10"/>
  <c r="W254" i="10"/>
  <c r="K254" i="10"/>
  <c r="F254" i="10"/>
  <c r="W253" i="10"/>
  <c r="K253" i="10"/>
  <c r="F253" i="10"/>
  <c r="W252" i="10"/>
  <c r="K252" i="10"/>
  <c r="F252" i="10"/>
  <c r="W251" i="10"/>
  <c r="K251" i="10"/>
  <c r="F251" i="10"/>
  <c r="W250" i="10"/>
  <c r="K250" i="10"/>
  <c r="F250" i="10"/>
  <c r="W249" i="10"/>
  <c r="K249" i="10"/>
  <c r="F249" i="10"/>
  <c r="W248" i="10"/>
  <c r="K248" i="10"/>
  <c r="F248" i="10"/>
  <c r="W247" i="10"/>
  <c r="K247" i="10"/>
  <c r="F247" i="10"/>
  <c r="W246" i="10"/>
  <c r="K246" i="10"/>
  <c r="F246" i="10"/>
  <c r="W245" i="10"/>
  <c r="K245" i="10"/>
  <c r="F245" i="10"/>
  <c r="W244" i="10"/>
  <c r="K244" i="10"/>
  <c r="F244" i="10"/>
  <c r="W243" i="10"/>
  <c r="K243" i="10"/>
  <c r="F243" i="10"/>
  <c r="W242" i="10"/>
  <c r="K242" i="10"/>
  <c r="F242" i="10"/>
  <c r="W241" i="10"/>
  <c r="K241" i="10"/>
  <c r="F241" i="10"/>
  <c r="W240" i="10"/>
  <c r="K240" i="10"/>
  <c r="F240" i="10"/>
  <c r="W239" i="10"/>
  <c r="K239" i="10"/>
  <c r="F239" i="10"/>
  <c r="W238" i="10"/>
  <c r="K238" i="10"/>
  <c r="F238" i="10"/>
  <c r="W237" i="10"/>
  <c r="K237" i="10"/>
  <c r="F237" i="10"/>
  <c r="W236" i="10"/>
  <c r="K236" i="10"/>
  <c r="F236" i="10"/>
  <c r="W235" i="10"/>
  <c r="K235" i="10"/>
  <c r="F235" i="10"/>
  <c r="W234" i="10"/>
  <c r="K234" i="10"/>
  <c r="F234" i="10"/>
  <c r="W233" i="10"/>
  <c r="K233" i="10"/>
  <c r="F233" i="10"/>
  <c r="W232" i="10"/>
  <c r="K232" i="10"/>
  <c r="F232" i="10"/>
  <c r="W231" i="10"/>
  <c r="K231" i="10"/>
  <c r="F231" i="10"/>
  <c r="W230" i="10"/>
  <c r="K230" i="10"/>
  <c r="F230" i="10"/>
  <c r="W229" i="10"/>
  <c r="K229" i="10"/>
  <c r="F229" i="10"/>
  <c r="W228" i="10"/>
  <c r="K228" i="10"/>
  <c r="F228" i="10"/>
  <c r="W227" i="10"/>
  <c r="K227" i="10"/>
  <c r="F227" i="10"/>
  <c r="W226" i="10"/>
  <c r="K226" i="10"/>
  <c r="F226" i="10"/>
  <c r="W225" i="10"/>
  <c r="K225" i="10"/>
  <c r="F225" i="10"/>
  <c r="W224" i="10"/>
  <c r="K224" i="10"/>
  <c r="F224" i="10"/>
  <c r="W223" i="10"/>
  <c r="K223" i="10"/>
  <c r="F223" i="10"/>
  <c r="W222" i="10"/>
  <c r="K222" i="10"/>
  <c r="F222" i="10"/>
  <c r="W221" i="10"/>
  <c r="K221" i="10"/>
  <c r="F221" i="10"/>
  <c r="W220" i="10"/>
  <c r="K220" i="10"/>
  <c r="F220" i="10"/>
  <c r="W219" i="10"/>
  <c r="K219" i="10"/>
  <c r="F219" i="10"/>
  <c r="W218" i="10"/>
  <c r="K218" i="10"/>
  <c r="F218" i="10"/>
  <c r="W217" i="10"/>
  <c r="K217" i="10"/>
  <c r="F217" i="10"/>
  <c r="W216" i="10"/>
  <c r="K216" i="10"/>
  <c r="F216" i="10"/>
  <c r="W215" i="10"/>
  <c r="K215" i="10"/>
  <c r="F215" i="10"/>
  <c r="W214" i="10"/>
  <c r="K214" i="10"/>
  <c r="F214" i="10"/>
  <c r="W213" i="10"/>
  <c r="K213" i="10"/>
  <c r="F213" i="10"/>
  <c r="W212" i="10"/>
  <c r="K212" i="10"/>
  <c r="F212" i="10"/>
  <c r="W211" i="10"/>
  <c r="K211" i="10"/>
  <c r="F211" i="10"/>
  <c r="W210" i="10"/>
  <c r="K210" i="10"/>
  <c r="F210" i="10"/>
  <c r="W209" i="10"/>
  <c r="K209" i="10"/>
  <c r="F209" i="10"/>
  <c r="W208" i="10"/>
  <c r="K208" i="10"/>
  <c r="F208" i="10"/>
  <c r="W207" i="10"/>
  <c r="K207" i="10"/>
  <c r="F207" i="10"/>
  <c r="W206" i="10"/>
  <c r="K206" i="10"/>
  <c r="F206" i="10"/>
  <c r="W205" i="10"/>
  <c r="K205" i="10"/>
  <c r="F205" i="10"/>
  <c r="W204" i="10"/>
  <c r="K204" i="10"/>
  <c r="F204" i="10"/>
  <c r="W203" i="10"/>
  <c r="K203" i="10"/>
  <c r="F203" i="10"/>
  <c r="W202" i="10"/>
  <c r="K202" i="10"/>
  <c r="F202" i="10"/>
  <c r="W201" i="10"/>
  <c r="K201" i="10"/>
  <c r="F201" i="10"/>
  <c r="W200" i="10"/>
  <c r="K200" i="10"/>
  <c r="F200" i="10"/>
  <c r="W199" i="10"/>
  <c r="K199" i="10"/>
  <c r="F199" i="10"/>
  <c r="W198" i="10"/>
  <c r="K198" i="10"/>
  <c r="F198" i="10"/>
  <c r="W197" i="10"/>
  <c r="K197" i="10"/>
  <c r="F197" i="10"/>
  <c r="W196" i="10"/>
  <c r="K196" i="10"/>
  <c r="F196" i="10"/>
  <c r="W195" i="10"/>
  <c r="K195" i="10"/>
  <c r="F195" i="10"/>
  <c r="W194" i="10"/>
  <c r="K194" i="10"/>
  <c r="F194" i="10"/>
  <c r="W193" i="10"/>
  <c r="K193" i="10"/>
  <c r="F193" i="10"/>
  <c r="W192" i="10"/>
  <c r="K192" i="10"/>
  <c r="F192" i="10"/>
  <c r="W191" i="10"/>
  <c r="K191" i="10"/>
  <c r="F191" i="10"/>
  <c r="W190" i="10"/>
  <c r="K190" i="10"/>
  <c r="F190" i="10"/>
  <c r="W189" i="10"/>
  <c r="K189" i="10"/>
  <c r="F189" i="10"/>
  <c r="W188" i="10"/>
  <c r="K188" i="10"/>
  <c r="F188" i="10"/>
  <c r="W187" i="10"/>
  <c r="K187" i="10"/>
  <c r="F187" i="10"/>
  <c r="W186" i="10"/>
  <c r="K186" i="10"/>
  <c r="F186" i="10"/>
  <c r="W185" i="10"/>
  <c r="K185" i="10"/>
  <c r="F185" i="10"/>
  <c r="W184" i="10"/>
  <c r="K184" i="10"/>
  <c r="F184" i="10"/>
  <c r="W183" i="10"/>
  <c r="K183" i="10"/>
  <c r="F183" i="10"/>
  <c r="W182" i="10"/>
  <c r="K182" i="10"/>
  <c r="F182" i="10"/>
  <c r="W181" i="10"/>
  <c r="K181" i="10"/>
  <c r="F181" i="10"/>
  <c r="W180" i="10"/>
  <c r="K180" i="10"/>
  <c r="F180" i="10"/>
  <c r="W179" i="10"/>
  <c r="K179" i="10"/>
  <c r="F179" i="10"/>
  <c r="W178" i="10"/>
  <c r="K178" i="10"/>
  <c r="F178" i="10"/>
  <c r="W177" i="10"/>
  <c r="K177" i="10"/>
  <c r="F177" i="10"/>
  <c r="W176" i="10"/>
  <c r="K176" i="10"/>
  <c r="F176" i="10"/>
  <c r="W175" i="10"/>
  <c r="K175" i="10"/>
  <c r="F175" i="10"/>
  <c r="W174" i="10"/>
  <c r="K174" i="10"/>
  <c r="F174" i="10"/>
  <c r="W173" i="10"/>
  <c r="K173" i="10"/>
  <c r="F173" i="10"/>
  <c r="W172" i="10"/>
  <c r="K172" i="10"/>
  <c r="F172" i="10"/>
  <c r="W171" i="10"/>
  <c r="K171" i="10"/>
  <c r="F171" i="10"/>
  <c r="W170" i="10"/>
  <c r="K170" i="10"/>
  <c r="F170" i="10"/>
  <c r="W169" i="10"/>
  <c r="K169" i="10"/>
  <c r="F169" i="10"/>
  <c r="W168" i="10"/>
  <c r="K168" i="10"/>
  <c r="F168" i="10"/>
  <c r="W167" i="10"/>
  <c r="K167" i="10"/>
  <c r="F167" i="10"/>
  <c r="W166" i="10"/>
  <c r="K166" i="10"/>
  <c r="F166" i="10"/>
  <c r="W165" i="10"/>
  <c r="K165" i="10"/>
  <c r="F165" i="10"/>
  <c r="W164" i="10"/>
  <c r="K164" i="10"/>
  <c r="F164" i="10"/>
  <c r="W163" i="10"/>
  <c r="K163" i="10"/>
  <c r="F163" i="10"/>
  <c r="W162" i="10"/>
  <c r="K162" i="10"/>
  <c r="F162" i="10"/>
  <c r="W161" i="10"/>
  <c r="K161" i="10"/>
  <c r="F161" i="10"/>
  <c r="W160" i="10"/>
  <c r="K160" i="10"/>
  <c r="F160" i="10"/>
  <c r="W159" i="10"/>
  <c r="K159" i="10"/>
  <c r="F159" i="10"/>
  <c r="W158" i="10"/>
  <c r="K158" i="10"/>
  <c r="F158" i="10"/>
  <c r="W157" i="10"/>
  <c r="K157" i="10"/>
  <c r="F157" i="10"/>
  <c r="W156" i="10"/>
  <c r="K156" i="10"/>
  <c r="F156" i="10"/>
  <c r="W155" i="10"/>
  <c r="K155" i="10"/>
  <c r="F155" i="10"/>
  <c r="W154" i="10"/>
  <c r="K154" i="10"/>
  <c r="F154" i="10"/>
  <c r="W153" i="10"/>
  <c r="K153" i="10"/>
  <c r="F153" i="10"/>
  <c r="W152" i="10"/>
  <c r="K152" i="10"/>
  <c r="F152" i="10"/>
  <c r="W151" i="10"/>
  <c r="K151" i="10"/>
  <c r="F151" i="10"/>
  <c r="W150" i="10"/>
  <c r="K150" i="10"/>
  <c r="F150" i="10"/>
  <c r="W149" i="10"/>
  <c r="K149" i="10"/>
  <c r="F149" i="10"/>
  <c r="W148" i="10"/>
  <c r="K148" i="10"/>
  <c r="F148" i="10"/>
  <c r="W147" i="10"/>
  <c r="K147" i="10"/>
  <c r="F147" i="10"/>
  <c r="W146" i="10"/>
  <c r="K146" i="10"/>
  <c r="F146" i="10"/>
  <c r="W145" i="10"/>
  <c r="K145" i="10"/>
  <c r="F145" i="10"/>
  <c r="W144" i="10"/>
  <c r="K144" i="10"/>
  <c r="F144" i="10"/>
  <c r="W143" i="10"/>
  <c r="K143" i="10"/>
  <c r="F143" i="10"/>
  <c r="W142" i="10"/>
  <c r="K142" i="10"/>
  <c r="F142" i="10"/>
  <c r="W141" i="10"/>
  <c r="K141" i="10"/>
  <c r="F141" i="10"/>
  <c r="W140" i="10"/>
  <c r="K140" i="10"/>
  <c r="F140" i="10"/>
  <c r="W139" i="10"/>
  <c r="K139" i="10"/>
  <c r="F139" i="10"/>
  <c r="W138" i="10"/>
  <c r="K138" i="10"/>
  <c r="F138" i="10"/>
  <c r="W137" i="10"/>
  <c r="K137" i="10"/>
  <c r="F137" i="10"/>
  <c r="W136" i="10"/>
  <c r="K136" i="10"/>
  <c r="F136" i="10"/>
  <c r="W135" i="10"/>
  <c r="K135" i="10"/>
  <c r="F135" i="10"/>
  <c r="W134" i="10"/>
  <c r="K134" i="10"/>
  <c r="F134" i="10"/>
  <c r="W133" i="10"/>
  <c r="K133" i="10"/>
  <c r="F133" i="10"/>
  <c r="W132" i="10"/>
  <c r="K132" i="10"/>
  <c r="F132" i="10"/>
  <c r="W131" i="10"/>
  <c r="K131" i="10"/>
  <c r="F131" i="10"/>
  <c r="W130" i="10"/>
  <c r="K130" i="10"/>
  <c r="F130" i="10"/>
  <c r="W129" i="10"/>
  <c r="K129" i="10"/>
  <c r="F129" i="10"/>
  <c r="W128" i="10"/>
  <c r="K128" i="10"/>
  <c r="F128" i="10"/>
  <c r="W127" i="10"/>
  <c r="K127" i="10"/>
  <c r="F127" i="10"/>
  <c r="W126" i="10"/>
  <c r="K126" i="10"/>
  <c r="F126" i="10"/>
  <c r="W125" i="10"/>
  <c r="K125" i="10"/>
  <c r="F125" i="10"/>
  <c r="W124" i="10"/>
  <c r="K124" i="10"/>
  <c r="F124" i="10"/>
  <c r="W123" i="10"/>
  <c r="K123" i="10"/>
  <c r="F123" i="10"/>
  <c r="W122" i="10"/>
  <c r="K122" i="10"/>
  <c r="F122" i="10"/>
  <c r="W121" i="10"/>
  <c r="K121" i="10"/>
  <c r="F121" i="10"/>
  <c r="W120" i="10"/>
  <c r="K120" i="10"/>
  <c r="F120" i="10"/>
  <c r="W119" i="10"/>
  <c r="K119" i="10"/>
  <c r="F119" i="10"/>
  <c r="W118" i="10"/>
  <c r="K118" i="10"/>
  <c r="F118" i="10"/>
  <c r="W117" i="10"/>
  <c r="K117" i="10"/>
  <c r="F117" i="10"/>
  <c r="W116" i="10"/>
  <c r="K116" i="10"/>
  <c r="F116" i="10"/>
  <c r="W115" i="10"/>
  <c r="K115" i="10"/>
  <c r="F115" i="10"/>
  <c r="W114" i="10"/>
  <c r="K114" i="10"/>
  <c r="F114" i="10"/>
  <c r="W113" i="10"/>
  <c r="K113" i="10"/>
  <c r="F113" i="10"/>
  <c r="W112" i="10"/>
  <c r="K112" i="10"/>
  <c r="F112" i="10"/>
  <c r="W111" i="10"/>
  <c r="K111" i="10"/>
  <c r="F111" i="10"/>
  <c r="W110" i="10"/>
  <c r="K110" i="10"/>
  <c r="F110" i="10"/>
  <c r="W109" i="10"/>
  <c r="K109" i="10"/>
  <c r="F109" i="10"/>
  <c r="W108" i="10"/>
  <c r="K108" i="10"/>
  <c r="F108" i="10"/>
  <c r="W107" i="10"/>
  <c r="K107" i="10"/>
  <c r="F107" i="10"/>
  <c r="W106" i="10"/>
  <c r="K106" i="10"/>
  <c r="F106" i="10"/>
  <c r="W105" i="10"/>
  <c r="K105" i="10"/>
  <c r="F105" i="10"/>
  <c r="W104" i="10"/>
  <c r="K104" i="10"/>
  <c r="F104" i="10"/>
  <c r="W103" i="10"/>
  <c r="K103" i="10"/>
  <c r="F103" i="10"/>
  <c r="W102" i="10"/>
  <c r="K102" i="10"/>
  <c r="F102" i="10"/>
  <c r="W101" i="10"/>
  <c r="K101" i="10"/>
  <c r="F101" i="10"/>
  <c r="W100" i="10"/>
  <c r="K100" i="10"/>
  <c r="F100" i="10"/>
  <c r="W99" i="10"/>
  <c r="K99" i="10"/>
  <c r="F99" i="10"/>
  <c r="W98" i="10"/>
  <c r="K98" i="10"/>
  <c r="F98" i="10"/>
  <c r="W97" i="10"/>
  <c r="K97" i="10"/>
  <c r="F97" i="10"/>
  <c r="W96" i="10"/>
  <c r="K96" i="10"/>
  <c r="F96" i="10"/>
  <c r="W95" i="10"/>
  <c r="K95" i="10"/>
  <c r="F95" i="10"/>
  <c r="W94" i="10"/>
  <c r="K94" i="10"/>
  <c r="F94" i="10"/>
  <c r="W93" i="10"/>
  <c r="K93" i="10"/>
  <c r="F93" i="10"/>
  <c r="W92" i="10"/>
  <c r="K92" i="10"/>
  <c r="F92" i="10"/>
  <c r="W91" i="10"/>
  <c r="K91" i="10"/>
  <c r="F91" i="10"/>
  <c r="W90" i="10"/>
  <c r="K90" i="10"/>
  <c r="F90" i="10"/>
  <c r="W89" i="10"/>
  <c r="K89" i="10"/>
  <c r="F89" i="10"/>
  <c r="W88" i="10"/>
  <c r="K88" i="10"/>
  <c r="F88" i="10"/>
  <c r="W87" i="10"/>
  <c r="K87" i="10"/>
  <c r="F87" i="10"/>
  <c r="W86" i="10"/>
  <c r="K86" i="10"/>
  <c r="F86" i="10"/>
  <c r="W85" i="10"/>
  <c r="K85" i="10"/>
  <c r="F85" i="10"/>
  <c r="W84" i="10"/>
  <c r="K84" i="10"/>
  <c r="F84" i="10"/>
  <c r="W83" i="10"/>
  <c r="K83" i="10"/>
  <c r="F83" i="10"/>
  <c r="W82" i="10"/>
  <c r="K82" i="10"/>
  <c r="F82" i="10"/>
  <c r="W81" i="10"/>
  <c r="K81" i="10"/>
  <c r="F81" i="10"/>
  <c r="W80" i="10"/>
  <c r="K80" i="10"/>
  <c r="F80" i="10"/>
  <c r="W79" i="10"/>
  <c r="K79" i="10"/>
  <c r="F79" i="10"/>
  <c r="W78" i="10"/>
  <c r="K78" i="10"/>
  <c r="F78" i="10"/>
  <c r="W77" i="10"/>
  <c r="K77" i="10"/>
  <c r="F77" i="10"/>
  <c r="W76" i="10"/>
  <c r="K76" i="10"/>
  <c r="F76" i="10"/>
  <c r="W75" i="10"/>
  <c r="K75" i="10"/>
  <c r="F75" i="10"/>
  <c r="W74" i="10"/>
  <c r="K74" i="10"/>
  <c r="F74" i="10"/>
  <c r="W73" i="10"/>
  <c r="K73" i="10"/>
  <c r="F73" i="10"/>
  <c r="W72" i="10"/>
  <c r="K72" i="10"/>
  <c r="F72" i="10"/>
  <c r="W71" i="10"/>
  <c r="K71" i="10"/>
  <c r="F71" i="10"/>
  <c r="W70" i="10"/>
  <c r="K70" i="10"/>
  <c r="F70" i="10"/>
  <c r="W69" i="10"/>
  <c r="K69" i="10"/>
  <c r="F69" i="10"/>
  <c r="W68" i="10"/>
  <c r="K68" i="10"/>
  <c r="F68" i="10"/>
  <c r="W67" i="10"/>
  <c r="K67" i="10"/>
  <c r="F67" i="10"/>
  <c r="W66" i="10"/>
  <c r="K66" i="10"/>
  <c r="F66" i="10"/>
  <c r="W65" i="10"/>
  <c r="K65" i="10"/>
  <c r="F65" i="10"/>
  <c r="W64" i="10"/>
  <c r="K64" i="10"/>
  <c r="F64" i="10"/>
  <c r="W63" i="10"/>
  <c r="K63" i="10"/>
  <c r="F63" i="10"/>
  <c r="W62" i="10"/>
  <c r="K62" i="10"/>
  <c r="F62" i="10"/>
  <c r="W61" i="10"/>
  <c r="K61" i="10"/>
  <c r="F61" i="10"/>
  <c r="W60" i="10"/>
  <c r="K60" i="10"/>
  <c r="F60" i="10"/>
  <c r="W59" i="10"/>
  <c r="K59" i="10"/>
  <c r="F59" i="10"/>
  <c r="W58" i="10"/>
  <c r="K58" i="10"/>
  <c r="F58" i="10"/>
  <c r="W57" i="10"/>
  <c r="K57" i="10"/>
  <c r="F57" i="10"/>
  <c r="W56" i="10"/>
  <c r="K56" i="10"/>
  <c r="F56" i="10"/>
  <c r="W55" i="10"/>
  <c r="K55" i="10"/>
  <c r="F55" i="10"/>
  <c r="W54" i="10"/>
  <c r="K54" i="10"/>
  <c r="F54" i="10"/>
  <c r="W53" i="10"/>
  <c r="K53" i="10"/>
  <c r="F53" i="10"/>
  <c r="W52" i="10"/>
  <c r="K52" i="10"/>
  <c r="F52" i="10"/>
  <c r="W51" i="10"/>
  <c r="K51" i="10"/>
  <c r="F51" i="10"/>
  <c r="W50" i="10"/>
  <c r="K50" i="10"/>
  <c r="F50" i="10"/>
  <c r="W49" i="10"/>
  <c r="K49" i="10"/>
  <c r="F49" i="10"/>
  <c r="W48" i="10"/>
  <c r="K48" i="10"/>
  <c r="F48" i="10"/>
  <c r="W47" i="10"/>
  <c r="K47" i="10"/>
  <c r="F47" i="10"/>
  <c r="W46" i="10"/>
  <c r="K46" i="10"/>
  <c r="F46" i="10"/>
  <c r="W45" i="10"/>
  <c r="K45" i="10"/>
  <c r="F45" i="10"/>
  <c r="K44" i="10"/>
  <c r="F44" i="10"/>
  <c r="K43" i="10"/>
  <c r="F43" i="10"/>
  <c r="K42" i="10"/>
  <c r="F42" i="10"/>
  <c r="K41" i="10"/>
  <c r="F41" i="10"/>
  <c r="K40" i="10"/>
  <c r="F40" i="10"/>
  <c r="AD39" i="10"/>
  <c r="AE40" i="10" s="1"/>
  <c r="K39" i="10"/>
  <c r="F39" i="10"/>
  <c r="K38" i="10"/>
  <c r="F38" i="10"/>
  <c r="K37" i="10"/>
  <c r="F37" i="10"/>
  <c r="K36" i="10"/>
  <c r="F36" i="10"/>
  <c r="K35" i="10"/>
  <c r="F35" i="10"/>
  <c r="AD34" i="10"/>
  <c r="AE36" i="10" s="1"/>
  <c r="K34" i="10"/>
  <c r="F34" i="10"/>
  <c r="K33" i="10"/>
  <c r="F33" i="10"/>
  <c r="M20" i="10"/>
  <c r="HP25" i="10" s="1"/>
  <c r="IH17" i="10"/>
  <c r="IG17" i="10"/>
  <c r="IF17" i="10"/>
  <c r="IE17" i="10"/>
  <c r="ID17" i="10"/>
  <c r="IC17" i="10"/>
  <c r="IB17" i="10"/>
  <c r="IA17" i="10"/>
  <c r="HZ17" i="10"/>
  <c r="HY17" i="10"/>
  <c r="HX17" i="10"/>
  <c r="HW17" i="10"/>
  <c r="HV17" i="10"/>
  <c r="HU17" i="10"/>
  <c r="HT17" i="10"/>
  <c r="HS17" i="10"/>
  <c r="HR17" i="10"/>
  <c r="HQ17" i="10"/>
  <c r="HP17" i="10"/>
  <c r="HO17" i="10"/>
  <c r="HN17" i="10"/>
  <c r="HM17" i="10"/>
  <c r="HL17" i="10"/>
  <c r="HK17" i="10"/>
  <c r="HJ17" i="10"/>
  <c r="HI17" i="10"/>
  <c r="HH17" i="10"/>
  <c r="HG17" i="10"/>
  <c r="HF17" i="10"/>
  <c r="HE17" i="10"/>
  <c r="HD17" i="10"/>
  <c r="HC17" i="10"/>
  <c r="HB17" i="10"/>
  <c r="HA17" i="10"/>
  <c r="GZ17" i="10"/>
  <c r="GY17" i="10"/>
  <c r="GX17" i="10"/>
  <c r="GW17" i="10"/>
  <c r="GV17" i="10"/>
  <c r="GU17" i="10"/>
  <c r="GT17" i="10"/>
  <c r="GS17" i="10"/>
  <c r="GR17" i="10"/>
  <c r="GQ17" i="10"/>
  <c r="GP17" i="10"/>
  <c r="GO17" i="10"/>
  <c r="GN17" i="10"/>
  <c r="GM17" i="10"/>
  <c r="GL17" i="10"/>
  <c r="GK17" i="10"/>
  <c r="GJ17" i="10"/>
  <c r="GI17" i="10"/>
  <c r="GH17" i="10"/>
  <c r="GG17" i="10"/>
  <c r="GF17" i="10"/>
  <c r="GE17" i="10"/>
  <c r="GD17" i="10"/>
  <c r="GC17" i="10"/>
  <c r="GB17" i="10"/>
  <c r="GA17" i="10"/>
  <c r="FZ17" i="10"/>
  <c r="FY17" i="10"/>
  <c r="FX17" i="10"/>
  <c r="FW17" i="10"/>
  <c r="FV17" i="10"/>
  <c r="FU17" i="10"/>
  <c r="FT17" i="10"/>
  <c r="FS17" i="10"/>
  <c r="FR17" i="10"/>
  <c r="FQ17" i="10"/>
  <c r="FP17" i="10"/>
  <c r="FO17" i="10"/>
  <c r="FN17" i="10"/>
  <c r="FM17" i="10"/>
  <c r="FL17" i="10"/>
  <c r="FK17" i="10"/>
  <c r="FJ17" i="10"/>
  <c r="FI17" i="10"/>
  <c r="FH17" i="10"/>
  <c r="FG17" i="10"/>
  <c r="FF17" i="10"/>
  <c r="FE17" i="10"/>
  <c r="FD17" i="10"/>
  <c r="FC17" i="10"/>
  <c r="FB17" i="10"/>
  <c r="FA17" i="10"/>
  <c r="EZ17" i="10"/>
  <c r="EY17" i="10"/>
  <c r="EX17" i="10"/>
  <c r="EW17" i="10"/>
  <c r="EV17" i="10"/>
  <c r="EU17" i="10"/>
  <c r="ET17" i="10"/>
  <c r="ES17" i="10"/>
  <c r="ER17" i="10"/>
  <c r="EQ17" i="10"/>
  <c r="EP17" i="10"/>
  <c r="EO17" i="10"/>
  <c r="EN17" i="10"/>
  <c r="EM17" i="10"/>
  <c r="EL17" i="10"/>
  <c r="EK17" i="10"/>
  <c r="EJ17" i="10"/>
  <c r="EI17" i="10"/>
  <c r="EH17" i="10"/>
  <c r="EG17" i="10"/>
  <c r="EF17" i="10"/>
  <c r="EE17" i="10"/>
  <c r="ED17" i="10"/>
  <c r="EC17" i="10"/>
  <c r="EB17" i="10"/>
  <c r="EA17" i="10"/>
  <c r="DZ17" i="10"/>
  <c r="DY17" i="10"/>
  <c r="DX17" i="10"/>
  <c r="DW17" i="10"/>
  <c r="DV17" i="10"/>
  <c r="DU17" i="10"/>
  <c r="DT17" i="10"/>
  <c r="DS17" i="10"/>
  <c r="DR17" i="10"/>
  <c r="DQ17" i="10"/>
  <c r="DP17" i="10"/>
  <c r="DO17" i="10"/>
  <c r="DN17" i="10"/>
  <c r="DM17" i="10"/>
  <c r="DL17" i="10"/>
  <c r="DK17" i="10"/>
  <c r="DJ17" i="10"/>
  <c r="DI17" i="10"/>
  <c r="DH17" i="10"/>
  <c r="DG17" i="10"/>
  <c r="DF17" i="10"/>
  <c r="DE17" i="10"/>
  <c r="DD17" i="10"/>
  <c r="DC17" i="10"/>
  <c r="DB17" i="10"/>
  <c r="DA17" i="10"/>
  <c r="CZ17" i="10"/>
  <c r="CY17" i="10"/>
  <c r="CX17" i="10"/>
  <c r="CW17" i="10"/>
  <c r="CV17" i="10"/>
  <c r="CU17" i="10"/>
  <c r="CT17" i="10"/>
  <c r="CS17" i="10"/>
  <c r="CR17" i="10"/>
  <c r="CQ17" i="10"/>
  <c r="CP17" i="10"/>
  <c r="CO17" i="10"/>
  <c r="CN17" i="10"/>
  <c r="CM17" i="10"/>
  <c r="CL17" i="10"/>
  <c r="CK17" i="10"/>
  <c r="CJ17" i="10"/>
  <c r="CI17" i="10"/>
  <c r="CH17" i="10"/>
  <c r="CG17" i="10"/>
  <c r="CF17" i="10"/>
  <c r="CE17" i="10"/>
  <c r="CD17" i="10"/>
  <c r="CC17" i="10"/>
  <c r="CB17" i="10"/>
  <c r="CA17" i="10"/>
  <c r="BZ17" i="10"/>
  <c r="BY17" i="10"/>
  <c r="BX17" i="10"/>
  <c r="BW17" i="10"/>
  <c r="BV17" i="10"/>
  <c r="BU17" i="10"/>
  <c r="BT17" i="10"/>
  <c r="BS17" i="10"/>
  <c r="BR17" i="10"/>
  <c r="BQ17" i="10"/>
  <c r="BP17" i="10"/>
  <c r="BO17" i="10"/>
  <c r="BN17" i="10"/>
  <c r="BM17" i="10"/>
  <c r="BL17" i="10"/>
  <c r="BK17" i="10"/>
  <c r="BJ17" i="10"/>
  <c r="BI17" i="10"/>
  <c r="BH17" i="10"/>
  <c r="BG17" i="10"/>
  <c r="BF17" i="10"/>
  <c r="BE17" i="10"/>
  <c r="BD17" i="10"/>
  <c r="BC17" i="10"/>
  <c r="BB17" i="10"/>
  <c r="BA17" i="10"/>
  <c r="AZ17" i="10"/>
  <c r="AY17" i="10"/>
  <c r="AX17" i="10"/>
  <c r="AW17" i="10"/>
  <c r="AV17" i="10"/>
  <c r="AU17" i="10"/>
  <c r="AT17" i="10"/>
  <c r="AS17" i="10"/>
  <c r="AR17" i="10"/>
  <c r="AQ17" i="10"/>
  <c r="AP17" i="10"/>
  <c r="AO17" i="10"/>
  <c r="AN17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W21" i="10" l="1"/>
  <c r="CI21" i="10"/>
  <c r="HZ21" i="10"/>
  <c r="FO25" i="10"/>
  <c r="AC21" i="10"/>
  <c r="CS21" i="10"/>
  <c r="AH25" i="10"/>
  <c r="FX25" i="10"/>
  <c r="AE21" i="10"/>
  <c r="DB21" i="10"/>
  <c r="AQ25" i="10"/>
  <c r="GG25" i="10"/>
  <c r="AG21" i="10"/>
  <c r="DK21" i="10"/>
  <c r="CK25" i="10"/>
  <c r="AX21" i="10"/>
  <c r="FE21" i="10"/>
  <c r="CT25" i="10"/>
  <c r="AY21" i="10"/>
  <c r="FN21" i="10"/>
  <c r="DC25" i="10"/>
  <c r="BE21" i="10"/>
  <c r="FW21" i="10"/>
  <c r="DL25" i="10"/>
  <c r="BG21" i="10"/>
  <c r="GF21" i="10"/>
  <c r="FF25" i="10"/>
  <c r="AL21" i="10"/>
  <c r="BH21" i="10"/>
  <c r="DT21" i="10"/>
  <c r="GO21" i="10"/>
  <c r="AZ25" i="10"/>
  <c r="DU25" i="10"/>
  <c r="GR25" i="10"/>
  <c r="AO21" i="10"/>
  <c r="BQ21" i="10"/>
  <c r="EC21" i="10"/>
  <c r="GX21" i="10"/>
  <c r="BI25" i="10"/>
  <c r="EE25" i="10"/>
  <c r="HC25" i="10"/>
  <c r="T21" i="10"/>
  <c r="AP21" i="10"/>
  <c r="BZ21" i="10"/>
  <c r="EL21" i="10"/>
  <c r="HG21" i="10"/>
  <c r="BS25" i="10"/>
  <c r="EN25" i="10"/>
  <c r="IB25" i="10"/>
  <c r="HT25" i="10"/>
  <c r="HL25" i="10"/>
  <c r="HD25" i="10"/>
  <c r="GV25" i="10"/>
  <c r="GN25" i="10"/>
  <c r="IG25" i="10"/>
  <c r="HY25" i="10"/>
  <c r="HQ25" i="10"/>
  <c r="HI25" i="10"/>
  <c r="HA25" i="10"/>
  <c r="ID25" i="10"/>
  <c r="HV25" i="10"/>
  <c r="HN25" i="10"/>
  <c r="HF25" i="10"/>
  <c r="GX25" i="10"/>
  <c r="GP25" i="10"/>
  <c r="GH25" i="10"/>
  <c r="FZ25" i="10"/>
  <c r="FR25" i="10"/>
  <c r="FJ25" i="10"/>
  <c r="FB25" i="10"/>
  <c r="ET25" i="10"/>
  <c r="EL25" i="10"/>
  <c r="ED25" i="10"/>
  <c r="DV25" i="10"/>
  <c r="DN25" i="10"/>
  <c r="DF25" i="10"/>
  <c r="CX25" i="10"/>
  <c r="CP25" i="10"/>
  <c r="CH25" i="10"/>
  <c r="BZ25" i="10"/>
  <c r="BR25" i="10"/>
  <c r="BJ25" i="10"/>
  <c r="BB25" i="10"/>
  <c r="AT25" i="10"/>
  <c r="AL25" i="10"/>
  <c r="AD25" i="10"/>
  <c r="IF21" i="10"/>
  <c r="HX21" i="10"/>
  <c r="HP21" i="10"/>
  <c r="HH21" i="10"/>
  <c r="GZ21" i="10"/>
  <c r="GR21" i="10"/>
  <c r="GJ21" i="10"/>
  <c r="GB21" i="10"/>
  <c r="FT21" i="10"/>
  <c r="FL21" i="10"/>
  <c r="FD21" i="10"/>
  <c r="EV21" i="10"/>
  <c r="EN21" i="10"/>
  <c r="EF21" i="10"/>
  <c r="DX21" i="10"/>
  <c r="DP21" i="10"/>
  <c r="DH21" i="10"/>
  <c r="CZ21" i="10"/>
  <c r="CR21" i="10"/>
  <c r="CJ21" i="10"/>
  <c r="CB21" i="10"/>
  <c r="BT21" i="10"/>
  <c r="BL21" i="10"/>
  <c r="BD21" i="10"/>
  <c r="AV21" i="10"/>
  <c r="AN21" i="10"/>
  <c r="AF21" i="10"/>
  <c r="X21" i="10"/>
  <c r="P21" i="10"/>
  <c r="IA25" i="10"/>
  <c r="HO25" i="10"/>
  <c r="HB25" i="10"/>
  <c r="GQ25" i="10"/>
  <c r="GF25" i="10"/>
  <c r="FW25" i="10"/>
  <c r="FN25" i="10"/>
  <c r="FE25" i="10"/>
  <c r="EV25" i="10"/>
  <c r="EM25" i="10"/>
  <c r="EC25" i="10"/>
  <c r="DT25" i="10"/>
  <c r="DK25" i="10"/>
  <c r="DB25" i="10"/>
  <c r="CS25" i="10"/>
  <c r="CJ25" i="10"/>
  <c r="CA25" i="10"/>
  <c r="BQ25" i="10"/>
  <c r="BH25" i="10"/>
  <c r="AY25" i="10"/>
  <c r="AP25" i="10"/>
  <c r="AG25" i="10"/>
  <c r="IH21" i="10"/>
  <c r="HY21" i="10"/>
  <c r="HO21" i="10"/>
  <c r="HF21" i="10"/>
  <c r="GW21" i="10"/>
  <c r="GN21" i="10"/>
  <c r="GE21" i="10"/>
  <c r="FV21" i="10"/>
  <c r="FM21" i="10"/>
  <c r="FC21" i="10"/>
  <c r="ET21" i="10"/>
  <c r="EK21" i="10"/>
  <c r="EB21" i="10"/>
  <c r="DS21" i="10"/>
  <c r="DJ21" i="10"/>
  <c r="DA21" i="10"/>
  <c r="CQ21" i="10"/>
  <c r="CH21" i="10"/>
  <c r="BY21" i="10"/>
  <c r="BP21" i="10"/>
  <c r="HZ25" i="10"/>
  <c r="HM25" i="10"/>
  <c r="GZ25" i="10"/>
  <c r="GO25" i="10"/>
  <c r="GE25" i="10"/>
  <c r="FV25" i="10"/>
  <c r="FM25" i="10"/>
  <c r="FD25" i="10"/>
  <c r="EU25" i="10"/>
  <c r="EK25" i="10"/>
  <c r="EB25" i="10"/>
  <c r="DS25" i="10"/>
  <c r="DJ25" i="10"/>
  <c r="DA25" i="10"/>
  <c r="CR25" i="10"/>
  <c r="CI25" i="10"/>
  <c r="BY25" i="10"/>
  <c r="BP25" i="10"/>
  <c r="BG25" i="10"/>
  <c r="AX25" i="10"/>
  <c r="AO25" i="10"/>
  <c r="AF25" i="10"/>
  <c r="IG21" i="10"/>
  <c r="HW21" i="10"/>
  <c r="HN21" i="10"/>
  <c r="HE21" i="10"/>
  <c r="GV21" i="10"/>
  <c r="GM21" i="10"/>
  <c r="GD21" i="10"/>
  <c r="FU21" i="10"/>
  <c r="FK21" i="10"/>
  <c r="FB21" i="10"/>
  <c r="ES21" i="10"/>
  <c r="EJ21" i="10"/>
  <c r="EA21" i="10"/>
  <c r="DR21" i="10"/>
  <c r="DI21" i="10"/>
  <c r="CY21" i="10"/>
  <c r="CP21" i="10"/>
  <c r="CG21" i="10"/>
  <c r="BX21" i="10"/>
  <c r="BO21" i="10"/>
  <c r="BF21" i="10"/>
  <c r="AW21" i="10"/>
  <c r="AM21" i="10"/>
  <c r="AD21" i="10"/>
  <c r="U21" i="10"/>
  <c r="HV21" i="10"/>
  <c r="HX25" i="10"/>
  <c r="HK25" i="10"/>
  <c r="GY25" i="10"/>
  <c r="GM25" i="10"/>
  <c r="GD25" i="10"/>
  <c r="FU25" i="10"/>
  <c r="FL25" i="10"/>
  <c r="FC25" i="10"/>
  <c r="ES25" i="10"/>
  <c r="EJ25" i="10"/>
  <c r="EA25" i="10"/>
  <c r="DR25" i="10"/>
  <c r="DI25" i="10"/>
  <c r="CZ25" i="10"/>
  <c r="CQ25" i="10"/>
  <c r="CG25" i="10"/>
  <c r="BX25" i="10"/>
  <c r="BO25" i="10"/>
  <c r="BF25" i="10"/>
  <c r="AW25" i="10"/>
  <c r="AN25" i="10"/>
  <c r="AE25" i="10"/>
  <c r="IE21" i="10"/>
  <c r="HM21" i="10"/>
  <c r="HD21" i="10"/>
  <c r="GU21" i="10"/>
  <c r="GL21" i="10"/>
  <c r="GC21" i="10"/>
  <c r="FS21" i="10"/>
  <c r="FJ21" i="10"/>
  <c r="FA21" i="10"/>
  <c r="ER21" i="10"/>
  <c r="EI21" i="10"/>
  <c r="DZ21" i="10"/>
  <c r="DQ21" i="10"/>
  <c r="DG21" i="10"/>
  <c r="CX21" i="10"/>
  <c r="CO21" i="10"/>
  <c r="BW21" i="10"/>
  <c r="BN21" i="10"/>
  <c r="HW25" i="10"/>
  <c r="HJ25" i="10"/>
  <c r="GW25" i="10"/>
  <c r="GL25" i="10"/>
  <c r="GC25" i="10"/>
  <c r="FT25" i="10"/>
  <c r="FK25" i="10"/>
  <c r="FA25" i="10"/>
  <c r="ER25" i="10"/>
  <c r="EI25" i="10"/>
  <c r="DZ25" i="10"/>
  <c r="DQ25" i="10"/>
  <c r="DH25" i="10"/>
  <c r="CY25" i="10"/>
  <c r="CO25" i="10"/>
  <c r="CF25" i="10"/>
  <c r="BW25" i="10"/>
  <c r="BN25" i="10"/>
  <c r="BE25" i="10"/>
  <c r="AV25" i="10"/>
  <c r="AM25" i="10"/>
  <c r="AC25" i="10"/>
  <c r="ID21" i="10"/>
  <c r="HU21" i="10"/>
  <c r="HL21" i="10"/>
  <c r="HC21" i="10"/>
  <c r="GT21" i="10"/>
  <c r="GK21" i="10"/>
  <c r="GA21" i="10"/>
  <c r="FR21" i="10"/>
  <c r="FI21" i="10"/>
  <c r="EZ21" i="10"/>
  <c r="EQ21" i="10"/>
  <c r="EH21" i="10"/>
  <c r="DY21" i="10"/>
  <c r="DO21" i="10"/>
  <c r="DF21" i="10"/>
  <c r="CW21" i="10"/>
  <c r="CN21" i="10"/>
  <c r="CE21" i="10"/>
  <c r="BV21" i="10"/>
  <c r="BM21" i="10"/>
  <c r="BC21" i="10"/>
  <c r="AT21" i="10"/>
  <c r="AK21" i="10"/>
  <c r="AB21" i="10"/>
  <c r="S21" i="10"/>
  <c r="IH25" i="10"/>
  <c r="HU25" i="10"/>
  <c r="HH25" i="10"/>
  <c r="GU25" i="10"/>
  <c r="GK25" i="10"/>
  <c r="GB25" i="10"/>
  <c r="FS25" i="10"/>
  <c r="FI25" i="10"/>
  <c r="EZ25" i="10"/>
  <c r="EQ25" i="10"/>
  <c r="EH25" i="10"/>
  <c r="DY25" i="10"/>
  <c r="DP25" i="10"/>
  <c r="DG25" i="10"/>
  <c r="CW25" i="10"/>
  <c r="CN25" i="10"/>
  <c r="CE25" i="10"/>
  <c r="BV25" i="10"/>
  <c r="BM25" i="10"/>
  <c r="BD25" i="10"/>
  <c r="AU25" i="10"/>
  <c r="AK25" i="10"/>
  <c r="AB25" i="10"/>
  <c r="IC21" i="10"/>
  <c r="HT21" i="10"/>
  <c r="HK21" i="10"/>
  <c r="HB21" i="10"/>
  <c r="GS21" i="10"/>
  <c r="GI21" i="10"/>
  <c r="FZ21" i="10"/>
  <c r="FQ21" i="10"/>
  <c r="FH21" i="10"/>
  <c r="EY21" i="10"/>
  <c r="EP21" i="10"/>
  <c r="EG21" i="10"/>
  <c r="DW21" i="10"/>
  <c r="DN21" i="10"/>
  <c r="DE21" i="10"/>
  <c r="CV21" i="10"/>
  <c r="CM21" i="10"/>
  <c r="CD21" i="10"/>
  <c r="BU21" i="10"/>
  <c r="BK21" i="10"/>
  <c r="BB21" i="10"/>
  <c r="AS21" i="10"/>
  <c r="AJ21" i="10"/>
  <c r="AA21" i="10"/>
  <c r="R21" i="10"/>
  <c r="IF25" i="10"/>
  <c r="HS25" i="10"/>
  <c r="HG25" i="10"/>
  <c r="GT25" i="10"/>
  <c r="GJ25" i="10"/>
  <c r="GA25" i="10"/>
  <c r="FQ25" i="10"/>
  <c r="FH25" i="10"/>
  <c r="EY25" i="10"/>
  <c r="EP25" i="10"/>
  <c r="EG25" i="10"/>
  <c r="DX25" i="10"/>
  <c r="DO25" i="10"/>
  <c r="DE25" i="10"/>
  <c r="CV25" i="10"/>
  <c r="CM25" i="10"/>
  <c r="CD25" i="10"/>
  <c r="BU25" i="10"/>
  <c r="BL25" i="10"/>
  <c r="BC25" i="10"/>
  <c r="AS25" i="10"/>
  <c r="AJ25" i="10"/>
  <c r="AA25" i="10"/>
  <c r="IB21" i="10"/>
  <c r="HS21" i="10"/>
  <c r="HJ21" i="10"/>
  <c r="HA21" i="10"/>
  <c r="GQ21" i="10"/>
  <c r="GH21" i="10"/>
  <c r="FY21" i="10"/>
  <c r="FP21" i="10"/>
  <c r="FG21" i="10"/>
  <c r="EX21" i="10"/>
  <c r="EO21" i="10"/>
  <c r="EE21" i="10"/>
  <c r="DV21" i="10"/>
  <c r="DM21" i="10"/>
  <c r="DD21" i="10"/>
  <c r="CU21" i="10"/>
  <c r="CL21" i="10"/>
  <c r="CC21" i="10"/>
  <c r="BS21" i="10"/>
  <c r="BJ21" i="10"/>
  <c r="BA21" i="10"/>
  <c r="AR21" i="10"/>
  <c r="AI21" i="10"/>
  <c r="Z21" i="10"/>
  <c r="Q21" i="10"/>
  <c r="IE25" i="10"/>
  <c r="HR25" i="10"/>
  <c r="HE25" i="10"/>
  <c r="GS25" i="10"/>
  <c r="GI25" i="10"/>
  <c r="FY25" i="10"/>
  <c r="FP25" i="10"/>
  <c r="FG25" i="10"/>
  <c r="EX25" i="10"/>
  <c r="EO25" i="10"/>
  <c r="EF25" i="10"/>
  <c r="DW25" i="10"/>
  <c r="DM25" i="10"/>
  <c r="DD25" i="10"/>
  <c r="CU25" i="10"/>
  <c r="CL25" i="10"/>
  <c r="CC25" i="10"/>
  <c r="BT25" i="10"/>
  <c r="BK25" i="10"/>
  <c r="BA25" i="10"/>
  <c r="AR25" i="10"/>
  <c r="AI25" i="10"/>
  <c r="Y24" i="10"/>
  <c r="IA21" i="10"/>
  <c r="HR21" i="10"/>
  <c r="HI21" i="10"/>
  <c r="GY21" i="10"/>
  <c r="GP21" i="10"/>
  <c r="GG21" i="10"/>
  <c r="FX21" i="10"/>
  <c r="FO21" i="10"/>
  <c r="FF21" i="10"/>
  <c r="EW21" i="10"/>
  <c r="EM21" i="10"/>
  <c r="ED21" i="10"/>
  <c r="DU21" i="10"/>
  <c r="DL21" i="10"/>
  <c r="DC21" i="10"/>
  <c r="CT21" i="10"/>
  <c r="CK21" i="10"/>
  <c r="CA21" i="10"/>
  <c r="BR21" i="10"/>
  <c r="BI21" i="10"/>
  <c r="AZ21" i="10"/>
  <c r="AQ21" i="10"/>
  <c r="AH21" i="10"/>
  <c r="Y21" i="10"/>
  <c r="O21" i="10"/>
  <c r="V21" i="10"/>
  <c r="AU21" i="10"/>
  <c r="CF21" i="10"/>
  <c r="EU21" i="10"/>
  <c r="HQ21" i="10"/>
  <c r="CB25" i="10"/>
  <c r="EW25" i="10"/>
  <c r="IC25" i="10"/>
  <c r="R129" i="10"/>
  <c r="S130" i="10" s="1"/>
  <c r="R164" i="10" s="1"/>
  <c r="R115" i="10"/>
  <c r="K261" i="10"/>
  <c r="Q83" i="10"/>
  <c r="Q149" i="10"/>
  <c r="Q150" i="10" s="1"/>
  <c r="Q64" i="10"/>
  <c r="Q65" i="10" s="1"/>
  <c r="R42" i="10"/>
  <c r="S43" i="10" s="1"/>
  <c r="R108" i="10" s="1"/>
  <c r="AD171" i="10"/>
  <c r="S171" i="10"/>
  <c r="W261" i="10"/>
  <c r="AC149" i="10"/>
  <c r="AC150" i="10" s="1"/>
  <c r="AC64" i="10"/>
  <c r="AC65" i="10" s="1"/>
  <c r="AD128" i="10"/>
  <c r="AE129" i="10" s="1"/>
  <c r="AD164" i="10" s="1"/>
  <c r="S115" i="10"/>
  <c r="R171" i="10"/>
  <c r="AE171" i="10"/>
  <c r="N22" i="10" l="1"/>
  <c r="L267" i="10" s="1"/>
  <c r="Z26" i="10"/>
  <c r="Q115" i="10"/>
  <c r="Q171" i="10"/>
  <c r="AC171" i="10"/>
  <c r="J32" i="10" l="1"/>
  <c r="N32" i="10" s="1"/>
  <c r="R101" i="10" s="1"/>
  <c r="Q111" i="10" s="1"/>
  <c r="X279" i="10"/>
  <c r="V44" i="10"/>
  <c r="Z44" i="10" s="1"/>
  <c r="K326" i="10"/>
  <c r="K322" i="10"/>
  <c r="K318" i="10"/>
  <c r="K314" i="10"/>
  <c r="K310" i="10"/>
  <c r="K306" i="10"/>
  <c r="K302" i="10"/>
  <c r="K298" i="10"/>
  <c r="K294" i="10"/>
  <c r="K290" i="10"/>
  <c r="K286" i="10"/>
  <c r="K282" i="10"/>
  <c r="K279" i="10"/>
  <c r="K271" i="10"/>
  <c r="K276" i="10"/>
  <c r="K268" i="10"/>
  <c r="K327" i="10"/>
  <c r="K323" i="10"/>
  <c r="K319" i="10"/>
  <c r="K315" i="10"/>
  <c r="K311" i="10"/>
  <c r="K307" i="10"/>
  <c r="K303" i="10"/>
  <c r="K299" i="10"/>
  <c r="K295" i="10"/>
  <c r="K291" i="10"/>
  <c r="K287" i="10"/>
  <c r="K283" i="10"/>
  <c r="K273" i="10"/>
  <c r="J268" i="10"/>
  <c r="L268" i="10" s="1"/>
  <c r="J269" i="10" s="1"/>
  <c r="K278" i="10"/>
  <c r="K270" i="10"/>
  <c r="K324" i="10"/>
  <c r="K320" i="10"/>
  <c r="K316" i="10"/>
  <c r="K312" i="10"/>
  <c r="K308" i="10"/>
  <c r="K304" i="10"/>
  <c r="K300" i="10"/>
  <c r="K296" i="10"/>
  <c r="K292" i="10"/>
  <c r="K288" i="10"/>
  <c r="K284" i="10"/>
  <c r="K280" i="10"/>
  <c r="R126" i="10" s="1"/>
  <c r="K275" i="10"/>
  <c r="K272" i="10"/>
  <c r="K325" i="10"/>
  <c r="K321" i="10"/>
  <c r="K317" i="10"/>
  <c r="K313" i="10"/>
  <c r="K309" i="10"/>
  <c r="K305" i="10"/>
  <c r="K301" i="10"/>
  <c r="K297" i="10"/>
  <c r="K293" i="10"/>
  <c r="K289" i="10"/>
  <c r="K285" i="10"/>
  <c r="K281" i="10"/>
  <c r="K277" i="10"/>
  <c r="K269" i="10"/>
  <c r="K274" i="10"/>
  <c r="R157" i="10"/>
  <c r="Q167" i="10" s="1"/>
  <c r="R91" i="10"/>
  <c r="J33" i="10"/>
  <c r="R34" i="10"/>
  <c r="Q73" i="10" l="1"/>
  <c r="L33" i="10"/>
  <c r="L269" i="10"/>
  <c r="J270" i="10" s="1"/>
  <c r="L270" i="10" s="1"/>
  <c r="J271" i="10" s="1"/>
  <c r="L271" i="10" s="1"/>
  <c r="J272" i="10" s="1"/>
  <c r="L272" i="10" s="1"/>
  <c r="J273" i="10" s="1"/>
  <c r="L273" i="10" s="1"/>
  <c r="J274" i="10" s="1"/>
  <c r="L274" i="10" s="1"/>
  <c r="J275" i="10" s="1"/>
  <c r="L275" i="10" s="1"/>
  <c r="J276" i="10" s="1"/>
  <c r="L276" i="10" s="1"/>
  <c r="J277" i="10" s="1"/>
  <c r="L277" i="10" s="1"/>
  <c r="J278" i="10" s="1"/>
  <c r="L278" i="10" s="1"/>
  <c r="J279" i="10" s="1"/>
  <c r="L279" i="10" s="1"/>
  <c r="J280" i="10" s="1"/>
  <c r="L280" i="10" s="1"/>
  <c r="J281" i="10" s="1"/>
  <c r="L281" i="10" s="1"/>
  <c r="J282" i="10" s="1"/>
  <c r="L282" i="10" s="1"/>
  <c r="J283" i="10" s="1"/>
  <c r="L283" i="10" s="1"/>
  <c r="J284" i="10" s="1"/>
  <c r="L284" i="10" s="1"/>
  <c r="J285" i="10" s="1"/>
  <c r="L285" i="10" s="1"/>
  <c r="J286" i="10" s="1"/>
  <c r="L286" i="10" s="1"/>
  <c r="J287" i="10" s="1"/>
  <c r="L287" i="10" s="1"/>
  <c r="J288" i="10" s="1"/>
  <c r="L288" i="10" s="1"/>
  <c r="J289" i="10" s="1"/>
  <c r="L289" i="10" s="1"/>
  <c r="J290" i="10" s="1"/>
  <c r="L290" i="10" s="1"/>
  <c r="J291" i="10" s="1"/>
  <c r="L291" i="10" s="1"/>
  <c r="J292" i="10" s="1"/>
  <c r="L292" i="10" s="1"/>
  <c r="J293" i="10" s="1"/>
  <c r="L293" i="10" s="1"/>
  <c r="J294" i="10" s="1"/>
  <c r="L294" i="10" s="1"/>
  <c r="J295" i="10" s="1"/>
  <c r="L295" i="10" s="1"/>
  <c r="J296" i="10" s="1"/>
  <c r="L296" i="10" s="1"/>
  <c r="J297" i="10" s="1"/>
  <c r="L297" i="10" s="1"/>
  <c r="J298" i="10" s="1"/>
  <c r="L298" i="10" s="1"/>
  <c r="J299" i="10" s="1"/>
  <c r="L299" i="10" s="1"/>
  <c r="J300" i="10" s="1"/>
  <c r="L300" i="10" s="1"/>
  <c r="J301" i="10" s="1"/>
  <c r="L301" i="10" s="1"/>
  <c r="J302" i="10" s="1"/>
  <c r="L302" i="10" s="1"/>
  <c r="J303" i="10" s="1"/>
  <c r="L303" i="10" s="1"/>
  <c r="J304" i="10" s="1"/>
  <c r="L304" i="10" s="1"/>
  <c r="J305" i="10" s="1"/>
  <c r="L305" i="10" s="1"/>
  <c r="J306" i="10" s="1"/>
  <c r="L306" i="10" s="1"/>
  <c r="J307" i="10" s="1"/>
  <c r="L307" i="10" s="1"/>
  <c r="J308" i="10" s="1"/>
  <c r="L308" i="10" s="1"/>
  <c r="J309" i="10" s="1"/>
  <c r="L309" i="10" s="1"/>
  <c r="J310" i="10" s="1"/>
  <c r="L310" i="10" s="1"/>
  <c r="J311" i="10" s="1"/>
  <c r="L311" i="10" s="1"/>
  <c r="J312" i="10" s="1"/>
  <c r="L312" i="10" s="1"/>
  <c r="J313" i="10" s="1"/>
  <c r="L313" i="10" s="1"/>
  <c r="J314" i="10" s="1"/>
  <c r="L314" i="10" s="1"/>
  <c r="J315" i="10" s="1"/>
  <c r="L315" i="10" s="1"/>
  <c r="J316" i="10" s="1"/>
  <c r="L316" i="10" s="1"/>
  <c r="J317" i="10" s="1"/>
  <c r="L317" i="10" s="1"/>
  <c r="J318" i="10" s="1"/>
  <c r="L318" i="10" s="1"/>
  <c r="J319" i="10" s="1"/>
  <c r="L319" i="10" s="1"/>
  <c r="J320" i="10" s="1"/>
  <c r="L320" i="10" s="1"/>
  <c r="J321" i="10" s="1"/>
  <c r="L321" i="10" s="1"/>
  <c r="J322" i="10" s="1"/>
  <c r="L322" i="10" s="1"/>
  <c r="J323" i="10" s="1"/>
  <c r="L323" i="10" s="1"/>
  <c r="J324" i="10" s="1"/>
  <c r="L324" i="10" s="1"/>
  <c r="J325" i="10" s="1"/>
  <c r="L325" i="10" s="1"/>
  <c r="J326" i="10" s="1"/>
  <c r="L326" i="10" s="1"/>
  <c r="J327" i="10" s="1"/>
  <c r="L327" i="10" s="1"/>
  <c r="N27" i="10"/>
  <c r="W332" i="10"/>
  <c r="W337" i="10"/>
  <c r="W329" i="10"/>
  <c r="W324" i="10"/>
  <c r="W320" i="10"/>
  <c r="W316" i="10"/>
  <c r="W312" i="10"/>
  <c r="W308" i="10"/>
  <c r="W304" i="10"/>
  <c r="W300" i="10"/>
  <c r="W296" i="10"/>
  <c r="W292" i="10"/>
  <c r="W288" i="10"/>
  <c r="W284" i="10"/>
  <c r="W280" i="10"/>
  <c r="W334" i="10"/>
  <c r="V280" i="10"/>
  <c r="X280" i="10" s="1"/>
  <c r="V281" i="10" s="1"/>
  <c r="X281" i="10" s="1"/>
  <c r="V282" i="10" s="1"/>
  <c r="X282" i="10" s="1"/>
  <c r="V283" i="10" s="1"/>
  <c r="W339" i="10"/>
  <c r="W331" i="10"/>
  <c r="W325" i="10"/>
  <c r="W321" i="10"/>
  <c r="W317" i="10"/>
  <c r="W313" i="10"/>
  <c r="W309" i="10"/>
  <c r="W305" i="10"/>
  <c r="W301" i="10"/>
  <c r="W297" i="10"/>
  <c r="W293" i="10"/>
  <c r="W289" i="10"/>
  <c r="W285" i="10"/>
  <c r="W281" i="10"/>
  <c r="W336" i="10"/>
  <c r="W328" i="10"/>
  <c r="W333" i="10"/>
  <c r="W326" i="10"/>
  <c r="W322" i="10"/>
  <c r="W318" i="10"/>
  <c r="W314" i="10"/>
  <c r="W310" i="10"/>
  <c r="W306" i="10"/>
  <c r="W302" i="10"/>
  <c r="W298" i="10"/>
  <c r="W294" i="10"/>
  <c r="W290" i="10"/>
  <c r="W286" i="10"/>
  <c r="W282" i="10"/>
  <c r="W338" i="10"/>
  <c r="W330" i="10"/>
  <c r="W311" i="10"/>
  <c r="W335" i="10"/>
  <c r="W299" i="10"/>
  <c r="W319" i="10"/>
  <c r="W287" i="10"/>
  <c r="W307" i="10"/>
  <c r="W327" i="10"/>
  <c r="W295" i="10"/>
  <c r="W315" i="10"/>
  <c r="W283" i="10"/>
  <c r="W303" i="10"/>
  <c r="W323" i="10"/>
  <c r="W291" i="10"/>
  <c r="R161" i="10"/>
  <c r="S127" i="10"/>
  <c r="K496" i="10"/>
  <c r="Q55" i="10" s="1"/>
  <c r="R39" i="10"/>
  <c r="AD157" i="10"/>
  <c r="AC167" i="10" s="1"/>
  <c r="AC60" i="10"/>
  <c r="AC61" i="10" s="1"/>
  <c r="AD45" i="10"/>
  <c r="V45" i="10"/>
  <c r="X283" i="10" l="1"/>
  <c r="V284" i="10" s="1"/>
  <c r="X284" i="10" s="1"/>
  <c r="V285" i="10" s="1"/>
  <c r="X285" i="10" s="1"/>
  <c r="V286" i="10" s="1"/>
  <c r="X286" i="10" s="1"/>
  <c r="V287" i="10" s="1"/>
  <c r="X287" i="10" s="1"/>
  <c r="V288" i="10" s="1"/>
  <c r="X288" i="10" s="1"/>
  <c r="V289" i="10" s="1"/>
  <c r="X289" i="10" s="1"/>
  <c r="V290" i="10" s="1"/>
  <c r="X290" i="10" s="1"/>
  <c r="V291" i="10" s="1"/>
  <c r="X291" i="10" s="1"/>
  <c r="V292" i="10" s="1"/>
  <c r="X292" i="10" s="1"/>
  <c r="V293" i="10" s="1"/>
  <c r="X293" i="10" s="1"/>
  <c r="V294" i="10" s="1"/>
  <c r="X294" i="10" s="1"/>
  <c r="V295" i="10" s="1"/>
  <c r="X295" i="10" s="1"/>
  <c r="V296" i="10" s="1"/>
  <c r="X296" i="10" s="1"/>
  <c r="V297" i="10" s="1"/>
  <c r="X297" i="10" s="1"/>
  <c r="V298" i="10" s="1"/>
  <c r="X298" i="10" s="1"/>
  <c r="V299" i="10" s="1"/>
  <c r="X299" i="10" s="1"/>
  <c r="V300" i="10" s="1"/>
  <c r="X300" i="10" s="1"/>
  <c r="V301" i="10" s="1"/>
  <c r="X301" i="10" s="1"/>
  <c r="V302" i="10" s="1"/>
  <c r="X302" i="10" s="1"/>
  <c r="V303" i="10" s="1"/>
  <c r="X303" i="10" s="1"/>
  <c r="V304" i="10" s="1"/>
  <c r="X304" i="10" s="1"/>
  <c r="V305" i="10" s="1"/>
  <c r="X305" i="10" s="1"/>
  <c r="V306" i="10" s="1"/>
  <c r="X306" i="10" s="1"/>
  <c r="V307" i="10" s="1"/>
  <c r="X307" i="10" s="1"/>
  <c r="V308" i="10" s="1"/>
  <c r="X308" i="10" s="1"/>
  <c r="V309" i="10" s="1"/>
  <c r="X309" i="10" s="1"/>
  <c r="V310" i="10" s="1"/>
  <c r="X310" i="10" s="1"/>
  <c r="V311" i="10" s="1"/>
  <c r="X311" i="10" s="1"/>
  <c r="V312" i="10" s="1"/>
  <c r="X312" i="10" s="1"/>
  <c r="V313" i="10" s="1"/>
  <c r="X313" i="10" s="1"/>
  <c r="V314" i="10" s="1"/>
  <c r="X314" i="10" s="1"/>
  <c r="V315" i="10" s="1"/>
  <c r="X315" i="10" s="1"/>
  <c r="V316" i="10" s="1"/>
  <c r="X316" i="10" s="1"/>
  <c r="V317" i="10" s="1"/>
  <c r="X317" i="10" s="1"/>
  <c r="V318" i="10" s="1"/>
  <c r="X318" i="10" s="1"/>
  <c r="V319" i="10" s="1"/>
  <c r="X319" i="10" s="1"/>
  <c r="V320" i="10" s="1"/>
  <c r="X320" i="10" s="1"/>
  <c r="V321" i="10" s="1"/>
  <c r="X321" i="10" s="1"/>
  <c r="V322" i="10" s="1"/>
  <c r="X322" i="10" s="1"/>
  <c r="V323" i="10" s="1"/>
  <c r="X323" i="10" s="1"/>
  <c r="V324" i="10" s="1"/>
  <c r="X324" i="10" s="1"/>
  <c r="V325" i="10" s="1"/>
  <c r="X325" i="10" s="1"/>
  <c r="V326" i="10" s="1"/>
  <c r="X326" i="10" s="1"/>
  <c r="V327" i="10" s="1"/>
  <c r="X327" i="10" s="1"/>
  <c r="V328" i="10" s="1"/>
  <c r="X328" i="10" s="1"/>
  <c r="V329" i="10" s="1"/>
  <c r="X329" i="10" s="1"/>
  <c r="V330" i="10" s="1"/>
  <c r="X330" i="10" s="1"/>
  <c r="V331" i="10" s="1"/>
  <c r="X331" i="10" s="1"/>
  <c r="V332" i="10" s="1"/>
  <c r="X332" i="10" s="1"/>
  <c r="V333" i="10" s="1"/>
  <c r="X333" i="10" s="1"/>
  <c r="V334" i="10" s="1"/>
  <c r="X334" i="10" s="1"/>
  <c r="V335" i="10" s="1"/>
  <c r="X335" i="10" s="1"/>
  <c r="V336" i="10" s="1"/>
  <c r="X336" i="10" s="1"/>
  <c r="V337" i="10" s="1"/>
  <c r="X337" i="10" s="1"/>
  <c r="V338" i="10" s="1"/>
  <c r="X338" i="10" s="1"/>
  <c r="V339" i="10" s="1"/>
  <c r="X339" i="10" s="1"/>
  <c r="M33" i="10"/>
  <c r="Q140" i="10"/>
  <c r="R105" i="10"/>
  <c r="S40" i="10"/>
  <c r="AD91" i="10"/>
  <c r="X45" i="10"/>
  <c r="W496" i="10"/>
  <c r="AC55" i="10" s="1"/>
  <c r="AD125" i="10"/>
  <c r="N33" i="10" l="1"/>
  <c r="J34" i="10" s="1"/>
  <c r="AC140" i="10"/>
  <c r="AD161" i="10"/>
  <c r="AE126" i="10"/>
  <c r="AD158" i="10" s="1"/>
  <c r="AC168" i="10" s="1"/>
  <c r="AC169" i="10" s="1"/>
  <c r="R158" i="10"/>
  <c r="Q168" i="10" s="1"/>
  <c r="Q169" i="10" s="1"/>
  <c r="R102" i="10"/>
  <c r="S102" i="10" s="1"/>
  <c r="Y45" i="10"/>
  <c r="L34" i="10" l="1"/>
  <c r="Q112" i="10"/>
  <c r="Q113" i="10" s="1"/>
  <c r="Z45" i="10"/>
  <c r="V46" i="10" s="1"/>
  <c r="M34" i="10" l="1"/>
  <c r="X46" i="10"/>
  <c r="N34" i="10" l="1"/>
  <c r="Y46" i="10"/>
  <c r="J35" i="10"/>
  <c r="L35" i="10" l="1"/>
  <c r="Z46" i="10"/>
  <c r="V47" i="10" s="1"/>
  <c r="X47" i="10" l="1"/>
  <c r="M35" i="10"/>
  <c r="N35" i="10" l="1"/>
  <c r="J36" i="10" s="1"/>
  <c r="Y47" i="10"/>
  <c r="Z47" i="10" l="1"/>
  <c r="V48" i="10" s="1"/>
  <c r="L36" i="10"/>
  <c r="M36" i="10" l="1"/>
  <c r="X48" i="10"/>
  <c r="N36" i="10" l="1"/>
  <c r="Y48" i="10"/>
  <c r="J37" i="10"/>
  <c r="L37" i="10" l="1"/>
  <c r="Z48" i="10"/>
  <c r="V49" i="10" s="1"/>
  <c r="X49" i="10" l="1"/>
  <c r="M37" i="10"/>
  <c r="N37" i="10" l="1"/>
  <c r="J38" i="10"/>
  <c r="Y49" i="10"/>
  <c r="Z49" i="10" l="1"/>
  <c r="V50" i="10" s="1"/>
  <c r="L38" i="10"/>
  <c r="M38" i="10" l="1"/>
  <c r="N38" i="10" s="1"/>
  <c r="J39" i="10" s="1"/>
  <c r="L39" i="10"/>
  <c r="M39" i="10" s="1"/>
  <c r="N39" i="10" s="1"/>
  <c r="J40" i="10" s="1"/>
  <c r="X50" i="10"/>
  <c r="Y50" i="10" s="1"/>
  <c r="Z50" i="10" s="1"/>
  <c r="V51" i="10" s="1"/>
  <c r="X51" i="10" l="1"/>
  <c r="Y51" i="10" s="1"/>
  <c r="Z51" i="10"/>
  <c r="V52" i="10" s="1"/>
  <c r="L40" i="10"/>
  <c r="M40" i="10" s="1"/>
  <c r="N40" i="10" s="1"/>
  <c r="J41" i="10" s="1"/>
  <c r="L41" i="10" l="1"/>
  <c r="M41" i="10" s="1"/>
  <c r="N41" i="10" s="1"/>
  <c r="J42" i="10" s="1"/>
  <c r="X52" i="10"/>
  <c r="Y52" i="10" s="1"/>
  <c r="Z52" i="10" s="1"/>
  <c r="V53" i="10" s="1"/>
  <c r="X53" i="10" l="1"/>
  <c r="Y53" i="10" s="1"/>
  <c r="Z53" i="10" s="1"/>
  <c r="V54" i="10" s="1"/>
  <c r="L42" i="10"/>
  <c r="M42" i="10" s="1"/>
  <c r="N42" i="10" s="1"/>
  <c r="J43" i="10" s="1"/>
  <c r="L43" i="10" l="1"/>
  <c r="M43" i="10" s="1"/>
  <c r="N43" i="10" s="1"/>
  <c r="J44" i="10" s="1"/>
  <c r="X54" i="10"/>
  <c r="Y54" i="10" s="1"/>
  <c r="Z54" i="10" s="1"/>
  <c r="V55" i="10" s="1"/>
  <c r="X55" i="10" l="1"/>
  <c r="Y55" i="10" s="1"/>
  <c r="Z55" i="10" s="1"/>
  <c r="V56" i="10" s="1"/>
  <c r="L44" i="10"/>
  <c r="Q74" i="10" s="1"/>
  <c r="M44" i="10" l="1"/>
  <c r="Q78" i="10" s="1"/>
  <c r="R45" i="10"/>
  <c r="X56" i="10"/>
  <c r="Q75" i="10" l="1"/>
  <c r="Y56" i="10"/>
  <c r="AD131" i="10"/>
  <c r="R106" i="10"/>
  <c r="R162" i="10" s="1"/>
  <c r="S46" i="10"/>
  <c r="Q79" i="10"/>
  <c r="N44" i="10"/>
  <c r="N28" i="10" l="1"/>
  <c r="L27" i="10"/>
  <c r="Q85" i="10"/>
  <c r="J45" i="10"/>
  <c r="L45" i="10" s="1"/>
  <c r="O44" i="10"/>
  <c r="O45" i="10"/>
  <c r="AC141" i="10"/>
  <c r="AC142" i="10" s="1"/>
  <c r="AC153" i="10" s="1"/>
  <c r="AC154" i="10" s="1"/>
  <c r="AD134" i="10" s="1"/>
  <c r="AE135" i="10" s="1"/>
  <c r="AD162" i="10"/>
  <c r="AE132" i="10"/>
  <c r="AC145" i="10"/>
  <c r="AC146" i="10" s="1"/>
  <c r="Z56" i="10"/>
  <c r="V57" i="10" s="1"/>
  <c r="Q86" i="10" l="1"/>
  <c r="M27" i="10"/>
  <c r="X57" i="10"/>
  <c r="M45" i="10"/>
  <c r="N45" i="10" s="1"/>
  <c r="J46" i="10" s="1"/>
  <c r="R48" i="10" l="1"/>
  <c r="S49" i="10" s="1"/>
  <c r="R31" i="10" s="1"/>
  <c r="R86" i="10"/>
  <c r="L46" i="10"/>
  <c r="Y57" i="10"/>
  <c r="Z57" i="10" s="1"/>
  <c r="V58" i="10" s="1"/>
  <c r="X58" i="10" l="1"/>
  <c r="M46" i="10"/>
  <c r="N46" i="10" l="1"/>
  <c r="J47" i="10" s="1"/>
  <c r="L47" i="10"/>
  <c r="Y58" i="10"/>
  <c r="Z58" i="10" s="1"/>
  <c r="V59" i="10" s="1"/>
  <c r="X59" i="10" l="1"/>
  <c r="M47" i="10"/>
  <c r="N47" i="10" s="1"/>
  <c r="J48" i="10" s="1"/>
  <c r="L48" i="10" l="1"/>
  <c r="Y59" i="10"/>
  <c r="Z59" i="10" s="1"/>
  <c r="V60" i="10" s="1"/>
  <c r="X60" i="10" l="1"/>
  <c r="M48" i="10"/>
  <c r="N48" i="10" s="1"/>
  <c r="J49" i="10" s="1"/>
  <c r="L49" i="10" l="1"/>
  <c r="Y60" i="10"/>
  <c r="Z60" i="10" s="1"/>
  <c r="V61" i="10" s="1"/>
  <c r="X61" i="10" l="1"/>
  <c r="M49" i="10"/>
  <c r="N49" i="10" s="1"/>
  <c r="J50" i="10" s="1"/>
  <c r="L50" i="10" l="1"/>
  <c r="M50" i="10" s="1"/>
  <c r="N50" i="10" s="1"/>
  <c r="J51" i="10" s="1"/>
  <c r="Y61" i="10"/>
  <c r="Z61" i="10" s="1"/>
  <c r="V62" i="10" s="1"/>
  <c r="L51" i="10" l="1"/>
  <c r="M51" i="10" s="1"/>
  <c r="N51" i="10" s="1"/>
  <c r="J52" i="10" s="1"/>
  <c r="X62" i="10"/>
  <c r="Y62" i="10" s="1"/>
  <c r="Z62" i="10" s="1"/>
  <c r="V63" i="10" s="1"/>
  <c r="X63" i="10" l="1"/>
  <c r="Y63" i="10" s="1"/>
  <c r="Z63" i="10" s="1"/>
  <c r="V64" i="10" s="1"/>
  <c r="L52" i="10"/>
  <c r="M52" i="10" s="1"/>
  <c r="N52" i="10" s="1"/>
  <c r="J53" i="10" s="1"/>
  <c r="L53" i="10" l="1"/>
  <c r="M53" i="10" s="1"/>
  <c r="N53" i="10" s="1"/>
  <c r="J54" i="10" s="1"/>
  <c r="X64" i="10"/>
  <c r="Y64" i="10" s="1"/>
  <c r="Z64" i="10"/>
  <c r="V65" i="10" s="1"/>
  <c r="L54" i="10" l="1"/>
  <c r="M54" i="10" s="1"/>
  <c r="N54" i="10" s="1"/>
  <c r="J55" i="10" s="1"/>
  <c r="X65" i="10"/>
  <c r="Y65" i="10" s="1"/>
  <c r="Z65" i="10" s="1"/>
  <c r="V66" i="10" s="1"/>
  <c r="X66" i="10" l="1"/>
  <c r="Y66" i="10" s="1"/>
  <c r="Z66" i="10" s="1"/>
  <c r="V67" i="10" s="1"/>
  <c r="L55" i="10"/>
  <c r="M55" i="10" s="1"/>
  <c r="N55" i="10" s="1"/>
  <c r="J56" i="10" s="1"/>
  <c r="L56" i="10" l="1"/>
  <c r="O28" i="10" s="1"/>
  <c r="X67" i="10"/>
  <c r="Y67" i="10" s="1"/>
  <c r="Z67" i="10" s="1"/>
  <c r="V68" i="10" s="1"/>
  <c r="X68" i="10" l="1"/>
  <c r="M56" i="10"/>
  <c r="L28" i="10" s="1"/>
  <c r="R116" i="10"/>
  <c r="R132" i="10"/>
  <c r="S133" i="10" l="1"/>
  <c r="Q141" i="10"/>
  <c r="Q142" i="10" s="1"/>
  <c r="Q153" i="10" s="1"/>
  <c r="Q154" i="10" s="1"/>
  <c r="R135" i="10" s="1"/>
  <c r="S136" i="10" s="1"/>
  <c r="R117" i="10"/>
  <c r="Q145" i="10"/>
  <c r="Q146" i="10" s="1"/>
  <c r="N56" i="10"/>
  <c r="N29" i="10" s="1"/>
  <c r="Y68" i="10"/>
  <c r="Z68" i="10" s="1"/>
  <c r="V69" i="10" s="1"/>
  <c r="AD172" i="10"/>
  <c r="J57" i="10" l="1"/>
  <c r="L57" i="10" s="1"/>
  <c r="X69" i="10"/>
  <c r="AD173" i="10"/>
  <c r="M57" i="10" l="1"/>
  <c r="Y69" i="10"/>
  <c r="Z69" i="10" s="1"/>
  <c r="V70" i="10" s="1"/>
  <c r="N57" i="10" l="1"/>
  <c r="J58" i="10" s="1"/>
  <c r="L58" i="10" s="1"/>
  <c r="X70" i="10"/>
  <c r="M58" i="10" l="1"/>
  <c r="Y70" i="10"/>
  <c r="Z70" i="10" s="1"/>
  <c r="V71" i="10" s="1"/>
  <c r="N58" i="10" l="1"/>
  <c r="J59" i="10" s="1"/>
  <c r="L59" i="10" s="1"/>
  <c r="X71" i="10"/>
  <c r="M59" i="10" l="1"/>
  <c r="Y71" i="10"/>
  <c r="Z71" i="10" s="1"/>
  <c r="V72" i="10" s="1"/>
  <c r="N59" i="10" l="1"/>
  <c r="J60" i="10" s="1"/>
  <c r="X72" i="10"/>
  <c r="L60" i="10"/>
  <c r="M60" i="10" l="1"/>
  <c r="Y72" i="10"/>
  <c r="Z72" i="10" s="1"/>
  <c r="V73" i="10" s="1"/>
  <c r="N60" i="10" l="1"/>
  <c r="J61" i="10" s="1"/>
  <c r="X73" i="10"/>
  <c r="L61" i="10"/>
  <c r="M61" i="10" l="1"/>
  <c r="Y73" i="10"/>
  <c r="Z73" i="10" s="1"/>
  <c r="V74" i="10" s="1"/>
  <c r="N61" i="10" l="1"/>
  <c r="J62" i="10" s="1"/>
  <c r="L62" i="10"/>
  <c r="M62" i="10" s="1"/>
  <c r="N62" i="10" s="1"/>
  <c r="J63" i="10" s="1"/>
  <c r="X74" i="10"/>
  <c r="Y74" i="10" s="1"/>
  <c r="Z74" i="10"/>
  <c r="V75" i="10" s="1"/>
  <c r="L63" i="10" l="1"/>
  <c r="M63" i="10" s="1"/>
  <c r="N63" i="10" s="1"/>
  <c r="J64" i="10" s="1"/>
  <c r="X75" i="10"/>
  <c r="Y75" i="10" s="1"/>
  <c r="Z75" i="10" s="1"/>
  <c r="V76" i="10" s="1"/>
  <c r="X76" i="10" l="1"/>
  <c r="Y76" i="10" s="1"/>
  <c r="Z76" i="10"/>
  <c r="V77" i="10" s="1"/>
  <c r="L64" i="10"/>
  <c r="M64" i="10" s="1"/>
  <c r="N64" i="10" s="1"/>
  <c r="J65" i="10" s="1"/>
  <c r="L65" i="10" l="1"/>
  <c r="M65" i="10" s="1"/>
  <c r="N65" i="10" s="1"/>
  <c r="J66" i="10" s="1"/>
  <c r="X77" i="10"/>
  <c r="Y77" i="10" s="1"/>
  <c r="Z77" i="10" s="1"/>
  <c r="V78" i="10" s="1"/>
  <c r="L66" i="10" l="1"/>
  <c r="M66" i="10" s="1"/>
  <c r="N66" i="10" s="1"/>
  <c r="J67" i="10" s="1"/>
  <c r="X78" i="10"/>
  <c r="Y78" i="10" s="1"/>
  <c r="Z78" i="10" s="1"/>
  <c r="V79" i="10" s="1"/>
  <c r="X79" i="10" l="1"/>
  <c r="Y79" i="10" s="1"/>
  <c r="Z79" i="10" s="1"/>
  <c r="V80" i="10" s="1"/>
  <c r="L67" i="10"/>
  <c r="M67" i="10" s="1"/>
  <c r="N67" i="10" s="1"/>
  <c r="J68" i="10" s="1"/>
  <c r="L68" i="10" l="1"/>
  <c r="X80" i="10"/>
  <c r="Y80" i="10" s="1"/>
  <c r="Z80" i="10" s="1"/>
  <c r="V81" i="10" s="1"/>
  <c r="X81" i="10" l="1"/>
  <c r="Y81" i="10" s="1"/>
  <c r="Z81" i="10"/>
  <c r="V82" i="10" s="1"/>
  <c r="M68" i="10"/>
  <c r="R172" i="10"/>
  <c r="N68" i="10" l="1"/>
  <c r="J69" i="10" s="1"/>
  <c r="L29" i="10"/>
  <c r="L69" i="10"/>
  <c r="X82" i="10"/>
  <c r="Y82" i="10" s="1"/>
  <c r="Z82" i="10" s="1"/>
  <c r="V83" i="10" s="1"/>
  <c r="R173" i="10"/>
  <c r="X83" i="10" l="1"/>
  <c r="Y83" i="10" s="1"/>
  <c r="Z83" i="10"/>
  <c r="V84" i="10" s="1"/>
  <c r="M69" i="10"/>
  <c r="N69" i="10" l="1"/>
  <c r="J70" i="10" s="1"/>
  <c r="L70" i="10"/>
  <c r="X84" i="10"/>
  <c r="Y84" i="10" s="1"/>
  <c r="Z84" i="10" s="1"/>
  <c r="V85" i="10" s="1"/>
  <c r="X85" i="10" l="1"/>
  <c r="Y85" i="10" s="1"/>
  <c r="Z85" i="10" s="1"/>
  <c r="V86" i="10" s="1"/>
  <c r="M70" i="10"/>
  <c r="N70" i="10" l="1"/>
  <c r="J71" i="10" s="1"/>
  <c r="X86" i="10"/>
  <c r="Y86" i="10" s="1"/>
  <c r="Z86" i="10" s="1"/>
  <c r="V87" i="10" s="1"/>
  <c r="L71" i="10"/>
  <c r="X87" i="10" l="1"/>
  <c r="Y87" i="10" s="1"/>
  <c r="Z87" i="10" s="1"/>
  <c r="V88" i="10" s="1"/>
  <c r="M71" i="10"/>
  <c r="N71" i="10" l="1"/>
  <c r="J72" i="10" s="1"/>
  <c r="X88" i="10"/>
  <c r="Y88" i="10" s="1"/>
  <c r="Z88" i="10" s="1"/>
  <c r="V89" i="10" s="1"/>
  <c r="L72" i="10"/>
  <c r="X89" i="10" l="1"/>
  <c r="Y89" i="10" s="1"/>
  <c r="Z89" i="10" s="1"/>
  <c r="V90" i="10" s="1"/>
  <c r="M72" i="10"/>
  <c r="N72" i="10" l="1"/>
  <c r="J73" i="10" s="1"/>
  <c r="X90" i="10"/>
  <c r="Y90" i="10" s="1"/>
  <c r="Z90" i="10" s="1"/>
  <c r="V91" i="10" s="1"/>
  <c r="L73" i="10"/>
  <c r="X91" i="10" l="1"/>
  <c r="Y91" i="10" s="1"/>
  <c r="Z91" i="10" s="1"/>
  <c r="V92" i="10" s="1"/>
  <c r="M73" i="10"/>
  <c r="N73" i="10" l="1"/>
  <c r="J74" i="10" s="1"/>
  <c r="X92" i="10"/>
  <c r="Y92" i="10" s="1"/>
  <c r="Z92" i="10" s="1"/>
  <c r="V93" i="10" s="1"/>
  <c r="L74" i="10"/>
  <c r="M74" i="10" s="1"/>
  <c r="N74" i="10" s="1"/>
  <c r="J75" i="10" s="1"/>
  <c r="L75" i="10" l="1"/>
  <c r="M75" i="10" s="1"/>
  <c r="N75" i="10" s="1"/>
  <c r="J76" i="10" s="1"/>
  <c r="X93" i="10"/>
  <c r="Y93" i="10" s="1"/>
  <c r="Z93" i="10" s="1"/>
  <c r="V94" i="10" s="1"/>
  <c r="X94" i="10" l="1"/>
  <c r="Y94" i="10" s="1"/>
  <c r="Z94" i="10"/>
  <c r="V95" i="10" s="1"/>
  <c r="L76" i="10"/>
  <c r="M76" i="10" s="1"/>
  <c r="N76" i="10" s="1"/>
  <c r="J77" i="10" s="1"/>
  <c r="L77" i="10" l="1"/>
  <c r="M77" i="10" s="1"/>
  <c r="N77" i="10"/>
  <c r="J78" i="10" s="1"/>
  <c r="X95" i="10"/>
  <c r="Y95" i="10" s="1"/>
  <c r="Z95" i="10" s="1"/>
  <c r="V96" i="10" s="1"/>
  <c r="X96" i="10" l="1"/>
  <c r="Y96" i="10" s="1"/>
  <c r="Z96" i="10" s="1"/>
  <c r="V97" i="10" s="1"/>
  <c r="L78" i="10"/>
  <c r="M78" i="10" s="1"/>
  <c r="N78" i="10" s="1"/>
  <c r="J79" i="10" s="1"/>
  <c r="X97" i="10" l="1"/>
  <c r="Y97" i="10" s="1"/>
  <c r="Z97" i="10"/>
  <c r="V98" i="10" s="1"/>
  <c r="L79" i="10"/>
  <c r="M79" i="10" s="1"/>
  <c r="N79" i="10" s="1"/>
  <c r="J80" i="10" s="1"/>
  <c r="L80" i="10" l="1"/>
  <c r="M80" i="10" s="1"/>
  <c r="N80" i="10"/>
  <c r="J81" i="10" s="1"/>
  <c r="X98" i="10"/>
  <c r="Y98" i="10" s="1"/>
  <c r="Z98" i="10"/>
  <c r="V99" i="10" s="1"/>
  <c r="X99" i="10" l="1"/>
  <c r="Y99" i="10" s="1"/>
  <c r="Z99" i="10"/>
  <c r="V100" i="10" s="1"/>
  <c r="L81" i="10"/>
  <c r="M81" i="10" s="1"/>
  <c r="N81" i="10" s="1"/>
  <c r="J82" i="10" s="1"/>
  <c r="L82" i="10" l="1"/>
  <c r="M82" i="10" s="1"/>
  <c r="N82" i="10" s="1"/>
  <c r="J83" i="10" s="1"/>
  <c r="X100" i="10"/>
  <c r="Y100" i="10" s="1"/>
  <c r="Z100" i="10" s="1"/>
  <c r="V101" i="10" s="1"/>
  <c r="X101" i="10" l="1"/>
  <c r="Y101" i="10" s="1"/>
  <c r="Z101" i="10" s="1"/>
  <c r="V102" i="10" s="1"/>
  <c r="L83" i="10"/>
  <c r="M83" i="10" s="1"/>
  <c r="N83" i="10" s="1"/>
  <c r="J84" i="10" s="1"/>
  <c r="L84" i="10" l="1"/>
  <c r="M84" i="10" s="1"/>
  <c r="N84" i="10" s="1"/>
  <c r="J85" i="10" s="1"/>
  <c r="X102" i="10"/>
  <c r="Y102" i="10" s="1"/>
  <c r="Z102" i="10" s="1"/>
  <c r="V103" i="10" s="1"/>
  <c r="X103" i="10" l="1"/>
  <c r="Y103" i="10" s="1"/>
  <c r="Z103" i="10"/>
  <c r="V104" i="10" s="1"/>
  <c r="L85" i="10"/>
  <c r="M85" i="10" s="1"/>
  <c r="N85" i="10" s="1"/>
  <c r="J86" i="10" s="1"/>
  <c r="L86" i="10" l="1"/>
  <c r="M86" i="10" s="1"/>
  <c r="N86" i="10"/>
  <c r="J87" i="10" s="1"/>
  <c r="X104" i="10"/>
  <c r="Y104" i="10" s="1"/>
  <c r="Z104" i="10" s="1"/>
  <c r="V105" i="10" s="1"/>
  <c r="X105" i="10" l="1"/>
  <c r="Y105" i="10" s="1"/>
  <c r="Z105" i="10"/>
  <c r="V106" i="10" s="1"/>
  <c r="L87" i="10"/>
  <c r="M87" i="10" s="1"/>
  <c r="N87" i="10" s="1"/>
  <c r="J88" i="10" s="1"/>
  <c r="L88" i="10" l="1"/>
  <c r="M88" i="10" s="1"/>
  <c r="N88" i="10" s="1"/>
  <c r="J89" i="10" s="1"/>
  <c r="X106" i="10"/>
  <c r="Y106" i="10" s="1"/>
  <c r="Z106" i="10"/>
  <c r="V107" i="10" s="1"/>
  <c r="L89" i="10" l="1"/>
  <c r="M89" i="10" s="1"/>
  <c r="N89" i="10" s="1"/>
  <c r="J90" i="10" s="1"/>
  <c r="X107" i="10"/>
  <c r="Y107" i="10" s="1"/>
  <c r="Z107" i="10" s="1"/>
  <c r="V108" i="10" s="1"/>
  <c r="L90" i="10" l="1"/>
  <c r="M90" i="10" s="1"/>
  <c r="N90" i="10" s="1"/>
  <c r="J91" i="10" s="1"/>
  <c r="X108" i="10"/>
  <c r="Y108" i="10" s="1"/>
  <c r="Z108" i="10" s="1"/>
  <c r="V109" i="10" s="1"/>
  <c r="X109" i="10" l="1"/>
  <c r="Y109" i="10" s="1"/>
  <c r="Z109" i="10" s="1"/>
  <c r="V110" i="10" s="1"/>
  <c r="L91" i="10"/>
  <c r="M91" i="10" s="1"/>
  <c r="N91" i="10" s="1"/>
  <c r="J92" i="10" s="1"/>
  <c r="L92" i="10" l="1"/>
  <c r="X110" i="10"/>
  <c r="Y110" i="10" s="1"/>
  <c r="Z110" i="10" s="1"/>
  <c r="V111" i="10" s="1"/>
  <c r="M92" i="10" l="1"/>
  <c r="O29" i="10"/>
  <c r="X111" i="10"/>
  <c r="Y111" i="10" s="1"/>
  <c r="Z111" i="10" s="1"/>
  <c r="V112" i="10" s="1"/>
  <c r="N92" i="10" l="1"/>
  <c r="J93" i="10" s="1"/>
  <c r="L93" i="10" s="1"/>
  <c r="M93" i="10" s="1"/>
  <c r="N93" i="10" s="1"/>
  <c r="J94" i="10" s="1"/>
  <c r="L94" i="10" s="1"/>
  <c r="M94" i="10" s="1"/>
  <c r="N94" i="10" s="1"/>
  <c r="J95" i="10" s="1"/>
  <c r="M28" i="10"/>
  <c r="M29" i="10"/>
  <c r="X112" i="10"/>
  <c r="Y112" i="10" s="1"/>
  <c r="Z112" i="10" s="1"/>
  <c r="V113" i="10" s="1"/>
  <c r="X113" i="10" l="1"/>
  <c r="Y113" i="10" s="1"/>
  <c r="Z113" i="10" s="1"/>
  <c r="V114" i="10" s="1"/>
  <c r="L95" i="10"/>
  <c r="M95" i="10" s="1"/>
  <c r="N95" i="10" s="1"/>
  <c r="J96" i="10" s="1"/>
  <c r="L96" i="10" l="1"/>
  <c r="M96" i="10" s="1"/>
  <c r="N96" i="10" s="1"/>
  <c r="J97" i="10" s="1"/>
  <c r="X114" i="10"/>
  <c r="Y114" i="10" s="1"/>
  <c r="Z114" i="10"/>
  <c r="V115" i="10" s="1"/>
  <c r="L97" i="10" l="1"/>
  <c r="M97" i="10" s="1"/>
  <c r="N97" i="10" s="1"/>
  <c r="J98" i="10" s="1"/>
  <c r="X115" i="10"/>
  <c r="Y115" i="10" s="1"/>
  <c r="Z115" i="10" s="1"/>
  <c r="V116" i="10" s="1"/>
  <c r="X116" i="10" l="1"/>
  <c r="Y116" i="10" s="1"/>
  <c r="Z116" i="10"/>
  <c r="V117" i="10" s="1"/>
  <c r="L98" i="10"/>
  <c r="M98" i="10" s="1"/>
  <c r="N98" i="10" s="1"/>
  <c r="J99" i="10" s="1"/>
  <c r="L99" i="10" l="1"/>
  <c r="M99" i="10" s="1"/>
  <c r="N99" i="10" s="1"/>
  <c r="J100" i="10" s="1"/>
  <c r="X117" i="10"/>
  <c r="Y117" i="10" s="1"/>
  <c r="Z117" i="10"/>
  <c r="V118" i="10" s="1"/>
  <c r="L100" i="10" l="1"/>
  <c r="M100" i="10" s="1"/>
  <c r="N100" i="10" s="1"/>
  <c r="J101" i="10" s="1"/>
  <c r="X118" i="10"/>
  <c r="Y118" i="10" s="1"/>
  <c r="Z118" i="10" s="1"/>
  <c r="V119" i="10" s="1"/>
  <c r="X119" i="10" l="1"/>
  <c r="Y119" i="10" s="1"/>
  <c r="Z119" i="10"/>
  <c r="V120" i="10" s="1"/>
  <c r="L101" i="10"/>
  <c r="M101" i="10" s="1"/>
  <c r="N101" i="10"/>
  <c r="J102" i="10" s="1"/>
  <c r="L102" i="10" l="1"/>
  <c r="M102" i="10" s="1"/>
  <c r="N102" i="10" s="1"/>
  <c r="J103" i="10" s="1"/>
  <c r="X120" i="10"/>
  <c r="Y120" i="10" s="1"/>
  <c r="Z120" i="10" s="1"/>
  <c r="V121" i="10" s="1"/>
  <c r="X121" i="10" l="1"/>
  <c r="Y121" i="10" s="1"/>
  <c r="Z121" i="10" s="1"/>
  <c r="V122" i="10" s="1"/>
  <c r="L103" i="10"/>
  <c r="M103" i="10" s="1"/>
  <c r="N103" i="10" s="1"/>
  <c r="J104" i="10" s="1"/>
  <c r="L104" i="10" l="1"/>
  <c r="M104" i="10" s="1"/>
  <c r="N104" i="10" s="1"/>
  <c r="J105" i="10" s="1"/>
  <c r="X122" i="10"/>
  <c r="Y122" i="10" s="1"/>
  <c r="Z122" i="10" s="1"/>
  <c r="V123" i="10" s="1"/>
  <c r="X123" i="10" l="1"/>
  <c r="Y123" i="10" s="1"/>
  <c r="Z123" i="10" s="1"/>
  <c r="V124" i="10" s="1"/>
  <c r="L105" i="10"/>
  <c r="M105" i="10" s="1"/>
  <c r="N105" i="10" s="1"/>
  <c r="J106" i="10" s="1"/>
  <c r="L106" i="10" l="1"/>
  <c r="M106" i="10" s="1"/>
  <c r="N106" i="10" s="1"/>
  <c r="J107" i="10" s="1"/>
  <c r="X124" i="10"/>
  <c r="Y124" i="10" s="1"/>
  <c r="Z124" i="10" s="1"/>
  <c r="V125" i="10" s="1"/>
  <c r="X125" i="10" l="1"/>
  <c r="Y125" i="10" s="1"/>
  <c r="Z125" i="10" s="1"/>
  <c r="V126" i="10" s="1"/>
  <c r="L107" i="10"/>
  <c r="M107" i="10" s="1"/>
  <c r="N107" i="10" s="1"/>
  <c r="J108" i="10" s="1"/>
  <c r="L108" i="10" l="1"/>
  <c r="M108" i="10" s="1"/>
  <c r="N108" i="10" s="1"/>
  <c r="J109" i="10" s="1"/>
  <c r="X126" i="10"/>
  <c r="Y126" i="10" s="1"/>
  <c r="Z126" i="10"/>
  <c r="V127" i="10" s="1"/>
  <c r="L109" i="10" l="1"/>
  <c r="M109" i="10" s="1"/>
  <c r="N109" i="10" s="1"/>
  <c r="J110" i="10" s="1"/>
  <c r="X127" i="10"/>
  <c r="Y127" i="10" s="1"/>
  <c r="Z127" i="10" s="1"/>
  <c r="V128" i="10" s="1"/>
  <c r="X128" i="10" l="1"/>
  <c r="Y128" i="10" s="1"/>
  <c r="Z128" i="10" s="1"/>
  <c r="V129" i="10" s="1"/>
  <c r="L110" i="10"/>
  <c r="M110" i="10" s="1"/>
  <c r="N110" i="10" s="1"/>
  <c r="J111" i="10" s="1"/>
  <c r="L111" i="10" l="1"/>
  <c r="M111" i="10" s="1"/>
  <c r="N111" i="10" s="1"/>
  <c r="J112" i="10" s="1"/>
  <c r="X129" i="10"/>
  <c r="Y129" i="10" s="1"/>
  <c r="Z129" i="10" s="1"/>
  <c r="V130" i="10" s="1"/>
  <c r="X130" i="10" l="1"/>
  <c r="Y130" i="10" s="1"/>
  <c r="Z130" i="10"/>
  <c r="V131" i="10" s="1"/>
  <c r="L112" i="10"/>
  <c r="M112" i="10" s="1"/>
  <c r="N112" i="10" s="1"/>
  <c r="J113" i="10" s="1"/>
  <c r="L113" i="10" l="1"/>
  <c r="M113" i="10" s="1"/>
  <c r="N113" i="10"/>
  <c r="J114" i="10" s="1"/>
  <c r="X131" i="10"/>
  <c r="Y131" i="10" s="1"/>
  <c r="Z131" i="10" s="1"/>
  <c r="V132" i="10" s="1"/>
  <c r="X132" i="10" l="1"/>
  <c r="Y132" i="10" s="1"/>
  <c r="Z132" i="10" s="1"/>
  <c r="V133" i="10" s="1"/>
  <c r="L114" i="10"/>
  <c r="M114" i="10" s="1"/>
  <c r="N114" i="10" s="1"/>
  <c r="J115" i="10" s="1"/>
  <c r="L115" i="10" l="1"/>
  <c r="M115" i="10" s="1"/>
  <c r="N115" i="10" s="1"/>
  <c r="J116" i="10" s="1"/>
  <c r="X133" i="10"/>
  <c r="Y133" i="10" s="1"/>
  <c r="Z133" i="10" s="1"/>
  <c r="V134" i="10" s="1"/>
  <c r="X134" i="10" l="1"/>
  <c r="Y134" i="10" s="1"/>
  <c r="Z134" i="10" s="1"/>
  <c r="V135" i="10" s="1"/>
  <c r="L116" i="10"/>
  <c r="M116" i="10" s="1"/>
  <c r="N116" i="10" s="1"/>
  <c r="J117" i="10" s="1"/>
  <c r="L117" i="10" l="1"/>
  <c r="M117" i="10" s="1"/>
  <c r="N117" i="10" s="1"/>
  <c r="J118" i="10" s="1"/>
  <c r="X135" i="10"/>
  <c r="Y135" i="10" s="1"/>
  <c r="Z135" i="10" s="1"/>
  <c r="V136" i="10" s="1"/>
  <c r="X136" i="10" l="1"/>
  <c r="Y136" i="10" s="1"/>
  <c r="Z136" i="10"/>
  <c r="V137" i="10" s="1"/>
  <c r="L118" i="10"/>
  <c r="M118" i="10" s="1"/>
  <c r="N118" i="10" s="1"/>
  <c r="J119" i="10" s="1"/>
  <c r="L119" i="10" l="1"/>
  <c r="M119" i="10" s="1"/>
  <c r="N119" i="10"/>
  <c r="J120" i="10" s="1"/>
  <c r="X137" i="10"/>
  <c r="Y137" i="10" s="1"/>
  <c r="Z137" i="10" s="1"/>
  <c r="V138" i="10" s="1"/>
  <c r="X138" i="10" l="1"/>
  <c r="Y138" i="10" s="1"/>
  <c r="Z138" i="10" s="1"/>
  <c r="V139" i="10" s="1"/>
  <c r="L120" i="10"/>
  <c r="M120" i="10" s="1"/>
  <c r="N120" i="10" s="1"/>
  <c r="J121" i="10" s="1"/>
  <c r="L121" i="10" l="1"/>
  <c r="M121" i="10" s="1"/>
  <c r="N121" i="10" s="1"/>
  <c r="J122" i="10" s="1"/>
  <c r="X139" i="10"/>
  <c r="Y139" i="10" s="1"/>
  <c r="Z139" i="10" s="1"/>
  <c r="V140" i="10" s="1"/>
  <c r="X140" i="10" l="1"/>
  <c r="Y140" i="10" s="1"/>
  <c r="Z140" i="10"/>
  <c r="V141" i="10" s="1"/>
  <c r="L122" i="10"/>
  <c r="M122" i="10" s="1"/>
  <c r="N122" i="10" s="1"/>
  <c r="J123" i="10" s="1"/>
  <c r="L123" i="10" l="1"/>
  <c r="M123" i="10" s="1"/>
  <c r="N123" i="10" s="1"/>
  <c r="J124" i="10" s="1"/>
  <c r="X141" i="10"/>
  <c r="Y141" i="10" s="1"/>
  <c r="Z141" i="10" s="1"/>
  <c r="V142" i="10" s="1"/>
  <c r="L124" i="10" l="1"/>
  <c r="M124" i="10" s="1"/>
  <c r="N124" i="10" s="1"/>
  <c r="J125" i="10" s="1"/>
  <c r="X142" i="10"/>
  <c r="Y142" i="10" s="1"/>
  <c r="Z142" i="10" s="1"/>
  <c r="V143" i="10" s="1"/>
  <c r="X143" i="10" l="1"/>
  <c r="Y143" i="10" s="1"/>
  <c r="Z143" i="10" s="1"/>
  <c r="V144" i="10" s="1"/>
  <c r="L125" i="10"/>
  <c r="M125" i="10" s="1"/>
  <c r="N125" i="10" s="1"/>
  <c r="J126" i="10" s="1"/>
  <c r="X144" i="10" l="1"/>
  <c r="Y144" i="10" s="1"/>
  <c r="Z144" i="10" s="1"/>
  <c r="V145" i="10" s="1"/>
  <c r="L126" i="10"/>
  <c r="M126" i="10" s="1"/>
  <c r="N126" i="10" s="1"/>
  <c r="J127" i="10" s="1"/>
  <c r="L127" i="10" l="1"/>
  <c r="M127" i="10" s="1"/>
  <c r="N127" i="10" s="1"/>
  <c r="J128" i="10" s="1"/>
  <c r="X145" i="10"/>
  <c r="Y145" i="10" s="1"/>
  <c r="Z145" i="10" s="1"/>
  <c r="V146" i="10" s="1"/>
  <c r="X146" i="10" l="1"/>
  <c r="Y146" i="10" s="1"/>
  <c r="Z146" i="10"/>
  <c r="V147" i="10" s="1"/>
  <c r="L128" i="10"/>
  <c r="M128" i="10" s="1"/>
  <c r="N128" i="10" s="1"/>
  <c r="J129" i="10" s="1"/>
  <c r="L129" i="10" l="1"/>
  <c r="M129" i="10" s="1"/>
  <c r="N129" i="10" s="1"/>
  <c r="J130" i="10" s="1"/>
  <c r="X147" i="10"/>
  <c r="Y147" i="10" s="1"/>
  <c r="Z147" i="10" s="1"/>
  <c r="V148" i="10" s="1"/>
  <c r="X148" i="10" l="1"/>
  <c r="Y148" i="10" s="1"/>
  <c r="Z148" i="10" s="1"/>
  <c r="V149" i="10" s="1"/>
  <c r="L130" i="10"/>
  <c r="M130" i="10" s="1"/>
  <c r="N130" i="10" s="1"/>
  <c r="J131" i="10" s="1"/>
  <c r="L131" i="10" l="1"/>
  <c r="M131" i="10" s="1"/>
  <c r="N131" i="10" s="1"/>
  <c r="J132" i="10" s="1"/>
  <c r="X149" i="10"/>
  <c r="Y149" i="10" s="1"/>
  <c r="Z149" i="10" s="1"/>
  <c r="V150" i="10" s="1"/>
  <c r="X150" i="10" l="1"/>
  <c r="Y150" i="10" s="1"/>
  <c r="Z150" i="10" s="1"/>
  <c r="V151" i="10" s="1"/>
  <c r="L132" i="10"/>
  <c r="M132" i="10" s="1"/>
  <c r="N132" i="10" s="1"/>
  <c r="J133" i="10" s="1"/>
  <c r="L133" i="10" l="1"/>
  <c r="M133" i="10" s="1"/>
  <c r="N133" i="10" s="1"/>
  <c r="J134" i="10" s="1"/>
  <c r="X151" i="10"/>
  <c r="Y151" i="10" s="1"/>
  <c r="Z151" i="10" s="1"/>
  <c r="V152" i="10" s="1"/>
  <c r="X152" i="10" l="1"/>
  <c r="Y152" i="10" s="1"/>
  <c r="Z152" i="10" s="1"/>
  <c r="V153" i="10" s="1"/>
  <c r="L134" i="10"/>
  <c r="M134" i="10" s="1"/>
  <c r="N134" i="10" s="1"/>
  <c r="J135" i="10" s="1"/>
  <c r="L135" i="10" l="1"/>
  <c r="M135" i="10" s="1"/>
  <c r="N135" i="10"/>
  <c r="J136" i="10" s="1"/>
  <c r="X153" i="10"/>
  <c r="Y153" i="10" s="1"/>
  <c r="Z153" i="10" s="1"/>
  <c r="V154" i="10" s="1"/>
  <c r="X154" i="10" l="1"/>
  <c r="Y154" i="10" s="1"/>
  <c r="Z154" i="10"/>
  <c r="V155" i="10" s="1"/>
  <c r="L136" i="10"/>
  <c r="M136" i="10" s="1"/>
  <c r="N136" i="10" s="1"/>
  <c r="J137" i="10" s="1"/>
  <c r="L137" i="10" l="1"/>
  <c r="M137" i="10" s="1"/>
  <c r="N137" i="10" s="1"/>
  <c r="J138" i="10" s="1"/>
  <c r="X155" i="10"/>
  <c r="Y155" i="10" s="1"/>
  <c r="Z155" i="10" s="1"/>
  <c r="V156" i="10" s="1"/>
  <c r="X156" i="10" l="1"/>
  <c r="Y156" i="10" s="1"/>
  <c r="Z156" i="10" s="1"/>
  <c r="V157" i="10" s="1"/>
  <c r="L138" i="10"/>
  <c r="M138" i="10" s="1"/>
  <c r="N138" i="10" s="1"/>
  <c r="J139" i="10" s="1"/>
  <c r="L139" i="10" l="1"/>
  <c r="M139" i="10" s="1"/>
  <c r="N139" i="10" s="1"/>
  <c r="J140" i="10" s="1"/>
  <c r="X157" i="10"/>
  <c r="Y157" i="10" s="1"/>
  <c r="Z157" i="10" s="1"/>
  <c r="V158" i="10" s="1"/>
  <c r="X158" i="10" l="1"/>
  <c r="Y158" i="10" s="1"/>
  <c r="Z158" i="10" s="1"/>
  <c r="V159" i="10" s="1"/>
  <c r="L140" i="10"/>
  <c r="M140" i="10" s="1"/>
  <c r="N140" i="10" s="1"/>
  <c r="J141" i="10" s="1"/>
  <c r="L141" i="10" l="1"/>
  <c r="M141" i="10" s="1"/>
  <c r="N141" i="10" s="1"/>
  <c r="J142" i="10" s="1"/>
  <c r="X159" i="10"/>
  <c r="Y159" i="10" s="1"/>
  <c r="Z159" i="10" s="1"/>
  <c r="V160" i="10" s="1"/>
  <c r="X160" i="10" l="1"/>
  <c r="Y160" i="10" s="1"/>
  <c r="Z160" i="10" s="1"/>
  <c r="V161" i="10" s="1"/>
  <c r="L142" i="10"/>
  <c r="M142" i="10" s="1"/>
  <c r="N142" i="10" s="1"/>
  <c r="J143" i="10" s="1"/>
  <c r="L143" i="10" l="1"/>
  <c r="M143" i="10" s="1"/>
  <c r="N143" i="10" s="1"/>
  <c r="J144" i="10" s="1"/>
  <c r="X161" i="10"/>
  <c r="Y161" i="10" s="1"/>
  <c r="Z161" i="10" s="1"/>
  <c r="V162" i="10" s="1"/>
  <c r="X162" i="10" l="1"/>
  <c r="Y162" i="10" s="1"/>
  <c r="Z162" i="10" s="1"/>
  <c r="V163" i="10" s="1"/>
  <c r="L144" i="10"/>
  <c r="M144" i="10" s="1"/>
  <c r="N144" i="10" s="1"/>
  <c r="J145" i="10" s="1"/>
  <c r="L145" i="10" l="1"/>
  <c r="M145" i="10" s="1"/>
  <c r="N145" i="10" s="1"/>
  <c r="J146" i="10" s="1"/>
  <c r="X163" i="10"/>
  <c r="Y163" i="10" s="1"/>
  <c r="Z163" i="10" s="1"/>
  <c r="V164" i="10" s="1"/>
  <c r="X164" i="10" l="1"/>
  <c r="Y164" i="10" s="1"/>
  <c r="Z164" i="10" s="1"/>
  <c r="V165" i="10" s="1"/>
  <c r="L146" i="10"/>
  <c r="M146" i="10" s="1"/>
  <c r="N146" i="10" s="1"/>
  <c r="J147" i="10" s="1"/>
  <c r="L147" i="10" l="1"/>
  <c r="M147" i="10" s="1"/>
  <c r="N147" i="10" s="1"/>
  <c r="J148" i="10" s="1"/>
  <c r="X165" i="10"/>
  <c r="Y165" i="10" s="1"/>
  <c r="Z165" i="10" s="1"/>
  <c r="V166" i="10" s="1"/>
  <c r="L148" i="10" l="1"/>
  <c r="M148" i="10" s="1"/>
  <c r="N148" i="10" s="1"/>
  <c r="J149" i="10" s="1"/>
  <c r="X166" i="10"/>
  <c r="Y166" i="10" s="1"/>
  <c r="Z166" i="10" s="1"/>
  <c r="V167" i="10" s="1"/>
  <c r="X167" i="10" l="1"/>
  <c r="Y167" i="10" s="1"/>
  <c r="Z167" i="10" s="1"/>
  <c r="V168" i="10" s="1"/>
  <c r="L149" i="10"/>
  <c r="M149" i="10" s="1"/>
  <c r="N149" i="10" s="1"/>
  <c r="J150" i="10" s="1"/>
  <c r="L150" i="10" l="1"/>
  <c r="M150" i="10" s="1"/>
  <c r="N150" i="10" s="1"/>
  <c r="J151" i="10" s="1"/>
  <c r="X168" i="10"/>
  <c r="Y168" i="10" s="1"/>
  <c r="Z168" i="10" s="1"/>
  <c r="V169" i="10" s="1"/>
  <c r="X169" i="10" l="1"/>
  <c r="Y169" i="10" s="1"/>
  <c r="Z169" i="10" s="1"/>
  <c r="V170" i="10" s="1"/>
  <c r="L151" i="10"/>
  <c r="M151" i="10" s="1"/>
  <c r="N151" i="10" s="1"/>
  <c r="J152" i="10" s="1"/>
  <c r="L152" i="10" l="1"/>
  <c r="M152" i="10" s="1"/>
  <c r="N152" i="10" s="1"/>
  <c r="J153" i="10" s="1"/>
  <c r="X170" i="10"/>
  <c r="Y170" i="10" s="1"/>
  <c r="Z170" i="10" s="1"/>
  <c r="V171" i="10" s="1"/>
  <c r="X171" i="10" l="1"/>
  <c r="Y171" i="10" s="1"/>
  <c r="Z171" i="10" s="1"/>
  <c r="V172" i="10" s="1"/>
  <c r="L153" i="10"/>
  <c r="M153" i="10" s="1"/>
  <c r="N153" i="10" s="1"/>
  <c r="J154" i="10" s="1"/>
  <c r="L154" i="10" l="1"/>
  <c r="M154" i="10" s="1"/>
  <c r="N154" i="10" s="1"/>
  <c r="J155" i="10" s="1"/>
  <c r="X172" i="10"/>
  <c r="Y172" i="10" s="1"/>
  <c r="Z172" i="10" s="1"/>
  <c r="V173" i="10" s="1"/>
  <c r="X173" i="10" l="1"/>
  <c r="Y173" i="10" s="1"/>
  <c r="Z173" i="10" s="1"/>
  <c r="V174" i="10" s="1"/>
  <c r="L155" i="10"/>
  <c r="M155" i="10" s="1"/>
  <c r="N155" i="10" s="1"/>
  <c r="J156" i="10" s="1"/>
  <c r="L156" i="10" l="1"/>
  <c r="M156" i="10" s="1"/>
  <c r="N156" i="10" s="1"/>
  <c r="J157" i="10" s="1"/>
  <c r="X174" i="10"/>
  <c r="Y174" i="10" s="1"/>
  <c r="Z174" i="10" s="1"/>
  <c r="V175" i="10" s="1"/>
  <c r="X175" i="10" l="1"/>
  <c r="Y175" i="10" s="1"/>
  <c r="Z175" i="10" s="1"/>
  <c r="V176" i="10" s="1"/>
  <c r="L157" i="10"/>
  <c r="M157" i="10" s="1"/>
  <c r="N157" i="10" s="1"/>
  <c r="J158" i="10" s="1"/>
  <c r="L158" i="10" l="1"/>
  <c r="M158" i="10" s="1"/>
  <c r="N158" i="10" s="1"/>
  <c r="J159" i="10" s="1"/>
  <c r="X176" i="10"/>
  <c r="Y176" i="10" s="1"/>
  <c r="Z176" i="10" s="1"/>
  <c r="V177" i="10" s="1"/>
  <c r="X177" i="10" l="1"/>
  <c r="Y177" i="10" s="1"/>
  <c r="Z177" i="10" s="1"/>
  <c r="V178" i="10" s="1"/>
  <c r="L159" i="10"/>
  <c r="M159" i="10" s="1"/>
  <c r="N159" i="10" s="1"/>
  <c r="J160" i="10" s="1"/>
  <c r="L160" i="10" l="1"/>
  <c r="M160" i="10" s="1"/>
  <c r="N160" i="10" s="1"/>
  <c r="J161" i="10" s="1"/>
  <c r="X178" i="10"/>
  <c r="Y178" i="10" s="1"/>
  <c r="Z178" i="10" s="1"/>
  <c r="V179" i="10" s="1"/>
  <c r="X179" i="10" l="1"/>
  <c r="Y179" i="10" s="1"/>
  <c r="Z179" i="10" s="1"/>
  <c r="V180" i="10" s="1"/>
  <c r="L161" i="10"/>
  <c r="M161" i="10" s="1"/>
  <c r="N161" i="10" s="1"/>
  <c r="J162" i="10" s="1"/>
  <c r="L162" i="10" l="1"/>
  <c r="M162" i="10" s="1"/>
  <c r="N162" i="10" s="1"/>
  <c r="J163" i="10" s="1"/>
  <c r="X180" i="10"/>
  <c r="Y180" i="10" s="1"/>
  <c r="Z180" i="10" s="1"/>
  <c r="V181" i="10" s="1"/>
  <c r="L163" i="10" l="1"/>
  <c r="M163" i="10" s="1"/>
  <c r="N163" i="10" s="1"/>
  <c r="J164" i="10" s="1"/>
  <c r="X181" i="10"/>
  <c r="Y181" i="10" s="1"/>
  <c r="Z181" i="10" s="1"/>
  <c r="V182" i="10" s="1"/>
  <c r="X182" i="10" l="1"/>
  <c r="Y182" i="10" s="1"/>
  <c r="Z182" i="10" s="1"/>
  <c r="V183" i="10" s="1"/>
  <c r="L164" i="10"/>
  <c r="M164" i="10" s="1"/>
  <c r="N164" i="10"/>
  <c r="J165" i="10" s="1"/>
  <c r="X183" i="10" l="1"/>
  <c r="Y183" i="10" s="1"/>
  <c r="Z183" i="10" s="1"/>
  <c r="V184" i="10" s="1"/>
  <c r="L165" i="10"/>
  <c r="M165" i="10" s="1"/>
  <c r="N165" i="10" s="1"/>
  <c r="J166" i="10" s="1"/>
  <c r="L166" i="10" l="1"/>
  <c r="M166" i="10" s="1"/>
  <c r="N166" i="10"/>
  <c r="J167" i="10" s="1"/>
  <c r="X184" i="10"/>
  <c r="Y184" i="10" s="1"/>
  <c r="Z184" i="10" s="1"/>
  <c r="V185" i="10" s="1"/>
  <c r="X185" i="10" l="1"/>
  <c r="Y185" i="10" s="1"/>
  <c r="Z185" i="10" s="1"/>
  <c r="V186" i="10" s="1"/>
  <c r="L167" i="10"/>
  <c r="M167" i="10" s="1"/>
  <c r="N167" i="10" s="1"/>
  <c r="J168" i="10" s="1"/>
  <c r="L168" i="10" l="1"/>
  <c r="M168" i="10" s="1"/>
  <c r="N168" i="10" s="1"/>
  <c r="J169" i="10" s="1"/>
  <c r="X186" i="10"/>
  <c r="Y186" i="10" s="1"/>
  <c r="Z186" i="10" s="1"/>
  <c r="V187" i="10" s="1"/>
  <c r="X187" i="10" l="1"/>
  <c r="Y187" i="10" s="1"/>
  <c r="Z187" i="10"/>
  <c r="V188" i="10" s="1"/>
  <c r="L169" i="10"/>
  <c r="M169" i="10" s="1"/>
  <c r="N169" i="10" s="1"/>
  <c r="J170" i="10" s="1"/>
  <c r="L170" i="10" l="1"/>
  <c r="M170" i="10" s="1"/>
  <c r="N170" i="10" s="1"/>
  <c r="J171" i="10" s="1"/>
  <c r="X188" i="10"/>
  <c r="Y188" i="10" s="1"/>
  <c r="Z188" i="10" s="1"/>
  <c r="V189" i="10" s="1"/>
  <c r="L171" i="10" l="1"/>
  <c r="M171" i="10" s="1"/>
  <c r="N171" i="10" s="1"/>
  <c r="J172" i="10" s="1"/>
  <c r="X189" i="10"/>
  <c r="Y189" i="10" s="1"/>
  <c r="Z189" i="10" s="1"/>
  <c r="V190" i="10" s="1"/>
  <c r="X190" i="10" l="1"/>
  <c r="Y190" i="10" s="1"/>
  <c r="Z190" i="10" s="1"/>
  <c r="V191" i="10" s="1"/>
  <c r="L172" i="10"/>
  <c r="M172" i="10" s="1"/>
  <c r="N172" i="10" s="1"/>
  <c r="J173" i="10" s="1"/>
  <c r="L173" i="10" l="1"/>
  <c r="M173" i="10" s="1"/>
  <c r="N173" i="10"/>
  <c r="J174" i="10" s="1"/>
  <c r="X191" i="10"/>
  <c r="Y191" i="10" s="1"/>
  <c r="Z191" i="10" s="1"/>
  <c r="V192" i="10" s="1"/>
  <c r="X192" i="10" l="1"/>
  <c r="Y192" i="10" s="1"/>
  <c r="Z192" i="10" s="1"/>
  <c r="V193" i="10" s="1"/>
  <c r="L174" i="10"/>
  <c r="M174" i="10" s="1"/>
  <c r="N174" i="10" s="1"/>
  <c r="J175" i="10" s="1"/>
  <c r="X193" i="10" l="1"/>
  <c r="Y193" i="10" s="1"/>
  <c r="Z193" i="10" s="1"/>
  <c r="V194" i="10" s="1"/>
  <c r="L175" i="10"/>
  <c r="M175" i="10" s="1"/>
  <c r="N175" i="10" s="1"/>
  <c r="J176" i="10" s="1"/>
  <c r="L176" i="10" l="1"/>
  <c r="M176" i="10" s="1"/>
  <c r="N176" i="10" s="1"/>
  <c r="J177" i="10" s="1"/>
  <c r="X194" i="10"/>
  <c r="Y194" i="10" s="1"/>
  <c r="Z194" i="10" s="1"/>
  <c r="V195" i="10" s="1"/>
  <c r="X195" i="10" l="1"/>
  <c r="Y195" i="10" s="1"/>
  <c r="Z195" i="10" s="1"/>
  <c r="V196" i="10" s="1"/>
  <c r="L177" i="10"/>
  <c r="M177" i="10" s="1"/>
  <c r="N177" i="10" s="1"/>
  <c r="J178" i="10" s="1"/>
  <c r="L178" i="10" l="1"/>
  <c r="M178" i="10" s="1"/>
  <c r="N178" i="10" s="1"/>
  <c r="J179" i="10" s="1"/>
  <c r="X196" i="10"/>
  <c r="Y196" i="10" s="1"/>
  <c r="Z196" i="10" s="1"/>
  <c r="V197" i="10" s="1"/>
  <c r="X197" i="10" l="1"/>
  <c r="Y197" i="10" s="1"/>
  <c r="Z197" i="10" s="1"/>
  <c r="V198" i="10" s="1"/>
  <c r="L179" i="10"/>
  <c r="M179" i="10" s="1"/>
  <c r="N179" i="10" s="1"/>
  <c r="J180" i="10" s="1"/>
  <c r="L180" i="10" l="1"/>
  <c r="M180" i="10" s="1"/>
  <c r="N180" i="10" s="1"/>
  <c r="J181" i="10" s="1"/>
  <c r="X198" i="10"/>
  <c r="Y198" i="10" s="1"/>
  <c r="Z198" i="10" s="1"/>
  <c r="V199" i="10" s="1"/>
  <c r="X199" i="10" l="1"/>
  <c r="Y199" i="10" s="1"/>
  <c r="Z199" i="10" s="1"/>
  <c r="V200" i="10" s="1"/>
  <c r="L181" i="10"/>
  <c r="M181" i="10" s="1"/>
  <c r="N181" i="10" s="1"/>
  <c r="J182" i="10" s="1"/>
  <c r="L182" i="10" l="1"/>
  <c r="M182" i="10" s="1"/>
  <c r="N182" i="10" s="1"/>
  <c r="J183" i="10" s="1"/>
  <c r="X200" i="10"/>
  <c r="Y200" i="10" s="1"/>
  <c r="Z200" i="10" s="1"/>
  <c r="V201" i="10" s="1"/>
  <c r="X201" i="10" l="1"/>
  <c r="Y201" i="10" s="1"/>
  <c r="Z201" i="10" s="1"/>
  <c r="V202" i="10" s="1"/>
  <c r="L183" i="10"/>
  <c r="M183" i="10" s="1"/>
  <c r="N183" i="10" s="1"/>
  <c r="J184" i="10" s="1"/>
  <c r="L184" i="10" l="1"/>
  <c r="M184" i="10" s="1"/>
  <c r="N184" i="10" s="1"/>
  <c r="J185" i="10" s="1"/>
  <c r="X202" i="10"/>
  <c r="Y202" i="10" s="1"/>
  <c r="Z202" i="10" s="1"/>
  <c r="V203" i="10" s="1"/>
  <c r="X203" i="10" l="1"/>
  <c r="Y203" i="10" s="1"/>
  <c r="Z203" i="10" s="1"/>
  <c r="V204" i="10" s="1"/>
  <c r="L185" i="10"/>
  <c r="M185" i="10" s="1"/>
  <c r="N185" i="10" s="1"/>
  <c r="J186" i="10" s="1"/>
  <c r="L186" i="10" l="1"/>
  <c r="M186" i="10" s="1"/>
  <c r="N186" i="10" s="1"/>
  <c r="J187" i="10" s="1"/>
  <c r="X204" i="10"/>
  <c r="Y204" i="10" s="1"/>
  <c r="Z204" i="10" s="1"/>
  <c r="V205" i="10" s="1"/>
  <c r="L187" i="10" l="1"/>
  <c r="M187" i="10" s="1"/>
  <c r="N187" i="10" s="1"/>
  <c r="J188" i="10" s="1"/>
  <c r="X205" i="10"/>
  <c r="Y205" i="10" s="1"/>
  <c r="Z205" i="10" s="1"/>
  <c r="V206" i="10" s="1"/>
  <c r="X206" i="10" l="1"/>
  <c r="Y206" i="10" s="1"/>
  <c r="Z206" i="10" s="1"/>
  <c r="V207" i="10" s="1"/>
  <c r="L188" i="10"/>
  <c r="M188" i="10" s="1"/>
  <c r="N188" i="10" s="1"/>
  <c r="J189" i="10" s="1"/>
  <c r="L189" i="10" l="1"/>
  <c r="M189" i="10" s="1"/>
  <c r="N189" i="10" s="1"/>
  <c r="J190" i="10" s="1"/>
  <c r="X207" i="10"/>
  <c r="Y207" i="10" s="1"/>
  <c r="Z207" i="10" s="1"/>
  <c r="V208" i="10" s="1"/>
  <c r="X208" i="10" l="1"/>
  <c r="Y208" i="10" s="1"/>
  <c r="Z208" i="10" s="1"/>
  <c r="V209" i="10" s="1"/>
  <c r="L190" i="10"/>
  <c r="M190" i="10" s="1"/>
  <c r="N190" i="10" s="1"/>
  <c r="J191" i="10" s="1"/>
  <c r="L191" i="10" l="1"/>
  <c r="M191" i="10" s="1"/>
  <c r="N191" i="10" s="1"/>
  <c r="J192" i="10" s="1"/>
  <c r="X209" i="10"/>
  <c r="Y209" i="10" s="1"/>
  <c r="Z209" i="10" s="1"/>
  <c r="V210" i="10" s="1"/>
  <c r="X210" i="10" l="1"/>
  <c r="Y210" i="10" s="1"/>
  <c r="Z210" i="10" s="1"/>
  <c r="V211" i="10" s="1"/>
  <c r="L192" i="10"/>
  <c r="M192" i="10" s="1"/>
  <c r="N192" i="10" s="1"/>
  <c r="J193" i="10" s="1"/>
  <c r="L193" i="10" l="1"/>
  <c r="M193" i="10" s="1"/>
  <c r="N193" i="10" s="1"/>
  <c r="J194" i="10" s="1"/>
  <c r="X211" i="10"/>
  <c r="Y211" i="10" s="1"/>
  <c r="Z211" i="10" s="1"/>
  <c r="V212" i="10" s="1"/>
  <c r="X212" i="10" l="1"/>
  <c r="Y212" i="10" s="1"/>
  <c r="Z212" i="10" s="1"/>
  <c r="V213" i="10" s="1"/>
  <c r="L194" i="10"/>
  <c r="M194" i="10" s="1"/>
  <c r="N194" i="10" s="1"/>
  <c r="J195" i="10" s="1"/>
  <c r="L195" i="10" l="1"/>
  <c r="M195" i="10" s="1"/>
  <c r="N195" i="10" s="1"/>
  <c r="J196" i="10" s="1"/>
  <c r="X213" i="10"/>
  <c r="Y213" i="10" s="1"/>
  <c r="Z213" i="10" s="1"/>
  <c r="V214" i="10" s="1"/>
  <c r="X214" i="10" l="1"/>
  <c r="Y214" i="10" s="1"/>
  <c r="Z214" i="10" s="1"/>
  <c r="V215" i="10" s="1"/>
  <c r="L196" i="10"/>
  <c r="M196" i="10" s="1"/>
  <c r="N196" i="10" s="1"/>
  <c r="J197" i="10" s="1"/>
  <c r="L197" i="10" l="1"/>
  <c r="M197" i="10" s="1"/>
  <c r="N197" i="10" s="1"/>
  <c r="J198" i="10" s="1"/>
  <c r="X215" i="10"/>
  <c r="Y215" i="10" s="1"/>
  <c r="Z215" i="10" s="1"/>
  <c r="V216" i="10" s="1"/>
  <c r="X216" i="10" l="1"/>
  <c r="Y216" i="10" s="1"/>
  <c r="Z216" i="10" s="1"/>
  <c r="V217" i="10" s="1"/>
  <c r="L198" i="10"/>
  <c r="M198" i="10" s="1"/>
  <c r="N198" i="10" s="1"/>
  <c r="J199" i="10" s="1"/>
  <c r="L199" i="10" l="1"/>
  <c r="M199" i="10" s="1"/>
  <c r="N199" i="10" s="1"/>
  <c r="J200" i="10" s="1"/>
  <c r="X217" i="10"/>
  <c r="Y217" i="10" s="1"/>
  <c r="Z217" i="10" s="1"/>
  <c r="V218" i="10" s="1"/>
  <c r="X218" i="10" l="1"/>
  <c r="Y218" i="10" s="1"/>
  <c r="Z218" i="10" s="1"/>
  <c r="V219" i="10" s="1"/>
  <c r="L200" i="10"/>
  <c r="M200" i="10" s="1"/>
  <c r="N200" i="10" s="1"/>
  <c r="J201" i="10" s="1"/>
  <c r="X219" i="10" l="1"/>
  <c r="Y219" i="10" s="1"/>
  <c r="Z219" i="10" s="1"/>
  <c r="V220" i="10" s="1"/>
  <c r="L201" i="10"/>
  <c r="M201" i="10" s="1"/>
  <c r="N201" i="10" s="1"/>
  <c r="J202" i="10" s="1"/>
  <c r="L202" i="10" l="1"/>
  <c r="M202" i="10" s="1"/>
  <c r="N202" i="10" s="1"/>
  <c r="J203" i="10" s="1"/>
  <c r="X220" i="10"/>
  <c r="Y220" i="10" s="1"/>
  <c r="Z220" i="10" s="1"/>
  <c r="V221" i="10" s="1"/>
  <c r="L203" i="10" l="1"/>
  <c r="M203" i="10" s="1"/>
  <c r="N203" i="10" s="1"/>
  <c r="J204" i="10" s="1"/>
  <c r="X221" i="10"/>
  <c r="Y221" i="10" s="1"/>
  <c r="Z221" i="10" s="1"/>
  <c r="V222" i="10" s="1"/>
  <c r="X222" i="10" l="1"/>
  <c r="Y222" i="10" s="1"/>
  <c r="Z222" i="10" s="1"/>
  <c r="V223" i="10" s="1"/>
  <c r="L204" i="10"/>
  <c r="M204" i="10" s="1"/>
  <c r="N204" i="10" s="1"/>
  <c r="J205" i="10" s="1"/>
  <c r="L205" i="10" l="1"/>
  <c r="M205" i="10" s="1"/>
  <c r="N205" i="10" s="1"/>
  <c r="J206" i="10" s="1"/>
  <c r="X223" i="10"/>
  <c r="Y223" i="10" s="1"/>
  <c r="Z223" i="10" s="1"/>
  <c r="V224" i="10" s="1"/>
  <c r="X224" i="10" l="1"/>
  <c r="Y224" i="10" s="1"/>
  <c r="Z224" i="10" s="1"/>
  <c r="V225" i="10" s="1"/>
  <c r="L206" i="10"/>
  <c r="M206" i="10" s="1"/>
  <c r="N206" i="10" s="1"/>
  <c r="J207" i="10" s="1"/>
  <c r="L207" i="10" l="1"/>
  <c r="M207" i="10" s="1"/>
  <c r="N207" i="10" s="1"/>
  <c r="J208" i="10" s="1"/>
  <c r="X225" i="10"/>
  <c r="Y225" i="10" s="1"/>
  <c r="Z225" i="10" s="1"/>
  <c r="V226" i="10" s="1"/>
  <c r="X226" i="10" l="1"/>
  <c r="Y226" i="10" s="1"/>
  <c r="Z226" i="10" s="1"/>
  <c r="V227" i="10" s="1"/>
  <c r="L208" i="10"/>
  <c r="M208" i="10" s="1"/>
  <c r="N208" i="10" s="1"/>
  <c r="J209" i="10" s="1"/>
  <c r="L209" i="10" l="1"/>
  <c r="M209" i="10" s="1"/>
  <c r="N209" i="10" s="1"/>
  <c r="J210" i="10" s="1"/>
  <c r="X227" i="10"/>
  <c r="Y227" i="10" s="1"/>
  <c r="Z227" i="10" s="1"/>
  <c r="V228" i="10" s="1"/>
  <c r="X228" i="10" l="1"/>
  <c r="Y228" i="10" s="1"/>
  <c r="Z228" i="10" s="1"/>
  <c r="V229" i="10" s="1"/>
  <c r="L210" i="10"/>
  <c r="M210" i="10" s="1"/>
  <c r="N210" i="10" s="1"/>
  <c r="J211" i="10" s="1"/>
  <c r="L211" i="10" l="1"/>
  <c r="M211" i="10" s="1"/>
  <c r="N211" i="10"/>
  <c r="J212" i="10" s="1"/>
  <c r="X229" i="10"/>
  <c r="Y229" i="10" s="1"/>
  <c r="Z229" i="10"/>
  <c r="V230" i="10" s="1"/>
  <c r="L212" i="10" l="1"/>
  <c r="M212" i="10" s="1"/>
  <c r="N212" i="10" s="1"/>
  <c r="J213" i="10" s="1"/>
  <c r="X230" i="10"/>
  <c r="Y230" i="10" s="1"/>
  <c r="Z230" i="10" s="1"/>
  <c r="V231" i="10" s="1"/>
  <c r="X231" i="10" l="1"/>
  <c r="Y231" i="10" s="1"/>
  <c r="Z231" i="10" s="1"/>
  <c r="V232" i="10" s="1"/>
  <c r="L213" i="10"/>
  <c r="M213" i="10" s="1"/>
  <c r="N213" i="10" s="1"/>
  <c r="J214" i="10" s="1"/>
  <c r="L214" i="10" l="1"/>
  <c r="M214" i="10" s="1"/>
  <c r="N214" i="10" s="1"/>
  <c r="J215" i="10" s="1"/>
  <c r="X232" i="10"/>
  <c r="Y232" i="10" s="1"/>
  <c r="Z232" i="10" s="1"/>
  <c r="V233" i="10" s="1"/>
  <c r="X233" i="10" l="1"/>
  <c r="Y233" i="10" s="1"/>
  <c r="Z233" i="10" s="1"/>
  <c r="V234" i="10" s="1"/>
  <c r="L215" i="10"/>
  <c r="M215" i="10" s="1"/>
  <c r="N215" i="10" s="1"/>
  <c r="J216" i="10" s="1"/>
  <c r="L216" i="10" l="1"/>
  <c r="M216" i="10" s="1"/>
  <c r="N216" i="10" s="1"/>
  <c r="J217" i="10" s="1"/>
  <c r="X234" i="10"/>
  <c r="Y234" i="10" s="1"/>
  <c r="Z234" i="10" s="1"/>
  <c r="V235" i="10" s="1"/>
  <c r="X235" i="10" l="1"/>
  <c r="Y235" i="10" s="1"/>
  <c r="Z235" i="10"/>
  <c r="V236" i="10" s="1"/>
  <c r="L217" i="10"/>
  <c r="M217" i="10" s="1"/>
  <c r="N217" i="10" s="1"/>
  <c r="J218" i="10" s="1"/>
  <c r="L218" i="10" l="1"/>
  <c r="M218" i="10" s="1"/>
  <c r="N218" i="10" s="1"/>
  <c r="J219" i="10" s="1"/>
  <c r="X236" i="10"/>
  <c r="Y236" i="10" s="1"/>
  <c r="Z236" i="10" s="1"/>
  <c r="V237" i="10" s="1"/>
  <c r="L219" i="10" l="1"/>
  <c r="M219" i="10" s="1"/>
  <c r="N219" i="10" s="1"/>
  <c r="J220" i="10" s="1"/>
  <c r="X237" i="10"/>
  <c r="Y237" i="10" s="1"/>
  <c r="Z237" i="10" s="1"/>
  <c r="V238" i="10" s="1"/>
  <c r="X238" i="10" l="1"/>
  <c r="Y238" i="10" s="1"/>
  <c r="Z238" i="10" s="1"/>
  <c r="V239" i="10" s="1"/>
  <c r="L220" i="10"/>
  <c r="M220" i="10" s="1"/>
  <c r="N220" i="10" s="1"/>
  <c r="J221" i="10" s="1"/>
  <c r="L221" i="10" l="1"/>
  <c r="M221" i="10" s="1"/>
  <c r="N221" i="10" s="1"/>
  <c r="J222" i="10" s="1"/>
  <c r="X239" i="10"/>
  <c r="Y239" i="10" s="1"/>
  <c r="Z239" i="10" s="1"/>
  <c r="V240" i="10" s="1"/>
  <c r="X240" i="10" l="1"/>
  <c r="Y240" i="10" s="1"/>
  <c r="Z240" i="10" s="1"/>
  <c r="V241" i="10" s="1"/>
  <c r="L222" i="10"/>
  <c r="M222" i="10" s="1"/>
  <c r="N222" i="10" s="1"/>
  <c r="J223" i="10" s="1"/>
  <c r="L223" i="10" l="1"/>
  <c r="M223" i="10" s="1"/>
  <c r="N223" i="10" s="1"/>
  <c r="J224" i="10" s="1"/>
  <c r="X241" i="10"/>
  <c r="Y241" i="10" s="1"/>
  <c r="Z241" i="10" s="1"/>
  <c r="V242" i="10" s="1"/>
  <c r="X242" i="10" l="1"/>
  <c r="Y242" i="10" s="1"/>
  <c r="Z242" i="10" s="1"/>
  <c r="V243" i="10" s="1"/>
  <c r="L224" i="10"/>
  <c r="M224" i="10" s="1"/>
  <c r="N224" i="10" s="1"/>
  <c r="J225" i="10" s="1"/>
  <c r="L225" i="10" l="1"/>
  <c r="M225" i="10" s="1"/>
  <c r="N225" i="10" s="1"/>
  <c r="J226" i="10" s="1"/>
  <c r="X243" i="10"/>
  <c r="Y243" i="10" s="1"/>
  <c r="Z243" i="10" s="1"/>
  <c r="V244" i="10" s="1"/>
  <c r="X244" i="10" l="1"/>
  <c r="Y244" i="10" s="1"/>
  <c r="Z244" i="10" s="1"/>
  <c r="V245" i="10" s="1"/>
  <c r="L226" i="10"/>
  <c r="M226" i="10" s="1"/>
  <c r="N226" i="10" s="1"/>
  <c r="J227" i="10" s="1"/>
  <c r="L227" i="10" l="1"/>
  <c r="M227" i="10" s="1"/>
  <c r="N227" i="10" s="1"/>
  <c r="J228" i="10" s="1"/>
  <c r="X245" i="10"/>
  <c r="Y245" i="10" s="1"/>
  <c r="Z245" i="10" s="1"/>
  <c r="V246" i="10" s="1"/>
  <c r="L228" i="10" l="1"/>
  <c r="M228" i="10" s="1"/>
  <c r="N228" i="10" s="1"/>
  <c r="J229" i="10" s="1"/>
  <c r="X246" i="10"/>
  <c r="Y246" i="10" s="1"/>
  <c r="Z246" i="10" s="1"/>
  <c r="V247" i="10" s="1"/>
  <c r="X247" i="10" l="1"/>
  <c r="Y247" i="10" s="1"/>
  <c r="Z247" i="10" s="1"/>
  <c r="V248" i="10" s="1"/>
  <c r="L229" i="10"/>
  <c r="M229" i="10" s="1"/>
  <c r="N229" i="10"/>
  <c r="J230" i="10" s="1"/>
  <c r="X248" i="10" l="1"/>
  <c r="Y248" i="10" s="1"/>
  <c r="Z248" i="10" s="1"/>
  <c r="V249" i="10" s="1"/>
  <c r="L230" i="10"/>
  <c r="M230" i="10" s="1"/>
  <c r="N230" i="10" s="1"/>
  <c r="J231" i="10" s="1"/>
  <c r="L231" i="10" l="1"/>
  <c r="M231" i="10" s="1"/>
  <c r="N231" i="10" s="1"/>
  <c r="J232" i="10" s="1"/>
  <c r="X249" i="10"/>
  <c r="Y249" i="10" s="1"/>
  <c r="Z249" i="10" s="1"/>
  <c r="V250" i="10" s="1"/>
  <c r="X250" i="10" l="1"/>
  <c r="Y250" i="10" s="1"/>
  <c r="Z250" i="10" s="1"/>
  <c r="V251" i="10" s="1"/>
  <c r="L232" i="10"/>
  <c r="M232" i="10" s="1"/>
  <c r="N232" i="10" s="1"/>
  <c r="J233" i="10" s="1"/>
  <c r="L233" i="10" l="1"/>
  <c r="M233" i="10" s="1"/>
  <c r="N233" i="10" s="1"/>
  <c r="J234" i="10" s="1"/>
  <c r="X251" i="10"/>
  <c r="Y251" i="10" s="1"/>
  <c r="Z251" i="10" s="1"/>
  <c r="V252" i="10" s="1"/>
  <c r="X252" i="10" l="1"/>
  <c r="Y252" i="10" s="1"/>
  <c r="Z252" i="10" s="1"/>
  <c r="V253" i="10" s="1"/>
  <c r="L234" i="10"/>
  <c r="M234" i="10" s="1"/>
  <c r="N234" i="10"/>
  <c r="J235" i="10" s="1"/>
  <c r="X253" i="10" l="1"/>
  <c r="Y253" i="10" s="1"/>
  <c r="Z253" i="10" s="1"/>
  <c r="V254" i="10" s="1"/>
  <c r="L235" i="10"/>
  <c r="M235" i="10" s="1"/>
  <c r="N235" i="10" s="1"/>
  <c r="J236" i="10" s="1"/>
  <c r="L236" i="10" l="1"/>
  <c r="M236" i="10" s="1"/>
  <c r="N236" i="10" s="1"/>
  <c r="J237" i="10" s="1"/>
  <c r="X254" i="10"/>
  <c r="Y254" i="10" s="1"/>
  <c r="Z254" i="10" s="1"/>
  <c r="V255" i="10" s="1"/>
  <c r="X255" i="10" l="1"/>
  <c r="Y255" i="10" s="1"/>
  <c r="Z255" i="10" s="1"/>
  <c r="V256" i="10" s="1"/>
  <c r="L237" i="10"/>
  <c r="M237" i="10" s="1"/>
  <c r="N237" i="10" s="1"/>
  <c r="J238" i="10" s="1"/>
  <c r="L238" i="10" l="1"/>
  <c r="M238" i="10" s="1"/>
  <c r="N238" i="10" s="1"/>
  <c r="J239" i="10" s="1"/>
  <c r="X256" i="10"/>
  <c r="Y256" i="10" s="1"/>
  <c r="Z256" i="10" s="1"/>
  <c r="V257" i="10" s="1"/>
  <c r="X257" i="10" l="1"/>
  <c r="Y257" i="10" s="1"/>
  <c r="Z257" i="10" s="1"/>
  <c r="V258" i="10" s="1"/>
  <c r="L239" i="10"/>
  <c r="M239" i="10" s="1"/>
  <c r="N239" i="10" s="1"/>
  <c r="J240" i="10" s="1"/>
  <c r="L240" i="10" l="1"/>
  <c r="M240" i="10" s="1"/>
  <c r="N240" i="10" s="1"/>
  <c r="J241" i="10" s="1"/>
  <c r="X258" i="10"/>
  <c r="Y258" i="10" s="1"/>
  <c r="Z258" i="10" s="1"/>
  <c r="V259" i="10" s="1"/>
  <c r="L241" i="10" l="1"/>
  <c r="M241" i="10" s="1"/>
  <c r="N241" i="10" s="1"/>
  <c r="J242" i="10" s="1"/>
  <c r="X259" i="10"/>
  <c r="Y259" i="10" s="1"/>
  <c r="Z259" i="10" s="1"/>
  <c r="V260" i="10" s="1"/>
  <c r="X260" i="10" l="1"/>
  <c r="L242" i="10"/>
  <c r="M242" i="10" s="1"/>
  <c r="N242" i="10" s="1"/>
  <c r="J243" i="10" s="1"/>
  <c r="L243" i="10" l="1"/>
  <c r="M243" i="10" s="1"/>
  <c r="N243" i="10" s="1"/>
  <c r="J244" i="10" s="1"/>
  <c r="Y260" i="10"/>
  <c r="Z260" i="10" s="1"/>
  <c r="X261" i="10"/>
  <c r="AE172" i="10"/>
  <c r="L244" i="10" l="1"/>
  <c r="M244" i="10" s="1"/>
  <c r="N244" i="10" s="1"/>
  <c r="J245" i="10" s="1"/>
  <c r="AE173" i="10"/>
  <c r="AC172" i="10"/>
  <c r="AC173" i="10" s="1"/>
  <c r="AC175" i="10" s="1"/>
  <c r="AC176" i="10" s="1"/>
  <c r="AD46" i="10"/>
  <c r="AC56" i="10"/>
  <c r="AC57" i="10" s="1"/>
  <c r="AC67" i="10" s="1"/>
  <c r="AC68" i="10" s="1"/>
  <c r="L245" i="10" l="1"/>
  <c r="M245" i="10" s="1"/>
  <c r="N245" i="10" s="1"/>
  <c r="J246" i="10" s="1"/>
  <c r="AD159" i="10"/>
  <c r="AD93" i="10"/>
  <c r="AE47" i="10"/>
  <c r="L246" i="10" l="1"/>
  <c r="M246" i="10" s="1"/>
  <c r="N246" i="10" s="1"/>
  <c r="J247" i="10" s="1"/>
  <c r="AD160" i="10"/>
  <c r="AD94" i="10"/>
  <c r="L247" i="10" l="1"/>
  <c r="M247" i="10" s="1"/>
  <c r="N247" i="10" s="1"/>
  <c r="J248" i="10" s="1"/>
  <c r="L248" i="10" l="1"/>
  <c r="M248" i="10" s="1"/>
  <c r="N248" i="10" s="1"/>
  <c r="J249" i="10" s="1"/>
  <c r="L249" i="10" l="1"/>
  <c r="M249" i="10" s="1"/>
  <c r="N249" i="10" s="1"/>
  <c r="J250" i="10" s="1"/>
  <c r="L250" i="10" l="1"/>
  <c r="M250" i="10" s="1"/>
  <c r="N250" i="10" s="1"/>
  <c r="J251" i="10" s="1"/>
  <c r="L251" i="10" l="1"/>
  <c r="M251" i="10" s="1"/>
  <c r="N251" i="10" s="1"/>
  <c r="J252" i="10" s="1"/>
  <c r="L252" i="10" l="1"/>
  <c r="M252" i="10" s="1"/>
  <c r="N252" i="10" s="1"/>
  <c r="J253" i="10" s="1"/>
  <c r="L253" i="10" l="1"/>
  <c r="M253" i="10" s="1"/>
  <c r="N253" i="10" s="1"/>
  <c r="J254" i="10" s="1"/>
  <c r="L254" i="10" l="1"/>
  <c r="M254" i="10" s="1"/>
  <c r="N254" i="10" s="1"/>
  <c r="J255" i="10" s="1"/>
  <c r="L255" i="10" l="1"/>
  <c r="M255" i="10" s="1"/>
  <c r="N255" i="10" s="1"/>
  <c r="J256" i="10" s="1"/>
  <c r="L256" i="10" l="1"/>
  <c r="M256" i="10" s="1"/>
  <c r="N256" i="10" s="1"/>
  <c r="J257" i="10" s="1"/>
  <c r="L257" i="10" l="1"/>
  <c r="M257" i="10" s="1"/>
  <c r="N257" i="10" s="1"/>
  <c r="J258" i="10" s="1"/>
  <c r="L258" i="10" l="1"/>
  <c r="M258" i="10" s="1"/>
  <c r="N258" i="10" s="1"/>
  <c r="J259" i="10" s="1"/>
  <c r="L259" i="10" l="1"/>
  <c r="M259" i="10" s="1"/>
  <c r="N259" i="10" s="1"/>
  <c r="J260" i="10" s="1"/>
  <c r="L260" i="10" l="1"/>
  <c r="M260" i="10" l="1"/>
  <c r="L261" i="10"/>
  <c r="S116" i="10"/>
  <c r="S172" i="10"/>
  <c r="S173" i="10" l="1"/>
  <c r="Q172" i="10"/>
  <c r="Q173" i="10" s="1"/>
  <c r="Q175" i="10" s="1"/>
  <c r="Q176" i="10" s="1"/>
  <c r="Q56" i="10"/>
  <c r="Q57" i="10" s="1"/>
  <c r="Q67" i="10" s="1"/>
  <c r="Q68" i="10" s="1"/>
  <c r="R35" i="10"/>
  <c r="S117" i="10"/>
  <c r="Q116" i="10"/>
  <c r="Q117" i="10" s="1"/>
  <c r="M261" i="10"/>
  <c r="Q60" i="10" s="1"/>
  <c r="Q61" i="10" s="1"/>
  <c r="N260" i="10"/>
  <c r="Q119" i="10" l="1"/>
  <c r="Q120" i="10" s="1"/>
  <c r="R93" i="10"/>
  <c r="R103" i="10"/>
  <c r="R159" i="10" s="1"/>
  <c r="S36" i="10"/>
  <c r="R94" i="10" s="1"/>
  <c r="R104" i="10" s="1"/>
  <c r="R160" i="10" l="1"/>
  <c r="S104" i="10"/>
  <c r="N20" i="9" l="1"/>
  <c r="N31" i="9"/>
  <c r="D11" i="9" l="1"/>
  <c r="D5" i="9"/>
  <c r="C5" i="9" l="1"/>
  <c r="J11" i="9"/>
  <c r="J14" i="9"/>
  <c r="J16" i="9" s="1"/>
  <c r="I11" i="9" l="1"/>
  <c r="M24" i="9" l="1"/>
  <c r="N24" i="9"/>
  <c r="J26" i="9"/>
  <c r="J32" i="9"/>
  <c r="N30" i="9"/>
  <c r="M30" i="9"/>
  <c r="M25" i="9" l="1"/>
  <c r="I26" i="9"/>
  <c r="N19" i="9"/>
  <c r="J21" i="9"/>
  <c r="J22" i="9" s="1"/>
  <c r="M19" i="9"/>
  <c r="N32" i="9"/>
  <c r="J33" i="9" l="1"/>
  <c r="M31" i="9"/>
  <c r="I32" i="9"/>
  <c r="M32" i="9" s="1"/>
  <c r="M20" i="9"/>
  <c r="I21" i="9"/>
  <c r="I33" i="9" s="1"/>
  <c r="I5" i="9" l="1"/>
  <c r="I14" i="9"/>
  <c r="I16" i="9" s="1"/>
  <c r="I22" i="9" s="1"/>
  <c r="D27" i="2" l="1"/>
  <c r="C10" i="7" s="1"/>
  <c r="D31" i="2" l="1"/>
  <c r="C23" i="7"/>
  <c r="C34" i="7" s="1"/>
  <c r="C36" i="7" l="1"/>
  <c r="C67" i="7" s="1"/>
  <c r="C70" i="7" s="1"/>
  <c r="C72" i="7" s="1"/>
  <c r="C76" i="7" s="1"/>
  <c r="D38" i="2"/>
  <c r="D45" i="2"/>
  <c r="K35" i="12" l="1"/>
  <c r="K38" i="12" s="1"/>
  <c r="U35" i="12" l="1"/>
  <c r="U38" i="12" s="1"/>
  <c r="Q35" i="12"/>
  <c r="Q38" i="12" s="1"/>
  <c r="F27" i="2"/>
  <c r="F31" i="2" l="1"/>
  <c r="E23" i="7"/>
  <c r="E34" i="7" l="1"/>
  <c r="E36" i="7" s="1"/>
  <c r="E67" i="7" s="1"/>
  <c r="E70" i="7" s="1"/>
  <c r="E72" i="7" s="1"/>
  <c r="K28" i="4"/>
  <c r="K31" i="4" s="1"/>
  <c r="C78" i="1" l="1"/>
  <c r="C79" i="1" s="1"/>
  <c r="C81" i="1" s="1"/>
  <c r="C83" i="1" s="1"/>
  <c r="U28" i="4"/>
  <c r="U31" i="4" s="1"/>
  <c r="Q28" i="4"/>
  <c r="Q31" i="4" s="1"/>
  <c r="H27" i="2"/>
  <c r="Q32" i="4" l="1"/>
  <c r="U32" i="4"/>
  <c r="C85" i="1"/>
  <c r="C87" i="1"/>
  <c r="C84" i="1"/>
  <c r="K32" i="4"/>
  <c r="G23" i="7"/>
  <c r="H31" i="2"/>
  <c r="G34" i="7" l="1"/>
  <c r="G36" i="7" s="1"/>
  <c r="G67" i="7" s="1"/>
  <c r="G70" i="7" s="1"/>
  <c r="G72" i="7" s="1"/>
  <c r="G76" i="7" s="1"/>
  <c r="H38" i="2"/>
  <c r="H45" i="2"/>
  <c r="J27" i="2"/>
  <c r="J18" i="13" s="1"/>
  <c r="L18" i="13" s="1"/>
  <c r="L20" i="13" s="1"/>
  <c r="L23" i="13" s="1"/>
  <c r="J20" i="13" l="1"/>
  <c r="J23" i="13" s="1"/>
  <c r="I23" i="7"/>
  <c r="J31" i="2"/>
  <c r="I34" i="7" l="1"/>
  <c r="I36" i="7" s="1"/>
  <c r="I67" i="7" s="1"/>
  <c r="I70" i="7" s="1"/>
  <c r="I72" i="7" s="1"/>
  <c r="J34" i="2"/>
  <c r="J47" i="2" s="1"/>
  <c r="J41" i="2" l="1"/>
  <c r="J45" i="2" s="1"/>
  <c r="J38" i="2"/>
  <c r="J20" i="8"/>
  <c r="J23" i="8" s="1"/>
  <c r="L20" i="8"/>
  <c r="L23" i="8" s="1"/>
  <c r="F45" i="2"/>
  <c r="G78" i="1" l="1"/>
  <c r="G79" i="1" s="1"/>
  <c r="G81" i="1" s="1"/>
  <c r="G83" i="1" s="1"/>
  <c r="G85" i="1" l="1"/>
  <c r="G87" i="1"/>
  <c r="G84" i="1"/>
  <c r="J24" i="8"/>
  <c r="L24" i="8"/>
</calcChain>
</file>

<file path=xl/sharedStrings.xml><?xml version="1.0" encoding="utf-8"?>
<sst xmlns="http://schemas.openxmlformats.org/spreadsheetml/2006/main" count="694" uniqueCount="309">
  <si>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</si>
  <si>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</si>
  <si>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</si>
  <si>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</si>
  <si>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</si>
  <si>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</si>
  <si>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</si>
  <si>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</si>
  <si>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</si>
  <si>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</si>
  <si>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</si>
  <si>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</si>
  <si>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</si>
  <si>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</si>
  <si>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</si>
  <si>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</si>
  <si>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</si>
  <si>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</si>
  <si>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</si>
  <si>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เงินกู้ยืมระยะยาวจากสถาบันการเงิน</t>
  </si>
  <si>
    <t>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</si>
  <si>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</si>
  <si>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</si>
  <si>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</si>
  <si>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</si>
  <si>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</si>
  <si>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</si>
  <si>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</si>
  <si>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</si>
  <si>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</si>
  <si>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</si>
  <si>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</si>
  <si>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</si>
  <si>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</si>
  <si>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</si>
  <si>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</si>
  <si>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รายได้อื่น</t>
  </si>
  <si>
    <t>ค่าใช้จ่ายในการบริหาร</t>
  </si>
  <si>
    <t>ต้นทุนทางการเงิน</t>
  </si>
  <si>
    <t xml:space="preserve">    ส่วนที่เป็นของบริษัทใหญ่</t>
  </si>
  <si>
    <t xml:space="preserve">       โครงสร้างธุรกิจ</t>
  </si>
  <si>
    <t xml:space="preserve">    ส่วนที่เป็นของส่วนได้เสียที่ไม่มีอำนาจควบคุม</t>
  </si>
  <si>
    <t>ผลต่างจากการ</t>
  </si>
  <si>
    <t>รวม</t>
  </si>
  <si>
    <t>ชำระแล้ว</t>
  </si>
  <si>
    <t>เปลี่ยนแปลงใน</t>
  </si>
  <si>
    <t>องค์ประกอบอื่น</t>
  </si>
  <si>
    <t>รวมส่วนของ</t>
  </si>
  <si>
    <t>ส่วนได้เสีย</t>
  </si>
  <si>
    <t>ธุรกิจภายใต้การ</t>
  </si>
  <si>
    <t>มูลค่ายุติธรรมของ</t>
  </si>
  <si>
    <t>ของส่วน</t>
  </si>
  <si>
    <t>ที่ไม่มีอำนาจ</t>
  </si>
  <si>
    <t>ควบคุมเดียวกัน</t>
  </si>
  <si>
    <t>เงินลงทุนเผื่อขาย</t>
  </si>
  <si>
    <t>ของผู้ถือหุ้น</t>
  </si>
  <si>
    <t>บริษัทใหญ่</t>
  </si>
  <si>
    <t>ควบคุม</t>
  </si>
  <si>
    <t>ผู้ถือหุ้น</t>
  </si>
  <si>
    <t>รายการกับผู้ถือหุ้นที่บันทึกโดยตรงเข้าส่วนของผู้ถือหุ้น</t>
  </si>
  <si>
    <t xml:space="preserve">การเปลี่ยนแปลงในส่วนได้เสียในบริษัทย่อย </t>
  </si>
  <si>
    <t>การจัดโครงสร้างธุรกิจ</t>
  </si>
  <si>
    <t>การได้มาซึ่งส่วนได้เสียที่ไม่มีอำนาจควบคุม</t>
  </si>
  <si>
    <t>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</si>
  <si>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</si>
  <si>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 xml:space="preserve">   ซึ่งอำนาจควบคุมไม่เปลี่ยนแปลง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</si>
  <si>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</si>
  <si>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</si>
  <si>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</si>
  <si>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</si>
  <si>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</si>
  <si>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</si>
  <si>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</si>
  <si>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</si>
  <si>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</si>
  <si>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</si>
  <si>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</si>
  <si>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เงินสดและรายการเทียบเท่าเงินสด ณ วันที่ 1 มกราคม</t>
  </si>
  <si>
    <t>ส่วนของหนี้สินตามสัญญาเช่า</t>
  </si>
  <si>
    <t>เงินให้กู้ยืมระยะสั้นแก่กิจการที่เกี่ยวข้องกัน</t>
  </si>
  <si>
    <t>ส่วนของเงินกู้ยืมระยะยาวจากสถาบันการเงิน</t>
  </si>
  <si>
    <t>ส่วนเกินมูลค่าหุ้นสามัญ</t>
  </si>
  <si>
    <t>ส่วนเกิน</t>
  </si>
  <si>
    <t>มูลค่าหุ้น</t>
  </si>
  <si>
    <t>รวมค่าใช้จ่าย</t>
  </si>
  <si>
    <t>FL</t>
  </si>
  <si>
    <t>ROU</t>
  </si>
  <si>
    <t>YE21</t>
  </si>
  <si>
    <t>YE20</t>
  </si>
  <si>
    <t>YE19</t>
  </si>
  <si>
    <t>FF</t>
  </si>
  <si>
    <t>Current portion FL</t>
  </si>
  <si>
    <t>&gt;&gt; เอาไปรวมกับ Lease liabilities</t>
  </si>
  <si>
    <t>PPE</t>
  </si>
  <si>
    <t>&gt;&gt; Reclass to ROU</t>
  </si>
  <si>
    <t>Total</t>
  </si>
  <si>
    <t>SK</t>
  </si>
  <si>
    <t>Rental Agreement</t>
  </si>
  <si>
    <t>Lessor :</t>
  </si>
  <si>
    <t>TFM Pcl.</t>
  </si>
  <si>
    <t>Lessee :</t>
  </si>
  <si>
    <t>TFM Farm Co., Ltd.</t>
  </si>
  <si>
    <t>Period :</t>
  </si>
  <si>
    <t>5 years (60 months) based on assumption of contract period agreed</t>
  </si>
  <si>
    <t>Specified assets :</t>
  </si>
  <si>
    <t>Land and others assets (facilities)</t>
  </si>
  <si>
    <t>TFRS#16 Period - Land</t>
  </si>
  <si>
    <t>TFRS#16 Period - Other assets</t>
  </si>
  <si>
    <t>Contract Period</t>
  </si>
  <si>
    <t>Land</t>
  </si>
  <si>
    <t>Other assets</t>
  </si>
  <si>
    <t>Yield</t>
  </si>
  <si>
    <t>PV of cash flow - Land</t>
  </si>
  <si>
    <t>PV for 2020 TFRS#16 - Land</t>
  </si>
  <si>
    <t>PV of cash flow - Other assets</t>
  </si>
  <si>
    <t>PV for 2020 TFRS#16 - Other assets</t>
  </si>
  <si>
    <t>Leased Computation - Land</t>
  </si>
  <si>
    <t>Leased Computation - Other assets</t>
  </si>
  <si>
    <t>Period</t>
  </si>
  <si>
    <t>End of Month</t>
  </si>
  <si>
    <t>Beginning Liability</t>
  </si>
  <si>
    <t>Repayment</t>
  </si>
  <si>
    <t>Interest</t>
  </si>
  <si>
    <t>Principal</t>
  </si>
  <si>
    <t>Ending Liability</t>
  </si>
  <si>
    <t>Accounting Treatment - Land</t>
  </si>
  <si>
    <t>Accounting Treatment - Other assets</t>
  </si>
  <si>
    <t>As at 1 Jan 2020 (31 Dec 2019)</t>
  </si>
  <si>
    <t>Dr. ROU - Assets (B/S)</t>
  </si>
  <si>
    <t>Dr. Deferred Interest (B/S)</t>
  </si>
  <si>
    <t>Cr. Leased liabilities (B/S)</t>
  </si>
  <si>
    <t>As at 31 Dec 2020</t>
  </si>
  <si>
    <t>Dr. Depreciation</t>
  </si>
  <si>
    <t>Cr. Acc Dep (ROU)</t>
  </si>
  <si>
    <t>Dr. Leased liabilities</t>
  </si>
  <si>
    <t>Cr. Rental</t>
  </si>
  <si>
    <t>As at 1 Jan 2021</t>
  </si>
  <si>
    <t>Dr. Interest expense</t>
  </si>
  <si>
    <t>Cr. Deferred interest</t>
  </si>
  <si>
    <t>Dr. DTA</t>
  </si>
  <si>
    <t>Cr. Deferred Tax Revenue</t>
  </si>
  <si>
    <t>Tax along the contract period</t>
  </si>
  <si>
    <t>Sum Depreciation + Interest</t>
  </si>
  <si>
    <t>Depreciation</t>
  </si>
  <si>
    <t>Sum</t>
  </si>
  <si>
    <t>Sum Leased Liabiliy</t>
  </si>
  <si>
    <t>Leased Liability</t>
  </si>
  <si>
    <t>Sum Rental Expense</t>
  </si>
  <si>
    <t>Rental Expense</t>
  </si>
  <si>
    <t>Over Taxble Amount</t>
  </si>
  <si>
    <t>Tax Amount</t>
  </si>
  <si>
    <t>End of 31 Dec 2020</t>
  </si>
  <si>
    <t>Current</t>
  </si>
  <si>
    <t>Non Current</t>
  </si>
  <si>
    <t>Balance as of 1 Jan 2020</t>
  </si>
  <si>
    <t>Balance as of 1 Jan 2021</t>
  </si>
  <si>
    <t>Right of use Asset (ROU)</t>
  </si>
  <si>
    <t>Accumulated Depreciation (ROU)</t>
  </si>
  <si>
    <t>Deferred Interest</t>
  </si>
  <si>
    <t>Lease Liabilities</t>
  </si>
  <si>
    <t>Depreciation Expense</t>
  </si>
  <si>
    <t>Interest Expense</t>
  </si>
  <si>
    <t>Bank</t>
  </si>
  <si>
    <t>Balance as of 31 Dec 2020</t>
  </si>
  <si>
    <t>Rou net</t>
  </si>
  <si>
    <t>Right of use assets</t>
  </si>
  <si>
    <t>Accumulated depre</t>
  </si>
  <si>
    <t>NBV</t>
  </si>
  <si>
    <t>Lease liabilites</t>
  </si>
  <si>
    <t>Deferred interest</t>
  </si>
  <si>
    <t>ROU vs Lease Liab</t>
  </si>
  <si>
    <t>DTA balance</t>
  </si>
  <si>
    <t>As at 31 Dec 2021</t>
  </si>
  <si>
    <t>Farm + SK</t>
  </si>
  <si>
    <t>Balance as of 31 Dec 2021</t>
  </si>
  <si>
    <t>Depreciation - Land</t>
  </si>
  <si>
    <t>Depreciation - Other assets</t>
  </si>
  <si>
    <t>Beginning ROU</t>
  </si>
  <si>
    <t>Ending ROU</t>
  </si>
  <si>
    <t>current</t>
  </si>
  <si>
    <t>non-current</t>
  </si>
  <si>
    <t>ending</t>
  </si>
  <si>
    <t>interest</t>
  </si>
  <si>
    <t>As at 1 Jan</t>
  </si>
  <si>
    <t>As at 31Dec20</t>
  </si>
  <si>
    <t>As at 31Dec21</t>
  </si>
  <si>
    <t>Asset</t>
  </si>
  <si>
    <t>DTA</t>
  </si>
  <si>
    <t>Liab</t>
  </si>
  <si>
    <t>LL</t>
  </si>
  <si>
    <t>Deffer</t>
  </si>
  <si>
    <t>CL</t>
  </si>
  <si>
    <t>NL</t>
  </si>
  <si>
    <t>PL</t>
  </si>
  <si>
    <t>Depre</t>
  </si>
  <si>
    <t>Rental</t>
  </si>
  <si>
    <t>Taxexpense</t>
  </si>
  <si>
    <t>Diff</t>
  </si>
  <si>
    <t>กำไรขาดทุนเบ็ดเสร็จอื่น</t>
  </si>
  <si>
    <t>เงินสดจ่ายชำระหนี้สินตามสัญญาเช่า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</si>
  <si>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</si>
  <si>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</si>
  <si>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</si>
  <si>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check</t>
  </si>
  <si>
    <t>รายการสำคัญที่ไม่ใช่เงินสด</t>
  </si>
  <si>
    <t xml:space="preserve">    ส่วนที่เป็นของผู้ถือหุ้นของผู้ถือหุ้นเดิมก่อนการจัด</t>
  </si>
  <si>
    <t>ส่วนต่าง</t>
  </si>
  <si>
    <t>จากการรวม</t>
  </si>
  <si>
    <t>Round</t>
  </si>
  <si>
    <t>เครื่องจักรและอุปกรณ์+ยานพาหนะ</t>
  </si>
  <si>
    <t>Movement YE21</t>
  </si>
  <si>
    <t>Movement YE20</t>
  </si>
  <si>
    <t>Cost</t>
  </si>
  <si>
    <t>Accum</t>
  </si>
  <si>
    <t>เครื่องจักรและอุปกรณ์</t>
  </si>
  <si>
    <t>ยานพาหนะ</t>
  </si>
  <si>
    <t>เจ้าหนี้ค่าสินทรัพย์</t>
  </si>
  <si>
    <t>ส่วนเกินมูลค่าหุ้นก่อนการจัดโครงสร้างธุรกิจ</t>
  </si>
  <si>
    <t>สินทรัพย์ชีวภาพ</t>
  </si>
  <si>
    <t>เงินสดจ่ายเพื่อเงินให้กู้ยืมแก่กิจการที่เกี่ยวข้องกัน</t>
  </si>
  <si>
    <t>กำไรสะสม</t>
  </si>
  <si>
    <t>ทุนสำรองตามกฎหมาย</t>
  </si>
  <si>
    <t>กำไรขั้นต้น</t>
  </si>
  <si>
    <t>เงินปันผลรับ</t>
  </si>
  <si>
    <t>กำไรก่อนค่าใช้จ่าย</t>
  </si>
  <si>
    <t>กำไรก่อนภาษีเงินได้</t>
  </si>
  <si>
    <t>การแบ่งปันกำไร</t>
  </si>
  <si>
    <t>ทุนสำรอง</t>
  </si>
  <si>
    <t>ตามกฎหมาย</t>
  </si>
  <si>
    <t>ปรับรายการที่กระทบกำไรเป็นเงินสดรับ (จ่าย)</t>
  </si>
  <si>
    <t>เงินสดรับจากการขายที่ดิน อาคารและอุปกรณ์</t>
  </si>
  <si>
    <t>เงินสดรับชำระคืนจากเงินให้กู้ยืมแก่กิจการที่เกี่ยวข้องกัน</t>
  </si>
  <si>
    <t>เงินปันผลรับจากบริษัทย่อย</t>
  </si>
  <si>
    <t>เงินปันผลจ่ายให้แก่ส่วนได้เสียที่ไม่มีอำนาจควบคุม</t>
  </si>
  <si>
    <t xml:space="preserve">    การจัดสรรส่วนทุนให้ผู้ถือหุ้น</t>
  </si>
  <si>
    <t xml:space="preserve">    เงินปันผลจ่ายให้ผู้ถือหุ้นของบริษัท</t>
  </si>
  <si>
    <t xml:space="preserve">    รวมการจัดสรรส่วนทุนให้ผู้ถือหุ้น</t>
  </si>
  <si>
    <t xml:space="preserve">   ก่อนผลกระทบของอัตราแลกเปลี่ยน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</si>
  <si>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</si>
  <si>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</si>
  <si>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</si>
  <si>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หนี้สินตามสัญญาเช่า</t>
  </si>
  <si>
    <t>ต้นทุนในการจัดจำหน่าย</t>
  </si>
  <si>
    <t>(พันบาท)</t>
  </si>
  <si>
    <t>31 มีนาคม</t>
  </si>
  <si>
    <t>(ไม่ได้ตรวจสอบ)</t>
  </si>
  <si>
    <t>สำหรับงวดสามเดือนสิ้นสุดวันที่</t>
  </si>
  <si>
    <t>งบกำไรขาดทุนเบ็ดเสร็จ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</si>
  <si>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</si>
  <si>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</si>
  <si>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งบกระแสเงินสด (ไม่ได้ตรวจสอบ)</t>
  </si>
  <si>
    <t>เงินสดและรายการเทียบเท่าเงินสด ณ วันที่ 31 มีนาคม</t>
  </si>
  <si>
    <t>กำไรสำหรับงวด</t>
  </si>
  <si>
    <t>กำไร</t>
  </si>
  <si>
    <t>โอนไปสำรองตามกฎหมาย</t>
  </si>
  <si>
    <t>ค่าเสื่อมราคา</t>
  </si>
  <si>
    <t>ทุนที่ออกและ</t>
  </si>
  <si>
    <t xml:space="preserve">    เงินปันผลของบริษัทย่อยให้กับส่วนได้เสียที่ไม่มีอำนาจควบคุม</t>
  </si>
  <si>
    <t xml:space="preserve">    การเปลี่ยนแปลงในส่วนได้เสียในบริษัทย่อย</t>
  </si>
  <si>
    <t xml:space="preserve">    รวมการเปลี่ยนแปลงในส่วนได้เสียในบริษัทย่อย</t>
  </si>
  <si>
    <t>รายได้จากการขายและการให้บริการ</t>
  </si>
  <si>
    <t>ต้นทุนขายและการให้บริการ</t>
  </si>
  <si>
    <t xml:space="preserve">    การเปลี่ยนแปลงส่วนได้เสียจากการสูญเสียอำนาจการควบคุม</t>
  </si>
  <si>
    <t>สำหรับงวดสามเดือนสิ้นสุดวันที่ 31 มีนาคม 2567</t>
  </si>
  <si>
    <t>ยอดคงเหลือ ณ วันที่ 31 มีนาคม 2567</t>
  </si>
  <si>
    <t>บริษัท ฟู้ดโมเม้นท์ จำกัด (มหาชน) และบริษัทย่อย</t>
  </si>
  <si>
    <t>งบฐานะการเงิน</t>
  </si>
  <si>
    <t>งบการเปลี่ยนแปลงส่วนของผู้ถือหุ้น (ไม่ได้ตรวจสอบ)</t>
  </si>
  <si>
    <t>ค่าใช้จ่ายอื่น</t>
  </si>
  <si>
    <t>กำไรจากกิจกรรมดำเนินงาน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</si>
  <si>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(บาทต่อหุ้น)</t>
    </r>
  </si>
  <si>
    <t>ส่วนต่างจากการรวมธุรกิจภายใต้การควบคุมเดียวกัน</t>
  </si>
  <si>
    <t>ค่าใช้จ่ายภาษีเงินได้</t>
  </si>
  <si>
    <t>เงินสดรับค่าดอกเบี้ย</t>
  </si>
  <si>
    <t>กระแสเงินสดสุทธิใช้ไปในกิจกรรมจัดหาเงิน</t>
  </si>
  <si>
    <t>ค่าเผื่อผลขาดทุนด้านเครดิตที่คาดว่าจะเกิดขึ้น</t>
  </si>
  <si>
    <t xml:space="preserve">    และเงินกู้ยืมระยะสั้นจากสถาบันการเงิน</t>
  </si>
  <si>
    <t>ผลกระทบของอัตราแลกเปลี่ยนที่มีต่อเงินสด</t>
  </si>
  <si>
    <t xml:space="preserve">   และรายการเทียบเท่าเงินสด</t>
  </si>
  <si>
    <t>เงินปันผลค้างรับ</t>
  </si>
  <si>
    <t>สินทรัพย์ทางการเงินหมุนเวียนอื่น</t>
  </si>
  <si>
    <t>สำหรับงวดสามเดือนสิ้นสุดวันที่ 31 มีนาคม 2568</t>
  </si>
  <si>
    <t>ยอดคงเหลือ ณ วันที่ 31 มีนาคม 2568</t>
  </si>
  <si>
    <t>ลูกหนี้หมุนเวียนอื่น</t>
  </si>
  <si>
    <t>เจ้าหนี้หมุนเวียนอื่น</t>
  </si>
  <si>
    <t>ส่วนของ</t>
  </si>
  <si>
    <t xml:space="preserve">    การจัดสรรส่วนทุนให้ผู้ถือหุ้นของบริษัทใหญ่</t>
  </si>
  <si>
    <t xml:space="preserve">    รวมการจัดสรรส่วนทุนให้ผู้ถือหุ้นของบริษัทใหญ่</t>
  </si>
  <si>
    <t xml:space="preserve">    การได้มาซึ่งส่วนได้เสียที่ไม่มีอำนาจควบคุมโดยอำนาจควบคุมไม่เปลี่ยนแปลง</t>
  </si>
  <si>
    <t>เงินปันผลจ่ายให้ผู้ถือหุ้นของบริษัท</t>
  </si>
  <si>
    <t>ภาษีเงินได้ค้างจ่าย</t>
  </si>
  <si>
    <t>ประมาณการหนี้สินผลประโยชน์พนักงาน</t>
  </si>
  <si>
    <t>ยอดคงเหลือ ณ วันที่ 1 มกราคม 2567</t>
  </si>
  <si>
    <t>ยอดคงเหลือ ณ วันที่ 1 มกราคม 2568</t>
  </si>
  <si>
    <t>5, 10</t>
  </si>
  <si>
    <t>2, 8</t>
  </si>
  <si>
    <t>กำไรจากอัตราแลกเปลี่ยนที่ยังไม่เกิดขึ้น</t>
  </si>
  <si>
    <t>(กลับรายการ) ค่าเผื่อการปรับลดมูลค่าสินค้า</t>
  </si>
  <si>
    <t>(กำไร) ขาดทุนจากการจำหน่ายที่ดิน อาคาร และอุปกรณ์</t>
  </si>
  <si>
    <t>จ่ายเงินผลประโยชน์พนักงาน</t>
  </si>
  <si>
    <t>เงินสดจ่ายเพื่อซื้อเงินลงทุนในสินทรัพย์ทางการเงินหมุนเวียนอื่น</t>
  </si>
  <si>
    <t>เงินสดจ่ายสุทธิเพื่อชำระเงินเบิกเกินบัญชีธนาคาร</t>
  </si>
  <si>
    <t>เงินสดและรายการเทียบเท่าเงินสดเพิ่มขึ้นสุทธิ</t>
  </si>
  <si>
    <t>กำไรจากอัตราแลกเปลี่ยน</t>
  </si>
  <si>
    <t>เงินสดจ่ายค่าดอกเบี้ย</t>
  </si>
  <si>
    <t>(หุ้นสามัญจำนวน 987,827,850 หุ้น มูลค่า 2 บาทต่อหุ้น)</t>
  </si>
  <si>
    <t>(หุ้นสามัญจำนวน 1,057,827,850 หุ้น มูลค่า 2 บาทต่อหุ้น)</t>
  </si>
  <si>
    <t>กำไรขาดทุนเบ็ดเสร็จรวมสำหรับงวด</t>
  </si>
  <si>
    <t>การแบ่งปันกำไรขาดทุนเบ็ดเสร็จรวม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</si>
</sst>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4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[Red]\-&quot;฿&quot;#,##0"/>
    <numFmt numFmtId="165" formatCode="&quot;฿&quot;#,##0.00;\-&quot;฿&quot;#,##0.00"/>
    <numFmt numFmtId="166" formatCode="&quot;฿&quot;#,##0.00;[Red]\-&quot;฿&quot;#,##0.00"/>
    <numFmt numFmtId="167" formatCode="_-&quot;฿&quot;* #,##0_-;\-&quot;฿&quot;* #,##0_-;_-&quot;฿&quot;* &quot;-&quot;_-;_-@_-"/>
    <numFmt numFmtId="168" formatCode="_-* #,##0_-;\-* #,##0_-;_-* &quot;-&quot;_-;_-@_-"/>
    <numFmt numFmtId="169" formatCode="_-&quot;฿&quot;* #,##0.00_-;\-&quot;฿&quot;* #,##0.00_-;_-&quot;฿&quot;* &quot;-&quot;??_-;_-@_-"/>
    <numFmt numFmtId="170" formatCode="_-* #,##0.00_-;\-* #,##0.00_-;_-* &quot;-&quot;??_-;_-@_-"/>
    <numFmt numFmtId="171" formatCode="_(* #,##0_);_(* \(#,##0\);_(* &quot;-&quot;??_);_(@_)"/>
    <numFmt numFmtId="172" formatCode="_-* #,##0_-;\-* #,##0_-;_-* &quot;-&quot;??_-;_-@_-"/>
    <numFmt numFmtId="173" formatCode="0.0000%"/>
    <numFmt numFmtId="174" formatCode="_(&quot;฿&quot;* #,##0_);_(&quot;฿&quot;* \(#,##0\);_(&quot;฿&quot;* &quot;-&quot;_);_(@_)"/>
    <numFmt numFmtId="175" formatCode="#,##0.0_);\(#,##0.0\)"/>
    <numFmt numFmtId="176" formatCode="#,##0.000_);\(#,##0.000\)"/>
    <numFmt numFmtId="177" formatCode="#,##0.00;[Red]\(#,##0.00\)"/>
    <numFmt numFmtId="178" formatCode="0.0"/>
    <numFmt numFmtId="179" formatCode="0.0%"/>
    <numFmt numFmtId="180" formatCode="0.00_)"/>
    <numFmt numFmtId="181" formatCode="&quot;\&quot;#,##0;[Red]&quot;\&quot;\-#,##0"/>
    <numFmt numFmtId="182" formatCode="&quot;\&quot;#,##0.00;[Red]&quot;\&quot;\-#,##0.00"/>
    <numFmt numFmtId="183" formatCode="0000.0"/>
    <numFmt numFmtId="184" formatCode="#,##0.00\ &quot;F&quot;;\-#,##0.00\ &quot;F&quot;"/>
    <numFmt numFmtId="185" formatCode="dd\-mmm\-yy_)"/>
    <numFmt numFmtId="186" formatCode="0."/>
    <numFmt numFmtId="187" formatCode="_ * #,##0.00_ ;_ * \-#,##0.00_ ;_ * &quot;-&quot;??_ ;_ @_ "/>
    <numFmt numFmtId="188" formatCode="_ * #,##0_ ;_ * \-#,##0_ ;_ * &quot;-&quot;_ ;_ @_ "/>
    <numFmt numFmtId="189" formatCode="#,##0;\-#,##0;&quot;-&quot;"/>
    <numFmt numFmtId="190" formatCode="0.0_)\%;\(0.0\)\%;0.0_)\%;@_)_%"/>
    <numFmt numFmtId="191" formatCode="#,##0.0_)_%;\(#,##0.0\)_%;0.0_)_%;@_)_%"/>
    <numFmt numFmtId="192" formatCode="#,##0.0_);\(#,##0.0\);#,##0.0_);@_)"/>
    <numFmt numFmtId="193" formatCode="&quot;$&quot;_(#,##0.00_);&quot;$&quot;\(#,##0.00\);&quot;$&quot;_(0.00_);@_)"/>
    <numFmt numFmtId="194" formatCode="#,##0.00_);\(#,##0.00\);0.00_);@_)"/>
    <numFmt numFmtId="195" formatCode="\€_(#,##0.00_);\€\(#,##0.00\);\€_(0.00_);@_)"/>
    <numFmt numFmtId="196" formatCode="#,##0_)\x;\(#,##0\)\x;0_)\x;@_)_x"/>
    <numFmt numFmtId="197" formatCode="#,##0_)_x;\(#,##0\)_x;0_)_x;@_)_x"/>
    <numFmt numFmtId="198" formatCode="\$#,##0\ ;\(\$#,##0\)"/>
    <numFmt numFmtId="199" formatCode="_-[$€-2]* #,##0.00_-;\-[$€-2]* #,##0.00_-;_-[$€-2]* &quot;-&quot;??_-"/>
    <numFmt numFmtId="200" formatCode="&quot;$&quot;#,##0.00_);[Red]&quot;\&quot;\(&quot;$&quot;#,##0.00&quot;\&quot;\)"/>
    <numFmt numFmtId="201" formatCode="&quot;\&quot;\?#,##0_);&quot;\&quot;\-&quot;\&quot;\?#,##0"/>
    <numFmt numFmtId="202" formatCode="d\/\ mmm\ yy"/>
    <numFmt numFmtId="203" formatCode="#.00"/>
    <numFmt numFmtId="204" formatCode="_-&quot;?&quot;* #,##0_-;\-&quot;?&quot;* #,##0_-;_-&quot;?&quot;* &quot;-&quot;_-;_-@_-"/>
    <numFmt numFmtId="205" formatCode="_-&quot;?&quot;* #,##0.00_-;\-&quot;?&quot;* #,##0.00_-;_-&quot;?&quot;* &quot;-&quot;??_-;_-@_-"/>
    <numFmt numFmtId="206" formatCode="\$#."/>
    <numFmt numFmtId="207" formatCode="#,##0."/>
    <numFmt numFmtId="208" formatCode="_(&quot;?&quot;* #,##0_);_(&quot;?&quot;* \(#,##0\);_(&quot;?&quot;* &quot;-&quot;_);_(@_)"/>
    <numFmt numFmtId="209" formatCode="_ * #,##0_)\ _฿_ ;_ * \(#,##0\)\ _฿_ ;_ * &quot;-&quot;_)\ _฿_ ;_ @_ "/>
    <numFmt numFmtId="210" formatCode="mm/dd/yy_)"/>
    <numFmt numFmtId="211" formatCode="#,##0.0%;[Red]\(#,##0.0%\)"/>
    <numFmt numFmtId="212" formatCode="\ว\ \ด\ด\ด\ด\ &quot;ค.ศ.&quot;\ \ค\ค\ค\ค"/>
    <numFmt numFmtId="213" formatCode="#,##0.00\ \h\r\s"/>
    <numFmt numFmtId="214" formatCode="#.\ \ "/>
    <numFmt numFmtId="215" formatCode="##.\ \ "/>
    <numFmt numFmtId="216" formatCode="0.0\ \M\e\n"/>
    <numFmt numFmtId="217" formatCode="&quot;J$&quot;#,##0;\-&quot;J$&quot;#,##0"/>
    <numFmt numFmtId="218" formatCode="General_)"/>
    <numFmt numFmtId="219" formatCode="0.000"/>
    <numFmt numFmtId="220" formatCode="_(* #,##0.0_);_(* \(#,##0.00\);_(* &quot;-&quot;??_);_(@_)"/>
    <numFmt numFmtId="221" formatCode="&quot;$&quot;#,\);\(&quot;$&quot;#,##0\)"/>
    <numFmt numFmtId="222" formatCode="0.000_)"/>
    <numFmt numFmtId="223" formatCode="_-* #,##0.00_-;\-* #,##0.00_-;_-* \-??_-;_-@_-"/>
    <numFmt numFmtId="224" formatCode="* \(#,##0\);* #,##0_);&quot;-&quot;??_);@"/>
    <numFmt numFmtId="225" formatCode="_-&quot;$&quot;* #,##0_-;\-&quot;$&quot;* #,##0_-;_-&quot;$&quot;* &quot;-&quot;_-;_-@_-"/>
    <numFmt numFmtId="226" formatCode="&quot;$&quot;#,##0_);\(&quot;$&quot;#,##0.0\)"/>
    <numFmt numFmtId="227" formatCode="#,##0.00&quot; F&quot;_);\(#,##0.00&quot; F&quot;\)"/>
    <numFmt numFmtId="228" formatCode="* #,##0_);* \(#,##0\);&quot;-&quot;??_);@"/>
    <numFmt numFmtId="229" formatCode="#,##0\ \ ;\(#,##0\)\ ;\—\ \ \ \ "/>
    <numFmt numFmtId="230" formatCode="&quot;0&quot;#.0"/>
    <numFmt numFmtId="231" formatCode="&quot;0&quot;#"/>
    <numFmt numFmtId="232" formatCode="#."/>
    <numFmt numFmtId="233" formatCode="&quot;?&quot;#,##0;[Red]\-&quot;?&quot;#,##0"/>
    <numFmt numFmtId="234" formatCode="0.0&quot;  &quot;"/>
    <numFmt numFmtId="235" formatCode="&quot;฿&quot;\t#,##0_);[Red]\(&quot;฿&quot;\t#,##0\)"/>
    <numFmt numFmtId="236" formatCode="&quot;VND&quot;#,##0_);[Red]\(&quot;VND&quot;#,##0\)"/>
    <numFmt numFmtId="237" formatCode="#,##0&quot; F&quot;_);[Red]\(#,##0&quot; F&quot;\)"/>
    <numFmt numFmtId="238" formatCode="0%_);\(0%\)"/>
    <numFmt numFmtId="239" formatCode="\60\4\7\:"/>
    <numFmt numFmtId="240" formatCode="_(* #,##0.000000_);_(* \(#,##0.000000\);_(* &quot;-&quot;??_);_(@_)"/>
    <numFmt numFmtId="241" formatCode="#,##0&quot;£&quot;_);[Red]\(#,##0&quot;£&quot;\)"/>
    <numFmt numFmtId="242" formatCode="&quot;$&quot;#,\);\(&quot;$&quot;#,\)"/>
    <numFmt numFmtId="243" formatCode="&quot;$&quot;#,;\(&quot;$&quot;#,\)"/>
    <numFmt numFmtId="244" formatCode="mmmm\ dd&quot;,&quot;\ yyyy"/>
    <numFmt numFmtId="245" formatCode="_-\฿* #,##0.00_-;&quot;-฿&quot;* #,##0.00_-;_-\฿* \-??_-;_-@_-"/>
    <numFmt numFmtId="246" formatCode="_-&quot;\&quot;* #,##0_-;\-&quot;\&quot;* #,##0_-;_-&quot;\&quot;* &quot;-&quot;_-;_-@_-"/>
    <numFmt numFmtId="247" formatCode="_-&quot;\&quot;* #,##0.00_-;\-&quot;\&quot;* #,##0.00_-;_-&quot;\&quot;* &quot;-&quot;??_-;_-@_-"/>
    <numFmt numFmtId="248" formatCode="_ &quot;\&quot;* #,##0_ ;_ &quot;\&quot;* \-#,##0_ ;_ &quot;\&quot;* &quot;-&quot;_ ;_ @_ "/>
    <numFmt numFmtId="249" formatCode="_ &quot;\&quot;* #,##0.00_ ;_ &quot;\&quot;* \-#,##0.00_ ;_ &quot;\&quot;* &quot;-&quot;??_ ;_ @_ "/>
    <numFmt numFmtId="250" formatCode="%#.00"/>
    <numFmt numFmtId="251" formatCode="\$#.00"/>
    <numFmt numFmtId="252" formatCode="_-&quot;$&quot;* #,##0.00_-;\-&quot;$&quot;* #,##0.00_-;_-&quot;$&quot;* &quot;-&quot;??_-;_-@_-"/>
    <numFmt numFmtId="253" formatCode="_(&quot;￥&quot;* #,##0_);_(&quot;￥&quot;* \(#,##0\);_(&quot;￥&quot;* &quot;-&quot;_);_(@_)"/>
    <numFmt numFmtId="254" formatCode="_(&quot;￥&quot;* #,##0.00_);_(&quot;￥&quot;* \(#,##0.00\);_(&quot;￥&quot;* &quot;-&quot;??_);_(@_)"/>
    <numFmt numFmtId="255" formatCode="#,##0;\(#,##0\)"/>
    <numFmt numFmtId="256" formatCode="[$-409]d\-mmm\-yy;@"/>
    <numFmt numFmtId="257" formatCode="&quot;$&quot;#,##0.0,_);[Red]\(&quot;$&quot;#,##0.0,\)"/>
    <numFmt numFmtId="258" formatCode="_-* #,##0\ _B_F_-;\-* #,##0\ _B_F_-;_-* &quot;-&quot;\ _B_F_-;_-@_-"/>
    <numFmt numFmtId="259" formatCode=";;;"/>
    <numFmt numFmtId="260" formatCode="#,##0,_);[Red]\(#,##0,\)"/>
    <numFmt numFmtId="261" formatCode="#,##0.0000"/>
    <numFmt numFmtId="262" formatCode="_-* #,##0.000_-;\-* #,##0.000_-;_-* &quot;-&quot;??_-;_-@_-"/>
    <numFmt numFmtId="263" formatCode="&quot;$&quot;#,##0.0_);\(&quot;$&quot;#,##0.0\)"/>
    <numFmt numFmtId="264" formatCode="&quot;ฃ&quot;#,##0;\-&quot;ฃ&quot;#,##0"/>
    <numFmt numFmtId="265" formatCode="#,##0.0_);[Red]\(#,##0.0\)"/>
    <numFmt numFmtId="266" formatCode="#,##0_%_);\(#,##0\)_%;#,##0_%_);@_%_)"/>
    <numFmt numFmtId="267" formatCode="&quot;$&quot;#,##0_%_);\(&quot;$&quot;#,##0\)_%;&quot;$&quot;#,##0_%_);@_%_)"/>
    <numFmt numFmtId="268" formatCode="&quot;$&quot;#,##0.00_%_);\(&quot;$&quot;#,##0.00\)_%;&quot;$&quot;#,##0.00_%_);@_%_)"/>
    <numFmt numFmtId="269" formatCode="m/d/yy_%_)"/>
    <numFmt numFmtId="270" formatCode="0_%_);\(0\)_%;0_%_);@_%_)"/>
    <numFmt numFmtId="271" formatCode="0000000"/>
    <numFmt numFmtId="272" formatCode="0.00%;\(0.00%\)"/>
    <numFmt numFmtId="273" formatCode="0.0\%_);\(0.0\%\);0.0\%_);@_%_)"/>
    <numFmt numFmtId="274" formatCode="#,##0.00&quot; $&quot;;\-#,##0.00&quot; $&quot;"/>
    <numFmt numFmtId="275" formatCode="&quot;$&quot;#,##0;[Red]\-&quot;$&quot;#,##0"/>
    <numFmt numFmtId="276" formatCode="0.0\x_)_);&quot;NM&quot;_x_)_);0.0\x_)_);@_%_)"/>
    <numFmt numFmtId="277" formatCode="#,###.0,,\ \ ;\(#,###.0,,\)\ \ "/>
    <numFmt numFmtId="278" formatCode="&quot;US$&quot;#,##0_);[Red]\(&quot;US$&quot;#,##0\)"/>
    <numFmt numFmtId="279" formatCode="#,##0,;\(#,##0,\)"/>
    <numFmt numFmtId="280" formatCode="#,###\ ;\(#,###\);\-\ \ "/>
    <numFmt numFmtId="281" formatCode="#,###,\ \ ;\(#,###,\)\ \ "/>
    <numFmt numFmtId="282" formatCode="_ &quot;kr&quot;\ * #,##0.00_ ;_ &quot;kr&quot;\ * \-#,##0.00_ ;_ &quot;kr&quot;\ * &quot;-&quot;??_ ;_ @_ "/>
    <numFmt numFmtId="283" formatCode="&quot;Fr.&quot;\ #,##0;[Red]&quot;Fr.&quot;\ \-#,##0"/>
    <numFmt numFmtId="284" formatCode="&quot;Fr.&quot;\ #,##0.00;[Red]&quot;Fr.&quot;\ \-#,##0.00"/>
    <numFmt numFmtId="285" formatCode="_-* #,##0.00\ _€_-;\-* #,##0.00\ _€_-;_-* &quot;-&quot;??\ _€_-;_-@_-"/>
    <numFmt numFmtId="286" formatCode="[$-409]d/mmm/yy;@"/>
    <numFmt numFmtId="287" formatCode="_(* #,##0.00_);_(* \(#,##0.00\);_(* \-??_);_(@_)"/>
    <numFmt numFmtId="288" formatCode="_(* #,##0_);_(* \(#,##0\);_(* \-??_);_(@_)"/>
    <numFmt numFmtId="289" formatCode="_-[$€-2]* #,##0.00_-;\-[$€-2]* #,##0.00_-;_-[$€-2]* \-??_-"/>
    <numFmt numFmtId="290" formatCode="#,###;\(#,###\)"/>
    <numFmt numFmtId="291" formatCode="0.0000"/>
    <numFmt numFmtId="292" formatCode="_(#,##0_);\(#,##0\);_(\-_)"/>
    <numFmt numFmtId="293" formatCode="_(&quot;N$&quot;* #,##0.00_);_(&quot;N$&quot;* \(#,##0.00\);_(&quot;N$&quot;* &quot;-&quot;??_);_(@_)"/>
    <numFmt numFmtId="294" formatCode="#,##0.0"/>
    <numFmt numFmtId="295" formatCode="mmmm\ d\,\ yyyy"/>
    <numFmt numFmtId="296" formatCode="mm/dd/yy"/>
    <numFmt numFmtId="297" formatCode="#,##0.00000"/>
    <numFmt numFmtId="298" formatCode="\t&quot;฿&quot;#,##0.00_);[Red]\(\t&quot;฿&quot;#,##0.00\)"/>
    <numFmt numFmtId="299" formatCode="_(* #,##0.00000_);_(* \(#,##0.00000\);_(* \-??_);_(@_)"/>
    <numFmt numFmtId="300" formatCode="#,##0.00_);#,##0.00"/>
    <numFmt numFmtId="301" formatCode="dd\/mm\/yyyy"/>
    <numFmt numFmtId="302" formatCode="#,###.00"/>
    <numFmt numFmtId="303" formatCode="&quot;t฿&quot;#,##0_);[Red]&quot;(t฿&quot;#,##0\)"/>
    <numFmt numFmtId="304" formatCode="#,##0.00_ ;[Red]\-#,##0.00\ "/>
    <numFmt numFmtId="305" formatCode="\t&quot;£&quot;#,##0_);[Red]\(\t&quot;£&quot;#,##0\)"/>
    <numFmt numFmtId="306" formatCode="0.000%"/>
    <numFmt numFmtId="307" formatCode="&quot;฿&quot;#,##0.00_);[Red]\(&quot;฿&quot;#,##0.00\)"/>
    <numFmt numFmtId="308" formatCode="#,##0.00_);\-#,##0.00"/>
    <numFmt numFmtId="309" formatCode="[$-1010000]d/m/yy;@"/>
    <numFmt numFmtId="310" formatCode="d\/m\/yyyy"/>
    <numFmt numFmtId="311" formatCode="[$-1070000]d/m/yy;@"/>
    <numFmt numFmtId="312" formatCode="\฿#,##0.00;[Red]&quot;-฿&quot;#,##0.00"/>
    <numFmt numFmtId="313" formatCode="[$-107041E]d\ mmm\ yy;@"/>
    <numFmt numFmtId="314" formatCode="#,##0.00_);\-#,##0.00;&quot;&lt;Default Format&gt;&quot;"/>
    <numFmt numFmtId="315" formatCode="_-&quot;¥&quot;* #,##0_-;\-&quot;¥&quot;* #,##0_-;_-&quot;¥&quot;* &quot;-&quot;_-;_-@_-"/>
    <numFmt numFmtId="316" formatCode="\$#,##0.00;&quot;($&quot;#,##0.00\)"/>
    <numFmt numFmtId="317" formatCode="_(&quot;$&quot;* #,##0.0_);_(&quot;$&quot;* \(#,##0.0\);_(&quot;$&quot;* &quot;0.0&quot;_);_(@_)"/>
    <numFmt numFmtId="318" formatCode="#,##0.00&quot; &quot;;&quot;-&quot;#,##0.00&quot; &quot;;&quot; -&quot;#&quot; &quot;;@&quot; &quot;"/>
    <numFmt numFmtId="319" formatCode="[$-41E]General"/>
    <numFmt numFmtId="320" formatCode="#,##0_ ;\(#,##0\)_-;\-"/>
    <numFmt numFmtId="321" formatCode="#,##0.0\x;\(#,##0.0\x\)"/>
    <numFmt numFmtId="322" formatCode="_(&quot;$&quot;* #,##0.0000_);_(&quot;$&quot;* \(#,##0.0000\);_(&quot;$&quot;* &quot;-&quot;??_);_(@_)"/>
    <numFmt numFmtId="323" formatCode="##&quot; months&quot;"/>
    <numFmt numFmtId="324" formatCode="0&quot;  &quot;"/>
    <numFmt numFmtId="325" formatCode="0.00&quot;  x&quot;"/>
    <numFmt numFmtId="326" formatCode="[$฿-41E]#,##0.00;[Red]&quot;-&quot;[$฿-41E]#,##0.00"/>
    <numFmt numFmtId="327" formatCode="&quot;$&quot;#,##0.000_);\(&quot;$&quot;#,##0.00\)"/>
    <numFmt numFmtId="328" formatCode="&quot;$&quot;#,##0.0000_);\(&quot;$&quot;#,##0.000\)"/>
    <numFmt numFmtId="329" formatCode="0.00&quot;  &quot;"/>
    <numFmt numFmtId="330" formatCode="_(* #,##0.0_);_(* \(#,##0.0\);_(* &quot;-&quot;??_);_(@_)"/>
    <numFmt numFmtId="331" formatCode="\$#,##0_);&quot;($&quot;#,##0\)"/>
    <numFmt numFmtId="332" formatCode="###0_);[Red]\(###0\)"/>
    <numFmt numFmtId="333" formatCode="_(* #,##0.0000_);_(* \(#,##0.0000\);_(* &quot;-&quot;??_);_(@_)"/>
    <numFmt numFmtId="334" formatCode="0.0%;\(0.0%\)"/>
    <numFmt numFmtId="335" formatCode="\t0.00"/>
    <numFmt numFmtId="336" formatCode="_-* #,##0_-;_-* #,##0\-;_-* &quot;-&quot;??_-;_-@_-"/>
    <numFmt numFmtId="337" formatCode="#,##0.00&quot; F&quot;;\-#,##0.00&quot; F&quot;"/>
    <numFmt numFmtId="338" formatCode="_-* #,##0.00_-;_-* #,##0.00\-;_-* &quot;-&quot;??_-;_-@_-"/>
    <numFmt numFmtId="339" formatCode="_-* #,##0.00\ _L_t_-;\-* #,##0.00\ _L_t_-;_-* &quot;-&quot;??\ _L_t_-;_-@_-"/>
    <numFmt numFmtId="340" formatCode="#,##0.00&quot; F&quot;_);\(#,##0.00&quot; F)&quot;"/>
    <numFmt numFmtId="341" formatCode="_-* #,##0.00\ &quot;Lt&quot;_-;\-* #,##0.00\ &quot;Lt&quot;_-;_-* &quot;-&quot;??\ &quot;Lt&quot;_-;_-@_-"/>
    <numFmt numFmtId="342" formatCode="d\ \ด\ด\ด\ด\ \b\b\b\b"/>
    <numFmt numFmtId="343" formatCode="0_)"/>
    <numFmt numFmtId="344" formatCode="\ช\:\น\น"/>
    <numFmt numFmtId="345" formatCode="_-[$€]* #,##0.00_-;\-[$€]* #,##0.00_-;_-[$€]* &quot;-&quot;??_-;_-@_-"/>
    <numFmt numFmtId="346" formatCode="#,##0&quot; F&quot;_);[Red]\(#,##0&quot; F)&quot;"/>
    <numFmt numFmtId="347" formatCode="#,##0\ \ \ ;[Red]\(#,##0\)\ \ ;\—\ \ \ \ "/>
    <numFmt numFmtId="348" formatCode="_(* #,##0_);_(* \(#,##0\);_(* &quot;-&quot;?????_);_(@_)"/>
    <numFmt numFmtId="349" formatCode="[$-1070000]d/mm/yyyy;@"/>
  </numFmts>
  <fonts count="49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5"/>
      <color theme="1"/>
      <name val="Angsana New"/>
      <family val="1"/>
    </font>
    <font>
      <b/>
      <sz val="15"/>
      <color rgb="FFFF0000"/>
      <name val="Angsana New"/>
      <family val="1"/>
    </font>
    <font>
      <sz val="15"/>
      <color indexed="10"/>
      <name val="Angsana New"/>
      <family val="1"/>
    </font>
    <font>
      <sz val="15"/>
      <color rgb="FFFF0000"/>
      <name val="Angsana New"/>
      <family val="1"/>
    </font>
    <font>
      <sz val="15"/>
      <name val="Arial"/>
      <family val="2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sz val="14"/>
      <name val="Cordia New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name val="?l?r ?o?S?V?b?N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b/>
      <sz val="10"/>
      <name val="Tms Rmn"/>
      <family val="1"/>
    </font>
    <font>
      <sz val="9"/>
      <name val="Arial"/>
      <family val="2"/>
    </font>
    <font>
      <sz val="10"/>
      <name val="Geneva"/>
    </font>
    <font>
      <i/>
      <sz val="11"/>
      <color indexed="23"/>
      <name val="Tahoma"/>
      <family val="2"/>
      <charset val="222"/>
    </font>
    <font>
      <u/>
      <sz val="7.5"/>
      <color indexed="36"/>
      <name val="Arial"/>
      <family val="2"/>
    </font>
    <font>
      <sz val="11"/>
      <color indexed="17"/>
      <name val="Tahoma"/>
      <family val="2"/>
      <charset val="222"/>
    </font>
    <font>
      <b/>
      <sz val="12"/>
      <name val="Arial"/>
      <family val="2"/>
    </font>
    <font>
      <b/>
      <sz val="12"/>
      <name val="Tahoma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Tahoma"/>
      <family val="2"/>
    </font>
    <font>
      <sz val="11"/>
      <color indexed="62"/>
      <name val="Tahoma"/>
      <family val="2"/>
      <charset val="222"/>
    </font>
    <font>
      <sz val="9"/>
      <color indexed="62"/>
      <name val="Comic Sans MS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9"/>
      <name val="Microsoft Sans Serif"/>
      <family val="2"/>
    </font>
    <font>
      <sz val="11"/>
      <name val="Times New Roman"/>
      <family val="1"/>
    </font>
    <font>
      <sz val="11"/>
      <color indexed="52"/>
      <name val="Tahoma"/>
      <family val="2"/>
      <charset val="222"/>
    </font>
    <font>
      <sz val="10"/>
      <name val="MS Sans Serif"/>
      <family val="2"/>
    </font>
    <font>
      <u/>
      <sz val="11"/>
      <color indexed="12"/>
      <name val="lr oSVbN"/>
      <family val="3"/>
      <charset val="128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9"/>
      <name val="Comic Sans MS"/>
      <family val="4"/>
    </font>
    <font>
      <sz val="14"/>
      <name val="AngsanaUPC"/>
      <family val="1"/>
      <charset val="22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9"/>
      <color indexed="63"/>
      <name val="Comic Sans MS"/>
      <family val="2"/>
    </font>
    <font>
      <sz val="14"/>
      <name val="CordiaUPC"/>
      <family val="2"/>
      <charset val="222"/>
    </font>
    <font>
      <sz val="10"/>
      <name val="MS Sans Serif"/>
      <family val="2"/>
      <charset val="222"/>
    </font>
    <font>
      <sz val="12"/>
      <name val="Times New Roman"/>
      <family val="1"/>
    </font>
    <font>
      <sz val="12"/>
      <name val="宋体"/>
      <charset val="134"/>
    </font>
    <font>
      <b/>
      <sz val="10"/>
      <name val="Tahoma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</font>
    <font>
      <sz val="12"/>
      <name val="Helv"/>
    </font>
    <font>
      <sz val="14"/>
      <name val="뼻뮝"/>
      <family val="3"/>
      <charset val="129"/>
    </font>
    <font>
      <u/>
      <sz val="12"/>
      <color indexed="36"/>
      <name val="宋体"/>
      <charset val="134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Geneva"/>
      <family val="2"/>
    </font>
    <font>
      <sz val="11"/>
      <name val="ＭＳ Ｐゴシック"/>
      <family val="3"/>
      <charset val="128"/>
    </font>
    <font>
      <u/>
      <sz val="12"/>
      <color indexed="12"/>
      <name val="宋体"/>
      <charset val="134"/>
    </font>
    <font>
      <sz val="10"/>
      <name val="Helv"/>
    </font>
    <font>
      <sz val="10"/>
      <name val="Times New Roman"/>
      <family val="1"/>
    </font>
    <font>
      <sz val="12"/>
      <name val="Courier"/>
      <family val="3"/>
    </font>
    <font>
      <sz val="11"/>
      <name val="?? ?????"/>
      <family val="3"/>
      <charset val="129"/>
    </font>
    <font>
      <sz val="12"/>
      <name val="???"/>
      <family val="1"/>
      <charset val="129"/>
    </font>
    <font>
      <sz val="11"/>
      <name val="?? ?????"/>
      <family val="3"/>
      <charset val="128"/>
    </font>
    <font>
      <sz val="11"/>
      <name val="돋움"/>
      <charset val="129"/>
    </font>
    <font>
      <b/>
      <sz val="12"/>
      <color indexed="16"/>
      <name val="???"/>
      <family val="3"/>
      <charset val="129"/>
    </font>
    <font>
      <sz val="14"/>
      <name val="?? ??"/>
      <charset val="222"/>
    </font>
    <font>
      <u/>
      <sz val="12"/>
      <color indexed="12"/>
      <name val="??"/>
      <charset val="134"/>
    </font>
    <font>
      <sz val="12"/>
      <name val="??????"/>
      <family val="3"/>
      <charset val="129"/>
    </font>
    <font>
      <sz val="1"/>
      <color indexed="8"/>
      <name val="Courier"/>
      <family val="3"/>
    </font>
    <font>
      <u/>
      <sz val="12"/>
      <color indexed="36"/>
      <name val="??"/>
      <charset val="134"/>
    </font>
    <font>
      <u/>
      <sz val="9"/>
      <color indexed="12"/>
      <name val="?? ?????"/>
      <family val="3"/>
      <charset val="128"/>
    </font>
    <font>
      <u/>
      <sz val="8.4"/>
      <color indexed="12"/>
      <name val="Arial"/>
      <family val="2"/>
    </font>
    <font>
      <u/>
      <sz val="9"/>
      <color indexed="36"/>
      <name val="?? ?????"/>
      <family val="3"/>
      <charset val="128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sz val="10"/>
      <name val="?? ?????"/>
      <family val="3"/>
      <charset val="128"/>
    </font>
    <font>
      <sz val="12"/>
      <name val="|????????"/>
      <family val="1"/>
      <charset val="129"/>
    </font>
    <font>
      <sz val="12"/>
      <name val="??"/>
      <charset val="134"/>
    </font>
    <font>
      <b/>
      <sz val="1"/>
      <color indexed="8"/>
      <name val="Courier"/>
      <family val="3"/>
    </font>
    <font>
      <sz val="12"/>
      <name val="????"/>
      <family val="1"/>
      <charset val="136"/>
    </font>
    <font>
      <sz val="12"/>
      <name val="|??¢¥¢¬¨Ï"/>
      <family val="1"/>
      <charset val="129"/>
    </font>
    <font>
      <sz val="14"/>
      <name val="CordiaUPC"/>
      <family val="2"/>
    </font>
    <font>
      <sz val="10"/>
      <name val="Helv"/>
      <family val="2"/>
    </font>
    <font>
      <sz val="11"/>
      <name val="Arial"/>
      <family val="2"/>
    </font>
    <font>
      <sz val="11"/>
      <name val="Helv"/>
      <charset val="222"/>
    </font>
    <font>
      <sz val="10"/>
      <name val="??????"/>
      <family val="3"/>
      <charset val="128"/>
    </font>
    <font>
      <sz val="10"/>
      <name val="標準ゴシック"/>
      <family val="3"/>
      <charset val="128"/>
    </font>
    <font>
      <sz val="10"/>
      <name val="Moderne"/>
    </font>
    <font>
      <sz val="11"/>
      <name val="®l®r ®o™S™V™b™N"/>
      <family val="3"/>
      <charset val="128"/>
    </font>
    <font>
      <sz val="12"/>
      <name val="EucrosiaUPC"/>
      <family val="1"/>
    </font>
    <font>
      <sz val="13"/>
      <name val="Tms Rmn"/>
      <charset val="222"/>
    </font>
    <font>
      <sz val="14"/>
      <name val="BrowalliaUPC"/>
      <family val="1"/>
      <charset val="222"/>
    </font>
    <font>
      <sz val="11"/>
      <color indexed="8"/>
      <name val="Calibri"/>
      <family val="2"/>
      <charset val="222"/>
    </font>
    <font>
      <sz val="9"/>
      <color indexed="8"/>
      <name val="Comic Sans MS"/>
      <family val="2"/>
    </font>
    <font>
      <sz val="16"/>
      <name val="CordiaUPC"/>
      <family val="1"/>
    </font>
    <font>
      <sz val="11"/>
      <color indexed="9"/>
      <name val="Calibri"/>
      <family val="2"/>
      <charset val="222"/>
    </font>
    <font>
      <sz val="9"/>
      <color indexed="9"/>
      <name val="Comic Sans MS"/>
      <family val="2"/>
    </font>
    <font>
      <b/>
      <sz val="12"/>
      <name val="?UAAA?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i/>
      <sz val="24"/>
      <color indexed="49"/>
      <name val="Arial Narrow"/>
      <family val="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2"/>
      <name val="돋움"/>
      <family val="3"/>
      <charset val="129"/>
    </font>
    <font>
      <sz val="8"/>
      <name val="Times New Roman"/>
      <family val="1"/>
    </font>
    <font>
      <sz val="12"/>
      <name val="¹ÙÅÁÃ¼"/>
      <family val="3"/>
      <charset val="129"/>
    </font>
    <font>
      <sz val="12"/>
      <name val="µ¸¿òÃ¼"/>
      <family val="3"/>
      <charset val="129"/>
    </font>
    <font>
      <sz val="11"/>
      <color indexed="20"/>
      <name val="Calibri"/>
      <family val="2"/>
      <charset val="222"/>
    </font>
    <font>
      <sz val="9"/>
      <color indexed="20"/>
      <name val="Comic Sans MS"/>
      <family val="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2"/>
      <name val="?UAAA?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  <charset val="222"/>
    </font>
    <font>
      <b/>
      <sz val="9"/>
      <color indexed="52"/>
      <name val="Comic Sans MS"/>
      <family val="2"/>
    </font>
    <font>
      <b/>
      <sz val="10"/>
      <color indexed="12"/>
      <name val="Arial"/>
      <family val="2"/>
    </font>
    <font>
      <b/>
      <sz val="10"/>
      <name val="Helv"/>
      <family val="2"/>
    </font>
    <font>
      <b/>
      <sz val="11"/>
      <color indexed="9"/>
      <name val="Calibri"/>
      <family val="2"/>
      <charset val="222"/>
    </font>
    <font>
      <b/>
      <sz val="9"/>
      <color indexed="9"/>
      <name val="Comic Sans MS"/>
      <family val="2"/>
    </font>
    <font>
      <b/>
      <sz val="13"/>
      <name val="Tms Rmn"/>
      <charset val="222"/>
    </font>
    <font>
      <sz val="10"/>
      <color indexed="8"/>
      <name val="Impact"/>
      <family val="2"/>
    </font>
    <font>
      <sz val="11"/>
      <name val="Tms Rmn"/>
    </font>
    <font>
      <sz val="11"/>
      <color indexed="8"/>
      <name val="Tahoma"/>
      <family val="2"/>
    </font>
    <font>
      <sz val="8.0500000000000007"/>
      <color indexed="8"/>
      <name val="Tahoma"/>
      <family val="2"/>
      <charset val="222"/>
    </font>
    <font>
      <sz val="10"/>
      <name val="Arial"/>
      <family val="2"/>
      <charset val="222"/>
    </font>
    <font>
      <b/>
      <sz val="8.0500000000000007"/>
      <color indexed="8"/>
      <name val="Tahoma"/>
      <family val="2"/>
    </font>
    <font>
      <sz val="12"/>
      <name val="Cordia New"/>
      <family val="2"/>
    </font>
    <font>
      <sz val="10"/>
      <name val="BERNHARD"/>
    </font>
    <font>
      <sz val="10"/>
      <name val="MS Serif"/>
      <family val="1"/>
    </font>
    <font>
      <b/>
      <sz val="10"/>
      <name val="Times New Roman"/>
      <family val="1"/>
    </font>
    <font>
      <sz val="11"/>
      <name val="Helv"/>
    </font>
    <font>
      <sz val="10"/>
      <name val="HPANTOLV"/>
    </font>
    <font>
      <b/>
      <sz val="11"/>
      <color indexed="8"/>
      <name val="Cordia New"/>
      <family val="2"/>
    </font>
    <font>
      <sz val="10"/>
      <color indexed="16"/>
      <name val="MS Serif"/>
      <family val="1"/>
    </font>
    <font>
      <b/>
      <i/>
      <sz val="11"/>
      <color indexed="10"/>
      <name val="Arial"/>
      <family val="2"/>
    </font>
    <font>
      <i/>
      <sz val="11"/>
      <color indexed="23"/>
      <name val="Calibri"/>
      <family val="2"/>
      <charset val="222"/>
    </font>
    <font>
      <i/>
      <sz val="9"/>
      <color indexed="23"/>
      <name val="Comic Sans MS"/>
      <family val="2"/>
    </font>
    <font>
      <sz val="12"/>
      <name val="AngsanaUPC"/>
      <family val="1"/>
    </font>
    <font>
      <sz val="11"/>
      <color indexed="17"/>
      <name val="Calibri"/>
      <family val="2"/>
      <charset val="222"/>
    </font>
    <font>
      <sz val="9"/>
      <color indexed="17"/>
      <name val="Comic Sans MS"/>
      <family val="2"/>
    </font>
    <font>
      <b/>
      <sz val="12"/>
      <color indexed="9"/>
      <name val="Tms Rmn"/>
    </font>
    <font>
      <b/>
      <sz val="12"/>
      <name val="Helv"/>
      <family val="2"/>
    </font>
    <font>
      <b/>
      <sz val="15"/>
      <color indexed="56"/>
      <name val="Calibri"/>
      <family val="2"/>
      <charset val="222"/>
    </font>
    <font>
      <b/>
      <sz val="18"/>
      <name val="Arial"/>
      <family val="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b/>
      <sz val="11"/>
      <color indexed="56"/>
      <name val="Comic Sans MS"/>
      <family val="2"/>
    </font>
    <font>
      <b/>
      <sz val="10"/>
      <name val="Helv"/>
    </font>
    <font>
      <b/>
      <i/>
      <sz val="11"/>
      <name val="Helv"/>
    </font>
    <font>
      <b/>
      <sz val="8"/>
      <name val="MS Sans Serif"/>
      <family val="2"/>
      <charset val="222"/>
    </font>
    <font>
      <sz val="10"/>
      <name val="Univers (WN)"/>
      <family val="2"/>
    </font>
    <font>
      <u/>
      <sz val="14"/>
      <color indexed="12"/>
      <name val="CordiaUPC"/>
      <family val="2"/>
      <charset val="222"/>
    </font>
    <font>
      <sz val="12"/>
      <color indexed="8"/>
      <name val="Helv"/>
    </font>
    <font>
      <sz val="11"/>
      <color indexed="62"/>
      <name val="Calibri"/>
      <family val="2"/>
      <charset val="222"/>
    </font>
    <font>
      <sz val="8"/>
      <color indexed="12"/>
      <name val="Helv"/>
      <charset val="222"/>
    </font>
    <font>
      <b/>
      <sz val="14"/>
      <name val="Helv"/>
    </font>
    <font>
      <sz val="8"/>
      <name val="Letter Gothic"/>
      <family val="3"/>
    </font>
    <font>
      <sz val="11"/>
      <color indexed="52"/>
      <name val="Calibri"/>
      <family val="2"/>
      <charset val="222"/>
    </font>
    <font>
      <sz val="9"/>
      <color indexed="52"/>
      <name val="Comic Sans MS"/>
      <family val="2"/>
    </font>
    <font>
      <sz val="14"/>
      <name val="Helv"/>
    </font>
    <font>
      <sz val="24"/>
      <name val="Helv"/>
    </font>
    <font>
      <b/>
      <sz val="11"/>
      <name val="Helv"/>
      <family val="2"/>
    </font>
    <font>
      <sz val="9"/>
      <name val="?? ??"/>
      <family val="1"/>
      <charset val="128"/>
    </font>
    <font>
      <sz val="9"/>
      <name val="ＭＳ 明朝"/>
      <family val="1"/>
      <charset val="128"/>
    </font>
    <font>
      <sz val="11"/>
      <color indexed="60"/>
      <name val="Calibri"/>
      <family val="2"/>
      <charset val="222"/>
    </font>
    <font>
      <sz val="9"/>
      <color indexed="60"/>
      <name val="Comic Sans MS"/>
      <family val="2"/>
    </font>
    <font>
      <b/>
      <i/>
      <sz val="16"/>
      <name val="Helv"/>
    </font>
    <font>
      <sz val="10"/>
      <name val="VNtimes new roman"/>
    </font>
    <font>
      <sz val="10"/>
      <color indexed="8"/>
      <name val="Comic Sans MS"/>
      <family val="2"/>
      <charset val="222"/>
    </font>
    <font>
      <sz val="10"/>
      <color indexed="8"/>
      <name val="MS Sans Serif"/>
      <family val="2"/>
      <charset val="222"/>
    </font>
    <font>
      <b/>
      <sz val="11"/>
      <color indexed="63"/>
      <name val="Calibri"/>
      <family val="2"/>
      <charset val="222"/>
    </font>
    <font>
      <b/>
      <i/>
      <sz val="11"/>
      <color indexed="8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b/>
      <i/>
      <sz val="18"/>
      <color indexed="28"/>
      <name val="AngsanaUPC"/>
      <family val="1"/>
    </font>
    <font>
      <sz val="8"/>
      <name val="Helv"/>
    </font>
    <font>
      <u/>
      <sz val="9"/>
      <name val="Helv"/>
    </font>
    <font>
      <b/>
      <sz val="18"/>
      <color indexed="62"/>
      <name val="Angsana New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4"/>
      <name val="Cordia New"/>
      <family val="2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sz val="10"/>
      <color indexed="13"/>
      <name val="Helv"/>
    </font>
    <font>
      <sz val="11"/>
      <color indexed="13"/>
      <name val="Helv"/>
    </font>
    <font>
      <b/>
      <sz val="18"/>
      <color indexed="56"/>
      <name val="Cambria"/>
      <family val="2"/>
      <charset val="222"/>
    </font>
    <font>
      <sz val="9.5"/>
      <name val="TMS RMMN"/>
    </font>
    <font>
      <b/>
      <sz val="11"/>
      <color indexed="8"/>
      <name val="Calibri"/>
      <family val="2"/>
      <charset val="222"/>
    </font>
    <font>
      <b/>
      <sz val="11"/>
      <name val="Helv"/>
    </font>
    <font>
      <sz val="11"/>
      <color indexed="10"/>
      <name val="Calibri"/>
      <family val="2"/>
      <charset val="222"/>
    </font>
    <font>
      <sz val="9"/>
      <color indexed="10"/>
      <name val="Comic Sans MS"/>
      <family val="2"/>
    </font>
    <font>
      <sz val="14"/>
      <name val="Cordia New"/>
      <family val="2"/>
      <charset val="222"/>
    </font>
    <font>
      <u/>
      <sz val="10"/>
      <color indexed="12"/>
      <name val="MS Sans Serif"/>
      <family val="2"/>
      <charset val="222"/>
    </font>
    <font>
      <u/>
      <sz val="10"/>
      <color indexed="36"/>
      <name val="MS Sans Serif"/>
      <family val="2"/>
      <charset val="222"/>
    </font>
    <font>
      <sz val="11"/>
      <name val="ตธฟ๒"/>
      <family val="3"/>
      <charset val="129"/>
    </font>
    <font>
      <sz val="11"/>
      <name val="ตธฟ "/>
      <family val="3"/>
      <charset val="128"/>
    </font>
    <font>
      <u/>
      <sz val="9"/>
      <color indexed="36"/>
      <name val="ＭＳ Ｐゴシック"/>
      <family val="3"/>
      <charset val="128"/>
    </font>
    <font>
      <sz val="12"/>
      <name val="바탕체"/>
      <family val="3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name val="Arial"/>
      <family val="2"/>
    </font>
    <font>
      <sz val="11"/>
      <color indexed="8"/>
      <name val="俵俽 俹僑僔僢僋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"/>
      <color indexed="12"/>
      <name val="細明體"/>
      <family val="3"/>
      <charset val="136"/>
    </font>
    <font>
      <sz val="11"/>
      <name val="ＭＳ Ｐゴシック"/>
      <family val="3"/>
      <charset val="129"/>
    </font>
    <font>
      <sz val="14"/>
      <name val="Times New Roman"/>
      <family val="1"/>
    </font>
    <font>
      <u/>
      <sz val="10.5"/>
      <color indexed="36"/>
      <name val="AngsanaUPC"/>
      <family val="1"/>
      <charset val="222"/>
    </font>
    <font>
      <sz val="11"/>
      <name val="Book Antiqua"/>
      <family val="1"/>
    </font>
    <font>
      <sz val="10"/>
      <color indexed="12"/>
      <name val="Courier"/>
      <family val="3"/>
    </font>
    <font>
      <sz val="8"/>
      <color indexed="12"/>
      <name val="Univers (E1)"/>
    </font>
    <font>
      <sz val="14"/>
      <name val="AngsanaUPC"/>
      <family val="2"/>
    </font>
    <font>
      <sz val="8"/>
      <name val="Palatino"/>
      <family val="1"/>
    </font>
    <font>
      <sz val="10"/>
      <color indexed="12"/>
      <name val="Arial"/>
      <family val="2"/>
    </font>
    <font>
      <sz val="9"/>
      <name val="Tms Rmn"/>
      <family val="1"/>
    </font>
    <font>
      <sz val="10"/>
      <color indexed="12"/>
      <name val="Times New Roman"/>
      <family val="1"/>
    </font>
    <font>
      <sz val="10"/>
      <color indexed="11"/>
      <name val="Times New Roman"/>
      <family val="1"/>
    </font>
    <font>
      <sz val="10"/>
      <color indexed="10"/>
      <name val="Times New Roman"/>
      <family val="1"/>
    </font>
    <font>
      <sz val="8"/>
      <name val="Century Gothic"/>
      <family val="2"/>
    </font>
    <font>
      <u val="doubleAccounting"/>
      <sz val="10"/>
      <name val="Arial"/>
      <family val="2"/>
    </font>
    <font>
      <sz val="10"/>
      <name val="Times"/>
      <family val="1"/>
    </font>
    <font>
      <sz val="8"/>
      <name val="Times"/>
      <family val="1"/>
    </font>
    <font>
      <b/>
      <sz val="8"/>
      <name val="Times"/>
      <family val="1"/>
    </font>
    <font>
      <b/>
      <i/>
      <sz val="10"/>
      <name val="Helv"/>
    </font>
    <font>
      <sz val="7"/>
      <name val="Palatino"/>
      <family val="1"/>
    </font>
    <font>
      <b/>
      <sz val="8"/>
      <name val="Arial"/>
      <family val="2"/>
    </font>
    <font>
      <b/>
      <sz val="18"/>
      <name val="Helv"/>
    </font>
    <font>
      <b/>
      <sz val="12"/>
      <name val="Tms Rmn"/>
      <family val="1"/>
    </font>
    <font>
      <b/>
      <sz val="16"/>
      <name val="FreesiaUPC"/>
      <family val="2"/>
    </font>
    <font>
      <u/>
      <sz val="10.5"/>
      <color indexed="12"/>
      <name val="AngsanaUPC"/>
      <family val="1"/>
      <charset val="222"/>
    </font>
    <font>
      <sz val="12"/>
      <name val="CordiaUPC"/>
      <family val="2"/>
      <charset val="222"/>
    </font>
    <font>
      <b/>
      <sz val="12"/>
      <name val="MS Sans Serif"/>
      <family val="2"/>
    </font>
    <font>
      <sz val="8"/>
      <color indexed="9"/>
      <name val="Times New Roman"/>
      <family val="1"/>
    </font>
    <font>
      <sz val="10"/>
      <color indexed="16"/>
      <name val="Helvetica-Black"/>
      <family val="2"/>
    </font>
    <font>
      <b/>
      <sz val="6"/>
      <color indexed="32"/>
      <name val="Small Fonts"/>
      <family val="2"/>
    </font>
    <font>
      <sz val="8"/>
      <name val="Arial MT"/>
    </font>
    <font>
      <b/>
      <i/>
      <sz val="10"/>
      <color indexed="10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9"/>
      <color indexed="9"/>
      <name val="Arial"/>
      <family val="2"/>
    </font>
    <font>
      <sz val="12"/>
      <color indexed="14"/>
      <name val="Arial"/>
      <family val="2"/>
    </font>
    <font>
      <u val="singleAccounting"/>
      <sz val="10"/>
      <name val="Arial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sz val="9"/>
      <name val="Helvetica-Black"/>
      <family val="2"/>
    </font>
    <font>
      <sz val="11"/>
      <name val="Terminal"/>
      <family val="3"/>
      <charset val="255"/>
    </font>
    <font>
      <u/>
      <sz val="10"/>
      <name val="Arial Condensed Bold"/>
      <family val="2"/>
    </font>
    <font>
      <u val="double"/>
      <sz val="8"/>
      <color indexed="8"/>
      <name val="Arial"/>
      <family val="2"/>
    </font>
    <font>
      <sz val="8"/>
      <color indexed="12"/>
      <name val="Arial MT"/>
    </font>
    <font>
      <sz val="8"/>
      <color indexed="10"/>
      <name val="Arial Narrow"/>
      <family val="2"/>
    </font>
    <font>
      <u/>
      <sz val="8.25"/>
      <color indexed="12"/>
      <name val="ＭＳ Ｐゴシック"/>
      <family val="3"/>
      <charset val="128"/>
    </font>
    <font>
      <sz val="11"/>
      <name val="ＭＳ Ｐゴシック"/>
      <charset val="128"/>
    </font>
    <font>
      <sz val="11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  <charset val="222"/>
    </font>
    <font>
      <sz val="10"/>
      <name val="ApFont"/>
    </font>
    <font>
      <sz val="10"/>
      <name val="Tahoma"/>
      <family val="2"/>
      <charset val="222"/>
    </font>
    <font>
      <u/>
      <sz val="11"/>
      <color theme="10"/>
      <name val="Calibri"/>
      <family val="2"/>
    </font>
    <font>
      <sz val="10"/>
      <name val="SimSun"/>
      <family val="2"/>
      <charset val="222"/>
    </font>
    <font>
      <b/>
      <sz val="10"/>
      <name val="MS Sans Serif"/>
      <family val="2"/>
    </font>
    <font>
      <sz val="12"/>
      <name val="Helv"/>
      <charset val="222"/>
    </font>
    <font>
      <sz val="9"/>
      <name val="Arial"/>
      <family val="2"/>
      <charset val="1"/>
    </font>
    <font>
      <sz val="11"/>
      <color indexed="8"/>
      <name val="맑은 고딕"/>
      <family val="3"/>
      <charset val="129"/>
    </font>
    <font>
      <sz val="11"/>
      <color indexed="9"/>
      <name val="Mod SSS"/>
      <family val="2"/>
      <charset val="222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0"/>
      <color indexed="18"/>
      <name val="Arial"/>
      <family val="2"/>
      <charset val="1"/>
    </font>
    <font>
      <sz val="11"/>
      <color indexed="20"/>
      <name val="Calibri"/>
      <family val="2"/>
    </font>
    <font>
      <b/>
      <sz val="10"/>
      <color indexed="9"/>
      <name val="Arial"/>
      <family val="2"/>
      <charset val="1"/>
    </font>
    <font>
      <b/>
      <sz val="10"/>
      <color indexed="16"/>
      <name val="Arial"/>
      <family val="2"/>
      <charset val="1"/>
    </font>
    <font>
      <sz val="12"/>
      <name val="Times New Roman"/>
      <family val="1"/>
      <charset val="1"/>
    </font>
    <font>
      <b/>
      <sz val="11"/>
      <color indexed="1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Tahoma"/>
      <family val="2"/>
    </font>
    <font>
      <sz val="8.0500000000000007"/>
      <color indexed="8"/>
      <name val="Tahoma"/>
      <family val="2"/>
    </font>
    <font>
      <sz val="14"/>
      <color indexed="8"/>
      <name val="BrowalliaUPC"/>
      <family val="2"/>
      <charset val="222"/>
    </font>
    <font>
      <sz val="7.9"/>
      <color indexed="8"/>
      <name val="Tahoma"/>
      <family val="2"/>
    </font>
    <font>
      <sz val="11"/>
      <name val="Calibri"/>
      <family val="2"/>
    </font>
    <font>
      <sz val="10"/>
      <name val="ApFont"/>
      <charset val="222"/>
    </font>
    <font>
      <sz val="8"/>
      <name val="Microsoft Sans Serif"/>
      <family val="2"/>
    </font>
    <font>
      <sz val="10"/>
      <color theme="1"/>
      <name val="EYInterstate"/>
      <family val="2"/>
    </font>
    <font>
      <sz val="10"/>
      <color indexed="0"/>
      <name val="MS Sans Serif"/>
      <family val="2"/>
    </font>
    <font>
      <i/>
      <sz val="10"/>
      <name val="Arial"/>
      <family val="2"/>
      <charset val="1"/>
    </font>
    <font>
      <sz val="10"/>
      <color indexed="47"/>
      <name val="Arial"/>
      <family val="2"/>
      <charset val="1"/>
    </font>
    <font>
      <b/>
      <sz val="9.9499999999999993"/>
      <color indexed="8"/>
      <name val="BrowalliaUPC"/>
      <family val="2"/>
      <charset val="222"/>
    </font>
    <font>
      <sz val="10"/>
      <color indexed="12"/>
      <name val="Arial"/>
      <family val="2"/>
      <charset val="1"/>
    </font>
    <font>
      <sz val="10"/>
      <name val="Arial"/>
      <family val="2"/>
      <charset val="1"/>
    </font>
    <font>
      <sz val="11"/>
      <name val="Times New Roman"/>
      <family val="1"/>
      <charset val="1"/>
    </font>
    <font>
      <outline/>
      <sz val="10"/>
      <name val="Geneva"/>
      <family val="2"/>
    </font>
    <font>
      <sz val="12"/>
      <name val="SWISS"/>
      <family val="2"/>
      <charset val="1"/>
    </font>
    <font>
      <sz val="12"/>
      <name val="Palatino"/>
      <family val="1"/>
    </font>
    <font>
      <sz val="24"/>
      <color indexed="13"/>
      <name val="SWISS"/>
      <family val="2"/>
      <charset val="1"/>
    </font>
    <font>
      <sz val="14"/>
      <color indexed="8"/>
      <name val="Cordia New"/>
      <family val="2"/>
    </font>
    <font>
      <i/>
      <sz val="11"/>
      <color indexed="23"/>
      <name val="Calibri"/>
      <family val="2"/>
    </font>
    <font>
      <sz val="10"/>
      <color indexed="19"/>
      <name val="Arial"/>
      <family val="2"/>
      <charset val="1"/>
    </font>
    <font>
      <b/>
      <sz val="14"/>
      <color indexed="8"/>
      <name val="SWISS"/>
      <family val="2"/>
      <charset val="1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u/>
      <sz val="11"/>
      <name val="Arial"/>
      <family val="2"/>
      <charset val="1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0"/>
      <color indexed="18"/>
      <name val="Arial"/>
      <family val="2"/>
      <charset val="1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0"/>
      <name val="Arial"/>
      <family val="2"/>
      <charset val="222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14"/>
      <name val="Arial"/>
      <family val="2"/>
      <charset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indexed="60"/>
      <name val="Arial"/>
      <family val="2"/>
      <charset val="1"/>
    </font>
    <font>
      <sz val="11"/>
      <color indexed="62"/>
      <name val="Calibri"/>
      <family val="2"/>
    </font>
    <font>
      <sz val="10"/>
      <color indexed="9"/>
      <name val="Arial"/>
      <family val="2"/>
      <charset val="1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19"/>
      <name val="Calibri"/>
      <family val="2"/>
    </font>
    <font>
      <sz val="11"/>
      <color indexed="60"/>
      <name val="Calibri"/>
      <family val="2"/>
    </font>
    <font>
      <sz val="10"/>
      <name val="Palatino"/>
      <family val="1"/>
    </font>
    <font>
      <sz val="10"/>
      <color indexed="8"/>
      <name val="MS Sans Serif"/>
      <family val="2"/>
    </font>
    <font>
      <sz val="11"/>
      <color theme="1"/>
      <name val="Tahoma"/>
      <family val="2"/>
    </font>
    <font>
      <sz val="10"/>
      <color theme="1"/>
      <name val="EYInterstate Light"/>
      <family val="2"/>
    </font>
    <font>
      <sz val="14"/>
      <color theme="1"/>
      <name val="BrowalliaUPC"/>
      <family val="2"/>
      <charset val="222"/>
    </font>
    <font>
      <sz val="10"/>
      <color theme="1"/>
      <name val="Mod SSS"/>
      <family val="2"/>
    </font>
    <font>
      <sz val="16"/>
      <color indexed="8"/>
      <name val="Cordia New"/>
      <family val="2"/>
      <charset val="222"/>
    </font>
    <font>
      <sz val="8"/>
      <name val="EYInterstate Light"/>
    </font>
    <font>
      <sz val="14"/>
      <color theme="1"/>
      <name val="BrowalliaUPC"/>
      <family val="2"/>
    </font>
    <font>
      <sz val="11"/>
      <color theme="1"/>
      <name val="Calibri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  <charset val="1"/>
    </font>
    <font>
      <b/>
      <i/>
      <sz val="10"/>
      <color indexed="8"/>
      <name val="Arial"/>
      <family val="2"/>
      <charset val="1"/>
    </font>
    <font>
      <b/>
      <sz val="10"/>
      <color indexed="17"/>
      <name val="Arial"/>
      <family val="2"/>
      <charset val="1"/>
    </font>
    <font>
      <b/>
      <sz val="16"/>
      <color indexed="13"/>
      <name val="Arial"/>
      <family val="2"/>
      <charset val="1"/>
    </font>
    <font>
      <b/>
      <sz val="10"/>
      <name val="MS Sans Serif"/>
      <family val="2"/>
      <charset val="1"/>
    </font>
    <font>
      <sz val="10"/>
      <color indexed="10"/>
      <name val="Arial"/>
      <family val="2"/>
      <charset val="1"/>
    </font>
    <font>
      <b/>
      <u/>
      <sz val="12"/>
      <name val="Arial"/>
      <family val="2"/>
      <charset val="1"/>
    </font>
    <font>
      <b/>
      <i/>
      <u/>
      <sz val="11"/>
      <color indexed="8"/>
      <name val="Arial"/>
      <family val="2"/>
    </font>
    <font>
      <sz val="9"/>
      <color indexed="8"/>
      <name val="Arial"/>
      <family val="2"/>
      <charset val="1"/>
    </font>
    <font>
      <b/>
      <sz val="16"/>
      <color indexed="8"/>
      <name val="Times New Roman"/>
      <family val="1"/>
      <charset val="1"/>
    </font>
    <font>
      <b/>
      <i/>
      <sz val="12"/>
      <color indexed="8"/>
      <name val="Arial"/>
      <family val="2"/>
      <charset val="1"/>
    </font>
    <font>
      <b/>
      <sz val="16"/>
      <color indexed="8"/>
      <name val="Arial"/>
      <family val="2"/>
      <charset val="1"/>
    </font>
    <font>
      <b/>
      <sz val="12"/>
      <color indexed="8"/>
      <name val="Times New Roman"/>
      <family val="1"/>
      <charset val="1"/>
    </font>
    <font>
      <sz val="12"/>
      <color indexed="8"/>
      <name val="Arial"/>
      <family val="2"/>
      <charset val="1"/>
    </font>
    <font>
      <sz val="14"/>
      <color indexed="8"/>
      <name val="Arial"/>
      <family val="2"/>
      <charset val="1"/>
    </font>
    <font>
      <sz val="16"/>
      <name val="Arial"/>
      <family val="2"/>
      <charset val="1"/>
    </font>
    <font>
      <i/>
      <sz val="12"/>
      <color indexed="8"/>
      <name val="Arial"/>
      <family val="2"/>
      <charset val="1"/>
    </font>
    <font>
      <sz val="16"/>
      <color indexed="8"/>
      <name val="Arial"/>
      <family val="2"/>
      <charset val="1"/>
    </font>
    <font>
      <b/>
      <sz val="16"/>
      <name val="Arial"/>
      <family val="2"/>
      <charset val="1"/>
    </font>
    <font>
      <sz val="19"/>
      <color indexed="48"/>
      <name val="Arial"/>
      <family val="2"/>
      <charset val="1"/>
    </font>
    <font>
      <sz val="8"/>
      <name val="Times New Roman"/>
      <family val="1"/>
      <charset val="1"/>
    </font>
    <font>
      <b/>
      <sz val="16"/>
      <color indexed="9"/>
      <name val="Arial"/>
      <family val="2"/>
      <charset val="1"/>
    </font>
    <font>
      <b/>
      <sz val="12"/>
      <color indexed="9"/>
      <name val="Arial"/>
      <family val="2"/>
      <charset val="1"/>
    </font>
    <font>
      <sz val="10"/>
      <color indexed="8"/>
      <name val="Times New Roman"/>
      <family val="1"/>
    </font>
    <font>
      <sz val="10"/>
      <name val="Courier New"/>
      <family val="3"/>
      <charset val="1"/>
    </font>
    <font>
      <b/>
      <sz val="10"/>
      <name val="Arial"/>
      <family val="2"/>
      <charset val="1"/>
    </font>
    <font>
      <u/>
      <sz val="10"/>
      <name val="Arial"/>
      <family val="2"/>
      <charset val="1"/>
    </font>
    <font>
      <sz val="18"/>
      <name val="AngsanaUPC"/>
      <family val="1"/>
    </font>
    <font>
      <b/>
      <sz val="11"/>
      <name val="Times New Roman"/>
      <family val="1"/>
      <charset val="22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indexed="55"/>
      <name val="Arial"/>
      <family val="2"/>
      <charset val="1"/>
    </font>
    <font>
      <u/>
      <sz val="14"/>
      <color indexed="12"/>
      <name val="AngsanaUPC"/>
      <family val="1"/>
      <charset val="222"/>
    </font>
    <font>
      <u/>
      <sz val="14"/>
      <color indexed="20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Calibri"/>
      <family val="2"/>
      <charset val="128"/>
      <scheme val="minor"/>
    </font>
    <font>
      <u/>
      <sz val="7"/>
      <color theme="10"/>
      <name val="Arial"/>
      <family val="2"/>
    </font>
    <font>
      <u/>
      <sz val="10.5"/>
      <color indexed="12"/>
      <name val="Cordia New"/>
      <family val="2"/>
    </font>
    <font>
      <sz val="11"/>
      <color indexed="28"/>
      <name val="Calibri"/>
      <family val="2"/>
    </font>
    <font>
      <sz val="14"/>
      <color indexed="57"/>
      <name val="Arial"/>
      <family val="2"/>
    </font>
    <font>
      <sz val="9"/>
      <color indexed="50"/>
      <name val="Arial"/>
      <family val="2"/>
    </font>
    <font>
      <sz val="6.5"/>
      <name val="Arial"/>
      <family val="2"/>
    </font>
    <font>
      <b/>
      <sz val="7"/>
      <color indexed="57"/>
      <name val="Arial"/>
      <family val="2"/>
    </font>
    <font>
      <sz val="12"/>
      <color indexed="5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7.5"/>
      <name val="Arial"/>
      <family val="2"/>
    </font>
    <font>
      <sz val="7.5"/>
      <color indexed="57"/>
      <name val="Arial"/>
      <family val="2"/>
    </font>
    <font>
      <i/>
      <sz val="10"/>
      <name val="Arial"/>
      <family val="2"/>
    </font>
    <font>
      <i/>
      <sz val="14"/>
      <name val="Arial"/>
      <family val="2"/>
    </font>
    <font>
      <sz val="10"/>
      <name val="Arial"/>
      <family val="2"/>
      <charset val="186"/>
    </font>
    <font>
      <sz val="8"/>
      <name val="Book Antiqua"/>
      <family val="1"/>
    </font>
    <font>
      <sz val="15"/>
      <name val="Arial"/>
      <family val="2"/>
      <charset val="186"/>
    </font>
    <font>
      <sz val="10"/>
      <name val="Verdana"/>
      <family val="2"/>
    </font>
    <font>
      <sz val="12"/>
      <name val="SWISS"/>
    </font>
    <font>
      <sz val="24"/>
      <color indexed="13"/>
      <name val="SWISS"/>
    </font>
    <font>
      <i/>
      <sz val="1"/>
      <color indexed="8"/>
      <name val="Courier"/>
      <family val="3"/>
    </font>
    <font>
      <b/>
      <sz val="14"/>
      <name val="SWISS"/>
    </font>
    <font>
      <sz val="11"/>
      <color indexed="58"/>
      <name val="Calibri"/>
      <family val="2"/>
    </font>
    <font>
      <sz val="9"/>
      <name val="Lucida Console"/>
      <family val="3"/>
    </font>
    <font>
      <sz val="8"/>
      <color indexed="41"/>
      <name val="Helv"/>
    </font>
    <font>
      <b/>
      <i/>
      <sz val="16"/>
      <name val="Helv"/>
      <family val="2"/>
    </font>
    <font>
      <sz val="12"/>
      <name val="Helv"/>
      <family val="2"/>
    </font>
    <font>
      <sz val="11"/>
      <color indexed="63"/>
      <name val="Calibri"/>
      <family val="2"/>
    </font>
    <font>
      <sz val="12"/>
      <name val="Amerigo BT"/>
    </font>
    <font>
      <b/>
      <u/>
      <sz val="10"/>
      <name val="Helv"/>
    </font>
    <font>
      <b/>
      <i/>
      <u/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39"/>
      <name val="Arial"/>
      <family val="2"/>
    </font>
    <font>
      <sz val="24"/>
      <color indexed="13"/>
      <name val="Helv"/>
    </font>
    <font>
      <sz val="14"/>
      <name val="Arial"/>
      <family val="2"/>
    </font>
    <font>
      <sz val="11"/>
      <color indexed="16"/>
      <name val="Calibri"/>
      <family val="2"/>
    </font>
    <font>
      <u/>
      <sz val="14"/>
      <color indexed="12"/>
      <name val="Cordia New"/>
      <family val="2"/>
    </font>
    <font>
      <b/>
      <sz val="18"/>
      <color indexed="62"/>
      <name val="Tahoma"/>
      <family val="2"/>
      <charset val="222"/>
    </font>
    <font>
      <u/>
      <sz val="14"/>
      <color indexed="36"/>
      <name val="Cordia New"/>
      <family val="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4"/>
      <name val="ＭＳ 明朝"/>
      <family val="1"/>
      <charset val="128"/>
    </font>
    <font>
      <sz val="11"/>
      <color theme="1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2"/>
      <color rgb="FF000000"/>
      <name val="Calibri"/>
      <family val="2"/>
      <scheme val="minor"/>
    </font>
    <font>
      <sz val="15"/>
      <color theme="2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Angsana New"/>
      <family val="1"/>
    </font>
    <font>
      <b/>
      <i/>
      <sz val="12"/>
      <name val="Angsana New"/>
      <family val="1"/>
    </font>
    <font>
      <i/>
      <sz val="12"/>
      <name val="Angsana New"/>
      <family val="1"/>
    </font>
  </fonts>
  <fills count="1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4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30"/>
        <bgColor indexed="38"/>
      </patternFill>
    </fill>
    <fill>
      <patternFill patternType="solid">
        <fgColor indexed="27"/>
        <bgColor indexed="42"/>
      </patternFill>
    </fill>
    <fill>
      <patternFill patternType="solid">
        <fgColor indexed="19"/>
        <bgColor indexed="25"/>
      </patternFill>
    </fill>
    <fill>
      <patternFill patternType="solid">
        <fgColor indexed="9"/>
      </patternFill>
    </fill>
    <fill>
      <patternFill patternType="solid">
        <fgColor indexed="58"/>
        <bgColor indexed="9"/>
      </patternFill>
    </fill>
    <fill>
      <patternFill patternType="solid">
        <fgColor indexed="9"/>
        <bgColor indexed="58"/>
      </patternFill>
    </fill>
    <fill>
      <patternFill patternType="solid">
        <fgColor indexed="8"/>
        <bgColor indexed="18"/>
      </patternFill>
    </fill>
    <fill>
      <patternFill patternType="solid">
        <fgColor indexed="36"/>
        <bgColor indexed="28"/>
      </patternFill>
    </fill>
    <fill>
      <patternFill patternType="solid">
        <fgColor indexed="13"/>
        <bgColor indexed="51"/>
      </patternFill>
    </fill>
    <fill>
      <patternFill patternType="solid">
        <fgColor indexed="31"/>
        <bgColor indexed="42"/>
      </patternFill>
    </fill>
    <fill>
      <patternFill patternType="darkGray">
        <fgColor indexed="24"/>
        <bgColor indexed="46"/>
      </patternFill>
    </fill>
    <fill>
      <patternFill patternType="solid">
        <fgColor indexed="60"/>
        <bgColor indexed="54"/>
      </patternFill>
    </fill>
    <fill>
      <patternFill patternType="solid">
        <fgColor indexed="29"/>
        <bgColor indexed="61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0"/>
      </patternFill>
    </fill>
    <fill>
      <patternFill patternType="solid">
        <fgColor indexed="17"/>
        <bgColor indexed="21"/>
      </patternFill>
    </fill>
    <fill>
      <patternFill patternType="solid">
        <fgColor indexed="28"/>
        <bgColor indexed="37"/>
      </patternFill>
    </fill>
    <fill>
      <patternFill patternType="darkGray">
        <fgColor indexed="16"/>
        <bgColor indexed="60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51"/>
        <bgColor indexed="52"/>
      </patternFill>
    </fill>
    <fill>
      <patternFill patternType="solid">
        <fgColor indexed="47"/>
        <bgColor indexed="14"/>
      </patternFill>
    </fill>
    <fill>
      <patternFill patternType="solid">
        <fgColor indexed="50"/>
        <bgColor indexed="59"/>
      </patternFill>
    </fill>
    <fill>
      <patternFill patternType="solid">
        <fgColor indexed="11"/>
        <bgColor indexed="49"/>
      </patternFill>
    </fill>
    <fill>
      <patternFill patternType="darkGray">
        <fgColor indexed="21"/>
        <bgColor indexed="38"/>
      </patternFill>
    </fill>
    <fill>
      <patternFill patternType="solid">
        <fgColor indexed="61"/>
        <bgColor indexed="29"/>
      </patternFill>
    </fill>
    <fill>
      <patternFill patternType="solid">
        <fgColor indexed="46"/>
        <bgColor indexed="24"/>
      </patternFill>
    </fill>
    <fill>
      <patternFill patternType="mediumGray">
        <fgColor indexed="54"/>
        <bgColor indexed="25"/>
      </patternFill>
    </fill>
    <fill>
      <patternFill patternType="solid">
        <fgColor indexed="44"/>
        <bgColor indexed="35"/>
      </patternFill>
    </fill>
    <fill>
      <patternFill patternType="solid">
        <fgColor indexed="23"/>
        <bgColor indexed="25"/>
      </patternFill>
    </fill>
    <fill>
      <patternFill patternType="solid">
        <fgColor indexed="55"/>
        <bgColor indexed="62"/>
      </patternFill>
    </fill>
    <fill>
      <patternFill patternType="solid">
        <fgColor indexed="26"/>
        <bgColor indexed="58"/>
      </patternFill>
    </fill>
    <fill>
      <patternFill patternType="solid">
        <fgColor indexed="18"/>
        <bgColor indexed="32"/>
      </patternFill>
    </fill>
    <fill>
      <patternFill patternType="solid">
        <fgColor indexed="40"/>
        <bgColor indexed="49"/>
      </patternFill>
    </fill>
    <fill>
      <patternFill patternType="solid">
        <fgColor indexed="53"/>
        <bgColor indexed="29"/>
      </patternFill>
    </fill>
    <fill>
      <patternFill patternType="solid">
        <fgColor indexed="31"/>
        <bgColor indexed="41"/>
      </patternFill>
    </fill>
    <fill>
      <patternFill patternType="solid">
        <fgColor indexed="46"/>
        <bgColor indexed="45"/>
      </patternFill>
    </fill>
    <fill>
      <patternFill patternType="solid">
        <fgColor indexed="47"/>
        <bgColor indexed="41"/>
      </patternFill>
    </fill>
    <fill>
      <patternFill patternType="solid">
        <fgColor indexed="6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21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16"/>
        <bgColor indexed="1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22"/>
      </patternFill>
    </fill>
    <fill>
      <patternFill patternType="solid">
        <fgColor indexed="24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35"/>
        <bgColor indexed="64"/>
      </patternFill>
    </fill>
    <fill>
      <patternFill patternType="solid">
        <fgColor theme="5" tint="0.79998168889431442"/>
        <bgColor indexed="64"/>
      </patternFill>
    </fill>
  </fills>
  <borders count="8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3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8"/>
      </bottom>
      <diagonal/>
    </border>
    <border>
      <left style="thin">
        <color indexed="27"/>
      </left>
      <right style="thin">
        <color indexed="27"/>
      </right>
      <top style="thin">
        <color indexed="27"/>
      </top>
      <bottom style="thin">
        <color indexed="27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8206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3" fontId="88" fillId="0" borderId="0" applyFont="0" applyFill="0" applyBorder="0" applyAlignment="0" applyProtection="0"/>
    <xf numFmtId="4" fontId="88" fillId="0" borderId="0" applyFont="0" applyFill="0" applyBorder="0" applyAlignment="0" applyProtection="0"/>
    <xf numFmtId="200" fontId="88" fillId="0" borderId="0" applyFont="0" applyFill="0" applyBorder="0" applyAlignment="0" applyProtection="0"/>
    <xf numFmtId="257" fontId="89" fillId="0" borderId="0" applyFont="0" applyFill="0" applyBorder="0" applyAlignment="0" applyProtection="0">
      <protection locked="0"/>
    </xf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89" fillId="0" borderId="0"/>
    <xf numFmtId="0" fontId="89" fillId="0" borderId="0"/>
    <xf numFmtId="37" fontId="9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201" fontId="88" fillId="0" borderId="0" applyFont="0" applyFill="0" applyBorder="0" applyAlignment="0" applyProtection="0"/>
    <xf numFmtId="0" fontId="6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148" fillId="0" borderId="0"/>
    <xf numFmtId="182" fontId="91" fillId="0" borderId="0" applyFont="0" applyFill="0" applyBorder="0" applyAlignment="0" applyProtection="0"/>
    <xf numFmtId="188" fontId="92" fillId="0" borderId="0" applyNumberFormat="0" applyFont="0" applyFill="0" applyBorder="0" applyProtection="0">
      <alignment vertical="center"/>
    </xf>
    <xf numFmtId="202" fontId="9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83" fillId="0" borderId="0"/>
    <xf numFmtId="0" fontId="94" fillId="0" borderId="0"/>
    <xf numFmtId="0" fontId="6" fillId="0" borderId="0"/>
    <xf numFmtId="0" fontId="6" fillId="0" borderId="0" applyFont="0" applyFill="0" applyBorder="0" applyAlignment="0" applyProtection="0"/>
    <xf numFmtId="0" fontId="95" fillId="0" borderId="0">
      <alignment vertical="center"/>
    </xf>
    <xf numFmtId="0" fontId="9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92" fillId="0" borderId="0"/>
    <xf numFmtId="0" fontId="148" fillId="0" borderId="0"/>
    <xf numFmtId="43" fontId="26" fillId="0" borderId="0" applyFont="0" applyFill="0" applyBorder="0" applyAlignment="0" applyProtection="0"/>
    <xf numFmtId="188" fontId="98" fillId="0" borderId="0" applyFont="0" applyFill="0" applyBorder="0" applyAlignment="0" applyProtection="0"/>
    <xf numFmtId="203" fontId="99" fillId="0" borderId="0"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35" fillId="0" borderId="17"/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168" fontId="35" fillId="0" borderId="0" applyFont="0" applyFill="0" applyBorder="0" applyAlignment="0" applyProtection="0"/>
    <xf numFmtId="204" fontId="35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Font="0" applyFill="0" applyBorder="0" applyAlignment="0" applyProtection="0"/>
    <xf numFmtId="205" fontId="35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/>
    <xf numFmtId="0" fontId="102" fillId="0" borderId="0" applyNumberFormat="0" applyFill="0" applyBorder="0" applyAlignment="0" applyProtection="0">
      <alignment vertical="top"/>
      <protection locked="0"/>
    </xf>
    <xf numFmtId="188" fontId="108" fillId="0" borderId="0" applyFont="0" applyFill="0" applyBorder="0" applyAlignment="0" applyProtection="0"/>
    <xf numFmtId="0" fontId="98" fillId="0" borderId="0"/>
    <xf numFmtId="206" fontId="9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168" fontId="110" fillId="0" borderId="0" applyFont="0" applyFill="0" applyBorder="0" applyAlignment="0" applyProtection="0"/>
    <xf numFmtId="170" fontId="110" fillId="0" borderId="0" applyFont="0" applyFill="0" applyBorder="0" applyAlignment="0" applyProtection="0"/>
    <xf numFmtId="207" fontId="99" fillId="0" borderId="0">
      <protection locked="0"/>
    </xf>
    <xf numFmtId="0" fontId="35" fillId="0" borderId="0" applyFont="0" applyFill="0" applyBorder="0" applyAlignment="0" applyProtection="0"/>
    <xf numFmtId="208" fontId="73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9" fillId="0" borderId="0"/>
    <xf numFmtId="0" fontId="89" fillId="0" borderId="0"/>
    <xf numFmtId="37" fontId="9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9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113" fillId="0" borderId="0"/>
    <xf numFmtId="0" fontId="113" fillId="0" borderId="0"/>
    <xf numFmtId="0" fontId="112" fillId="0" borderId="0" applyFont="0" applyFill="0" applyBorder="0" applyAlignment="0" applyProtection="0"/>
    <xf numFmtId="0" fontId="73" fillId="0" borderId="0"/>
    <xf numFmtId="0" fontId="6" fillId="0" borderId="0"/>
    <xf numFmtId="168" fontId="6" fillId="0" borderId="0" applyFont="0" applyFill="0" applyBorder="0" applyAlignment="0" applyProtection="0"/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73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73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85" fillId="0" borderId="0"/>
    <xf numFmtId="168" fontId="6" fillId="0" borderId="0" applyFont="0" applyFill="0" applyBorder="0" applyAlignment="0" applyProtection="0"/>
    <xf numFmtId="0" fontId="113" fillId="0" borderId="0"/>
    <xf numFmtId="0" fontId="73" fillId="0" borderId="0"/>
    <xf numFmtId="0" fontId="73" fillId="0" borderId="0"/>
    <xf numFmtId="0" fontId="88" fillId="0" borderId="0"/>
    <xf numFmtId="0" fontId="88" fillId="0" borderId="0"/>
    <xf numFmtId="0" fontId="113" fillId="0" borderId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3" fillId="0" borderId="0"/>
    <xf numFmtId="0" fontId="6" fillId="0" borderId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0" fontId="113" fillId="0" borderId="0"/>
    <xf numFmtId="168" fontId="6" fillId="0" borderId="0" applyFont="0" applyFill="0" applyBorder="0" applyAlignment="0" applyProtection="0"/>
    <xf numFmtId="40" fontId="61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73" fillId="0" borderId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37" fillId="0" borderId="0">
      <alignment vertical="top"/>
    </xf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73" fillId="0" borderId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73" fillId="0" borderId="0"/>
    <xf numFmtId="0" fontId="73" fillId="0" borderId="0"/>
    <xf numFmtId="0" fontId="27" fillId="0" borderId="0" applyNumberFormat="0" applyFill="0" applyBorder="0" applyAlignment="0" applyProtection="0"/>
    <xf numFmtId="0" fontId="6" fillId="45" borderId="0" applyNumberFormat="0" applyFont="0" applyAlignment="0" applyProtection="0"/>
    <xf numFmtId="0" fontId="6" fillId="45" borderId="0" applyNumberFormat="0" applyFont="0" applyAlignment="0" applyProtection="0"/>
    <xf numFmtId="0" fontId="6" fillId="45" borderId="0" applyNumberFormat="0" applyFont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3" fillId="0" borderId="0"/>
    <xf numFmtId="0" fontId="73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3" fillId="0" borderId="0"/>
    <xf numFmtId="0" fontId="73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0" fontId="73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0" fontId="85" fillId="0" borderId="0"/>
    <xf numFmtId="209" fontId="35" fillId="0" borderId="0" applyFont="0" applyFill="0" applyBorder="0" applyAlignment="0" applyProtection="0"/>
    <xf numFmtId="0" fontId="113" fillId="0" borderId="0"/>
    <xf numFmtId="209" fontId="35" fillId="0" borderId="0" applyFont="0" applyFill="0" applyBorder="0" applyAlignment="0" applyProtection="0"/>
    <xf numFmtId="259" fontId="6" fillId="0" borderId="0" quotePrefix="1" pivotButton="1" applyNumberFormat="0" applyFont="0" applyFill="0" applyBorder="0" applyAlignment="0" applyProtection="0">
      <alignment horizontal="justify" vertical="justify" textRotation="255" wrapText="1" indent="15" justifyLastLine="1" shrinkToFit="1" readingOrder="3"/>
      <protection hidden="1"/>
    </xf>
    <xf numFmtId="0" fontId="73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85" fillId="0" borderId="0"/>
    <xf numFmtId="0" fontId="6" fillId="0" borderId="0" applyNumberFormat="0" applyFill="0" applyBorder="0" applyAlignment="0" applyProtection="0"/>
    <xf numFmtId="0" fontId="1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7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73" fillId="0" borderId="0"/>
    <xf numFmtId="37" fontId="115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6" fillId="0" borderId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3" fillId="0" borderId="0"/>
    <xf numFmtId="25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0" fontId="37" fillId="0" borderId="0">
      <alignment vertical="top"/>
    </xf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25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8" fillId="0" borderId="0" applyNumberFormat="0" applyFill="0" applyBorder="0" applyProtection="0">
      <alignment vertical="top"/>
    </xf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Protection="0">
      <alignment horizontal="center"/>
    </xf>
    <xf numFmtId="0" fontId="30" fillId="0" borderId="19" applyNumberFormat="0" applyFill="0" applyProtection="0">
      <alignment horizontal="center"/>
    </xf>
    <xf numFmtId="0" fontId="30" fillId="0" borderId="19" applyNumberFormat="0" applyFill="0" applyProtection="0">
      <alignment horizontal="center"/>
    </xf>
    <xf numFmtId="0" fontId="30" fillId="0" borderId="0" applyNumberFormat="0" applyFill="0" applyBorder="0" applyProtection="0">
      <alignment horizontal="left"/>
    </xf>
    <xf numFmtId="0" fontId="31" fillId="0" borderId="0" applyNumberFormat="0" applyFill="0" applyBorder="0" applyProtection="0">
      <alignment horizontal="centerContinuous"/>
    </xf>
    <xf numFmtId="0" fontId="113" fillId="0" borderId="0"/>
    <xf numFmtId="0" fontId="84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13" fillId="0" borderId="0"/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117" fillId="0" borderId="0" applyNumberFormat="0" applyFill="0" applyBorder="0" applyAlignment="0" applyProtection="0"/>
    <xf numFmtId="0" fontId="37" fillId="0" borderId="0">
      <alignment vertical="top"/>
    </xf>
    <xf numFmtId="0" fontId="83" fillId="0" borderId="0"/>
    <xf numFmtId="0" fontId="73" fillId="0" borderId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81" fontId="32" fillId="0" borderId="0" applyFont="0" applyFill="0" applyBorder="0" applyAlignment="0" applyProtection="0"/>
    <xf numFmtId="182" fontId="32" fillId="0" borderId="0" applyFont="0" applyFill="0" applyBorder="0" applyAlignment="0" applyProtection="0"/>
    <xf numFmtId="0" fontId="248" fillId="0" borderId="0" applyFont="0" applyFill="0" applyBorder="0" applyAlignment="0" applyProtection="0"/>
    <xf numFmtId="0" fontId="248" fillId="0" borderId="0" applyFont="0" applyFill="0" applyBorder="0" applyAlignment="0" applyProtection="0"/>
    <xf numFmtId="169" fontId="118" fillId="0" borderId="0" applyFont="0" applyFill="0" applyBorder="0" applyAlignment="0" applyProtection="0"/>
    <xf numFmtId="167" fontId="118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9" fillId="0" borderId="0"/>
    <xf numFmtId="0" fontId="119" fillId="0" borderId="0"/>
    <xf numFmtId="0" fontId="248" fillId="0" borderId="0"/>
    <xf numFmtId="0" fontId="247" fillId="0" borderId="0" applyNumberFormat="0" applyFill="0" applyBorder="0" applyAlignment="0" applyProtection="0">
      <alignment vertical="top"/>
      <protection locked="0"/>
    </xf>
    <xf numFmtId="170" fontId="118" fillId="0" borderId="0" applyFont="0" applyFill="0" applyBorder="0" applyAlignment="0" applyProtection="0"/>
    <xf numFmtId="168" fontId="118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269" fillId="0" borderId="0" applyNumberFormat="0" applyFill="0" applyBorder="0" applyAlignment="0" applyProtection="0">
      <alignment vertical="top"/>
      <protection locked="0"/>
    </xf>
    <xf numFmtId="0" fontId="6" fillId="0" borderId="0"/>
    <xf numFmtId="37" fontId="249" fillId="0" borderId="0" applyFont="0" applyFill="0" applyBorder="0" applyAlignment="0" applyProtection="0">
      <protection locked="0"/>
    </xf>
    <xf numFmtId="210" fontId="120" fillId="0" borderId="0" applyFont="0" applyFill="0" applyBorder="0" applyAlignment="0" applyProtection="0"/>
    <xf numFmtId="0" fontId="73" fillId="0" borderId="0"/>
    <xf numFmtId="179" fontId="121" fillId="0" borderId="0" applyFont="0" applyFill="0" applyBorder="0" applyAlignment="0" applyProtection="0"/>
    <xf numFmtId="10" fontId="121" fillId="0" borderId="0" applyFont="0" applyFill="0" applyBorder="0" applyAlignment="0" applyProtection="0"/>
    <xf numFmtId="260" fontId="89" fillId="0" borderId="0" applyFont="0" applyFill="0" applyBorder="0" applyAlignment="0" applyProtection="0">
      <protection locked="0"/>
    </xf>
    <xf numFmtId="0" fontId="122" fillId="0" borderId="0">
      <alignment vertical="center"/>
    </xf>
    <xf numFmtId="4" fontId="250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3" fillId="46" borderId="0" applyNumberFormat="0" applyBorder="0" applyAlignment="0" applyProtection="0"/>
    <xf numFmtId="0" fontId="124" fillId="46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3" fillId="47" borderId="0" applyNumberFormat="0" applyBorder="0" applyAlignment="0" applyProtection="0"/>
    <xf numFmtId="0" fontId="124" fillId="47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3" fillId="48" borderId="0" applyNumberFormat="0" applyBorder="0" applyAlignment="0" applyProtection="0"/>
    <xf numFmtId="0" fontId="124" fillId="48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4" fillId="49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3" fillId="50" borderId="0" applyNumberFormat="0" applyBorder="0" applyAlignment="0" applyProtection="0"/>
    <xf numFmtId="0" fontId="124" fillId="50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3" fillId="51" borderId="0" applyNumberFormat="0" applyBorder="0" applyAlignment="0" applyProtection="0"/>
    <xf numFmtId="0" fontId="124" fillId="51" borderId="0" applyNumberFormat="0" applyBorder="0" applyAlignment="0" applyProtection="0"/>
    <xf numFmtId="0" fontId="33" fillId="46" borderId="0" applyNumberFormat="0" applyBorder="0" applyAlignment="0" applyProtection="0"/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3" fillId="50" borderId="0" applyNumberFormat="0" applyBorder="0" applyAlignment="0" applyProtection="0"/>
    <xf numFmtId="0" fontId="33" fillId="51" borderId="0" applyNumberFormat="0" applyBorder="0" applyAlignment="0" applyProtection="0"/>
    <xf numFmtId="211" fontId="6" fillId="0" borderId="0" applyProtection="0">
      <protection locked="0"/>
    </xf>
    <xf numFmtId="211" fontId="6" fillId="0" borderId="0" applyProtection="0">
      <protection locked="0"/>
    </xf>
    <xf numFmtId="212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261" fontId="250" fillId="0" borderId="0" applyFont="0" applyFill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4" fillId="52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3" fillId="53" borderId="0" applyNumberFormat="0" applyBorder="0" applyAlignment="0" applyProtection="0"/>
    <xf numFmtId="0" fontId="124" fillId="53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3" fillId="54" borderId="0" applyNumberFormat="0" applyBorder="0" applyAlignment="0" applyProtection="0"/>
    <xf numFmtId="0" fontId="124" fillId="54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3" fillId="49" borderId="0" applyNumberFormat="0" applyBorder="0" applyAlignment="0" applyProtection="0"/>
    <xf numFmtId="0" fontId="124" fillId="49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3" fillId="52" borderId="0" applyNumberFormat="0" applyBorder="0" applyAlignment="0" applyProtection="0"/>
    <xf numFmtId="0" fontId="124" fillId="52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3" fillId="55" borderId="0" applyNumberFormat="0" applyBorder="0" applyAlignment="0" applyProtection="0"/>
    <xf numFmtId="0" fontId="124" fillId="55" borderId="0" applyNumberFormat="0" applyBorder="0" applyAlignment="0" applyProtection="0"/>
    <xf numFmtId="0" fontId="33" fillId="52" borderId="0" applyNumberFormat="0" applyBorder="0" applyAlignment="0" applyProtection="0"/>
    <xf numFmtId="0" fontId="3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49" borderId="0" applyNumberFormat="0" applyBorder="0" applyAlignment="0" applyProtection="0"/>
    <xf numFmtId="0" fontId="33" fillId="52" borderId="0" applyNumberFormat="0" applyBorder="0" applyAlignment="0" applyProtection="0"/>
    <xf numFmtId="0" fontId="33" fillId="55" borderId="0" applyNumberFormat="0" applyBorder="0" applyAlignment="0" applyProtection="0"/>
    <xf numFmtId="43" fontId="125" fillId="0" borderId="20">
      <alignment horizontal="right" vertical="center"/>
    </xf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6" fillId="56" borderId="0" applyNumberFormat="0" applyBorder="0" applyAlignment="0" applyProtection="0"/>
    <xf numFmtId="0" fontId="127" fillId="56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6" fillId="53" borderId="0" applyNumberFormat="0" applyBorder="0" applyAlignment="0" applyProtection="0"/>
    <xf numFmtId="0" fontId="127" fillId="53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6" fillId="54" borderId="0" applyNumberFormat="0" applyBorder="0" applyAlignment="0" applyProtection="0"/>
    <xf numFmtId="0" fontId="127" fillId="54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6" fillId="59" borderId="0" applyNumberFormat="0" applyBorder="0" applyAlignment="0" applyProtection="0"/>
    <xf numFmtId="0" fontId="127" fillId="59" borderId="0" applyNumberFormat="0" applyBorder="0" applyAlignment="0" applyProtection="0"/>
    <xf numFmtId="0" fontId="34" fillId="56" borderId="0" applyNumberFormat="0" applyBorder="0" applyAlignment="0" applyProtection="0"/>
    <xf numFmtId="0" fontId="34" fillId="53" borderId="0" applyNumberFormat="0" applyBorder="0" applyAlignment="0" applyProtection="0"/>
    <xf numFmtId="0" fontId="34" fillId="54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59" borderId="0" applyNumberFormat="0" applyBorder="0" applyAlignment="0" applyProtection="0"/>
    <xf numFmtId="9" fontId="35" fillId="0" borderId="0"/>
    <xf numFmtId="0" fontId="148" fillId="0" borderId="0"/>
    <xf numFmtId="0" fontId="148" fillId="0" borderId="0"/>
    <xf numFmtId="0" fontId="148" fillId="0" borderId="0"/>
    <xf numFmtId="9" fontId="251" fillId="0" borderId="0"/>
    <xf numFmtId="213" fontId="93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129" fillId="0" borderId="7">
      <alignment horizontal="center"/>
    </xf>
    <xf numFmtId="0" fontId="130" fillId="0" borderId="0"/>
    <xf numFmtId="0" fontId="130" fillId="0" borderId="21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60" borderId="0"/>
    <xf numFmtId="0" fontId="129" fillId="0" borderId="0">
      <protection locked="0"/>
    </xf>
    <xf numFmtId="0" fontId="129" fillId="0" borderId="0"/>
    <xf numFmtId="214" fontId="129" fillId="0" borderId="0"/>
    <xf numFmtId="215" fontId="129" fillId="0" borderId="0"/>
    <xf numFmtId="0" fontId="130" fillId="61" borderId="0">
      <alignment horizontal="right"/>
    </xf>
    <xf numFmtId="0" fontId="129" fillId="0" borderId="0"/>
    <xf numFmtId="0" fontId="131" fillId="62" borderId="22">
      <alignment horizontal="centerContinuous" vertical="top"/>
    </xf>
    <xf numFmtId="0" fontId="132" fillId="64" borderId="0" applyNumberFormat="0" applyBorder="0" applyAlignment="0" applyProtection="0"/>
    <xf numFmtId="0" fontId="132" fillId="64" borderId="0" applyNumberFormat="0" applyBorder="0" applyAlignment="0" applyProtection="0"/>
    <xf numFmtId="0" fontId="133" fillId="65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6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27" fillId="63" borderId="0" applyNumberFormat="0" applyBorder="0" applyAlignment="0" applyProtection="0"/>
    <xf numFmtId="0" fontId="132" fillId="67" borderId="0" applyNumberFormat="0" applyBorder="0" applyAlignment="0" applyProtection="0"/>
    <xf numFmtId="0" fontId="132" fillId="68" borderId="0" applyNumberFormat="0" applyBorder="0" applyAlignment="0" applyProtection="0"/>
    <xf numFmtId="0" fontId="133" fillId="69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6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27" fillId="66" borderId="0" applyNumberFormat="0" applyBorder="0" applyAlignment="0" applyProtection="0"/>
    <xf numFmtId="0" fontId="132" fillId="67" borderId="0" applyNumberFormat="0" applyBorder="0" applyAlignment="0" applyProtection="0"/>
    <xf numFmtId="0" fontId="132" fillId="71" borderId="0" applyNumberFormat="0" applyBorder="0" applyAlignment="0" applyProtection="0"/>
    <xf numFmtId="0" fontId="133" fillId="68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6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27" fillId="70" borderId="0" applyNumberFormat="0" applyBorder="0" applyAlignment="0" applyProtection="0"/>
    <xf numFmtId="0" fontId="132" fillId="64" borderId="0" applyNumberFormat="0" applyBorder="0" applyAlignment="0" applyProtection="0"/>
    <xf numFmtId="0" fontId="132" fillId="68" borderId="0" applyNumberFormat="0" applyBorder="0" applyAlignment="0" applyProtection="0"/>
    <xf numFmtId="0" fontId="133" fillId="68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6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27" fillId="57" borderId="0" applyNumberFormat="0" applyBorder="0" applyAlignment="0" applyProtection="0"/>
    <xf numFmtId="0" fontId="132" fillId="72" borderId="0" applyNumberFormat="0" applyBorder="0" applyAlignment="0" applyProtection="0"/>
    <xf numFmtId="0" fontId="132" fillId="64" borderId="0" applyNumberFormat="0" applyBorder="0" applyAlignment="0" applyProtection="0"/>
    <xf numFmtId="0" fontId="133" fillId="65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6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27" fillId="58" borderId="0" applyNumberFormat="0" applyBorder="0" applyAlignment="0" applyProtection="0"/>
    <xf numFmtId="0" fontId="132" fillId="67" borderId="0" applyNumberFormat="0" applyBorder="0" applyAlignment="0" applyProtection="0"/>
    <xf numFmtId="0" fontId="132" fillId="74" borderId="0" applyNumberFormat="0" applyBorder="0" applyAlignment="0" applyProtection="0"/>
    <xf numFmtId="0" fontId="133" fillId="74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6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27" fillId="73" borderId="0" applyNumberFormat="0" applyBorder="0" applyAlignment="0" applyProtection="0"/>
    <xf numFmtId="0" fontId="134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73" fillId="0" borderId="0">
      <alignment horizontal="justify" vertical="top" wrapText="1"/>
      <protection locked="0"/>
    </xf>
    <xf numFmtId="0" fontId="135" fillId="0" borderId="0">
      <alignment horizontal="center" wrapText="1"/>
      <protection locked="0"/>
    </xf>
    <xf numFmtId="0" fontId="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3" fillId="0" borderId="0"/>
    <xf numFmtId="188" fontId="136" fillId="0" borderId="0" applyFont="0" applyFill="0" applyBorder="0" applyAlignment="0" applyProtection="0"/>
    <xf numFmtId="213" fontId="86" fillId="0" borderId="0" applyFont="0" applyFill="0" applyBorder="0" applyAlignment="0" applyProtection="0"/>
    <xf numFmtId="188" fontId="137" fillId="0" borderId="0" applyFont="0" applyFill="0" applyBorder="0" applyAlignment="0" applyProtection="0"/>
    <xf numFmtId="0" fontId="83" fillId="0" borderId="0" applyFont="0" applyFill="0" applyBorder="0" applyAlignment="0" applyProtection="0"/>
    <xf numFmtId="187" fontId="137" fillId="0" borderId="0" applyFont="0" applyFill="0" applyBorder="0" applyAlignment="0" applyProtection="0"/>
    <xf numFmtId="0" fontId="134" fillId="0" borderId="0" applyFont="0" applyFill="0" applyBorder="0" applyAlignment="0" applyProtection="0"/>
    <xf numFmtId="216" fontId="112" fillId="0" borderId="23">
      <alignment horizontal="center"/>
    </xf>
    <xf numFmtId="217" fontId="26" fillId="0" borderId="0" applyFont="0" applyFill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8" fillId="47" borderId="0" applyNumberFormat="0" applyBorder="0" applyAlignment="0" applyProtection="0"/>
    <xf numFmtId="0" fontId="139" fillId="47" borderId="0" applyNumberFormat="0" applyBorder="0" applyAlignment="0" applyProtection="0"/>
    <xf numFmtId="37" fontId="140" fillId="0" borderId="0"/>
    <xf numFmtId="175" fontId="6" fillId="0" borderId="0" applyNumberFormat="0" applyFont="0" applyAlignment="0" applyProtection="0"/>
    <xf numFmtId="0" fontId="141" fillId="0" borderId="0" applyNumberFormat="0" applyFill="0" applyBorder="0" applyAlignment="0" applyProtection="0"/>
    <xf numFmtId="37" fontId="142" fillId="0" borderId="0"/>
    <xf numFmtId="37" fontId="142" fillId="0" borderId="0"/>
    <xf numFmtId="5" fontId="143" fillId="0" borderId="4" applyAlignment="0" applyProtection="0"/>
    <xf numFmtId="262" fontId="252" fillId="0" borderId="0" applyFont="0" applyFill="0" applyBorder="0" applyAlignment="0" applyProtection="0"/>
    <xf numFmtId="0" fontId="6" fillId="0" borderId="24" quotePrefix="1">
      <alignment horizontal="justify" vertical="justify" textRotation="127" wrapText="1" justifyLastLine="1"/>
      <protection hidden="1"/>
    </xf>
    <xf numFmtId="0" fontId="144" fillId="0" borderId="0"/>
    <xf numFmtId="0" fontId="136" fillId="0" borderId="0"/>
    <xf numFmtId="0" fontId="145" fillId="0" borderId="0"/>
    <xf numFmtId="0" fontId="146" fillId="0" borderId="0"/>
    <xf numFmtId="3" fontId="253" fillId="0" borderId="0" applyNumberFormat="0" applyFill="0" applyBorder="0" applyAlignment="0" applyProtection="0"/>
    <xf numFmtId="189" fontId="37" fillId="0" borderId="0" applyFill="0" applyBorder="0" applyAlignment="0"/>
    <xf numFmtId="218" fontId="147" fillId="0" borderId="0" applyFill="0" applyBorder="0" applyAlignment="0"/>
    <xf numFmtId="219" fontId="147" fillId="0" borderId="0" applyFill="0" applyBorder="0" applyAlignment="0"/>
    <xf numFmtId="175" fontId="148" fillId="0" borderId="0" applyFill="0" applyBorder="0" applyAlignment="0"/>
    <xf numFmtId="176" fontId="148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3" fontId="253" fillId="0" borderId="0" applyNumberFormat="0" applyFill="0" applyBorder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49" fillId="75" borderId="25" applyNumberFormat="0" applyAlignment="0" applyProtection="0"/>
    <xf numFmtId="0" fontId="150" fillId="75" borderId="25" applyNumberFormat="0" applyAlignment="0" applyProtection="0"/>
    <xf numFmtId="0" fontId="151" fillId="76" borderId="0">
      <alignment horizontal="center"/>
      <protection locked="0"/>
    </xf>
    <xf numFmtId="263" fontId="254" fillId="77" borderId="0" applyNumberFormat="0" applyFont="0" applyBorder="0" applyAlignment="0">
      <alignment horizontal="left"/>
    </xf>
    <xf numFmtId="0" fontId="152" fillId="0" borderId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3" fillId="78" borderId="26" applyNumberFormat="0" applyAlignment="0" applyProtection="0"/>
    <xf numFmtId="0" fontId="154" fillId="78" borderId="26" applyNumberFormat="0" applyAlignment="0" applyProtection="0"/>
    <xf numFmtId="264" fontId="35" fillId="0" borderId="0" applyFont="0" applyFill="0" applyBorder="0" applyAlignment="0" applyProtection="0"/>
    <xf numFmtId="0" fontId="155" fillId="0" borderId="3" applyNumberFormat="0" applyFill="0" applyProtection="0">
      <alignment horizontal="center"/>
    </xf>
    <xf numFmtId="38" fontId="255" fillId="0" borderId="0" applyNumberFormat="0" applyFill="0" applyBorder="0" applyAlignment="0" applyProtection="0">
      <protection locked="0"/>
    </xf>
    <xf numFmtId="38" fontId="256" fillId="0" borderId="0" applyNumberFormat="0" applyFill="0" applyBorder="0" applyAlignment="0" applyProtection="0">
      <protection locked="0"/>
    </xf>
    <xf numFmtId="38" fontId="257" fillId="0" borderId="0" applyNumberFormat="0" applyFill="0" applyBorder="0" applyAlignment="0" applyProtection="0">
      <protection locked="0"/>
    </xf>
    <xf numFmtId="0" fontId="23" fillId="79" borderId="7">
      <alignment horizontal="center" vertical="center" wrapText="1"/>
    </xf>
    <xf numFmtId="0" fontId="156" fillId="76" borderId="27">
      <alignment horizontal="center" wrapText="1"/>
    </xf>
    <xf numFmtId="0" fontId="2" fillId="0" borderId="0"/>
    <xf numFmtId="0" fontId="40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22" fontId="157" fillId="0" borderId="0"/>
    <xf numFmtId="265" fontId="89" fillId="0" borderId="0" applyFont="0" applyFill="0" applyBorder="0" applyAlignment="0" applyProtection="0">
      <protection locked="0"/>
    </xf>
    <xf numFmtId="40" fontId="89" fillId="0" borderId="0" applyFont="0" applyFill="0" applyBorder="0" applyAlignment="0" applyProtection="0">
      <protection locked="0"/>
    </xf>
    <xf numFmtId="38" fontId="86" fillId="0" borderId="0" applyFont="0" applyFill="0" applyBorder="0" applyAlignment="0" applyProtection="0">
      <alignment vertical="center"/>
    </xf>
    <xf numFmtId="220" fontId="147" fillId="0" borderId="0" applyFont="0" applyFill="0" applyBorder="0" applyAlignment="0" applyProtection="0"/>
    <xf numFmtId="266" fontId="252" fillId="0" borderId="0" applyFont="0" applyFill="0" applyBorder="0" applyAlignment="0" applyProtection="0">
      <alignment horizontal="right"/>
    </xf>
    <xf numFmtId="43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12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1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43" fontId="2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170" fontId="159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58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170" fontId="37" fillId="0" borderId="0" applyFont="0" applyFill="0" applyBorder="0" applyAlignment="0" applyProtection="0">
      <alignment vertical="top"/>
    </xf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170" fontId="26" fillId="0" borderId="0" applyFont="0" applyFill="0" applyBorder="0" applyAlignment="0" applyProtection="0"/>
    <xf numFmtId="223" fontId="160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58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16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158" fillId="0" borderId="0" applyFont="0" applyFill="0" applyBorder="0" applyAlignment="0" applyProtection="0"/>
    <xf numFmtId="170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6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4" fontId="35" fillId="0" borderId="0"/>
    <xf numFmtId="0" fontId="35" fillId="0" borderId="0"/>
    <xf numFmtId="0" fontId="35" fillId="0" borderId="0"/>
    <xf numFmtId="37" fontId="121" fillId="0" borderId="0" applyFont="0" applyFill="0" applyBorder="0" applyAlignment="0" applyProtection="0"/>
    <xf numFmtId="175" fontId="121" fillId="0" borderId="0" applyFont="0" applyFill="0" applyBorder="0" applyAlignment="0" applyProtection="0"/>
    <xf numFmtId="39" fontId="121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163" fillId="0" borderId="0"/>
    <xf numFmtId="0" fontId="88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163" fillId="0" borderId="0"/>
    <xf numFmtId="0" fontId="88" fillId="0" borderId="0"/>
    <xf numFmtId="0" fontId="131" fillId="62" borderId="22">
      <alignment horizontal="centerContinuous" vertical="top"/>
    </xf>
    <xf numFmtId="0" fontId="164" fillId="0" borderId="0" applyNumberFormat="0" applyAlignment="0">
      <alignment horizontal="left"/>
    </xf>
    <xf numFmtId="0" fontId="148" fillId="0" borderId="0" applyNumberFormat="0" applyAlignment="0"/>
    <xf numFmtId="224" fontId="89" fillId="0" borderId="0" applyFill="0" applyBorder="0" applyProtection="0"/>
    <xf numFmtId="166" fontId="72" fillId="0" borderId="0" applyFont="0" applyFill="0" applyBorder="0" applyAlignment="0" applyProtection="0"/>
    <xf numFmtId="0" fontId="40" fillId="0" borderId="0"/>
    <xf numFmtId="0" fontId="40" fillId="0" borderId="0"/>
    <xf numFmtId="6" fontId="89" fillId="0" borderId="0" applyFont="0" applyFill="0" applyBorder="0" applyAlignment="0" applyProtection="0">
      <protection locked="0"/>
    </xf>
    <xf numFmtId="8" fontId="89" fillId="0" borderId="0" applyFont="0" applyFill="0" applyBorder="0" applyAlignment="0" applyProtection="0">
      <protection locked="0"/>
    </xf>
    <xf numFmtId="225" fontId="165" fillId="0" borderId="28" applyBorder="0"/>
    <xf numFmtId="218" fontId="147" fillId="0" borderId="0" applyFont="0" applyFill="0" applyBorder="0" applyAlignment="0" applyProtection="0"/>
    <xf numFmtId="267" fontId="252" fillId="0" borderId="0" applyFont="0" applyFill="0" applyBorder="0" applyAlignment="0" applyProtection="0">
      <alignment horizontal="right"/>
    </xf>
    <xf numFmtId="42" fontId="6" fillId="0" borderId="0" applyFont="0" applyFill="0" applyBorder="0" applyAlignment="0" applyProtection="0"/>
    <xf numFmtId="268" fontId="252" fillId="0" borderId="0" applyFont="0" applyFill="0" applyBorder="0" applyAlignment="0" applyProtection="0">
      <alignment horizontal="right"/>
    </xf>
    <xf numFmtId="226" fontId="6" fillId="0" borderId="0">
      <protection locked="0"/>
    </xf>
    <xf numFmtId="226" fontId="6" fillId="0" borderId="0">
      <protection locked="0"/>
    </xf>
    <xf numFmtId="5" fontId="121" fillId="0" borderId="0" applyFont="0" applyFill="0" applyBorder="0" applyAlignment="0" applyProtection="0"/>
    <xf numFmtId="7" fontId="121" fillId="0" borderId="0" applyFont="0" applyFill="0" applyBorder="0" applyAlignment="0" applyProtection="0"/>
    <xf numFmtId="0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85" fontId="35" fillId="0" borderId="0"/>
    <xf numFmtId="0" fontId="35" fillId="0" borderId="0"/>
    <xf numFmtId="0" fontId="35" fillId="0" borderId="0"/>
    <xf numFmtId="227" fontId="6" fillId="0" borderId="0"/>
    <xf numFmtId="227" fontId="6" fillId="0" borderId="0"/>
    <xf numFmtId="169" fontId="112" fillId="0" borderId="0" applyFont="0" applyFill="0" applyBorder="0" applyAlignment="0" applyProtection="0"/>
    <xf numFmtId="0" fontId="166" fillId="0" borderId="0"/>
    <xf numFmtId="0" fontId="167" fillId="0" borderId="0"/>
    <xf numFmtId="0" fontId="21" fillId="62" borderId="0" applyNumberFormat="0" applyFont="0" applyFill="0" applyBorder="0" applyProtection="0">
      <alignment horizontal="left"/>
    </xf>
    <xf numFmtId="3" fontId="88" fillId="0" borderId="0"/>
    <xf numFmtId="0" fontId="167" fillId="0" borderId="29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69" fontId="252" fillId="0" borderId="0" applyFont="0" applyFill="0" applyBorder="0" applyAlignment="0" applyProtection="0"/>
    <xf numFmtId="14" fontId="37" fillId="0" borderId="0" applyFill="0" applyBorder="0" applyAlignment="0"/>
    <xf numFmtId="0" fontId="6" fillId="0" borderId="0" applyFont="0" applyFill="0" applyBorder="0" applyAlignment="0" applyProtection="0"/>
    <xf numFmtId="228" fontId="89" fillId="0" borderId="0" applyFill="0" applyBorder="0" applyProtection="0"/>
    <xf numFmtId="38" fontId="72" fillId="0" borderId="3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99" fillId="0" borderId="0">
      <protection locked="0"/>
    </xf>
    <xf numFmtId="0" fontId="99" fillId="0" borderId="0">
      <protection locked="0"/>
    </xf>
    <xf numFmtId="179" fontId="35" fillId="0" borderId="0"/>
    <xf numFmtId="179" fontId="35" fillId="0" borderId="0"/>
    <xf numFmtId="179" fontId="35" fillId="0" borderId="0"/>
    <xf numFmtId="270" fontId="252" fillId="0" borderId="31" applyNumberFormat="0" applyFont="0" applyFill="0" applyAlignment="0" applyProtection="0"/>
    <xf numFmtId="42" fontId="259" fillId="0" borderId="0" applyFill="0" applyBorder="0" applyAlignment="0" applyProtection="0"/>
    <xf numFmtId="0" fontId="141" fillId="0" borderId="0" applyNumberFormat="0" applyFill="0" applyBorder="0" applyAlignment="0" applyProtection="0"/>
    <xf numFmtId="0" fontId="168" fillId="80" borderId="0" applyNumberFormat="0" applyBorder="0" applyAlignment="0" applyProtection="0"/>
    <xf numFmtId="0" fontId="168" fillId="81" borderId="0" applyNumberFormat="0" applyBorder="0" applyAlignment="0" applyProtection="0"/>
    <xf numFmtId="0" fontId="168" fillId="82" borderId="0" applyNumberFormat="0" applyBorder="0" applyAlignment="0" applyProtection="0"/>
    <xf numFmtId="0" fontId="109" fillId="0" borderId="0">
      <protection locked="0"/>
    </xf>
    <xf numFmtId="0" fontId="109" fillId="0" borderId="0">
      <protection locked="0"/>
    </xf>
    <xf numFmtId="220" fontId="147" fillId="0" borderId="0" applyFill="0" applyBorder="0" applyAlignment="0"/>
    <xf numFmtId="218" fontId="147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0" fontId="169" fillId="0" borderId="0" applyNumberFormat="0" applyAlignment="0">
      <alignment horizontal="left"/>
    </xf>
    <xf numFmtId="49" fontId="170" fillId="0" borderId="0">
      <alignment wrapText="1"/>
    </xf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0" fontId="24" fillId="0" borderId="0"/>
    <xf numFmtId="218" fontId="80" fillId="0" borderId="0"/>
    <xf numFmtId="43" fontId="80" fillId="0" borderId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99" fillId="0" borderId="0">
      <protection locked="0"/>
    </xf>
    <xf numFmtId="0" fontId="260" fillId="0" borderId="0"/>
    <xf numFmtId="0" fontId="261" fillId="0" borderId="0"/>
    <xf numFmtId="0" fontId="262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15" fillId="0" borderId="0"/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2" fillId="0" borderId="0"/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1" fillId="0" borderId="0"/>
    <xf numFmtId="0" fontId="142" fillId="0" borderId="0"/>
    <xf numFmtId="0" fontId="260" fillId="0" borderId="0"/>
    <xf numFmtId="0" fontId="99" fillId="0" borderId="0">
      <protection locked="0"/>
    </xf>
    <xf numFmtId="0" fontId="6" fillId="0" borderId="0">
      <protection locked="0"/>
    </xf>
    <xf numFmtId="0" fontId="99" fillId="0" borderId="0">
      <protection locked="0"/>
    </xf>
    <xf numFmtId="0" fontId="261" fillId="0" borderId="0"/>
    <xf numFmtId="0" fontId="99" fillId="0" borderId="0">
      <protection locked="0"/>
    </xf>
    <xf numFmtId="0" fontId="6" fillId="0" borderId="0">
      <protection locked="0"/>
    </xf>
    <xf numFmtId="0" fontId="263" fillId="0" borderId="32"/>
    <xf numFmtId="0" fontId="99" fillId="0" borderId="0">
      <protection locked="0"/>
    </xf>
    <xf numFmtId="0" fontId="99" fillId="0" borderId="0">
      <protection locked="0"/>
    </xf>
    <xf numFmtId="271" fontId="183" fillId="0" borderId="0" applyFont="0" applyFill="0" applyBorder="0" applyProtection="0">
      <alignment horizontal="center"/>
    </xf>
    <xf numFmtId="0" fontId="99" fillId="0" borderId="0">
      <protection locked="0"/>
    </xf>
    <xf numFmtId="0" fontId="99" fillId="0" borderId="0">
      <protection locked="0"/>
    </xf>
    <xf numFmtId="3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264" fillId="0" borderId="0" applyFill="0" applyBorder="0" applyProtection="0">
      <alignment horizontal="left"/>
    </xf>
    <xf numFmtId="178" fontId="26" fillId="0" borderId="0">
      <alignment horizontal="right"/>
    </xf>
    <xf numFmtId="229" fontId="59" fillId="0" borderId="0">
      <alignment horizontal="right"/>
    </xf>
    <xf numFmtId="229" fontId="59" fillId="0" borderId="0">
      <alignment horizontal="right"/>
    </xf>
    <xf numFmtId="0" fontId="173" fillId="0" borderId="0" applyFont="0" applyFill="0" applyBorder="0" applyAlignment="0" applyProtection="0"/>
    <xf numFmtId="0" fontId="72" fillId="0" borderId="0"/>
    <xf numFmtId="17" fontId="6" fillId="0" borderId="0">
      <alignment horizontal="left"/>
    </xf>
    <xf numFmtId="17" fontId="6" fillId="0" borderId="0">
      <alignment horizontal="left"/>
    </xf>
    <xf numFmtId="17" fontId="6" fillId="0" borderId="0">
      <alignment horizontal="left"/>
    </xf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4" fillId="48" borderId="0" applyNumberFormat="0" applyBorder="0" applyAlignment="0" applyProtection="0"/>
    <xf numFmtId="0" fontId="175" fillId="48" borderId="0" applyNumberFormat="0" applyBorder="0" applyAlignment="0" applyProtection="0"/>
    <xf numFmtId="38" fontId="23" fillId="62" borderId="0" applyNumberFormat="0" applyBorder="0" applyAlignment="0" applyProtection="0"/>
    <xf numFmtId="0" fontId="6" fillId="0" borderId="0"/>
    <xf numFmtId="272" fontId="265" fillId="76" borderId="7" applyNumberFormat="0" applyFont="0" applyAlignment="0"/>
    <xf numFmtId="273" fontId="252" fillId="0" borderId="0" applyFont="0" applyFill="0" applyBorder="0" applyAlignment="0" applyProtection="0">
      <alignment horizontal="right"/>
    </xf>
    <xf numFmtId="0" fontId="176" fillId="60" borderId="0"/>
    <xf numFmtId="0" fontId="177" fillId="0" borderId="0">
      <alignment horizontal="left"/>
    </xf>
    <xf numFmtId="0" fontId="46" fillId="0" borderId="33" applyNumberFormat="0" applyAlignment="0" applyProtection="0">
      <alignment horizontal="left" vertical="center"/>
    </xf>
    <xf numFmtId="0" fontId="46" fillId="0" borderId="1">
      <alignment horizontal="left" vertical="center"/>
    </xf>
    <xf numFmtId="0" fontId="266" fillId="0" borderId="0"/>
    <xf numFmtId="186" fontId="47" fillId="76" borderId="0">
      <alignment horizontal="left" vertical="top"/>
    </xf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8" fillId="0" borderId="34" applyNumberFormat="0" applyFill="0" applyAlignment="0" applyProtection="0"/>
    <xf numFmtId="0" fontId="179" fillId="0" borderId="0" applyNumberFormat="0" applyFill="0" applyBorder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180" fillId="0" borderId="35" applyNumberFormat="0" applyFill="0" applyAlignment="0" applyProtection="0"/>
    <xf numFmtId="0" fontId="46" fillId="0" borderId="0" applyNumberFormat="0" applyFill="0" applyBorder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1" fillId="0" borderId="36" applyNumberFormat="0" applyFill="0" applyAlignment="0" applyProtection="0"/>
    <xf numFmtId="0" fontId="182" fillId="0" borderId="36" applyNumberFormat="0" applyFill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267" fillId="0" borderId="0"/>
    <xf numFmtId="230" fontId="142" fillId="0" borderId="37">
      <alignment horizontal="left"/>
    </xf>
    <xf numFmtId="231" fontId="183" fillId="0" borderId="22">
      <alignment horizontal="left"/>
    </xf>
    <xf numFmtId="0" fontId="184" fillId="0" borderId="38">
      <alignment horizontal="right"/>
    </xf>
    <xf numFmtId="0" fontId="142" fillId="1" borderId="22">
      <alignment horizontal="left"/>
    </xf>
    <xf numFmtId="232" fontId="109" fillId="0" borderId="0">
      <protection locked="0"/>
    </xf>
    <xf numFmtId="232" fontId="109" fillId="0" borderId="0">
      <protection locked="0"/>
    </xf>
    <xf numFmtId="232" fontId="109" fillId="0" borderId="0">
      <protection locked="0"/>
    </xf>
    <xf numFmtId="232" fontId="109" fillId="0" borderId="0">
      <protection locked="0"/>
    </xf>
    <xf numFmtId="0" fontId="185" fillId="0" borderId="21">
      <alignment horizontal="center"/>
    </xf>
    <xf numFmtId="0" fontId="185" fillId="0" borderId="0">
      <alignment horizontal="center"/>
    </xf>
    <xf numFmtId="0" fontId="186" fillId="0" borderId="0" applyNumberForma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1" fontId="188" fillId="0" borderId="39"/>
    <xf numFmtId="0" fontId="51" fillId="76" borderId="0">
      <alignment horizontal="left" wrapText="1" indent="2"/>
    </xf>
    <xf numFmtId="233" fontId="6" fillId="0" borderId="0" applyBorder="0" applyAlignment="0"/>
    <xf numFmtId="10" fontId="23" fillId="76" borderId="7" applyNumberFormat="0" applyBorder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189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0" fontId="53" fillId="51" borderId="25" applyNumberFormat="0" applyAlignment="0" applyProtection="0"/>
    <xf numFmtId="234" fontId="6" fillId="0" borderId="0"/>
    <xf numFmtId="234" fontId="6" fillId="0" borderId="0"/>
    <xf numFmtId="179" fontId="190" fillId="0" borderId="0"/>
    <xf numFmtId="1" fontId="6" fillId="0" borderId="0" applyFont="0" applyFill="0" applyBorder="0" applyAlignment="0" applyProtection="0"/>
    <xf numFmtId="1" fontId="6" fillId="0" borderId="0" applyFont="0" applyFill="0" applyBorder="0" applyAlignment="0" applyProtection="0"/>
    <xf numFmtId="38" fontId="54" fillId="0" borderId="0"/>
    <xf numFmtId="38" fontId="55" fillId="0" borderId="0"/>
    <xf numFmtId="38" fontId="56" fillId="0" borderId="0"/>
    <xf numFmtId="38" fontId="57" fillId="0" borderId="0"/>
    <xf numFmtId="0" fontId="58" fillId="0" borderId="0"/>
    <xf numFmtId="0" fontId="59" fillId="0" borderId="0"/>
    <xf numFmtId="0" fontId="58" fillId="0" borderId="0"/>
    <xf numFmtId="0" fontId="59" fillId="0" borderId="0"/>
    <xf numFmtId="0" fontId="59" fillId="0" borderId="0"/>
    <xf numFmtId="0" fontId="59" fillId="0" borderId="0"/>
    <xf numFmtId="0" fontId="191" fillId="83" borderId="29"/>
    <xf numFmtId="41" fontId="59" fillId="0" borderId="0">
      <alignment vertical="top"/>
    </xf>
    <xf numFmtId="0" fontId="89" fillId="0" borderId="0" applyNumberFormat="0" applyFont="0" applyFill="0" applyBorder="0" applyProtection="0">
      <alignment horizontal="left" vertical="center"/>
    </xf>
    <xf numFmtId="0" fontId="192" fillId="0" borderId="0"/>
    <xf numFmtId="220" fontId="147" fillId="0" borderId="0" applyFill="0" applyBorder="0" applyAlignment="0"/>
    <xf numFmtId="218" fontId="147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3" fillId="0" borderId="40" applyNumberFormat="0" applyFill="0" applyAlignment="0" applyProtection="0"/>
    <xf numFmtId="0" fontId="194" fillId="0" borderId="40" applyNumberFormat="0" applyFill="0" applyAlignment="0" applyProtection="0"/>
    <xf numFmtId="39" fontId="268" fillId="54" borderId="29"/>
    <xf numFmtId="0" fontId="195" fillId="0" borderId="0"/>
    <xf numFmtId="0" fontId="80" fillId="0" borderId="0"/>
    <xf numFmtId="0" fontId="195" fillId="0" borderId="0"/>
    <xf numFmtId="0" fontId="80" fillId="0" borderId="0"/>
    <xf numFmtId="0" fontId="196" fillId="0" borderId="0"/>
    <xf numFmtId="235" fontId="112" fillId="0" borderId="0" applyFont="0" applyFill="0" applyBorder="0" applyAlignment="0" applyProtection="0"/>
    <xf numFmtId="235" fontId="1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8" fontId="61" fillId="0" borderId="0" applyFont="0" applyFill="0" applyBorder="0" applyAlignment="0" applyProtection="0"/>
    <xf numFmtId="40" fontId="61" fillId="0" borderId="0" applyFont="0" applyFill="0" applyBorder="0" applyAlignment="0" applyProtection="0"/>
    <xf numFmtId="0" fontId="197" fillId="0" borderId="21"/>
    <xf numFmtId="21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0" fontId="99" fillId="0" borderId="0">
      <protection locked="0"/>
    </xf>
    <xf numFmtId="0" fontId="99" fillId="0" borderId="0">
      <protection locked="0"/>
    </xf>
    <xf numFmtId="274" fontId="35" fillId="0" borderId="0" applyFont="0" applyFill="0" applyBorder="0" applyAlignment="0" applyProtection="0"/>
    <xf numFmtId="275" fontId="26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0" fontId="198" fillId="0" borderId="0"/>
    <xf numFmtId="0" fontId="199" fillId="0" borderId="0"/>
    <xf numFmtId="276" fontId="252" fillId="0" borderId="0" applyFont="0" applyFill="0" applyBorder="0" applyAlignment="0" applyProtection="0">
      <alignment horizontal="right"/>
    </xf>
    <xf numFmtId="171" fontId="6" fillId="0" borderId="0"/>
    <xf numFmtId="171" fontId="6" fillId="0" borderId="0"/>
    <xf numFmtId="171" fontId="6" fillId="0" borderId="0"/>
    <xf numFmtId="178" fontId="61" fillId="0" borderId="0"/>
    <xf numFmtId="0" fontId="89" fillId="0" borderId="0"/>
    <xf numFmtId="0" fontId="89" fillId="0" borderId="0"/>
    <xf numFmtId="40" fontId="270" fillId="0" borderId="0">
      <alignment horizontal="left"/>
    </xf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0" fillId="45" borderId="0" applyNumberFormat="0" applyBorder="0" applyAlignment="0" applyProtection="0"/>
    <xf numFmtId="0" fontId="201" fillId="45" borderId="0" applyNumberFormat="0" applyBorder="0" applyAlignment="0" applyProtection="0"/>
    <xf numFmtId="0" fontId="89" fillId="0" borderId="0"/>
    <xf numFmtId="37" fontId="64" fillId="0" borderId="0"/>
    <xf numFmtId="0" fontId="148" fillId="0" borderId="0"/>
    <xf numFmtId="0" fontId="148" fillId="0" borderId="0"/>
    <xf numFmtId="0" fontId="6" fillId="0" borderId="0"/>
    <xf numFmtId="0" fontId="26" fillId="0" borderId="0"/>
    <xf numFmtId="0" fontId="195" fillId="0" borderId="0"/>
    <xf numFmtId="0" fontId="80" fillId="0" borderId="0"/>
    <xf numFmtId="0" fontId="80" fillId="0" borderId="0"/>
    <xf numFmtId="183" fontId="35" fillId="0" borderId="0"/>
    <xf numFmtId="236" fontId="203" fillId="0" borderId="0"/>
    <xf numFmtId="0" fontId="40" fillId="0" borderId="0"/>
    <xf numFmtId="0" fontId="37" fillId="0" borderId="0">
      <alignment vertical="top"/>
    </xf>
    <xf numFmtId="0" fontId="2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2" fillId="0" borderId="0"/>
    <xf numFmtId="0" fontId="158" fillId="0" borderId="0"/>
    <xf numFmtId="0" fontId="1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4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297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5" fillId="0" borderId="0"/>
    <xf numFmtId="0" fontId="65" fillId="0" borderId="0"/>
    <xf numFmtId="256" fontId="258" fillId="0" borderId="0"/>
    <xf numFmtId="0" fontId="298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2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6" fillId="0" borderId="0"/>
    <xf numFmtId="0" fontId="37" fillId="0" borderId="0">
      <alignment vertical="top"/>
    </xf>
    <xf numFmtId="0" fontId="6" fillId="0" borderId="0"/>
    <xf numFmtId="0" fontId="298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112" fillId="0" borderId="0"/>
    <xf numFmtId="0" fontId="112" fillId="0" borderId="0"/>
    <xf numFmtId="0" fontId="112" fillId="0" borderId="0"/>
    <xf numFmtId="0" fontId="112" fillId="0" borderId="0"/>
    <xf numFmtId="0" fontId="6" fillId="0" borderId="0"/>
    <xf numFmtId="0" fontId="6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26" fillId="0" borderId="0"/>
    <xf numFmtId="0" fontId="160" fillId="0" borderId="0"/>
    <xf numFmtId="0" fontId="162" fillId="0" borderId="0"/>
    <xf numFmtId="0" fontId="6" fillId="0" borderId="0"/>
    <xf numFmtId="0" fontId="6" fillId="0" borderId="0"/>
    <xf numFmtId="0" fontId="112" fillId="0" borderId="0"/>
    <xf numFmtId="0" fontId="33" fillId="0" borderId="0"/>
    <xf numFmtId="0" fontId="29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4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37" fontId="6" fillId="0" borderId="0"/>
    <xf numFmtId="237" fontId="6" fillId="0" borderId="0"/>
    <xf numFmtId="0" fontId="26" fillId="0" borderId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6" fillId="84" borderId="41" applyNumberFormat="0" applyFont="0" applyAlignment="0" applyProtection="0"/>
    <xf numFmtId="277" fontId="21" fillId="0" borderId="42" applyFont="0" applyFill="0" applyBorder="0" applyAlignment="0">
      <alignment horizontal="left" indent="1"/>
    </xf>
    <xf numFmtId="0" fontId="271" fillId="0" borderId="0"/>
    <xf numFmtId="278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79" fontId="272" fillId="85" borderId="0">
      <alignment horizontal="right"/>
    </xf>
    <xf numFmtId="179" fontId="6" fillId="0" borderId="0" applyFont="0" applyFill="0" applyBorder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206" fillId="75" borderId="43" applyNumberFormat="0" applyAlignment="0" applyProtection="0"/>
    <xf numFmtId="0" fontId="70" fillId="75" borderId="43" applyNumberFormat="0" applyAlignment="0" applyProtection="0"/>
    <xf numFmtId="40" fontId="68" fillId="86" borderId="0">
      <alignment horizontal="right"/>
    </xf>
    <xf numFmtId="0" fontId="207" fillId="86" borderId="0">
      <alignment horizontal="right"/>
    </xf>
    <xf numFmtId="0" fontId="69" fillId="86" borderId="17"/>
    <xf numFmtId="0" fontId="69" fillId="0" borderId="0" applyBorder="0">
      <alignment horizontal="centerContinuous"/>
    </xf>
    <xf numFmtId="0" fontId="208" fillId="0" borderId="0" applyBorder="0">
      <alignment horizontal="centerContinuous"/>
    </xf>
    <xf numFmtId="0" fontId="209" fillId="87" borderId="0"/>
    <xf numFmtId="0" fontId="209" fillId="71" borderId="0"/>
    <xf numFmtId="1" fontId="273" fillId="0" borderId="0" applyProtection="0">
      <alignment horizontal="right" vertical="center"/>
    </xf>
    <xf numFmtId="0" fontId="210" fillId="0" borderId="0">
      <alignment horizontal="center"/>
    </xf>
    <xf numFmtId="0" fontId="211" fillId="0" borderId="0">
      <alignment horizontal="center"/>
    </xf>
    <xf numFmtId="174" fontId="71" fillId="0" borderId="0" applyFont="0" applyFill="0" applyBorder="0" applyAlignment="0" applyProtection="0"/>
    <xf numFmtId="0" fontId="112" fillId="0" borderId="0"/>
    <xf numFmtId="0" fontId="112" fillId="0" borderId="0"/>
    <xf numFmtId="167" fontId="112" fillId="0" borderId="0" applyFont="0" applyFill="0" applyBorder="0" applyAlignment="0" applyProtection="0"/>
    <xf numFmtId="14" fontId="135" fillId="0" borderId="0">
      <alignment horizontal="center" wrapText="1"/>
      <protection locked="0"/>
    </xf>
    <xf numFmtId="238" fontId="6" fillId="0" borderId="0" applyFont="0" applyFill="0" applyBorder="0" applyAlignment="0" applyProtection="0"/>
    <xf numFmtId="37" fontId="89" fillId="0" borderId="0" applyFont="0" applyFill="0" applyBorder="0" applyAlignment="0" applyProtection="0">
      <protection locked="0"/>
    </xf>
    <xf numFmtId="10" fontId="89" fillId="0" borderId="0" applyFont="0" applyFill="0" applyBorder="0" applyAlignment="0" applyProtection="0">
      <protection locked="0"/>
    </xf>
    <xf numFmtId="176" fontId="148" fillId="0" borderId="0" applyFont="0" applyFill="0" applyBorder="0" applyAlignment="0" applyProtection="0"/>
    <xf numFmtId="239" fontId="147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49" fontId="6" fillId="0" borderId="0" applyFont="0" applyFill="0" applyBorder="0" applyAlignment="0" applyProtection="0"/>
    <xf numFmtId="9" fontId="160" fillId="0" borderId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1" fillId="0" borderId="44" applyNumberFormat="0" applyBorder="0"/>
    <xf numFmtId="3" fontId="212" fillId="0" borderId="0" applyNumberFormat="0" applyFill="0" applyBorder="0" applyAlignment="0" applyProtection="0"/>
    <xf numFmtId="0" fontId="99" fillId="0" borderId="0">
      <protection locked="0"/>
    </xf>
    <xf numFmtId="0" fontId="99" fillId="0" borderId="0">
      <protection locked="0"/>
    </xf>
    <xf numFmtId="9" fontId="6" fillId="0" borderId="0" applyFont="0" applyFill="0" applyBorder="0" applyAlignment="0" applyProtection="0"/>
    <xf numFmtId="240" fontId="173" fillId="0" borderId="0" applyFont="0" applyFill="0" applyBorder="0" applyAlignment="0" applyProtection="0"/>
    <xf numFmtId="0" fontId="274" fillId="0" borderId="45">
      <alignment horizontal="center"/>
    </xf>
    <xf numFmtId="220" fontId="147" fillId="0" borderId="0" applyFill="0" applyBorder="0" applyAlignment="0"/>
    <xf numFmtId="218" fontId="147" fillId="0" borderId="0" applyFill="0" applyBorder="0" applyAlignment="0"/>
    <xf numFmtId="220" fontId="147" fillId="0" borderId="0" applyFill="0" applyBorder="0" applyAlignment="0"/>
    <xf numFmtId="221" fontId="148" fillId="0" borderId="0" applyFill="0" applyBorder="0" applyAlignment="0"/>
    <xf numFmtId="218" fontId="147" fillId="0" borderId="0" applyFill="0" applyBorder="0" applyAlignment="0"/>
    <xf numFmtId="37" fontId="275" fillId="0" borderId="0" applyNumberFormat="0" applyFill="0" applyBorder="0" applyAlignment="0"/>
    <xf numFmtId="0" fontId="72" fillId="0" borderId="0" applyNumberFormat="0" applyFont="0" applyFill="0" applyBorder="0" applyAlignment="0" applyProtection="0">
      <alignment horizontal="left"/>
    </xf>
    <xf numFmtId="15" fontId="72" fillId="0" borderId="0" applyFont="0" applyFill="0" applyBorder="0" applyAlignment="0" applyProtection="0"/>
    <xf numFmtId="4" fontId="72" fillId="0" borderId="0" applyFont="0" applyFill="0" applyBorder="0" applyAlignment="0" applyProtection="0"/>
    <xf numFmtId="0" fontId="143" fillId="0" borderId="21">
      <alignment horizontal="center"/>
    </xf>
    <xf numFmtId="3" fontId="72" fillId="0" borderId="0" applyFont="0" applyFill="0" applyBorder="0" applyAlignment="0" applyProtection="0"/>
    <xf numFmtId="0" fontId="72" fillId="88" borderId="0" applyNumberFormat="0" applyFont="0" applyBorder="0" applyAlignment="0" applyProtection="0"/>
    <xf numFmtId="37" fontId="73" fillId="0" borderId="0"/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35" fillId="0" borderId="0" applyFont="0" applyFill="0" applyBorder="0" applyAlignment="0" applyProtection="0"/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3" fontId="276" fillId="0" borderId="17" applyNumberFormat="0" applyFill="0" applyBorder="0" applyAlignment="0" applyProtection="0"/>
    <xf numFmtId="0" fontId="213" fillId="89" borderId="0" applyNumberFormat="0" applyFont="0" applyBorder="0" applyAlignment="0">
      <alignment horizontal="center"/>
    </xf>
    <xf numFmtId="0" fontId="214" fillId="90" borderId="0"/>
    <xf numFmtId="0" fontId="166" fillId="0" borderId="0"/>
    <xf numFmtId="0" fontId="167" fillId="0" borderId="0"/>
    <xf numFmtId="241" fontId="6" fillId="0" borderId="0" applyNumberFormat="0" applyFill="0" applyBorder="0" applyAlignment="0" applyProtection="0">
      <alignment horizontal="left"/>
    </xf>
    <xf numFmtId="241" fontId="6" fillId="0" borderId="0" applyNumberFormat="0" applyFill="0" applyBorder="0" applyAlignment="0" applyProtection="0">
      <alignment horizontal="left"/>
    </xf>
    <xf numFmtId="38" fontId="215" fillId="0" borderId="0"/>
    <xf numFmtId="4" fontId="277" fillId="91" borderId="46" applyNumberFormat="0" applyProtection="0">
      <alignment vertical="center"/>
    </xf>
    <xf numFmtId="4" fontId="278" fillId="91" borderId="46" applyNumberFormat="0" applyProtection="0">
      <alignment vertical="center"/>
    </xf>
    <xf numFmtId="4" fontId="279" fillId="91" borderId="46" applyNumberFormat="0" applyProtection="0">
      <alignment horizontal="left" vertical="center" indent="1"/>
    </xf>
    <xf numFmtId="4" fontId="37" fillId="91" borderId="43" applyNumberFormat="0" applyProtection="0">
      <alignment horizontal="left" vertical="center" indent="1"/>
    </xf>
    <xf numFmtId="4" fontId="279" fillId="92" borderId="0" applyNumberFormat="0" applyProtection="0">
      <alignment horizontal="left" vertical="center" indent="1"/>
    </xf>
    <xf numFmtId="4" fontId="279" fillId="93" borderId="46" applyNumberFormat="0" applyProtection="0">
      <alignment horizontal="right" vertical="center"/>
    </xf>
    <xf numFmtId="4" fontId="279" fillId="94" borderId="46" applyNumberFormat="0" applyProtection="0">
      <alignment horizontal="right" vertical="center"/>
    </xf>
    <xf numFmtId="4" fontId="279" fillId="95" borderId="46" applyNumberFormat="0" applyProtection="0">
      <alignment horizontal="right" vertical="center"/>
    </xf>
    <xf numFmtId="4" fontId="279" fillId="90" borderId="46" applyNumberFormat="0" applyProtection="0">
      <alignment horizontal="right" vertical="center"/>
    </xf>
    <xf numFmtId="4" fontId="279" fillId="96" borderId="46" applyNumberFormat="0" applyProtection="0">
      <alignment horizontal="right" vertical="center"/>
    </xf>
    <xf numFmtId="4" fontId="279" fillId="97" borderId="46" applyNumberFormat="0" applyProtection="0">
      <alignment horizontal="right" vertical="center"/>
    </xf>
    <xf numFmtId="4" fontId="279" fillId="98" borderId="46" applyNumberFormat="0" applyProtection="0">
      <alignment horizontal="right" vertical="center"/>
    </xf>
    <xf numFmtId="4" fontId="279" fillId="99" borderId="46" applyNumberFormat="0" applyProtection="0">
      <alignment horizontal="right" vertical="center"/>
    </xf>
    <xf numFmtId="4" fontId="279" fillId="85" borderId="46" applyNumberFormat="0" applyProtection="0">
      <alignment horizontal="right" vertical="center"/>
    </xf>
    <xf numFmtId="4" fontId="277" fillId="100" borderId="47" applyNumberFormat="0" applyProtection="0">
      <alignment horizontal="left" vertical="center" indent="1"/>
    </xf>
    <xf numFmtId="4" fontId="277" fillId="79" borderId="0" applyNumberFormat="0" applyProtection="0">
      <alignment horizontal="left" vertical="center" indent="1"/>
    </xf>
    <xf numFmtId="4" fontId="277" fillId="92" borderId="0" applyNumberFormat="0" applyProtection="0">
      <alignment horizontal="left" vertical="center" indent="1"/>
    </xf>
    <xf numFmtId="4" fontId="279" fillId="79" borderId="46" applyNumberFormat="0" applyProtection="0">
      <alignment horizontal="right" vertical="center"/>
    </xf>
    <xf numFmtId="4" fontId="37" fillId="79" borderId="0" applyNumberFormat="0" applyProtection="0">
      <alignment horizontal="left" vertical="center" indent="1"/>
    </xf>
    <xf numFmtId="4" fontId="37" fillId="92" borderId="0" applyNumberFormat="0" applyProtection="0">
      <alignment horizontal="left" vertical="center" indent="1"/>
    </xf>
    <xf numFmtId="0" fontId="6" fillId="101" borderId="43" applyNumberFormat="0" applyProtection="0">
      <alignment horizontal="left" vertical="center" indent="1"/>
    </xf>
    <xf numFmtId="0" fontId="6" fillId="101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4" fontId="279" fillId="104" borderId="46" applyNumberFormat="0" applyProtection="0">
      <alignment vertical="center"/>
    </xf>
    <xf numFmtId="4" fontId="280" fillId="104" borderId="46" applyNumberFormat="0" applyProtection="0">
      <alignment vertical="center"/>
    </xf>
    <xf numFmtId="4" fontId="277" fillId="79" borderId="48" applyNumberFormat="0" applyProtection="0">
      <alignment horizontal="left" vertical="center" indent="1"/>
    </xf>
    <xf numFmtId="4" fontId="37" fillId="76" borderId="43" applyNumberFormat="0" applyProtection="0">
      <alignment horizontal="left" vertical="center" indent="1"/>
    </xf>
    <xf numFmtId="4" fontId="279" fillId="104" borderId="46" applyNumberFormat="0" applyProtection="0">
      <alignment horizontal="right" vertical="center"/>
    </xf>
    <xf numFmtId="4" fontId="280" fillId="104" borderId="46" applyNumberFormat="0" applyProtection="0">
      <alignment horizontal="right" vertical="center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4" fontId="281" fillId="62" borderId="0" applyNumberFormat="0" applyProtection="0">
      <alignment horizontal="left" indent="1"/>
    </xf>
    <xf numFmtId="4" fontId="282" fillId="104" borderId="46" applyNumberFormat="0" applyProtection="0">
      <alignment horizontal="right" vertical="center"/>
    </xf>
    <xf numFmtId="38" fontId="89" fillId="0" borderId="0" applyNumberFormat="0" applyFont="0" applyFill="0" applyBorder="0" applyAlignment="0"/>
    <xf numFmtId="0" fontId="216" fillId="0" borderId="0">
      <alignment horizontal="left"/>
    </xf>
    <xf numFmtId="188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213" fillId="1" borderId="1" applyNumberFormat="0" applyFont="0" applyAlignment="0">
      <alignment horizontal="center"/>
    </xf>
    <xf numFmtId="0" fontId="217" fillId="0" borderId="0" applyNumberFormat="0" applyFill="0" applyBorder="0" applyAlignment="0" applyProtection="0"/>
    <xf numFmtId="42" fontId="283" fillId="0" borderId="0" applyFill="0" applyBorder="0" applyAlignment="0" applyProtection="0"/>
    <xf numFmtId="0" fontId="89" fillId="0" borderId="49" applyAlignment="0">
      <alignment horizontal="centerContinuous"/>
    </xf>
    <xf numFmtId="0" fontId="218" fillId="0" borderId="0" applyNumberFormat="0" applyFill="0" applyBorder="0" applyAlignment="0">
      <alignment horizontal="center"/>
    </xf>
    <xf numFmtId="12" fontId="219" fillId="0" borderId="7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26" fillId="0" borderId="0" applyNumberFormat="0" applyBorder="0">
      <alignment vertical="center"/>
    </xf>
    <xf numFmtId="0" fontId="23" fillId="0" borderId="0"/>
    <xf numFmtId="0" fontId="26" fillId="0" borderId="0" applyNumberFormat="0" applyBorder="0">
      <alignment vertical="center"/>
    </xf>
    <xf numFmtId="0" fontId="220" fillId="0" borderId="0" applyNumberFormat="0" applyFont="0" applyBorder="0"/>
    <xf numFmtId="0" fontId="23" fillId="0" borderId="0"/>
    <xf numFmtId="0" fontId="23" fillId="0" borderId="0"/>
    <xf numFmtId="0" fontId="23" fillId="0" borderId="0"/>
    <xf numFmtId="0" fontId="197" fillId="0" borderId="0"/>
    <xf numFmtId="0" fontId="75" fillId="76" borderId="0">
      <alignment wrapText="1"/>
    </xf>
    <xf numFmtId="40" fontId="221" fillId="0" borderId="0" applyBorder="0">
      <alignment horizontal="right"/>
    </xf>
    <xf numFmtId="43" fontId="162" fillId="0" borderId="0" applyProtection="0"/>
    <xf numFmtId="0" fontId="166" fillId="0" borderId="29"/>
    <xf numFmtId="0" fontId="167" fillId="0" borderId="29"/>
    <xf numFmtId="0" fontId="284" fillId="0" borderId="0" applyBorder="0" applyProtection="0">
      <alignment vertical="center"/>
    </xf>
    <xf numFmtId="270" fontId="284" fillId="0" borderId="3" applyBorder="0" applyProtection="0">
      <alignment horizontal="right" vertical="center"/>
    </xf>
    <xf numFmtId="0" fontId="285" fillId="105" borderId="0" applyBorder="0" applyProtection="0">
      <alignment horizontal="centerContinuous" vertical="center"/>
    </xf>
    <xf numFmtId="0" fontId="285" fillId="106" borderId="3" applyBorder="0" applyProtection="0">
      <alignment horizontal="centerContinuous" vertical="center"/>
    </xf>
    <xf numFmtId="0" fontId="286" fillId="0" borderId="0" applyFill="0" applyBorder="0" applyProtection="0">
      <alignment horizontal="left"/>
    </xf>
    <xf numFmtId="0" fontId="264" fillId="0" borderId="50" applyFill="0" applyBorder="0" applyProtection="0">
      <alignment horizontal="left" vertical="top"/>
    </xf>
    <xf numFmtId="0" fontId="165" fillId="0" borderId="0">
      <alignment horizontal="centerContinuous"/>
    </xf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0" fontId="287" fillId="0" borderId="0" applyBorder="0" applyAlignment="0"/>
    <xf numFmtId="49" fontId="6" fillId="0" borderId="0" applyFont="0" applyFill="0" applyBorder="0" applyAlignment="0" applyProtection="0"/>
    <xf numFmtId="49" fontId="37" fillId="0" borderId="0" applyFill="0" applyBorder="0" applyAlignment="0"/>
    <xf numFmtId="242" fontId="148" fillId="0" borderId="0" applyFill="0" applyBorder="0" applyAlignment="0"/>
    <xf numFmtId="243" fontId="148" fillId="0" borderId="0" applyFill="0" applyBorder="0" applyAlignment="0"/>
    <xf numFmtId="0" fontId="222" fillId="0" borderId="0" applyFill="0" applyBorder="0" applyProtection="0">
      <alignment horizontal="left" vertical="top"/>
    </xf>
    <xf numFmtId="0" fontId="89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40" fontId="223" fillId="0" borderId="0"/>
    <xf numFmtId="280" fontId="288" fillId="0" borderId="0" applyNumberFormat="0" applyFill="0" applyBorder="0" applyProtection="0">
      <alignment horizontal="right" vertical="center" wrapText="1"/>
    </xf>
    <xf numFmtId="0" fontId="224" fillId="107" borderId="0"/>
    <xf numFmtId="0" fontId="225" fillId="107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85" fontId="227" fillId="0" borderId="0" applyNumberFormat="0">
      <alignment horizontal="right"/>
    </xf>
    <xf numFmtId="175" fontId="6" fillId="0" borderId="4" applyNumberFormat="0" applyFont="0" applyFill="0" applyAlignment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228" fillId="0" borderId="51" applyNumberFormat="0" applyFill="0" applyAlignment="0" applyProtection="0"/>
    <xf numFmtId="0" fontId="6" fillId="0" borderId="52" applyNumberFormat="0" applyFont="0" applyFill="0" applyAlignment="0" applyProtection="0"/>
    <xf numFmtId="0" fontId="191" fillId="0" borderId="53"/>
    <xf numFmtId="0" fontId="229" fillId="0" borderId="53"/>
    <xf numFmtId="0" fontId="191" fillId="0" borderId="29"/>
    <xf numFmtId="0" fontId="229" fillId="0" borderId="29"/>
    <xf numFmtId="281" fontId="6" fillId="0" borderId="0">
      <alignment horizontal="right"/>
    </xf>
    <xf numFmtId="38" fontId="61" fillId="0" borderId="0" applyFont="0" applyFill="0" applyBorder="0" applyAlignment="0" applyProtection="0"/>
    <xf numFmtId="0" fontId="289" fillId="0" borderId="0">
      <alignment horizontal="fill"/>
    </xf>
    <xf numFmtId="37" fontId="290" fillId="0" borderId="0" applyNumberFormat="0" applyFill="0" applyBorder="0" applyAlignment="0" applyProtection="0"/>
    <xf numFmtId="0" fontId="291" fillId="0" borderId="0">
      <alignment vertical="top"/>
    </xf>
    <xf numFmtId="6" fontId="72" fillId="0" borderId="0" applyFont="0" applyFill="0" applyBorder="0" applyAlignment="0" applyProtection="0"/>
    <xf numFmtId="6" fontId="61" fillId="0" borderId="0" applyFont="0" applyFill="0" applyBorder="0" applyAlignment="0" applyProtection="0"/>
    <xf numFmtId="282" fontId="6" fillId="0" borderId="0" applyFont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6" fillId="0" borderId="0">
      <alignment horizontal="centerContinuous" vertical="center"/>
    </xf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283" fontId="59" fillId="0" borderId="0" applyFont="0" applyFill="0" applyBorder="0" applyAlignment="0" applyProtection="0"/>
    <xf numFmtId="284" fontId="59" fillId="0" borderId="0" applyFon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85" fillId="0" borderId="0" applyNumberFormat="0" applyFont="0" applyFill="0" applyBorder="0" applyProtection="0">
      <alignment horizontal="center" vertical="center" wrapText="1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62" fontId="252" fillId="0" borderId="0" applyFont="0" applyFill="0" applyBorder="0" applyAlignment="0" applyProtection="0"/>
    <xf numFmtId="0" fontId="237" fillId="0" borderId="0" applyNumberFormat="0" applyFill="0" applyBorder="0" applyAlignment="0" applyProtection="0">
      <alignment vertical="top"/>
      <protection locked="0"/>
    </xf>
    <xf numFmtId="0" fontId="292" fillId="0" borderId="0" applyNumberFormat="0" applyFill="0" applyBorder="0" applyAlignment="0" applyProtection="0">
      <alignment vertical="top"/>
      <protection locked="0"/>
    </xf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7" fontId="66" fillId="0" borderId="0" applyFont="0" applyFill="0" applyBorder="0" applyAlignment="0" applyProtection="0"/>
    <xf numFmtId="177" fontId="6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66" fillId="0" borderId="0" applyFont="0" applyFill="0" applyBorder="0" applyAlignment="0" applyProtection="0"/>
    <xf numFmtId="244" fontId="66" fillId="0" borderId="0" applyFont="0" applyFill="0" applyBorder="0" applyAlignment="0" applyProtection="0"/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170" fontId="71" fillId="0" borderId="0" applyFont="0" applyFill="0" applyBorder="0" applyAlignment="0" applyProtection="0"/>
    <xf numFmtId="170" fontId="26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232" fillId="0" borderId="0" applyFont="0" applyFill="0" applyBorder="0" applyAlignment="0" applyProtection="0"/>
    <xf numFmtId="244" fontId="232" fillId="0" borderId="0" applyFont="0" applyFill="0" applyBorder="0" applyAlignment="0" applyProtection="0"/>
    <xf numFmtId="170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245" fontId="6" fillId="0" borderId="0" applyFill="0" applyBorder="0" applyAlignment="0" applyProtection="0"/>
    <xf numFmtId="169" fontId="26" fillId="0" borderId="0" applyFont="0" applyFill="0" applyBorder="0" applyAlignment="0" applyProtection="0"/>
    <xf numFmtId="0" fontId="233" fillId="0" borderId="0" applyNumberFormat="0" applyFill="0" applyBorder="0" applyAlignment="0" applyProtection="0">
      <alignment vertical="top"/>
      <protection locked="0"/>
    </xf>
    <xf numFmtId="0" fontId="39" fillId="78" borderId="26" applyNumberFormat="0" applyAlignment="0" applyProtection="0"/>
    <xf numFmtId="0" fontId="60" fillId="0" borderId="40" applyNumberFormat="0" applyFill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35" fillId="0" borderId="17"/>
    <xf numFmtId="0" fontId="36" fillId="47" borderId="0" applyNumberFormat="0" applyBorder="0" applyAlignment="0" applyProtection="0"/>
    <xf numFmtId="0" fontId="67" fillId="75" borderId="43" applyNumberFormat="0" applyAlignment="0" applyProtection="0"/>
    <xf numFmtId="0" fontId="38" fillId="75" borderId="25" applyNumberFormat="0" applyAlignment="0" applyProtection="0"/>
    <xf numFmtId="0" fontId="7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18" fontId="90" fillId="0" borderId="0"/>
    <xf numFmtId="38" fontId="90" fillId="0" borderId="0" applyFont="0" applyFill="0" applyBorder="0" applyAlignment="0" applyProtection="0"/>
    <xf numFmtId="40" fontId="90" fillId="0" borderId="0" applyFont="0" applyFill="0" applyBorder="0" applyAlignment="0" applyProtection="0"/>
    <xf numFmtId="4" fontId="35" fillId="0" borderId="54"/>
    <xf numFmtId="0" fontId="88" fillId="0" borderId="0" applyFont="0" applyFill="0" applyBorder="0" applyAlignment="0" applyProtection="0"/>
    <xf numFmtId="0" fontId="76" fillId="0" borderId="0" applyNumberFormat="0" applyFill="0" applyBorder="0" applyAlignment="0" applyProtection="0"/>
    <xf numFmtId="6" fontId="90" fillId="0" borderId="0" applyFont="0" applyFill="0" applyBorder="0" applyAlignment="0" applyProtection="0"/>
    <xf numFmtId="6" fontId="90" fillId="0" borderId="0" applyFont="0" applyFill="0" applyBorder="0" applyAlignment="0" applyProtection="0"/>
    <xf numFmtId="0" fontId="45" fillId="48" borderId="0" applyNumberFormat="0" applyBorder="0" applyAlignment="0" applyProtection="0"/>
    <xf numFmtId="0" fontId="234" fillId="0" borderId="0" applyNumberFormat="0" applyFill="0" applyBorder="0" applyAlignment="0" applyProtection="0">
      <alignment vertical="top"/>
      <protection locked="0"/>
    </xf>
    <xf numFmtId="9" fontId="79" fillId="0" borderId="0" applyFont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6" fillId="0" borderId="0"/>
    <xf numFmtId="0" fontId="26" fillId="0" borderId="0"/>
    <xf numFmtId="0" fontId="52" fillId="51" borderId="25" applyNumberFormat="0" applyAlignment="0" applyProtection="0"/>
    <xf numFmtId="0" fontId="63" fillId="45" borderId="0" applyNumberFormat="0" applyBorder="0" applyAlignment="0" applyProtection="0"/>
    <xf numFmtId="0" fontId="77" fillId="0" borderId="51" applyNumberFormat="0" applyFill="0" applyAlignment="0" applyProtection="0"/>
    <xf numFmtId="6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188" fontId="235" fillId="0" borderId="0" applyFont="0" applyFill="0" applyBorder="0" applyAlignment="0" applyProtection="0"/>
    <xf numFmtId="187" fontId="235" fillId="0" borderId="0" applyFont="0" applyFill="0" applyBorder="0" applyAlignment="0" applyProtection="0"/>
    <xf numFmtId="0" fontId="79" fillId="0" borderId="0" applyFont="0" applyFill="0" applyBorder="0" applyAlignment="0" applyProtection="0"/>
    <xf numFmtId="246" fontId="236" fillId="0" borderId="0" applyFont="0" applyFill="0" applyBorder="0" applyAlignment="0" applyProtection="0"/>
    <xf numFmtId="247" fontId="236" fillId="0" borderId="0" applyFont="0" applyFill="0" applyBorder="0" applyAlignment="0" applyProtection="0"/>
    <xf numFmtId="37" fontId="80" fillId="0" borderId="0"/>
    <xf numFmtId="248" fontId="235" fillId="0" borderId="0" applyFont="0" applyFill="0" applyBorder="0" applyAlignment="0" applyProtection="0"/>
    <xf numFmtId="249" fontId="235" fillId="0" borderId="0" applyFont="0" applyFill="0" applyBorder="0" applyAlignment="0" applyProtection="0"/>
    <xf numFmtId="0" fontId="6" fillId="0" borderId="0"/>
    <xf numFmtId="0" fontId="246" fillId="0" borderId="0"/>
    <xf numFmtId="0" fontId="34" fillId="63" borderId="0" applyNumberFormat="0" applyBorder="0" applyAlignment="0" applyProtection="0"/>
    <xf numFmtId="0" fontId="34" fillId="66" borderId="0" applyNumberFormat="0" applyBorder="0" applyAlignment="0" applyProtection="0"/>
    <xf numFmtId="0" fontId="34" fillId="70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73" borderId="0" applyNumberFormat="0" applyBorder="0" applyAlignment="0" applyProtection="0"/>
    <xf numFmtId="0" fontId="33" fillId="84" borderId="41" applyNumberFormat="0" applyFont="0" applyAlignment="0" applyProtection="0"/>
    <xf numFmtId="0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50" fillId="0" borderId="36" applyNumberFormat="0" applyFill="0" applyAlignment="0" applyProtection="0"/>
    <xf numFmtId="0" fontId="50" fillId="0" borderId="0" applyNumberFormat="0" applyFill="0" applyBorder="0" applyAlignment="0" applyProtection="0"/>
    <xf numFmtId="0" fontId="10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03" fontId="99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40" fontId="81" fillId="0" borderId="0" applyFont="0" applyFill="0" applyBorder="0" applyAlignment="0" applyProtection="0"/>
    <xf numFmtId="38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9" fontId="238" fillId="0" borderId="0" applyFont="0" applyFill="0" applyBorder="0" applyAlignment="0" applyProtection="0"/>
    <xf numFmtId="182" fontId="94" fillId="0" borderId="55" applyFont="0" applyFill="0" applyAlignment="0" applyProtection="0">
      <alignment horizontal="center" vertical="center"/>
    </xf>
    <xf numFmtId="0" fontId="83" fillId="0" borderId="0"/>
    <xf numFmtId="0" fontId="239" fillId="0" borderId="0">
      <alignment vertical="center"/>
    </xf>
    <xf numFmtId="188" fontId="83" fillId="0" borderId="0" applyFont="0" applyFill="0" applyBorder="0" applyAlignment="0" applyProtection="0"/>
    <xf numFmtId="0" fontId="240" fillId="0" borderId="20"/>
    <xf numFmtId="4" fontId="99" fillId="0" borderId="0">
      <protection locked="0"/>
    </xf>
    <xf numFmtId="207" fontId="99" fillId="0" borderId="0">
      <protection locked="0"/>
    </xf>
    <xf numFmtId="0" fontId="83" fillId="0" borderId="0"/>
    <xf numFmtId="202" fontId="86" fillId="0" borderId="0" applyFont="0" applyFill="0" applyBorder="0" applyAlignment="0" applyProtection="0"/>
    <xf numFmtId="188" fontId="83" fillId="0" borderId="0" applyNumberFormat="0" applyFont="0" applyFill="0" applyBorder="0" applyProtection="0">
      <alignment vertical="center"/>
    </xf>
    <xf numFmtId="0" fontId="83" fillId="0" borderId="0" applyFont="0" applyFill="0" applyBorder="0" applyAlignment="0" applyProtection="0"/>
    <xf numFmtId="182" fontId="83" fillId="0" borderId="0" applyFont="0" applyFill="0" applyBorder="0" applyAlignment="0" applyProtection="0"/>
    <xf numFmtId="181" fontId="83" fillId="0" borderId="0" applyFont="0" applyFill="0" applyBorder="0" applyAlignment="0" applyProtection="0"/>
    <xf numFmtId="250" fontId="99" fillId="0" borderId="0">
      <protection locked="0"/>
    </xf>
    <xf numFmtId="0" fontId="84" fillId="0" borderId="0"/>
    <xf numFmtId="0" fontId="99" fillId="0" borderId="52">
      <protection locked="0"/>
    </xf>
    <xf numFmtId="251" fontId="99" fillId="0" borderId="0">
      <protection locked="0"/>
    </xf>
    <xf numFmtId="206" fontId="99" fillId="0" borderId="0">
      <protection locked="0"/>
    </xf>
    <xf numFmtId="0" fontId="6" fillId="0" borderId="0"/>
    <xf numFmtId="188" fontId="73" fillId="0" borderId="0" applyFont="0" applyFill="0" applyBorder="0" applyAlignment="0" applyProtection="0"/>
    <xf numFmtId="187" fontId="73" fillId="0" borderId="0" applyFont="0" applyFill="0" applyBorder="0" applyAlignment="0" applyProtection="0"/>
    <xf numFmtId="188" fontId="74" fillId="0" borderId="0" applyFont="0" applyFill="0" applyBorder="0" applyAlignment="0" applyProtection="0"/>
    <xf numFmtId="187" fontId="74" fillId="0" borderId="0" applyFont="0" applyFill="0" applyBorder="0" applyAlignment="0" applyProtection="0"/>
    <xf numFmtId="168" fontId="6" fillId="0" borderId="0" applyNumberFormat="0" applyFill="0" applyBorder="0" applyAlignment="0" applyProtection="0"/>
    <xf numFmtId="170" fontId="6" fillId="0" borderId="0" applyNumberForma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41" fontId="6" fillId="0" borderId="0" applyFont="0" applyFill="0" applyBorder="0" applyAlignment="0" applyProtection="0"/>
    <xf numFmtId="0" fontId="241" fillId="0" borderId="0"/>
    <xf numFmtId="0" fontId="242" fillId="0" borderId="0"/>
    <xf numFmtId="0" fontId="6" fillId="0" borderId="0"/>
    <xf numFmtId="0" fontId="90" fillId="0" borderId="0"/>
    <xf numFmtId="40" fontId="86" fillId="0" borderId="0" applyFont="0" applyFill="0" applyBorder="0" applyAlignment="0" applyProtection="0">
      <alignment vertical="center"/>
    </xf>
    <xf numFmtId="38" fontId="86" fillId="0" borderId="0" applyFont="0" applyFill="0" applyBorder="0" applyAlignment="0" applyProtection="0">
      <alignment vertical="center"/>
    </xf>
    <xf numFmtId="0" fontId="293" fillId="0" borderId="0"/>
    <xf numFmtId="0" fontId="243" fillId="0" borderId="0" applyNumberFormat="0" applyFill="0" applyBorder="0" applyAlignment="0" applyProtection="0">
      <alignment vertical="top"/>
      <protection locked="0"/>
    </xf>
    <xf numFmtId="9" fontId="6" fillId="0" borderId="0" applyNumberFormat="0" applyFill="0" applyBorder="0" applyAlignment="0" applyProtection="0"/>
    <xf numFmtId="0" fontId="294" fillId="0" borderId="56" applyNumberFormat="0" applyFont="0" applyFill="0" applyAlignment="0"/>
    <xf numFmtId="0" fontId="295" fillId="0" borderId="0" applyNumberFormat="0" applyFill="0" applyBorder="0" applyAlignment="0" applyProtection="0">
      <alignment vertical="top"/>
      <protection locked="0"/>
    </xf>
    <xf numFmtId="225" fontId="6" fillId="0" borderId="0" applyNumberFormat="0" applyFill="0" applyBorder="0" applyAlignment="0" applyProtection="0"/>
    <xf numFmtId="225" fontId="73" fillId="0" borderId="0" applyFont="0" applyFill="0" applyBorder="0" applyAlignment="0" applyProtection="0"/>
    <xf numFmtId="252" fontId="6" fillId="0" borderId="0" applyNumberFormat="0" applyFill="0" applyBorder="0" applyAlignment="0" applyProtection="0"/>
    <xf numFmtId="253" fontId="73" fillId="0" borderId="0" applyFont="0" applyFill="0" applyBorder="0" applyAlignment="0" applyProtection="0"/>
    <xf numFmtId="254" fontId="73" fillId="0" borderId="0" applyFon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244" fillId="0" borderId="0" applyNumberFormat="0" applyFill="0" applyBorder="0" applyAlignment="0" applyProtection="0">
      <alignment vertical="top"/>
      <protection locked="0"/>
    </xf>
    <xf numFmtId="182" fontId="245" fillId="0" borderId="0" applyFont="0" applyFill="0" applyBorder="0" applyAlignment="0" applyProtection="0"/>
    <xf numFmtId="181" fontId="245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" fontId="300" fillId="0" borderId="0" applyFont="0" applyFill="0" applyBorder="0" applyAlignment="0" applyProtection="0"/>
    <xf numFmtId="0" fontId="1" fillId="0" borderId="0"/>
    <xf numFmtId="0" fontId="301" fillId="0" borderId="0"/>
    <xf numFmtId="0" fontId="298" fillId="0" borderId="0"/>
    <xf numFmtId="286" fontId="301" fillId="0" borderId="0"/>
    <xf numFmtId="170" fontId="298" fillId="0" borderId="0" applyFont="0" applyFill="0" applyBorder="0" applyAlignment="0" applyProtection="0"/>
    <xf numFmtId="9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7" fontId="303" fillId="0" borderId="0" applyFill="0" applyBorder="0" applyAlignment="0" applyProtection="0"/>
    <xf numFmtId="43" fontId="1" fillId="0" borderId="0" applyFon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290" fontId="303" fillId="0" borderId="0" applyFill="0" applyBorder="0" applyAlignment="0" applyProtection="0"/>
    <xf numFmtId="0" fontId="303" fillId="0" borderId="0" applyFill="0" applyBorder="0" applyAlignment="0" applyProtection="0"/>
    <xf numFmtId="289" fontId="303" fillId="0" borderId="0" applyFill="0" applyBorder="0" applyAlignment="0" applyProtection="0"/>
    <xf numFmtId="291" fontId="303" fillId="0" borderId="0" applyFill="0" applyBorder="0" applyAlignment="0" applyProtection="0"/>
    <xf numFmtId="44" fontId="6" fillId="0" borderId="0" applyFont="0" applyFill="0" applyBorder="0" applyAlignment="0" applyProtection="0"/>
    <xf numFmtId="39" fontId="305" fillId="0" borderId="0"/>
    <xf numFmtId="39" fontId="305" fillId="0" borderId="0"/>
    <xf numFmtId="39" fontId="305" fillId="0" borderId="0"/>
    <xf numFmtId="39" fontId="305" fillId="0" borderId="0"/>
    <xf numFmtId="0" fontId="269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269" fillId="0" borderId="0" applyNumberFormat="0" applyFill="0" applyBorder="0" applyAlignment="0" applyProtection="0">
      <alignment vertical="top"/>
      <protection locked="0"/>
    </xf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6" fillId="0" borderId="0"/>
    <xf numFmtId="289" fontId="6" fillId="0" borderId="0"/>
    <xf numFmtId="0" fontId="26" fillId="0" borderId="0"/>
    <xf numFmtId="289" fontId="26" fillId="0" borderId="0"/>
    <xf numFmtId="0" fontId="73" fillId="0" borderId="0"/>
    <xf numFmtId="289" fontId="73" fillId="0" borderId="0"/>
    <xf numFmtId="0" fontId="73" fillId="0" borderId="0"/>
    <xf numFmtId="289" fontId="73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289" fontId="37" fillId="0" borderId="0">
      <alignment vertical="top"/>
    </xf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6" fillId="0" borderId="0"/>
    <xf numFmtId="289" fontId="26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26" fillId="0" borderId="0"/>
    <xf numFmtId="289" fontId="26" fillId="0" borderId="0"/>
    <xf numFmtId="0" fontId="26" fillId="0" borderId="0"/>
    <xf numFmtId="289" fontId="26" fillId="0" borderId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289" fontId="73" fillId="0" borderId="0"/>
    <xf numFmtId="37" fontId="303" fillId="0" borderId="0" applyFill="0" applyBorder="0" applyAlignment="0" applyProtection="0"/>
    <xf numFmtId="0" fontId="24" fillId="52" borderId="0" applyNumberFormat="0" applyBorder="0" applyAlignment="0" applyProtection="0"/>
    <xf numFmtId="0" fontId="24" fillId="46" borderId="0" applyNumberFormat="0" applyBorder="0" applyAlignment="0" applyProtection="0"/>
    <xf numFmtId="0" fontId="24" fillId="52" borderId="0" applyNumberFormat="0" applyBorder="0" applyAlignment="0" applyProtection="0"/>
    <xf numFmtId="0" fontId="24" fillId="46" borderId="0" applyNumberFormat="0" applyBorder="0" applyAlignment="0" applyProtection="0"/>
    <xf numFmtId="0" fontId="24" fillId="53" borderId="0" applyNumberFormat="0" applyBorder="0" applyAlignment="0" applyProtection="0"/>
    <xf numFmtId="0" fontId="24" fillId="47" borderId="0" applyNumberFormat="0" applyBorder="0" applyAlignment="0" applyProtection="0"/>
    <xf numFmtId="0" fontId="24" fillId="53" borderId="0" applyNumberFormat="0" applyBorder="0" applyAlignment="0" applyProtection="0"/>
    <xf numFmtId="0" fontId="24" fillId="47" borderId="0" applyNumberFormat="0" applyBorder="0" applyAlignment="0" applyProtection="0"/>
    <xf numFmtId="0" fontId="24" fillId="84" borderId="0" applyNumberFormat="0" applyBorder="0" applyAlignment="0" applyProtection="0"/>
    <xf numFmtId="0" fontId="24" fillId="48" borderId="0" applyNumberFormat="0" applyBorder="0" applyAlignment="0" applyProtection="0"/>
    <xf numFmtId="0" fontId="24" fillId="84" borderId="0" applyNumberFormat="0" applyBorder="0" applyAlignment="0" applyProtection="0"/>
    <xf numFmtId="0" fontId="24" fillId="48" borderId="0" applyNumberFormat="0" applyBorder="0" applyAlignment="0" applyProtection="0"/>
    <xf numFmtId="0" fontId="24" fillId="51" borderId="0" applyNumberFormat="0" applyBorder="0" applyAlignment="0" applyProtection="0"/>
    <xf numFmtId="0" fontId="24" fillId="49" borderId="0" applyNumberFormat="0" applyBorder="0" applyAlignment="0" applyProtection="0"/>
    <xf numFmtId="0" fontId="24" fillId="5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84" borderId="0" applyNumberFormat="0" applyBorder="0" applyAlignment="0" applyProtection="0"/>
    <xf numFmtId="0" fontId="24" fillId="51" borderId="0" applyNumberFormat="0" applyBorder="0" applyAlignment="0" applyProtection="0"/>
    <xf numFmtId="0" fontId="24" fillId="84" borderId="0" applyNumberFormat="0" applyBorder="0" applyAlignment="0" applyProtection="0"/>
    <xf numFmtId="0" fontId="24" fillId="51" borderId="0" applyNumberFormat="0" applyBorder="0" applyAlignment="0" applyProtection="0"/>
    <xf numFmtId="289" fontId="33" fillId="46" borderId="0" applyNumberFormat="0" applyBorder="0" applyAlignment="0" applyProtection="0"/>
    <xf numFmtId="289" fontId="33" fillId="47" borderId="0" applyNumberFormat="0" applyBorder="0" applyAlignment="0" applyProtection="0"/>
    <xf numFmtId="289" fontId="33" fillId="48" borderId="0" applyNumberFormat="0" applyBorder="0" applyAlignment="0" applyProtection="0"/>
    <xf numFmtId="289" fontId="33" fillId="49" borderId="0" applyNumberFormat="0" applyBorder="0" applyAlignment="0" applyProtection="0"/>
    <xf numFmtId="289" fontId="33" fillId="50" borderId="0" applyNumberFormat="0" applyBorder="0" applyAlignment="0" applyProtection="0"/>
    <xf numFmtId="289" fontId="33" fillId="51" borderId="0" applyNumberFormat="0" applyBorder="0" applyAlignment="0" applyProtection="0"/>
    <xf numFmtId="0" fontId="307" fillId="46" borderId="0" applyNumberFormat="0" applyBorder="0" applyAlignment="0" applyProtection="0">
      <alignment vertical="center"/>
    </xf>
    <xf numFmtId="0" fontId="307" fillId="47" borderId="0" applyNumberFormat="0" applyBorder="0" applyAlignment="0" applyProtection="0">
      <alignment vertical="center"/>
    </xf>
    <xf numFmtId="0" fontId="307" fillId="48" borderId="0" applyNumberFormat="0" applyBorder="0" applyAlignment="0" applyProtection="0">
      <alignment vertical="center"/>
    </xf>
    <xf numFmtId="0" fontId="307" fillId="49" borderId="0" applyNumberFormat="0" applyBorder="0" applyAlignment="0" applyProtection="0">
      <alignment vertical="center"/>
    </xf>
    <xf numFmtId="0" fontId="307" fillId="50" borderId="0" applyNumberFormat="0" applyBorder="0" applyAlignment="0" applyProtection="0">
      <alignment vertical="center"/>
    </xf>
    <xf numFmtId="0" fontId="307" fillId="51" borderId="0" applyNumberFormat="0" applyBorder="0" applyAlignment="0" applyProtection="0">
      <alignment vertical="center"/>
    </xf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45" borderId="0" applyNumberFormat="0" applyBorder="0" applyAlignment="0" applyProtection="0"/>
    <xf numFmtId="0" fontId="24" fillId="54" borderId="0" applyNumberFormat="0" applyBorder="0" applyAlignment="0" applyProtection="0"/>
    <xf numFmtId="0" fontId="24" fillId="45" borderId="0" applyNumberFormat="0" applyBorder="0" applyAlignment="0" applyProtection="0"/>
    <xf numFmtId="0" fontId="24" fillId="54" borderId="0" applyNumberFormat="0" applyBorder="0" applyAlignment="0" applyProtection="0"/>
    <xf numFmtId="0" fontId="24" fillId="47" borderId="0" applyNumberFormat="0" applyBorder="0" applyAlignment="0" applyProtection="0"/>
    <xf numFmtId="0" fontId="24" fillId="49" borderId="0" applyNumberFormat="0" applyBorder="0" applyAlignment="0" applyProtection="0"/>
    <xf numFmtId="0" fontId="24" fillId="47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50" borderId="0" applyNumberFormat="0" applyBorder="0" applyAlignment="0" applyProtection="0"/>
    <xf numFmtId="0" fontId="24" fillId="52" borderId="0" applyNumberFormat="0" applyBorder="0" applyAlignment="0" applyProtection="0"/>
    <xf numFmtId="0" fontId="24" fillId="84" borderId="0" applyNumberFormat="0" applyBorder="0" applyAlignment="0" applyProtection="0"/>
    <xf numFmtId="0" fontId="24" fillId="55" borderId="0" applyNumberFormat="0" applyBorder="0" applyAlignment="0" applyProtection="0"/>
    <xf numFmtId="0" fontId="24" fillId="84" borderId="0" applyNumberFormat="0" applyBorder="0" applyAlignment="0" applyProtection="0"/>
    <xf numFmtId="0" fontId="24" fillId="55" borderId="0" applyNumberFormat="0" applyBorder="0" applyAlignment="0" applyProtection="0"/>
    <xf numFmtId="289" fontId="33" fillId="52" borderId="0" applyNumberFormat="0" applyBorder="0" applyAlignment="0" applyProtection="0"/>
    <xf numFmtId="289" fontId="33" fillId="53" borderId="0" applyNumberFormat="0" applyBorder="0" applyAlignment="0" applyProtection="0"/>
    <xf numFmtId="289" fontId="33" fillId="54" borderId="0" applyNumberFormat="0" applyBorder="0" applyAlignment="0" applyProtection="0"/>
    <xf numFmtId="289" fontId="33" fillId="49" borderId="0" applyNumberFormat="0" applyBorder="0" applyAlignment="0" applyProtection="0"/>
    <xf numFmtId="289" fontId="33" fillId="52" borderId="0" applyNumberFormat="0" applyBorder="0" applyAlignment="0" applyProtection="0"/>
    <xf numFmtId="289" fontId="33" fillId="55" borderId="0" applyNumberFormat="0" applyBorder="0" applyAlignment="0" applyProtection="0"/>
    <xf numFmtId="0" fontId="307" fillId="52" borderId="0" applyNumberFormat="0" applyBorder="0" applyAlignment="0" applyProtection="0">
      <alignment vertical="center"/>
    </xf>
    <xf numFmtId="0" fontId="307" fillId="53" borderId="0" applyNumberFormat="0" applyBorder="0" applyAlignment="0" applyProtection="0">
      <alignment vertical="center"/>
    </xf>
    <xf numFmtId="0" fontId="307" fillId="54" borderId="0" applyNumberFormat="0" applyBorder="0" applyAlignment="0" applyProtection="0">
      <alignment vertical="center"/>
    </xf>
    <xf numFmtId="0" fontId="307" fillId="49" borderId="0" applyNumberFormat="0" applyBorder="0" applyAlignment="0" applyProtection="0">
      <alignment vertical="center"/>
    </xf>
    <xf numFmtId="0" fontId="307" fillId="52" borderId="0" applyNumberFormat="0" applyBorder="0" applyAlignment="0" applyProtection="0">
      <alignment vertical="center"/>
    </xf>
    <xf numFmtId="0" fontId="307" fillId="55" borderId="0" applyNumberFormat="0" applyBorder="0" applyAlignment="0" applyProtection="0">
      <alignment vertical="center"/>
    </xf>
    <xf numFmtId="0" fontId="308" fillId="56" borderId="0" applyNumberFormat="0" applyBorder="0" applyAlignment="0" applyProtection="0"/>
    <xf numFmtId="289" fontId="308" fillId="56" borderId="0" applyNumberFormat="0" applyBorder="0" applyAlignment="0" applyProtection="0"/>
    <xf numFmtId="0" fontId="309" fillId="50" borderId="0" applyNumberFormat="0" applyBorder="0" applyAlignment="0" applyProtection="0"/>
    <xf numFmtId="0" fontId="309" fillId="56" borderId="0" applyNumberFormat="0" applyBorder="0" applyAlignment="0" applyProtection="0"/>
    <xf numFmtId="0" fontId="309" fillId="73" borderId="0" applyNumberFormat="0" applyBorder="0" applyAlignment="0" applyProtection="0"/>
    <xf numFmtId="0" fontId="309" fillId="53" borderId="0" applyNumberFormat="0" applyBorder="0" applyAlignment="0" applyProtection="0"/>
    <xf numFmtId="0" fontId="309" fillId="73" borderId="0" applyNumberFormat="0" applyBorder="0" applyAlignment="0" applyProtection="0"/>
    <xf numFmtId="0" fontId="309" fillId="53" borderId="0" applyNumberFormat="0" applyBorder="0" applyAlignment="0" applyProtection="0"/>
    <xf numFmtId="0" fontId="309" fillId="55" borderId="0" applyNumberFormat="0" applyBorder="0" applyAlignment="0" applyProtection="0"/>
    <xf numFmtId="0" fontId="309" fillId="54" borderId="0" applyNumberFormat="0" applyBorder="0" applyAlignment="0" applyProtection="0"/>
    <xf numFmtId="0" fontId="309" fillId="55" borderId="0" applyNumberFormat="0" applyBorder="0" applyAlignment="0" applyProtection="0"/>
    <xf numFmtId="0" fontId="309" fillId="54" borderId="0" applyNumberFormat="0" applyBorder="0" applyAlignment="0" applyProtection="0"/>
    <xf numFmtId="0" fontId="309" fillId="47" borderId="0" applyNumberFormat="0" applyBorder="0" applyAlignment="0" applyProtection="0"/>
    <xf numFmtId="0" fontId="309" fillId="57" borderId="0" applyNumberFormat="0" applyBorder="0" applyAlignment="0" applyProtection="0"/>
    <xf numFmtId="0" fontId="309" fillId="47" borderId="0" applyNumberFormat="0" applyBorder="0" applyAlignment="0" applyProtection="0"/>
    <xf numFmtId="0" fontId="309" fillId="57" borderId="0" applyNumberFormat="0" applyBorder="0" applyAlignment="0" applyProtection="0"/>
    <xf numFmtId="0" fontId="309" fillId="50" borderId="0" applyNumberFormat="0" applyBorder="0" applyAlignment="0" applyProtection="0"/>
    <xf numFmtId="0" fontId="309" fillId="58" borderId="0" applyNumberFormat="0" applyBorder="0" applyAlignment="0" applyProtection="0"/>
    <xf numFmtId="0" fontId="309" fillId="50" borderId="0" applyNumberFormat="0" applyBorder="0" applyAlignment="0" applyProtection="0"/>
    <xf numFmtId="0" fontId="309" fillId="58" borderId="0" applyNumberFormat="0" applyBorder="0" applyAlignment="0" applyProtection="0"/>
    <xf numFmtId="0" fontId="309" fillId="53" borderId="0" applyNumberFormat="0" applyBorder="0" applyAlignment="0" applyProtection="0"/>
    <xf numFmtId="0" fontId="309" fillId="59" borderId="0" applyNumberFormat="0" applyBorder="0" applyAlignment="0" applyProtection="0"/>
    <xf numFmtId="0" fontId="309" fillId="53" borderId="0" applyNumberFormat="0" applyBorder="0" applyAlignment="0" applyProtection="0"/>
    <xf numFmtId="0" fontId="309" fillId="59" borderId="0" applyNumberFormat="0" applyBorder="0" applyAlignment="0" applyProtection="0"/>
    <xf numFmtId="289" fontId="34" fillId="56" borderId="0" applyNumberFormat="0" applyBorder="0" applyAlignment="0" applyProtection="0"/>
    <xf numFmtId="289" fontId="34" fillId="53" borderId="0" applyNumberFormat="0" applyBorder="0" applyAlignment="0" applyProtection="0"/>
    <xf numFmtId="289" fontId="34" fillId="54" borderId="0" applyNumberFormat="0" applyBorder="0" applyAlignment="0" applyProtection="0"/>
    <xf numFmtId="289" fontId="34" fillId="57" borderId="0" applyNumberFormat="0" applyBorder="0" applyAlignment="0" applyProtection="0"/>
    <xf numFmtId="289" fontId="34" fillId="58" borderId="0" applyNumberFormat="0" applyBorder="0" applyAlignment="0" applyProtection="0"/>
    <xf numFmtId="289" fontId="34" fillId="59" borderId="0" applyNumberFormat="0" applyBorder="0" applyAlignment="0" applyProtection="0"/>
    <xf numFmtId="0" fontId="310" fillId="56" borderId="0" applyNumberFormat="0" applyBorder="0" applyAlignment="0" applyProtection="0">
      <alignment vertical="center"/>
    </xf>
    <xf numFmtId="0" fontId="310" fillId="53" borderId="0" applyNumberFormat="0" applyBorder="0" applyAlignment="0" applyProtection="0">
      <alignment vertical="center"/>
    </xf>
    <xf numFmtId="0" fontId="310" fillId="54" borderId="0" applyNumberFormat="0" applyBorder="0" applyAlignment="0" applyProtection="0">
      <alignment vertical="center"/>
    </xf>
    <xf numFmtId="0" fontId="310" fillId="57" borderId="0" applyNumberFormat="0" applyBorder="0" applyAlignment="0" applyProtection="0">
      <alignment vertical="center"/>
    </xf>
    <xf numFmtId="0" fontId="310" fillId="58" borderId="0" applyNumberFormat="0" applyBorder="0" applyAlignment="0" applyProtection="0">
      <alignment vertical="center"/>
    </xf>
    <xf numFmtId="0" fontId="310" fillId="59" borderId="0" applyNumberFormat="0" applyBorder="0" applyAlignment="0" applyProtection="0">
      <alignment vertical="center"/>
    </xf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9" fontId="66" fillId="0" borderId="0"/>
    <xf numFmtId="0" fontId="306" fillId="0" borderId="0" applyNumberFormat="0" applyFill="0" applyBorder="0" applyAlignment="0" applyProtection="0"/>
    <xf numFmtId="289" fontId="306" fillId="0" borderId="0" applyNumberFormat="0" applyFill="0" applyBorder="0" applyAlignment="0" applyProtection="0"/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29" fillId="0" borderId="7">
      <alignment horizontal="center"/>
    </xf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30" fillId="0" borderId="21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0" borderId="0" applyFill="0">
      <alignment horizontal="center"/>
      <protection locked="0"/>
    </xf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60" borderId="0"/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4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215" fontId="129" fillId="0" borderId="0"/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30" fillId="61" borderId="0">
      <alignment horizontal="right"/>
    </xf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309" fillId="108" borderId="0" applyNumberFormat="0" applyBorder="0" applyAlignment="0" applyProtection="0"/>
    <xf numFmtId="0" fontId="309" fillId="63" borderId="0" applyNumberFormat="0" applyBorder="0" applyAlignment="0" applyProtection="0"/>
    <xf numFmtId="0" fontId="309" fillId="108" borderId="0" applyNumberFormat="0" applyBorder="0" applyAlignment="0" applyProtection="0"/>
    <xf numFmtId="0" fontId="309" fillId="63" borderId="0" applyNumberFormat="0" applyBorder="0" applyAlignment="0" applyProtection="0"/>
    <xf numFmtId="0" fontId="309" fillId="73" borderId="0" applyNumberFormat="0" applyBorder="0" applyAlignment="0" applyProtection="0"/>
    <xf numFmtId="0" fontId="309" fillId="66" borderId="0" applyNumberFormat="0" applyBorder="0" applyAlignment="0" applyProtection="0"/>
    <xf numFmtId="0" fontId="309" fillId="73" borderId="0" applyNumberFormat="0" applyBorder="0" applyAlignment="0" applyProtection="0"/>
    <xf numFmtId="0" fontId="309" fillId="66" borderId="0" applyNumberFormat="0" applyBorder="0" applyAlignment="0" applyProtection="0"/>
    <xf numFmtId="0" fontId="309" fillId="55" borderId="0" applyNumberFormat="0" applyBorder="0" applyAlignment="0" applyProtection="0"/>
    <xf numFmtId="0" fontId="309" fillId="70" borderId="0" applyNumberFormat="0" applyBorder="0" applyAlignment="0" applyProtection="0"/>
    <xf numFmtId="0" fontId="309" fillId="55" borderId="0" applyNumberFormat="0" applyBorder="0" applyAlignment="0" applyProtection="0"/>
    <xf numFmtId="0" fontId="309" fillId="70" borderId="0" applyNumberFormat="0" applyBorder="0" applyAlignment="0" applyProtection="0"/>
    <xf numFmtId="0" fontId="309" fillId="109" borderId="0" applyNumberFormat="0" applyBorder="0" applyAlignment="0" applyProtection="0"/>
    <xf numFmtId="0" fontId="309" fillId="57" borderId="0" applyNumberFormat="0" applyBorder="0" applyAlignment="0" applyProtection="0"/>
    <xf numFmtId="0" fontId="309" fillId="109" borderId="0" applyNumberFormat="0" applyBorder="0" applyAlignment="0" applyProtection="0"/>
    <xf numFmtId="0" fontId="309" fillId="57" borderId="0" applyNumberFormat="0" applyBorder="0" applyAlignment="0" applyProtection="0"/>
    <xf numFmtId="0" fontId="309" fillId="58" borderId="0" applyNumberFormat="0" applyBorder="0" applyAlignment="0" applyProtection="0"/>
    <xf numFmtId="0" fontId="309" fillId="58" borderId="0" applyNumberFormat="0" applyBorder="0" applyAlignment="0" applyProtection="0"/>
    <xf numFmtId="0" fontId="309" fillId="66" borderId="0" applyNumberFormat="0" applyBorder="0" applyAlignment="0" applyProtection="0"/>
    <xf numFmtId="0" fontId="309" fillId="73" borderId="0" applyNumberFormat="0" applyBorder="0" applyAlignment="0" applyProtection="0"/>
    <xf numFmtId="0" fontId="309" fillId="66" borderId="0" applyNumberFormat="0" applyBorder="0" applyAlignment="0" applyProtection="0"/>
    <xf numFmtId="0" fontId="309" fillId="73" borderId="0" applyNumberFormat="0" applyBorder="0" applyAlignment="0" applyProtection="0"/>
    <xf numFmtId="292" fontId="311" fillId="110" borderId="0" applyAlignment="0">
      <protection locked="0"/>
    </xf>
    <xf numFmtId="179" fontId="311" fillId="110" borderId="0">
      <alignment horizontal="center"/>
      <protection locked="0"/>
    </xf>
    <xf numFmtId="0" fontId="312" fillId="49" borderId="0" applyNumberFormat="0" applyBorder="0" applyAlignment="0" applyProtection="0"/>
    <xf numFmtId="0" fontId="312" fillId="47" borderId="0" applyNumberFormat="0" applyBorder="0" applyAlignment="0" applyProtection="0"/>
    <xf numFmtId="0" fontId="312" fillId="49" borderId="0" applyNumberFormat="0" applyBorder="0" applyAlignment="0" applyProtection="0"/>
    <xf numFmtId="0" fontId="312" fillId="47" borderId="0" applyNumberFormat="0" applyBorder="0" applyAlignment="0" applyProtection="0"/>
    <xf numFmtId="0" fontId="313" fillId="111" borderId="0" applyNumberFormat="0" applyBorder="0" applyAlignment="0" applyProtection="0"/>
    <xf numFmtId="289" fontId="313" fillId="111" borderId="0" applyNumberFormat="0" applyBorder="0" applyAlignment="0" applyProtection="0"/>
    <xf numFmtId="15" fontId="314" fillId="112" borderId="29">
      <alignment horizontal="center"/>
    </xf>
    <xf numFmtId="0" fontId="315" fillId="0" borderId="0" applyNumberFormat="0" applyFill="0" applyBorder="0" applyAlignment="0" applyProtection="0"/>
    <xf numFmtId="289" fontId="315" fillId="0" borderId="0" applyNumberFormat="0" applyFill="0" applyBorder="0" applyAlignment="0" applyProtection="0"/>
    <xf numFmtId="5" fontId="304" fillId="0" borderId="4" applyAlignment="0" applyProtection="0"/>
    <xf numFmtId="0" fontId="37" fillId="0" borderId="0" applyFill="0" applyBorder="0" applyAlignment="0"/>
    <xf numFmtId="293" fontId="71" fillId="0" borderId="0" applyFill="0" applyBorder="0" applyAlignment="0"/>
    <xf numFmtId="294" fontId="71" fillId="0" borderId="0" applyFill="0" applyBorder="0" applyAlignment="0"/>
    <xf numFmtId="295" fontId="71" fillId="0" borderId="0" applyFill="0" applyBorder="0" applyAlignment="0"/>
    <xf numFmtId="296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0" fontId="316" fillId="113" borderId="25" applyNumberFormat="0" applyAlignment="0" applyProtection="0"/>
    <xf numFmtId="0" fontId="316" fillId="113" borderId="25" applyNumberFormat="0" applyAlignment="0" applyProtection="0"/>
    <xf numFmtId="0" fontId="316" fillId="113" borderId="25" applyNumberFormat="0" applyAlignment="0" applyProtection="0"/>
    <xf numFmtId="0" fontId="317" fillId="75" borderId="25" applyNumberFormat="0" applyAlignment="0" applyProtection="0"/>
    <xf numFmtId="0" fontId="316" fillId="113" borderId="25" applyNumberFormat="0" applyAlignment="0" applyProtection="0"/>
    <xf numFmtId="0" fontId="316" fillId="113" borderId="25" applyNumberFormat="0" applyAlignment="0" applyProtection="0"/>
    <xf numFmtId="0" fontId="317" fillId="75" borderId="25" applyNumberFormat="0" applyAlignment="0" applyProtection="0"/>
    <xf numFmtId="0" fontId="317" fillId="75" borderId="25" applyNumberFormat="0" applyAlignment="0" applyProtection="0"/>
    <xf numFmtId="0" fontId="183" fillId="0" borderId="0"/>
    <xf numFmtId="0" fontId="318" fillId="78" borderId="26" applyNumberFormat="0" applyAlignment="0" applyProtection="0"/>
    <xf numFmtId="0" fontId="318" fillId="78" borderId="26" applyNumberFormat="0" applyAlignment="0" applyProtection="0"/>
    <xf numFmtId="39" fontId="305" fillId="0" borderId="0"/>
    <xf numFmtId="39" fontId="305" fillId="0" borderId="0"/>
    <xf numFmtId="44" fontId="88" fillId="0" borderId="0" applyFont="0" applyFill="0" applyBorder="0" applyAlignment="0" applyProtection="0"/>
    <xf numFmtId="298" fontId="160" fillId="0" borderId="0" applyFont="0" applyFill="0" applyBorder="0" applyAlignment="0" applyProtection="0"/>
    <xf numFmtId="287" fontId="303" fillId="0" borderId="0" applyFill="0" applyBorder="0" applyAlignment="0" applyProtection="0"/>
    <xf numFmtId="287" fontId="303" fillId="0" borderId="0" applyFill="0" applyBorder="0" applyAlignment="0" applyProtection="0"/>
    <xf numFmtId="287" fontId="303" fillId="0" borderId="0" applyFill="0" applyBorder="0" applyAlignment="0" applyProtection="0"/>
    <xf numFmtId="0" fontId="301" fillId="0" borderId="0"/>
    <xf numFmtId="289" fontId="301" fillId="0" borderId="0"/>
    <xf numFmtId="298" fontId="6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299" fontId="303" fillId="0" borderId="0" applyFill="0" applyBorder="0" applyAlignment="0" applyProtection="0"/>
    <xf numFmtId="30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30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99" fontId="303" fillId="0" borderId="0" applyFill="0" applyBorder="0" applyAlignment="0" applyProtection="0"/>
    <xf numFmtId="177" fontId="303" fillId="0" borderId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160" fillId="0" borderId="0" applyFont="0" applyFill="0" applyBorder="0" applyAlignment="0" applyProtection="0"/>
    <xf numFmtId="298" fontId="159" fillId="0" borderId="0" applyFont="0" applyFill="0" applyBorder="0" applyAlignment="0" applyProtection="0"/>
    <xf numFmtId="170" fontId="319" fillId="0" borderId="0" applyFont="0" applyFill="0" applyBorder="0" applyAlignment="0" applyProtection="0"/>
    <xf numFmtId="170" fontId="319" fillId="0" borderId="0" applyFont="0" applyFill="0" applyBorder="0" applyAlignment="0" applyProtection="0"/>
    <xf numFmtId="298" fontId="159" fillId="0" borderId="0" applyFont="0" applyFill="0" applyBorder="0" applyAlignment="0" applyProtection="0"/>
    <xf numFmtId="170" fontId="319" fillId="0" borderId="0" applyFont="0" applyFill="0" applyBorder="0" applyAlignment="0" applyProtection="0"/>
    <xf numFmtId="298" fontId="159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159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6" fillId="0" borderId="0" applyFont="0" applyFill="0" applyBorder="0" applyAlignment="0" applyProtection="0"/>
    <xf numFmtId="287" fontId="303" fillId="0" borderId="0" applyFill="0" applyBorder="0" applyAlignment="0" applyProtection="0"/>
    <xf numFmtId="298" fontId="6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6" fillId="0" borderId="0" applyFont="0" applyFill="0" applyBorder="0" applyAlignment="0" applyProtection="0"/>
    <xf numFmtId="302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303" fontId="303" fillId="0" borderId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22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22" fillId="0" borderId="0" applyFont="0" applyFill="0" applyBorder="0" applyAlignment="0" applyProtection="0"/>
    <xf numFmtId="43" fontId="322" fillId="0" borderId="0" applyFont="0" applyFill="0" applyBorder="0" applyAlignment="0" applyProtection="0"/>
    <xf numFmtId="43" fontId="32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321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321" fillId="0" borderId="0" applyFont="0" applyFill="0" applyBorder="0" applyAlignment="0" applyProtection="0"/>
    <xf numFmtId="223" fontId="303" fillId="0" borderId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0" fillId="0" borderId="0" applyFont="0" applyFill="0" applyBorder="0" applyAlignment="0" applyProtection="0"/>
    <xf numFmtId="223" fontId="303" fillId="0" borderId="0" applyFill="0" applyBorder="0" applyAlignment="0" applyProtection="0"/>
    <xf numFmtId="43" fontId="20" fillId="0" borderId="0" applyFont="0" applyFill="0" applyBorder="0" applyAlignment="0" applyProtection="0"/>
    <xf numFmtId="287" fontId="303" fillId="0" borderId="0" applyFill="0" applyBorder="0" applyAlignment="0" applyProtection="0"/>
    <xf numFmtId="43" fontId="323" fillId="0" borderId="0" applyFont="0" applyFill="0" applyBorder="0" applyAlignment="0" applyProtection="0"/>
    <xf numFmtId="302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170" fontId="319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4" fontId="324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top"/>
    </xf>
    <xf numFmtId="43" fontId="320" fillId="0" borderId="0" applyFont="0" applyFill="0" applyBorder="0" applyAlignment="0" applyProtection="0"/>
    <xf numFmtId="4" fontId="324" fillId="0" borderId="0" applyFont="0" applyFill="0" applyBorder="0" applyAlignment="0" applyProtection="0"/>
    <xf numFmtId="298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8" fontId="6" fillId="0" borderId="0" applyFont="0" applyFill="0" applyBorder="0" applyAlignment="0" applyProtection="0"/>
    <xf numFmtId="305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306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298" fontId="320" fillId="0" borderId="0" applyFont="0" applyFill="0" applyBorder="0" applyAlignment="0" applyProtection="0"/>
    <xf numFmtId="306" fontId="320" fillId="0" borderId="0" applyFont="0" applyFill="0" applyBorder="0" applyAlignment="0" applyProtection="0"/>
    <xf numFmtId="307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301" fontId="6" fillId="0" borderId="0" applyFont="0" applyFill="0" applyBorder="0" applyAlignment="0" applyProtection="0"/>
    <xf numFmtId="307" fontId="320" fillId="0" borderId="0" applyFont="0" applyFill="0" applyBorder="0" applyAlignment="0" applyProtection="0"/>
    <xf numFmtId="301" fontId="6" fillId="0" borderId="0" applyFont="0" applyFill="0" applyBorder="0" applyAlignment="0" applyProtection="0"/>
    <xf numFmtId="301" fontId="320" fillId="0" borderId="0" applyFont="0" applyFill="0" applyBorder="0" applyAlignment="0" applyProtection="0"/>
    <xf numFmtId="301" fontId="320" fillId="0" borderId="0" applyFont="0" applyFill="0" applyBorder="0" applyAlignment="0" applyProtection="0"/>
    <xf numFmtId="301" fontId="320" fillId="0" borderId="0" applyFont="0" applyFill="0" applyBorder="0" applyAlignment="0" applyProtection="0"/>
    <xf numFmtId="301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223" fontId="30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23" fontId="303" fillId="0" borderId="0" applyFill="0" applyBorder="0" applyAlignment="0" applyProtection="0"/>
    <xf numFmtId="223" fontId="303" fillId="0" borderId="0" applyFill="0" applyBorder="0" applyAlignment="0" applyProtection="0"/>
    <xf numFmtId="223" fontId="303" fillId="0" borderId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6" fillId="0" borderId="0" applyFont="0" applyFill="0" applyBorder="0" applyAlignment="0" applyProtection="0"/>
    <xf numFmtId="308" fontId="26" fillId="0" borderId="0" applyFont="0" applyFill="0" applyBorder="0" applyAlignment="0" applyProtection="0"/>
    <xf numFmtId="308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308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179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320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70" fontId="123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123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23" fillId="0" borderId="0" applyFont="0" applyFill="0" applyBorder="0" applyAlignment="0" applyProtection="0"/>
    <xf numFmtId="29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7" fontId="325" fillId="0" borderId="0" applyFont="0" applyFill="0" applyBorder="0" applyAlignment="0" applyProtection="0"/>
    <xf numFmtId="300" fontId="6" fillId="0" borderId="0" applyFont="0" applyFill="0" applyBorder="0" applyAlignment="0" applyProtection="0"/>
    <xf numFmtId="187" fontId="325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top"/>
    </xf>
    <xf numFmtId="43" fontId="37" fillId="0" borderId="0" applyFont="0" applyFill="0" applyBorder="0" applyAlignment="0" applyProtection="0">
      <alignment vertical="top"/>
    </xf>
    <xf numFmtId="298" fontId="6" fillId="0" borderId="0" applyFont="0" applyFill="0" applyBorder="0" applyAlignment="0" applyProtection="0"/>
    <xf numFmtId="179" fontId="320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298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320" fillId="0" borderId="0" applyFont="0" applyFill="0" applyBorder="0" applyAlignment="0" applyProtection="0"/>
    <xf numFmtId="170" fontId="321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5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05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15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15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15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2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123" fillId="0" borderId="0" applyFont="0" applyFill="0" applyBorder="0" applyAlignment="0" applyProtection="0"/>
    <xf numFmtId="287" fontId="303" fillId="0" borderId="0" applyFill="0" applyBorder="0" applyAlignment="0" applyProtection="0"/>
    <xf numFmtId="18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top"/>
    </xf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6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37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285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6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301" fontId="158" fillId="0" borderId="0" applyFont="0" applyFill="0" applyBorder="0" applyAlignment="0" applyProtection="0"/>
    <xf numFmtId="170" fontId="298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311" fontId="37" fillId="0" borderId="0" applyFont="0" applyFill="0" applyBorder="0" applyAlignment="0" applyProtection="0">
      <alignment vertical="top"/>
    </xf>
    <xf numFmtId="43" fontId="326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26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12" fontId="6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0" fillId="0" borderId="0" applyFont="0" applyFill="0" applyBorder="0" applyAlignment="0" applyProtection="0"/>
    <xf numFmtId="43" fontId="20" fillId="0" borderId="0" applyFont="0" applyFill="0" applyBorder="0" applyAlignment="0" applyProtection="0"/>
    <xf numFmtId="313" fontId="20" fillId="0" borderId="0" applyFont="0" applyFill="0" applyBorder="0" applyAlignment="0" applyProtection="0"/>
    <xf numFmtId="313" fontId="20" fillId="0" borderId="0" applyFont="0" applyFill="0" applyBorder="0" applyAlignment="0" applyProtection="0"/>
    <xf numFmtId="170" fontId="37" fillId="0" borderId="0" applyFont="0" applyFill="0" applyBorder="0" applyAlignment="0" applyProtection="0">
      <alignment vertical="top"/>
    </xf>
    <xf numFmtId="170" fontId="3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3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298" fontId="160" fillId="0" borderId="0" applyFont="0" applyFill="0" applyBorder="0" applyAlignment="0" applyProtection="0"/>
    <xf numFmtId="223" fontId="303" fillId="0" borderId="0" applyFill="0" applyBorder="0" applyAlignment="0" applyProtection="0"/>
    <xf numFmtId="43" fontId="3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223" fontId="303" fillId="0" borderId="0" applyFill="0" applyBorder="0" applyAlignment="0" applyProtection="0"/>
    <xf numFmtId="43" fontId="6" fillId="0" borderId="0" applyFont="0" applyFill="0" applyBorder="0" applyAlignment="0" applyProtection="0"/>
    <xf numFmtId="314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314" fontId="20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287" fontId="303" fillId="0" borderId="0" applyFill="0" applyBorder="0" applyAlignment="0" applyProtection="0"/>
    <xf numFmtId="298" fontId="160" fillId="0" borderId="0" applyFont="0" applyFill="0" applyBorder="0" applyAlignment="0" applyProtection="0"/>
    <xf numFmtId="298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287" fontId="303" fillId="0" borderId="0" applyFill="0" applyBorder="0" applyAlignment="0" applyProtection="0"/>
    <xf numFmtId="287" fontId="303" fillId="0" borderId="0" applyFill="0" applyBorder="0" applyAlignment="0" applyProtection="0"/>
    <xf numFmtId="298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223" fontId="303" fillId="0" borderId="0" applyFill="0" applyBorder="0" applyAlignment="0" applyProtection="0"/>
    <xf numFmtId="298" fontId="160" fillId="0" borderId="0" applyFont="0" applyFill="0" applyBorder="0" applyAlignment="0" applyProtection="0"/>
    <xf numFmtId="223" fontId="30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160" fillId="0" borderId="0" applyFont="0" applyFill="0" applyBorder="0" applyAlignment="0" applyProtection="0"/>
    <xf numFmtId="298" fontId="160" fillId="0" borderId="0" applyFont="0" applyFill="0" applyBorder="0" applyAlignment="0" applyProtection="0"/>
    <xf numFmtId="298" fontId="6" fillId="0" borderId="0" applyFont="0" applyFill="0" applyBorder="0" applyAlignment="0" applyProtection="0"/>
    <xf numFmtId="315" fontId="6" fillId="0" borderId="0" applyFont="0" applyFill="0" applyBorder="0" applyAlignment="0" applyProtection="0"/>
    <xf numFmtId="0" fontId="66" fillId="0" borderId="0"/>
    <xf numFmtId="0" fontId="66" fillId="0" borderId="0"/>
    <xf numFmtId="0" fontId="35" fillId="0" borderId="0"/>
    <xf numFmtId="184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327" fillId="0" borderId="0" applyNumberFormat="0" applyFill="0" applyBorder="0" applyAlignment="0" applyProtection="0"/>
    <xf numFmtId="0" fontId="328" fillId="111" borderId="57">
      <alignment wrapText="1"/>
    </xf>
    <xf numFmtId="289" fontId="328" fillId="111" borderId="57">
      <alignment wrapText="1"/>
    </xf>
    <xf numFmtId="292" fontId="329" fillId="114" borderId="29" applyProtection="0">
      <alignment horizontal="center"/>
    </xf>
    <xf numFmtId="0" fontId="330" fillId="0" borderId="0" applyNumberFormat="0" applyFill="0" applyBorder="0" applyProtection="0">
      <alignment horizontal="center" vertical="center"/>
    </xf>
    <xf numFmtId="255" fontId="331" fillId="0" borderId="0" applyFill="0" applyBorder="0">
      <protection locked="0"/>
    </xf>
    <xf numFmtId="293" fontId="71" fillId="0" borderId="0" applyFont="0" applyFill="0" applyBorder="0" applyAlignment="0" applyProtection="0"/>
    <xf numFmtId="316" fontId="332" fillId="0" borderId="0" applyFill="0" applyBorder="0"/>
    <xf numFmtId="316" fontId="331" fillId="0" borderId="0" applyFill="0" applyBorder="0">
      <protection locked="0"/>
    </xf>
    <xf numFmtId="169" fontId="320" fillId="0" borderId="0" applyFont="0" applyFill="0" applyBorder="0" applyAlignment="0" applyProtection="0"/>
    <xf numFmtId="169" fontId="320" fillId="0" borderId="0" applyFont="0" applyFill="0" applyBorder="0" applyAlignment="0" applyProtection="0"/>
    <xf numFmtId="169" fontId="26" fillId="0" borderId="0" applyFont="0" applyFill="0" applyBorder="0" applyAlignment="0" applyProtection="0"/>
    <xf numFmtId="179" fontId="6" fillId="0" borderId="0" applyFont="0" applyFill="0" applyBorder="0" applyAlignment="0" applyProtection="0"/>
    <xf numFmtId="169" fontId="2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38" fontId="333" fillId="0" borderId="0" applyBorder="0"/>
    <xf numFmtId="0" fontId="327" fillId="0" borderId="0" applyNumberFormat="0" applyFill="0" applyBorder="0" applyAlignment="0" applyProtection="0"/>
    <xf numFmtId="0" fontId="66" fillId="0" borderId="0"/>
    <xf numFmtId="0" fontId="66" fillId="0" borderId="0"/>
    <xf numFmtId="0" fontId="35" fillId="0" borderId="0"/>
    <xf numFmtId="185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288" fontId="332" fillId="0" borderId="0"/>
    <xf numFmtId="15" fontId="332" fillId="0" borderId="0"/>
    <xf numFmtId="15" fontId="331" fillId="0" borderId="0" applyFill="0" applyBorder="0">
      <protection locked="0"/>
    </xf>
    <xf numFmtId="14" fontId="334" fillId="0" borderId="0" applyFill="0" applyBorder="0" applyProtection="0">
      <alignment horizontal="right"/>
    </xf>
    <xf numFmtId="1" fontId="332" fillId="0" borderId="0" applyFill="0" applyBorder="0">
      <alignment horizontal="right"/>
    </xf>
    <xf numFmtId="2" fontId="332" fillId="0" borderId="0" applyFill="0" applyBorder="0">
      <alignment horizontal="right"/>
    </xf>
    <xf numFmtId="2" fontId="331" fillId="0" borderId="0" applyFill="0" applyBorder="0">
      <protection locked="0"/>
    </xf>
    <xf numFmtId="291" fontId="332" fillId="0" borderId="0" applyFill="0" applyBorder="0">
      <alignment horizontal="right"/>
    </xf>
    <xf numFmtId="291" fontId="331" fillId="0" borderId="0" applyFill="0" applyBorder="0">
      <protection locked="0"/>
    </xf>
    <xf numFmtId="0" fontId="335" fillId="115" borderId="0"/>
    <xf numFmtId="289" fontId="335" fillId="115" borderId="0"/>
    <xf numFmtId="179" fontId="66" fillId="0" borderId="0"/>
    <xf numFmtId="179" fontId="66" fillId="0" borderId="0"/>
    <xf numFmtId="179" fontId="35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179" fontId="66" fillId="0" borderId="0"/>
    <xf numFmtId="317" fontId="6" fillId="0" borderId="0" applyFont="0" applyFill="0" applyBorder="0" applyAlignment="0" applyProtection="0"/>
    <xf numFmtId="0" fontId="335" fillId="115" borderId="58"/>
    <xf numFmtId="289" fontId="335" fillId="115" borderId="58"/>
    <xf numFmtId="0" fontId="335" fillId="115" borderId="58"/>
    <xf numFmtId="289" fontId="335" fillId="115" borderId="58"/>
    <xf numFmtId="289" fontId="141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336" fillId="0" borderId="0" applyNumberFormat="0" applyFill="0" applyBorder="0" applyAlignment="0" applyProtection="0"/>
    <xf numFmtId="0" fontId="337" fillId="116" borderId="0"/>
    <xf numFmtId="289" fontId="337" fillId="116" borderId="0"/>
    <xf numFmtId="44" fontId="88" fillId="0" borderId="0" applyFill="0" applyBorder="0" applyAlignment="0"/>
    <xf numFmtId="293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289" fontId="303" fillId="0" borderId="0" applyFill="0" applyBorder="0" applyAlignment="0" applyProtection="0"/>
    <xf numFmtId="318" fontId="338" fillId="0" borderId="0"/>
    <xf numFmtId="319" fontId="338" fillId="0" borderId="0"/>
    <xf numFmtId="0" fontId="339" fillId="0" borderId="0" applyNumberFormat="0" applyFill="0" applyBorder="0" applyAlignment="0" applyProtection="0"/>
    <xf numFmtId="0" fontId="339" fillId="0" borderId="0" applyNumberFormat="0" applyFill="0" applyBorder="0" applyAlignment="0" applyProtection="0"/>
    <xf numFmtId="0" fontId="303" fillId="115" borderId="0" applyNumberFormat="0" applyAlignment="0"/>
    <xf numFmtId="289" fontId="303" fillId="115" borderId="0" applyNumberFormat="0" applyAlignment="0"/>
    <xf numFmtId="2" fontId="241" fillId="0" borderId="0" applyProtection="0"/>
    <xf numFmtId="292" fontId="340" fillId="117" borderId="29" applyProtection="0">
      <alignment horizontal="center"/>
    </xf>
    <xf numFmtId="0" fontId="341" fillId="115" borderId="59"/>
    <xf numFmtId="289" fontId="341" fillId="115" borderId="59"/>
    <xf numFmtId="0" fontId="341" fillId="115" borderId="58"/>
    <xf numFmtId="289" fontId="341" fillId="115" borderId="58"/>
    <xf numFmtId="0" fontId="341" fillId="118" borderId="58"/>
    <xf numFmtId="289" fontId="341" fillId="118" borderId="58"/>
    <xf numFmtId="0" fontId="342" fillId="50" borderId="0" applyNumberFormat="0" applyBorder="0" applyAlignment="0" applyProtection="0"/>
    <xf numFmtId="0" fontId="342" fillId="48" borderId="0" applyNumberFormat="0" applyBorder="0" applyAlignment="0" applyProtection="0"/>
    <xf numFmtId="0" fontId="342" fillId="50" borderId="0" applyNumberFormat="0" applyBorder="0" applyAlignment="0" applyProtection="0"/>
    <xf numFmtId="0" fontId="342" fillId="48" borderId="0" applyNumberFormat="0" applyBorder="0" applyAlignment="0" applyProtection="0"/>
    <xf numFmtId="38" fontId="343" fillId="62" borderId="0" applyNumberFormat="0" applyBorder="0" applyAlignment="0" applyProtection="0"/>
    <xf numFmtId="38" fontId="23" fillId="62" borderId="0" applyNumberFormat="0" applyBorder="0" applyAlignment="0" applyProtection="0"/>
    <xf numFmtId="0" fontId="142" fillId="0" borderId="0">
      <alignment horizontal="left"/>
    </xf>
    <xf numFmtId="0" fontId="46" fillId="119" borderId="60"/>
    <xf numFmtId="289" fontId="46" fillId="119" borderId="60"/>
    <xf numFmtId="0" fontId="46" fillId="119" borderId="60"/>
    <xf numFmtId="0" fontId="303" fillId="120" borderId="0" applyNumberFormat="0" applyAlignment="0"/>
    <xf numFmtId="289" fontId="303" fillId="120" borderId="0" applyNumberFormat="0" applyAlignment="0"/>
    <xf numFmtId="0" fontId="313" fillId="121" borderId="0" applyNumberFormat="0" applyAlignment="0"/>
    <xf numFmtId="289" fontId="313" fillId="121" borderId="0" applyNumberFormat="0" applyAlignment="0"/>
    <xf numFmtId="0" fontId="313" fillId="122" borderId="0" applyNumberFormat="0" applyAlignment="0"/>
    <xf numFmtId="289" fontId="313" fillId="122" borderId="0" applyNumberFormat="0" applyAlignment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44" fillId="0" borderId="63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289" fontId="344" fillId="0" borderId="63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46" fillId="0" borderId="1">
      <alignment horizontal="left" vertical="center"/>
    </xf>
    <xf numFmtId="0" fontId="345" fillId="0" borderId="0"/>
    <xf numFmtId="289" fontId="345" fillId="0" borderId="0"/>
    <xf numFmtId="14" fontId="21" fillId="123" borderId="21">
      <alignment horizontal="center" vertical="center" wrapText="1"/>
    </xf>
    <xf numFmtId="0" fontId="346" fillId="0" borderId="64" applyNumberFormat="0" applyFill="0" applyAlignment="0" applyProtection="0"/>
    <xf numFmtId="0" fontId="347" fillId="0" borderId="34" applyNumberFormat="0" applyFill="0" applyAlignment="0" applyProtection="0"/>
    <xf numFmtId="0" fontId="346" fillId="0" borderId="64" applyNumberFormat="0" applyFill="0" applyAlignment="0" applyProtection="0"/>
    <xf numFmtId="0" fontId="327" fillId="0" borderId="0" applyNumberFormat="0" applyFill="0" applyBorder="0" applyAlignment="0" applyProtection="0"/>
    <xf numFmtId="0" fontId="348" fillId="0" borderId="65" applyNumberFormat="0" applyFill="0" applyAlignment="0" applyProtection="0"/>
    <xf numFmtId="0" fontId="349" fillId="0" borderId="35" applyNumberFormat="0" applyFill="0" applyAlignment="0" applyProtection="0"/>
    <xf numFmtId="0" fontId="348" fillId="0" borderId="65" applyNumberFormat="0" applyFill="0" applyAlignment="0" applyProtection="0"/>
    <xf numFmtId="0" fontId="327" fillId="0" borderId="0" applyNumberFormat="0" applyFill="0" applyBorder="0" applyAlignment="0" applyProtection="0"/>
    <xf numFmtId="0" fontId="350" fillId="0" borderId="0" applyNumberFormat="0" applyFill="0" applyBorder="0"/>
    <xf numFmtId="289" fontId="350" fillId="0" borderId="0" applyNumberFormat="0" applyFill="0" applyBorder="0"/>
    <xf numFmtId="0" fontId="351" fillId="0" borderId="66" applyNumberFormat="0" applyFill="0" applyAlignment="0" applyProtection="0"/>
    <xf numFmtId="0" fontId="352" fillId="0" borderId="36" applyNumberFormat="0" applyFill="0" applyAlignment="0" applyProtection="0"/>
    <xf numFmtId="0" fontId="351" fillId="0" borderId="66" applyNumberFormat="0" applyFill="0" applyAlignment="0" applyProtection="0"/>
    <xf numFmtId="0" fontId="352" fillId="0" borderId="36" applyNumberFormat="0" applyFill="0" applyAlignment="0" applyProtection="0"/>
    <xf numFmtId="0" fontId="351" fillId="0" borderId="0" applyNumberFormat="0" applyFill="0" applyBorder="0" applyAlignment="0" applyProtection="0"/>
    <xf numFmtId="0" fontId="352" fillId="0" borderId="0" applyNumberFormat="0" applyFill="0" applyBorder="0" applyAlignment="0" applyProtection="0"/>
    <xf numFmtId="0" fontId="351" fillId="0" borderId="0" applyNumberFormat="0" applyFill="0" applyBorder="0" applyAlignment="0" applyProtection="0"/>
    <xf numFmtId="0" fontId="352" fillId="0" borderId="0" applyNumberFormat="0" applyFill="0" applyBorder="0" applyAlignment="0" applyProtection="0"/>
    <xf numFmtId="14" fontId="21" fillId="123" borderId="21">
      <alignment horizontal="center" vertical="center" wrapText="1"/>
    </xf>
    <xf numFmtId="14" fontId="21" fillId="123" borderId="21">
      <alignment horizontal="center" vertical="center" wrapText="1"/>
    </xf>
    <xf numFmtId="14" fontId="353" fillId="123" borderId="21">
      <alignment horizontal="center" vertical="center" wrapText="1"/>
    </xf>
    <xf numFmtId="14" fontId="21" fillId="123" borderId="21">
      <alignment horizontal="center" vertical="center" wrapText="1"/>
    </xf>
    <xf numFmtId="0" fontId="179" fillId="0" borderId="0" applyProtection="0"/>
    <xf numFmtId="320" fontId="354" fillId="0" borderId="0">
      <alignment horizontal="left"/>
    </xf>
    <xf numFmtId="0" fontId="355" fillId="0" borderId="0"/>
    <xf numFmtId="289" fontId="355" fillId="0" borderId="0"/>
    <xf numFmtId="0" fontId="356" fillId="0" borderId="0"/>
    <xf numFmtId="289" fontId="356" fillId="0" borderId="0"/>
    <xf numFmtId="0" fontId="357" fillId="0" borderId="0">
      <alignment horizontal="left"/>
    </xf>
    <xf numFmtId="289" fontId="357" fillId="0" borderId="0">
      <alignment horizontal="left"/>
    </xf>
    <xf numFmtId="0" fontId="358" fillId="0" borderId="0" applyNumberFormat="0" applyFill="0" applyBorder="0" applyAlignment="0" applyProtection="0">
      <alignment vertical="top"/>
      <protection locked="0"/>
    </xf>
    <xf numFmtId="289" fontId="358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359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289" fontId="358" fillId="0" borderId="0" applyNumberFormat="0" applyFill="0" applyBorder="0" applyAlignment="0" applyProtection="0">
      <alignment vertical="top"/>
      <protection locked="0"/>
    </xf>
    <xf numFmtId="0" fontId="302" fillId="0" borderId="0" applyNumberFormat="0" applyFill="0" applyBorder="0" applyAlignment="0" applyProtection="0">
      <alignment vertical="top"/>
      <protection locked="0"/>
    </xf>
    <xf numFmtId="289" fontId="302" fillId="0" borderId="0" applyNumberFormat="0" applyFill="0" applyBorder="0" applyAlignment="0" applyProtection="0">
      <alignment vertical="top"/>
      <protection locked="0"/>
    </xf>
    <xf numFmtId="0" fontId="302" fillId="0" borderId="0" applyNumberFormat="0" applyFill="0" applyBorder="0" applyAlignment="0" applyProtection="0">
      <alignment vertical="top"/>
      <protection locked="0"/>
    </xf>
    <xf numFmtId="289" fontId="302" fillId="0" borderId="0" applyNumberFormat="0" applyFill="0" applyBorder="0" applyAlignment="0" applyProtection="0">
      <alignment vertical="top"/>
      <protection locked="0"/>
    </xf>
    <xf numFmtId="0" fontId="360" fillId="0" borderId="29" applyNumberFormat="0" applyAlignment="0" applyProtection="0"/>
    <xf numFmtId="289" fontId="360" fillId="0" borderId="29" applyNumberFormat="0" applyAlignment="0" applyProtection="0"/>
    <xf numFmtId="10" fontId="23" fillId="76" borderId="7" applyNumberFormat="0" applyBorder="0" applyAlignment="0" applyProtection="0"/>
    <xf numFmtId="10" fontId="23" fillId="76" borderId="7" applyNumberFormat="0" applyBorder="0" applyAlignment="0" applyProtection="0"/>
    <xf numFmtId="10" fontId="343" fillId="76" borderId="7" applyNumberFormat="0" applyBorder="0" applyAlignment="0" applyProtection="0"/>
    <xf numFmtId="10" fontId="23" fillId="76" borderId="7" applyNumberFormat="0" applyBorder="0" applyAlignment="0" applyProtection="0"/>
    <xf numFmtId="0" fontId="361" fillId="45" borderId="25" applyNumberFormat="0" applyAlignment="0" applyProtection="0"/>
    <xf numFmtId="0" fontId="361" fillId="45" borderId="25" applyNumberFormat="0" applyAlignment="0" applyProtection="0"/>
    <xf numFmtId="0" fontId="361" fillId="45" borderId="25" applyNumberFormat="0" applyAlignment="0" applyProtection="0"/>
    <xf numFmtId="0" fontId="361" fillId="51" borderId="25" applyNumberFormat="0" applyAlignment="0" applyProtection="0"/>
    <xf numFmtId="0" fontId="361" fillId="45" borderId="25" applyNumberFormat="0" applyAlignment="0" applyProtection="0"/>
    <xf numFmtId="0" fontId="361" fillId="45" borderId="25" applyNumberFormat="0" applyAlignment="0" applyProtection="0"/>
    <xf numFmtId="0" fontId="361" fillId="51" borderId="25" applyNumberFormat="0" applyAlignment="0" applyProtection="0"/>
    <xf numFmtId="0" fontId="361" fillId="51" borderId="25" applyNumberFormat="0" applyAlignment="0" applyProtection="0"/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62" fillId="116" borderId="29" applyNumberFormat="0" applyAlignment="0" applyProtection="0"/>
    <xf numFmtId="289" fontId="362" fillId="116" borderId="29" applyNumberFormat="0" applyAlignment="0" applyProtection="0"/>
    <xf numFmtId="289" fontId="59" fillId="0" borderId="0"/>
    <xf numFmtId="289" fontId="59" fillId="0" borderId="0"/>
    <xf numFmtId="0" fontId="303" fillId="0" borderId="63" applyNumberFormat="0" applyFill="0" applyAlignment="0"/>
    <xf numFmtId="44" fontId="88" fillId="0" borderId="0" applyFill="0" applyBorder="0" applyAlignment="0"/>
    <xf numFmtId="293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0" fontId="363" fillId="0" borderId="68" applyNumberFormat="0" applyFill="0" applyAlignment="0" applyProtection="0"/>
    <xf numFmtId="0" fontId="364" fillId="0" borderId="40" applyNumberFormat="0" applyFill="0" applyAlignment="0" applyProtection="0"/>
    <xf numFmtId="0" fontId="363" fillId="0" borderId="68" applyNumberFormat="0" applyFill="0" applyAlignment="0" applyProtection="0"/>
    <xf numFmtId="0" fontId="364" fillId="0" borderId="40" applyNumberFormat="0" applyFill="0" applyAlignment="0" applyProtection="0"/>
    <xf numFmtId="0" fontId="229" fillId="0" borderId="21"/>
    <xf numFmtId="0" fontId="365" fillId="45" borderId="0" applyNumberFormat="0" applyBorder="0" applyAlignment="0" applyProtection="0"/>
    <xf numFmtId="0" fontId="366" fillId="45" borderId="0" applyNumberFormat="0" applyBorder="0" applyAlignment="0" applyProtection="0"/>
    <xf numFmtId="0" fontId="365" fillId="45" borderId="0" applyNumberFormat="0" applyBorder="0" applyAlignment="0" applyProtection="0"/>
    <xf numFmtId="0" fontId="366" fillId="45" borderId="0" applyNumberFormat="0" applyBorder="0" applyAlignment="0" applyProtection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180" fontId="202" fillId="0" borderId="0"/>
    <xf numFmtId="0" fontId="202" fillId="0" borderId="0"/>
    <xf numFmtId="180" fontId="202" fillId="0" borderId="0"/>
    <xf numFmtId="272" fontId="367" fillId="0" borderId="0"/>
    <xf numFmtId="0" fontId="367" fillId="0" borderId="0"/>
    <xf numFmtId="289" fontId="367" fillId="0" borderId="0"/>
    <xf numFmtId="321" fontId="367" fillId="0" borderId="0">
      <alignment horizontal="right"/>
    </xf>
    <xf numFmtId="0" fontId="205" fillId="0" borderId="0"/>
    <xf numFmtId="0" fontId="205" fillId="0" borderId="0"/>
    <xf numFmtId="289" fontId="205" fillId="0" borderId="0"/>
    <xf numFmtId="0" fontId="368" fillId="0" borderId="0"/>
    <xf numFmtId="0" fontId="37" fillId="0" borderId="0">
      <alignment vertical="top"/>
    </xf>
    <xf numFmtId="0" fontId="1" fillId="0" borderId="0"/>
    <xf numFmtId="0" fontId="1" fillId="0" borderId="0"/>
    <xf numFmtId="0" fontId="205" fillId="0" borderId="0"/>
    <xf numFmtId="0" fontId="6" fillId="0" borderId="0"/>
    <xf numFmtId="289" fontId="6" fillId="0" borderId="0"/>
    <xf numFmtId="289" fontId="205" fillId="0" borderId="0"/>
    <xf numFmtId="0" fontId="6" fillId="0" borderId="0"/>
    <xf numFmtId="0" fontId="1" fillId="0" borderId="0"/>
    <xf numFmtId="0" fontId="1" fillId="0" borderId="0"/>
    <xf numFmtId="0" fontId="37" fillId="0" borderId="0">
      <alignment vertical="top"/>
    </xf>
    <xf numFmtId="0" fontId="6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289" fontId="6" fillId="0" borderId="0"/>
    <xf numFmtId="0" fontId="6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289" fontId="6" fillId="0" borderId="0"/>
    <xf numFmtId="0" fontId="6" fillId="0" borderId="0"/>
    <xf numFmtId="0" fontId="205" fillId="0" borderId="0"/>
    <xf numFmtId="0" fontId="1" fillId="0" borderId="0"/>
    <xf numFmtId="0" fontId="1" fillId="0" borderId="0"/>
    <xf numFmtId="0" fontId="36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289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37" fillId="0" borderId="0">
      <alignment vertical="top"/>
    </xf>
    <xf numFmtId="0" fontId="6" fillId="0" borderId="0"/>
    <xf numFmtId="0" fontId="37" fillId="0" borderId="0">
      <alignment vertical="top"/>
    </xf>
    <xf numFmtId="0" fontId="1" fillId="0" borderId="0"/>
    <xf numFmtId="0" fontId="1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6" fillId="0" borderId="0"/>
    <xf numFmtId="289" fontId="6" fillId="0" borderId="0"/>
    <xf numFmtId="0" fontId="6" fillId="0" borderId="0"/>
    <xf numFmtId="289" fontId="205" fillId="0" borderId="0"/>
    <xf numFmtId="0" fontId="37" fillId="0" borderId="0">
      <alignment vertical="top"/>
    </xf>
    <xf numFmtId="0" fontId="368" fillId="0" borderId="0"/>
    <xf numFmtId="0" fontId="6" fillId="0" borderId="0"/>
    <xf numFmtId="0" fontId="368" fillId="0" borderId="0"/>
    <xf numFmtId="0" fontId="370" fillId="0" borderId="0"/>
    <xf numFmtId="0" fontId="298" fillId="0" borderId="0"/>
    <xf numFmtId="0" fontId="298" fillId="0" borderId="0"/>
    <xf numFmtId="0" fontId="6" fillId="0" borderId="0"/>
    <xf numFmtId="0" fontId="26" fillId="0" borderId="0"/>
    <xf numFmtId="0" fontId="26" fillId="0" borderId="0"/>
    <xf numFmtId="289" fontId="26" fillId="0" borderId="0"/>
    <xf numFmtId="289" fontId="26" fillId="0" borderId="0"/>
    <xf numFmtId="0" fontId="20" fillId="0" borderId="0"/>
    <xf numFmtId="289" fontId="20" fillId="0" borderId="0"/>
    <xf numFmtId="0" fontId="26" fillId="0" borderId="0"/>
    <xf numFmtId="0" fontId="205" fillId="0" borderId="0"/>
    <xf numFmtId="0" fontId="26" fillId="0" borderId="0"/>
    <xf numFmtId="0" fontId="205" fillId="0" borderId="0"/>
    <xf numFmtId="0" fontId="37" fillId="0" borderId="0">
      <alignment vertical="top"/>
    </xf>
    <xf numFmtId="289" fontId="37" fillId="0" borderId="0">
      <alignment vertical="top"/>
    </xf>
    <xf numFmtId="0" fontId="37" fillId="0" borderId="0">
      <alignment vertical="top"/>
    </xf>
    <xf numFmtId="0" fontId="325" fillId="0" borderId="0"/>
    <xf numFmtId="0" fontId="325" fillId="0" borderId="0"/>
    <xf numFmtId="289" fontId="205" fillId="0" borderId="0"/>
    <xf numFmtId="0" fontId="325" fillId="0" borderId="0"/>
    <xf numFmtId="0" fontId="6" fillId="0" borderId="0"/>
    <xf numFmtId="0" fontId="1" fillId="0" borderId="0"/>
    <xf numFmtId="0" fontId="1" fillId="0" borderId="0"/>
    <xf numFmtId="0" fontId="37" fillId="0" borderId="0">
      <alignment vertical="top"/>
    </xf>
    <xf numFmtId="0" fontId="325" fillId="0" borderId="0"/>
    <xf numFmtId="0" fontId="205" fillId="0" borderId="0"/>
    <xf numFmtId="289" fontId="37" fillId="0" borderId="0">
      <alignment vertical="top"/>
    </xf>
    <xf numFmtId="0" fontId="326" fillId="0" borderId="0"/>
    <xf numFmtId="0" fontId="368" fillId="0" borderId="0"/>
    <xf numFmtId="0" fontId="37" fillId="0" borderId="0">
      <alignment vertical="top"/>
    </xf>
    <xf numFmtId="0" fontId="205" fillId="0" borderId="0"/>
    <xf numFmtId="0" fontId="205" fillId="0" borderId="0"/>
    <xf numFmtId="289" fontId="205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37" fillId="0" borderId="0">
      <alignment vertical="top"/>
    </xf>
    <xf numFmtId="0" fontId="37" fillId="0" borderId="0">
      <alignment vertical="top"/>
    </xf>
    <xf numFmtId="0" fontId="205" fillId="0" borderId="0"/>
    <xf numFmtId="289" fontId="205" fillId="0" borderId="0"/>
    <xf numFmtId="0" fontId="298" fillId="0" borderId="0"/>
    <xf numFmtId="0" fontId="298" fillId="0" borderId="0"/>
    <xf numFmtId="0" fontId="26" fillId="0" borderId="0"/>
    <xf numFmtId="0" fontId="1" fillId="0" borderId="0"/>
    <xf numFmtId="0" fontId="205" fillId="0" borderId="0"/>
    <xf numFmtId="0" fontId="1" fillId="0" borderId="0"/>
    <xf numFmtId="0" fontId="205" fillId="0" borderId="0"/>
    <xf numFmtId="0" fontId="205" fillId="0" borderId="0"/>
    <xf numFmtId="0" fontId="6" fillId="0" borderId="0"/>
    <xf numFmtId="289" fontId="6" fillId="0" borderId="0"/>
    <xf numFmtId="0" fontId="1" fillId="0" borderId="0"/>
    <xf numFmtId="0" fontId="6" fillId="0" borderId="0"/>
    <xf numFmtId="0" fontId="371" fillId="0" borderId="0"/>
    <xf numFmtId="0" fontId="6" fillId="0" borderId="0"/>
    <xf numFmtId="0" fontId="205" fillId="0" borderId="0"/>
    <xf numFmtId="289" fontId="205" fillId="0" borderId="0"/>
    <xf numFmtId="0" fontId="1" fillId="0" borderId="0"/>
    <xf numFmtId="0" fontId="205" fillId="0" borderId="0"/>
    <xf numFmtId="0" fontId="205" fillId="0" borderId="0"/>
    <xf numFmtId="0" fontId="372" fillId="0" borderId="0"/>
    <xf numFmtId="289" fontId="372" fillId="0" borderId="0"/>
    <xf numFmtId="289" fontId="20" fillId="0" borderId="0"/>
    <xf numFmtId="0" fontId="6" fillId="0" borderId="0"/>
    <xf numFmtId="0" fontId="20" fillId="0" borderId="0"/>
    <xf numFmtId="0" fontId="1" fillId="0" borderId="0"/>
    <xf numFmtId="0" fontId="205" fillId="0" borderId="0"/>
    <xf numFmtId="0" fontId="205" fillId="0" borderId="0"/>
    <xf numFmtId="0" fontId="332" fillId="0" borderId="0"/>
    <xf numFmtId="289" fontId="332" fillId="0" borderId="0"/>
    <xf numFmtId="289" fontId="205" fillId="0" borderId="0"/>
    <xf numFmtId="0" fontId="6" fillId="0" borderId="0"/>
    <xf numFmtId="0" fontId="373" fillId="0" borderId="0"/>
    <xf numFmtId="289" fontId="37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4" fillId="0" borderId="0">
      <alignment vertical="center"/>
    </xf>
    <xf numFmtId="0" fontId="373" fillId="0" borderId="0"/>
    <xf numFmtId="289" fontId="373" fillId="0" borderId="0"/>
    <xf numFmtId="0" fontId="205" fillId="0" borderId="0"/>
    <xf numFmtId="0" fontId="6" fillId="0" borderId="0"/>
    <xf numFmtId="0" fontId="373" fillId="0" borderId="0"/>
    <xf numFmtId="289" fontId="37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373" fillId="0" borderId="0"/>
    <xf numFmtId="289" fontId="373" fillId="0" borderId="0"/>
    <xf numFmtId="0" fontId="20" fillId="0" borderId="0"/>
    <xf numFmtId="0" fontId="20" fillId="0" borderId="0"/>
    <xf numFmtId="0" fontId="373" fillId="0" borderId="0"/>
    <xf numFmtId="289" fontId="373" fillId="0" borderId="0"/>
    <xf numFmtId="289" fontId="205" fillId="0" borderId="0"/>
    <xf numFmtId="0" fontId="6" fillId="0" borderId="0"/>
    <xf numFmtId="0" fontId="205" fillId="0" borderId="0"/>
    <xf numFmtId="0" fontId="160" fillId="0" borderId="0"/>
    <xf numFmtId="289" fontId="160" fillId="0" borderId="0"/>
    <xf numFmtId="0" fontId="205" fillId="0" borderId="0"/>
    <xf numFmtId="0" fontId="20" fillId="0" borderId="0"/>
    <xf numFmtId="0" fontId="20" fillId="0" borderId="0"/>
    <xf numFmtId="289" fontId="20" fillId="0" borderId="0"/>
    <xf numFmtId="0" fontId="160" fillId="0" borderId="0"/>
    <xf numFmtId="0" fontId="205" fillId="0" borderId="0"/>
    <xf numFmtId="289" fontId="205" fillId="0" borderId="0"/>
    <xf numFmtId="0" fontId="374" fillId="0" borderId="0">
      <alignment vertical="center"/>
    </xf>
    <xf numFmtId="0" fontId="374" fillId="0" borderId="0">
      <alignment vertical="center"/>
    </xf>
    <xf numFmtId="0" fontId="6" fillId="0" borderId="0"/>
    <xf numFmtId="289" fontId="205" fillId="0" borderId="0"/>
    <xf numFmtId="0" fontId="20" fillId="0" borderId="0"/>
    <xf numFmtId="0" fontId="205" fillId="0" borderId="0"/>
    <xf numFmtId="0" fontId="205" fillId="0" borderId="0"/>
    <xf numFmtId="289" fontId="205" fillId="0" borderId="0"/>
    <xf numFmtId="0" fontId="20" fillId="0" borderId="0"/>
    <xf numFmtId="0" fontId="20" fillId="0" borderId="0"/>
    <xf numFmtId="0" fontId="205" fillId="0" borderId="0"/>
    <xf numFmtId="0" fontId="20" fillId="0" borderId="0"/>
    <xf numFmtId="0" fontId="20" fillId="0" borderId="0"/>
    <xf numFmtId="0" fontId="160" fillId="0" borderId="0"/>
    <xf numFmtId="0" fontId="205" fillId="0" borderId="0"/>
    <xf numFmtId="0" fontId="6" fillId="0" borderId="0"/>
    <xf numFmtId="289" fontId="6" fillId="0" borderId="0"/>
    <xf numFmtId="0" fontId="368" fillId="0" borderId="0"/>
    <xf numFmtId="0" fontId="20" fillId="0" borderId="0"/>
    <xf numFmtId="0" fontId="20" fillId="0" borderId="0"/>
    <xf numFmtId="0" fontId="160" fillId="0" borderId="0"/>
    <xf numFmtId="0" fontId="6" fillId="0" borderId="0"/>
    <xf numFmtId="0" fontId="37" fillId="0" borderId="0">
      <alignment vertical="top"/>
    </xf>
    <xf numFmtId="289" fontId="3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289" fontId="123" fillId="0" borderId="0"/>
    <xf numFmtId="0" fontId="20" fillId="0" borderId="0"/>
    <xf numFmtId="0" fontId="326" fillId="0" borderId="0"/>
    <xf numFmtId="0" fontId="26" fillId="0" borderId="0"/>
    <xf numFmtId="289" fontId="26" fillId="0" borderId="0"/>
    <xf numFmtId="0" fontId="26" fillId="0" borderId="0"/>
    <xf numFmtId="289" fontId="26" fillId="0" borderId="0"/>
    <xf numFmtId="0" fontId="326" fillId="0" borderId="0"/>
    <xf numFmtId="0" fontId="205" fillId="0" borderId="0"/>
    <xf numFmtId="0" fontId="371" fillId="0" borderId="0"/>
    <xf numFmtId="289" fontId="371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37" fillId="0" borderId="0">
      <alignment vertical="top"/>
    </xf>
    <xf numFmtId="0" fontId="26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371" fillId="0" borderId="0"/>
    <xf numFmtId="0" fontId="51" fillId="0" borderId="0"/>
    <xf numFmtId="289" fontId="5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51" fillId="0" borderId="0"/>
    <xf numFmtId="0" fontId="371" fillId="0" borderId="0"/>
    <xf numFmtId="289" fontId="371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8" fillId="0" borderId="0"/>
    <xf numFmtId="0" fontId="20" fillId="0" borderId="0"/>
    <xf numFmtId="0" fontId="20" fillId="0" borderId="0"/>
    <xf numFmtId="0" fontId="20" fillId="0" borderId="0"/>
    <xf numFmtId="0" fontId="371" fillId="0" borderId="0"/>
    <xf numFmtId="0" fontId="20" fillId="0" borderId="0"/>
    <xf numFmtId="0" fontId="6" fillId="0" borderId="0"/>
    <xf numFmtId="0" fontId="37" fillId="0" borderId="0">
      <alignment vertical="top"/>
    </xf>
    <xf numFmtId="0" fontId="368" fillId="0" borderId="0"/>
    <xf numFmtId="289" fontId="30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89" fontId="30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368" fillId="0" borderId="0"/>
    <xf numFmtId="0" fontId="37" fillId="0" borderId="0">
      <alignment vertical="top"/>
    </xf>
    <xf numFmtId="0" fontId="30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0" fontId="6" fillId="0" borderId="0"/>
    <xf numFmtId="0" fontId="298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0" fontId="37" fillId="0" borderId="0">
      <alignment vertical="top"/>
    </xf>
    <xf numFmtId="289" fontId="1" fillId="0" borderId="0"/>
    <xf numFmtId="0" fontId="37" fillId="0" borderId="0">
      <alignment vertical="top"/>
    </xf>
    <xf numFmtId="0" fontId="37" fillId="0" borderId="0">
      <alignment vertical="top"/>
    </xf>
    <xf numFmtId="289" fontId="1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98" fillId="0" borderId="0"/>
    <xf numFmtId="0" fontId="298" fillId="0" borderId="0"/>
    <xf numFmtId="0" fontId="37" fillId="0" borderId="0">
      <alignment vertical="top"/>
    </xf>
    <xf numFmtId="0" fontId="298" fillId="0" borderId="0"/>
    <xf numFmtId="0" fontId="298" fillId="0" borderId="0"/>
    <xf numFmtId="0" fontId="37" fillId="0" borderId="0">
      <alignment vertical="top"/>
    </xf>
    <xf numFmtId="0" fontId="1" fillId="0" borderId="0"/>
    <xf numFmtId="0" fontId="1" fillId="0" borderId="0"/>
    <xf numFmtId="0" fontId="375" fillId="0" borderId="0"/>
    <xf numFmtId="0" fontId="6" fillId="0" borderId="0"/>
    <xf numFmtId="0" fontId="375" fillId="0" borderId="0"/>
    <xf numFmtId="0" fontId="205" fillId="0" borderId="0"/>
    <xf numFmtId="0" fontId="6" fillId="0" borderId="0"/>
    <xf numFmtId="289" fontId="6" fillId="0" borderId="0"/>
    <xf numFmtId="0" fontId="20" fillId="0" borderId="0"/>
    <xf numFmtId="0" fontId="6" fillId="0" borderId="0"/>
    <xf numFmtId="0" fontId="205" fillId="0" borderId="0"/>
    <xf numFmtId="289" fontId="205" fillId="0" borderId="0"/>
    <xf numFmtId="0" fontId="20" fillId="0" borderId="0"/>
    <xf numFmtId="0" fontId="205" fillId="0" borderId="0"/>
    <xf numFmtId="0" fontId="6" fillId="0" borderId="0"/>
    <xf numFmtId="289" fontId="6" fillId="0" borderId="0"/>
    <xf numFmtId="0" fontId="6" fillId="0" borderId="0"/>
    <xf numFmtId="0" fontId="205" fillId="0" borderId="0"/>
    <xf numFmtId="0" fontId="20" fillId="0" borderId="0"/>
    <xf numFmtId="0" fontId="6" fillId="0" borderId="0"/>
    <xf numFmtId="0" fontId="375" fillId="0" borderId="0"/>
    <xf numFmtId="0" fontId="375" fillId="0" borderId="0"/>
    <xf numFmtId="0" fontId="6" fillId="0" borderId="0"/>
    <xf numFmtId="289" fontId="6" fillId="0" borderId="0"/>
    <xf numFmtId="0" fontId="20" fillId="0" borderId="0"/>
    <xf numFmtId="0" fontId="6" fillId="0" borderId="0"/>
    <xf numFmtId="0" fontId="123" fillId="0" borderId="0"/>
    <xf numFmtId="289" fontId="123" fillId="0" borderId="0"/>
    <xf numFmtId="0" fontId="20" fillId="0" borderId="0"/>
    <xf numFmtId="0" fontId="123" fillId="0" borderId="0"/>
    <xf numFmtId="289" fontId="123" fillId="0" borderId="0"/>
    <xf numFmtId="0" fontId="123" fillId="0" borderId="0"/>
    <xf numFmtId="289" fontId="123" fillId="0" borderId="0"/>
    <xf numFmtId="0" fontId="332" fillId="0" borderId="0"/>
    <xf numFmtId="289" fontId="332" fillId="0" borderId="0"/>
    <xf numFmtId="289" fontId="375" fillId="0" borderId="0"/>
    <xf numFmtId="0" fontId="37" fillId="0" borderId="0">
      <alignment vertical="top"/>
    </xf>
    <xf numFmtId="0" fontId="298" fillId="0" borderId="0"/>
    <xf numFmtId="0" fontId="37" fillId="0" borderId="0">
      <alignment vertical="top"/>
    </xf>
    <xf numFmtId="0" fontId="37" fillId="0" borderId="0">
      <alignment vertical="top"/>
    </xf>
    <xf numFmtId="0" fontId="20" fillId="0" borderId="0"/>
    <xf numFmtId="0" fontId="20" fillId="0" borderId="0"/>
    <xf numFmtId="0" fontId="37" fillId="0" borderId="0">
      <alignment vertical="top"/>
    </xf>
    <xf numFmtId="0" fontId="26" fillId="0" borderId="0"/>
    <xf numFmtId="0" fontId="37" fillId="0" borderId="0">
      <alignment vertical="top"/>
    </xf>
    <xf numFmtId="0" fontId="37" fillId="0" borderId="0">
      <alignment vertical="top"/>
    </xf>
    <xf numFmtId="0" fontId="368" fillId="0" borderId="0"/>
    <xf numFmtId="0" fontId="368" fillId="0" borderId="0"/>
    <xf numFmtId="0" fontId="26" fillId="0" borderId="0"/>
    <xf numFmtId="0" fontId="325" fillId="0" borderId="0"/>
    <xf numFmtId="0" fontId="37" fillId="0" borderId="0">
      <alignment vertical="top"/>
    </xf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20" fillId="0" borderId="0"/>
    <xf numFmtId="289" fontId="20" fillId="0" borderId="0"/>
    <xf numFmtId="0" fontId="20" fillId="0" borderId="0"/>
    <xf numFmtId="0" fontId="20" fillId="0" borderId="0"/>
    <xf numFmtId="0" fontId="37" fillId="0" borderId="0">
      <alignment vertical="top"/>
    </xf>
    <xf numFmtId="0" fontId="6" fillId="0" borderId="0"/>
    <xf numFmtId="0" fontId="1" fillId="0" borderId="0"/>
    <xf numFmtId="0" fontId="1" fillId="0" borderId="0"/>
    <xf numFmtId="0" fontId="6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368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298" fillId="0" borderId="0"/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205" fillId="0" borderId="0"/>
    <xf numFmtId="0" fontId="205" fillId="0" borderId="0"/>
    <xf numFmtId="289" fontId="20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5" fillId="0" borderId="0"/>
    <xf numFmtId="0" fontId="20" fillId="0" borderId="0"/>
    <xf numFmtId="0" fontId="20" fillId="0" borderId="0"/>
    <xf numFmtId="0" fontId="26" fillId="0" borderId="0"/>
    <xf numFmtId="289" fontId="26" fillId="0" borderId="0"/>
    <xf numFmtId="0" fontId="20" fillId="0" borderId="0"/>
    <xf numFmtId="0" fontId="1" fillId="0" borderId="0"/>
    <xf numFmtId="289" fontId="376" fillId="0" borderId="0"/>
    <xf numFmtId="0" fontId="20" fillId="0" borderId="0"/>
    <xf numFmtId="0" fontId="20" fillId="0" borderId="0"/>
    <xf numFmtId="289" fontId="205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72" fillId="0" borderId="0"/>
    <xf numFmtId="0" fontId="20" fillId="0" borderId="0"/>
    <xf numFmtId="0" fontId="1" fillId="0" borderId="0"/>
    <xf numFmtId="0" fontId="6" fillId="0" borderId="0"/>
    <xf numFmtId="0" fontId="205" fillId="0" borderId="0"/>
    <xf numFmtId="0" fontId="205" fillId="0" borderId="0"/>
    <xf numFmtId="0" fontId="37" fillId="0" borderId="0">
      <alignment vertical="top"/>
    </xf>
    <xf numFmtId="0" fontId="298" fillId="0" borderId="0"/>
    <xf numFmtId="0" fontId="298" fillId="0" borderId="0"/>
    <xf numFmtId="0" fontId="298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6" fillId="0" borderId="0"/>
    <xf numFmtId="0" fontId="298" fillId="0" borderId="0"/>
    <xf numFmtId="0" fontId="20" fillId="0" borderId="0"/>
    <xf numFmtId="0" fontId="6" fillId="0" borderId="0"/>
    <xf numFmtId="0" fontId="1" fillId="0" borderId="0"/>
    <xf numFmtId="0" fontId="1" fillId="0" borderId="0"/>
    <xf numFmtId="0" fontId="326" fillId="0" borderId="0"/>
    <xf numFmtId="0" fontId="37" fillId="0" borderId="0">
      <alignment vertical="top"/>
    </xf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37" fillId="0" borderId="0">
      <alignment vertical="top"/>
    </xf>
    <xf numFmtId="0" fontId="1" fillId="0" borderId="0"/>
    <xf numFmtId="0" fontId="1" fillId="0" borderId="0"/>
    <xf numFmtId="0" fontId="371" fillId="0" borderId="0"/>
    <xf numFmtId="0" fontId="37" fillId="0" borderId="0">
      <alignment vertical="top"/>
    </xf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371" fillId="0" borderId="0"/>
    <xf numFmtId="0" fontId="20" fillId="0" borderId="0"/>
    <xf numFmtId="0" fontId="20" fillId="0" borderId="0"/>
    <xf numFmtId="289" fontId="20" fillId="0" borderId="0"/>
    <xf numFmtId="0" fontId="6" fillId="0" borderId="0"/>
    <xf numFmtId="0" fontId="37" fillId="0" borderId="0">
      <alignment vertical="top"/>
    </xf>
    <xf numFmtId="0" fontId="368" fillId="0" borderId="0"/>
    <xf numFmtId="0" fontId="20" fillId="0" borderId="0"/>
    <xf numFmtId="0" fontId="6" fillId="0" borderId="0"/>
    <xf numFmtId="289" fontId="37" fillId="0" borderId="0">
      <alignment vertical="top"/>
    </xf>
    <xf numFmtId="0" fontId="20" fillId="0" borderId="0"/>
    <xf numFmtId="0" fontId="20" fillId="0" borderId="0"/>
    <xf numFmtId="0" fontId="20" fillId="0" borderId="0"/>
    <xf numFmtId="0" fontId="37" fillId="0" borderId="0">
      <alignment vertical="top"/>
    </xf>
    <xf numFmtId="0" fontId="37" fillId="0" borderId="0">
      <alignment vertical="top"/>
    </xf>
    <xf numFmtId="0" fontId="205" fillId="0" borderId="0"/>
    <xf numFmtId="0" fontId="298" fillId="0" borderId="0"/>
    <xf numFmtId="313" fontId="20" fillId="0" borderId="0"/>
    <xf numFmtId="313" fontId="20" fillId="0" borderId="0"/>
    <xf numFmtId="313" fontId="20" fillId="0" borderId="0"/>
    <xf numFmtId="313" fontId="20" fillId="0" borderId="0"/>
    <xf numFmtId="313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26" fillId="0" borderId="0"/>
    <xf numFmtId="0" fontId="20" fillId="0" borderId="0"/>
    <xf numFmtId="0" fontId="326" fillId="0" borderId="0"/>
    <xf numFmtId="0" fontId="20" fillId="0" borderId="0"/>
    <xf numFmtId="0" fontId="326" fillId="0" borderId="0"/>
    <xf numFmtId="0" fontId="20" fillId="0" borderId="0"/>
    <xf numFmtId="0" fontId="326" fillId="0" borderId="0"/>
    <xf numFmtId="0" fontId="326" fillId="0" borderId="0"/>
    <xf numFmtId="0" fontId="326" fillId="0" borderId="0"/>
    <xf numFmtId="0" fontId="326" fillId="0" borderId="0"/>
    <xf numFmtId="0" fontId="326" fillId="0" borderId="0"/>
    <xf numFmtId="0" fontId="37" fillId="0" borderId="0">
      <alignment vertical="top"/>
    </xf>
    <xf numFmtId="0" fontId="205" fillId="0" borderId="0"/>
    <xf numFmtId="289" fontId="205" fillId="0" borderId="0"/>
    <xf numFmtId="0" fontId="1" fillId="0" borderId="0"/>
    <xf numFmtId="0" fontId="1" fillId="0" borderId="0"/>
    <xf numFmtId="0" fontId="205" fillId="0" borderId="0"/>
    <xf numFmtId="289" fontId="37" fillId="0" borderId="0">
      <alignment vertical="top"/>
    </xf>
    <xf numFmtId="0" fontId="205" fillId="0" borderId="0"/>
    <xf numFmtId="0" fontId="37" fillId="0" borderId="0">
      <alignment vertical="top"/>
    </xf>
    <xf numFmtId="0" fontId="1" fillId="0" borderId="0"/>
    <xf numFmtId="0" fontId="1" fillId="0" borderId="0"/>
    <xf numFmtId="0" fontId="20" fillId="0" borderId="0"/>
    <xf numFmtId="0" fontId="368" fillId="0" borderId="0"/>
    <xf numFmtId="0" fontId="37" fillId="0" borderId="0">
      <alignment vertical="top"/>
    </xf>
    <xf numFmtId="0" fontId="37" fillId="0" borderId="0">
      <alignment vertical="top"/>
    </xf>
    <xf numFmtId="0" fontId="37" fillId="0" borderId="0">
      <alignment vertical="top"/>
    </xf>
    <xf numFmtId="0" fontId="20" fillId="0" borderId="0"/>
    <xf numFmtId="0" fontId="37" fillId="0" borderId="0">
      <alignment vertical="top"/>
    </xf>
    <xf numFmtId="0" fontId="37" fillId="0" borderId="0">
      <alignment vertical="top"/>
    </xf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289" fontId="35" fillId="0" borderId="0"/>
    <xf numFmtId="0" fontId="37" fillId="0" borderId="0">
      <alignment vertical="top"/>
    </xf>
    <xf numFmtId="0" fontId="205" fillId="0" borderId="0"/>
    <xf numFmtId="0" fontId="1" fillId="0" borderId="0"/>
    <xf numFmtId="0" fontId="1" fillId="0" borderId="0"/>
    <xf numFmtId="0" fontId="37" fillId="0" borderId="0">
      <alignment vertical="top"/>
    </xf>
    <xf numFmtId="0" fontId="20" fillId="0" borderId="0"/>
    <xf numFmtId="0" fontId="20" fillId="0" borderId="0"/>
    <xf numFmtId="0" fontId="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289" fontId="205" fillId="0" borderId="0"/>
    <xf numFmtId="0" fontId="326" fillId="0" borderId="0"/>
    <xf numFmtId="0" fontId="1" fillId="0" borderId="0"/>
    <xf numFmtId="0" fontId="26" fillId="0" borderId="0"/>
    <xf numFmtId="0" fontId="1" fillId="0" borderId="0"/>
    <xf numFmtId="0" fontId="205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0" fontId="373" fillId="0" borderId="0"/>
    <xf numFmtId="289" fontId="373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0" fontId="332" fillId="0" borderId="0"/>
    <xf numFmtId="289" fontId="332" fillId="0" borderId="0"/>
    <xf numFmtId="0" fontId="6" fillId="0" borderId="0"/>
    <xf numFmtId="0" fontId="325" fillId="0" borderId="0"/>
    <xf numFmtId="0" fontId="6" fillId="0" borderId="0"/>
    <xf numFmtId="0" fontId="1" fillId="0" borderId="0"/>
    <xf numFmtId="0" fontId="1" fillId="0" borderId="0"/>
    <xf numFmtId="289" fontId="205" fillId="0" borderId="0"/>
    <xf numFmtId="0" fontId="20" fillId="0" borderId="0"/>
    <xf numFmtId="0" fontId="20" fillId="0" borderId="0"/>
    <xf numFmtId="0" fontId="205" fillId="0" borderId="0"/>
    <xf numFmtId="0" fontId="20" fillId="0" borderId="0"/>
    <xf numFmtId="0" fontId="20" fillId="0" borderId="0"/>
    <xf numFmtId="0" fontId="3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1" fillId="0" borderId="0" applyFill="0" applyBorder="0">
      <protection locked="0"/>
    </xf>
    <xf numFmtId="289" fontId="331" fillId="0" borderId="0" applyFill="0" applyBorder="0">
      <protection locked="0"/>
    </xf>
    <xf numFmtId="0" fontId="61" fillId="0" borderId="0"/>
    <xf numFmtId="256" fontId="158" fillId="20" borderId="15" applyNumberFormat="0" applyFont="0" applyAlignment="0" applyProtection="0"/>
    <xf numFmtId="289" fontId="158" fillId="20" borderId="15" applyNumberFormat="0" applyFont="0" applyAlignment="0" applyProtection="0"/>
    <xf numFmtId="0" fontId="205" fillId="84" borderId="41" applyNumberFormat="0" applyFont="0" applyAlignment="0" applyProtection="0"/>
    <xf numFmtId="0" fontId="6" fillId="84" borderId="41" applyNumberFormat="0" applyFont="0" applyAlignment="0" applyProtection="0"/>
    <xf numFmtId="0" fontId="205" fillId="84" borderId="41" applyNumberFormat="0" applyFont="0" applyAlignment="0" applyProtection="0"/>
    <xf numFmtId="0" fontId="205" fillId="84" borderId="41" applyNumberFormat="0" applyFont="0" applyAlignment="0" applyProtection="0"/>
    <xf numFmtId="0" fontId="6" fillId="84" borderId="41" applyNumberFormat="0" applyFont="0" applyAlignment="0" applyProtection="0"/>
    <xf numFmtId="0" fontId="6" fillId="84" borderId="41" applyNumberFormat="0" applyFont="0" applyAlignment="0" applyProtection="0"/>
    <xf numFmtId="38" fontId="350" fillId="0" borderId="0"/>
    <xf numFmtId="0" fontId="332" fillId="124" borderId="60"/>
    <xf numFmtId="289" fontId="332" fillId="124" borderId="60"/>
    <xf numFmtId="0" fontId="377" fillId="113" borderId="43" applyNumberFormat="0" applyAlignment="0" applyProtection="0"/>
    <xf numFmtId="0" fontId="377" fillId="113" borderId="43" applyNumberFormat="0" applyAlignment="0" applyProtection="0"/>
    <xf numFmtId="0" fontId="377" fillId="113" borderId="43" applyNumberFormat="0" applyAlignment="0" applyProtection="0"/>
    <xf numFmtId="0" fontId="377" fillId="75" borderId="43" applyNumberFormat="0" applyAlignment="0" applyProtection="0"/>
    <xf numFmtId="0" fontId="377" fillId="113" borderId="43" applyNumberFormat="0" applyAlignment="0" applyProtection="0"/>
    <xf numFmtId="0" fontId="377" fillId="113" borderId="43" applyNumberFormat="0" applyAlignment="0" applyProtection="0"/>
    <xf numFmtId="0" fontId="377" fillId="75" borderId="43" applyNumberFormat="0" applyAlignment="0" applyProtection="0"/>
    <xf numFmtId="0" fontId="377" fillId="75" borderId="43" applyNumberFormat="0" applyAlignment="0" applyProtection="0"/>
    <xf numFmtId="40" fontId="378" fillId="115" borderId="0">
      <alignment horizontal="right"/>
    </xf>
    <xf numFmtId="0" fontId="379" fillId="118" borderId="0">
      <alignment horizontal="center"/>
    </xf>
    <xf numFmtId="289" fontId="379" fillId="118" borderId="0">
      <alignment horizontal="center"/>
    </xf>
    <xf numFmtId="0" fontId="313" fillId="125" borderId="39"/>
    <xf numFmtId="289" fontId="313" fillId="125" borderId="39"/>
    <xf numFmtId="0" fontId="380" fillId="115" borderId="0" applyBorder="0">
      <alignment horizontal="center"/>
    </xf>
    <xf numFmtId="289" fontId="380" fillId="115" borderId="0" applyBorder="0">
      <alignment horizontal="center"/>
    </xf>
    <xf numFmtId="0" fontId="381" fillId="125" borderId="0" applyBorder="0">
      <alignment horizontal="center"/>
    </xf>
    <xf numFmtId="289" fontId="381" fillId="125" borderId="0" applyBorder="0">
      <alignment horizontal="center"/>
    </xf>
    <xf numFmtId="238" fontId="6" fillId="0" borderId="0" applyFont="0" applyFill="0" applyBorder="0" applyAlignment="0" applyProtection="0"/>
    <xf numFmtId="238" fontId="160" fillId="0" borderId="0" applyFont="0" applyFill="0" applyBorder="0" applyAlignment="0" applyProtection="0"/>
    <xf numFmtId="238" fontId="71" fillId="0" borderId="0" applyFill="0" applyBorder="0" applyAlignment="0" applyProtection="0"/>
    <xf numFmtId="238" fontId="6" fillId="0" borderId="0" applyFont="0" applyFill="0" applyBorder="0" applyAlignment="0" applyProtection="0"/>
    <xf numFmtId="238" fontId="6" fillId="0" borderId="0" applyFont="0" applyFill="0" applyBorder="0" applyAlignment="0" applyProtection="0"/>
    <xf numFmtId="238" fontId="71" fillId="0" borderId="0" applyFill="0" applyBorder="0" applyAlignment="0" applyProtection="0"/>
    <xf numFmtId="296" fontId="71" fillId="0" borderId="0" applyFont="0" applyFill="0" applyBorder="0" applyAlignment="0" applyProtection="0"/>
    <xf numFmtId="0" fontId="332" fillId="0" borderId="0" applyFill="0" applyBorder="0">
      <protection locked="0"/>
    </xf>
    <xf numFmtId="289" fontId="332" fillId="0" borderId="0" applyFill="0" applyBorder="0">
      <protection locked="0"/>
    </xf>
    <xf numFmtId="322" fontId="71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323" fontId="332" fillId="0" borderId="0" applyFill="0" applyBorder="0">
      <protection locked="0"/>
    </xf>
    <xf numFmtId="10" fontId="30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2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2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0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326" fillId="0" borderId="0" applyFont="0" applyFill="0" applyBorder="0" applyAlignment="0" applyProtection="0"/>
    <xf numFmtId="9" fontId="3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88" fillId="0" borderId="0" applyFill="0" applyBorder="0" applyAlignment="0"/>
    <xf numFmtId="293" fontId="71" fillId="0" borderId="0" applyFill="0" applyBorder="0" applyAlignment="0"/>
    <xf numFmtId="44" fontId="88" fillId="0" borderId="0" applyFill="0" applyBorder="0" applyAlignment="0"/>
    <xf numFmtId="297" fontId="71" fillId="0" borderId="0" applyFill="0" applyBorder="0" applyAlignment="0"/>
    <xf numFmtId="293" fontId="71" fillId="0" borderId="0" applyFill="0" applyBorder="0" applyAlignment="0"/>
    <xf numFmtId="0" fontId="303" fillId="0" borderId="0" applyNumberFormat="0" applyFill="0" applyBorder="0" applyAlignment="0" applyProtection="0"/>
    <xf numFmtId="289" fontId="303" fillId="0" borderId="0" applyNumberFormat="0" applyFill="0" applyBorder="0" applyAlignment="0" applyProtection="0"/>
    <xf numFmtId="15" fontId="303" fillId="0" borderId="0" applyFill="0" applyBorder="0" applyAlignment="0" applyProtection="0"/>
    <xf numFmtId="4" fontId="303" fillId="0" borderId="0" applyFill="0" applyBorder="0" applyAlignment="0" applyProtection="0"/>
    <xf numFmtId="0" fontId="382" fillId="0" borderId="69">
      <alignment horizontal="center"/>
    </xf>
    <xf numFmtId="289" fontId="382" fillId="0" borderId="69">
      <alignment horizontal="center"/>
    </xf>
    <xf numFmtId="3" fontId="303" fillId="0" borderId="0" applyFill="0" applyBorder="0" applyAlignment="0" applyProtection="0"/>
    <xf numFmtId="0" fontId="303" fillId="126" borderId="0" applyNumberFormat="0" applyBorder="0" applyAlignment="0" applyProtection="0"/>
    <xf numFmtId="289" fontId="303" fillId="126" borderId="0" applyNumberFormat="0" applyBorder="0" applyAlignment="0" applyProtection="0"/>
    <xf numFmtId="168" fontId="6" fillId="0" borderId="0" applyFont="0" applyFill="0" applyBorder="0" applyAlignment="0" applyProtection="0"/>
    <xf numFmtId="324" fontId="241" fillId="0" borderId="0" applyFont="0" applyFill="0" applyBorder="0" applyAlignment="0" applyProtection="0"/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1" fontId="6" fillId="0" borderId="23" applyNumberFormat="0" applyFill="0" applyAlignment="0" applyProtection="0">
      <alignment horizontal="center" vertical="center"/>
    </xf>
    <xf numFmtId="0" fontId="383" fillId="0" borderId="0" applyNumberFormat="0" applyFill="0" applyBorder="0" applyAlignment="0" applyProtection="0"/>
    <xf numFmtId="289" fontId="383" fillId="0" borderId="0" applyNumberFormat="0" applyFill="0" applyBorder="0" applyAlignment="0" applyProtection="0"/>
    <xf numFmtId="325" fontId="332" fillId="0" borderId="0"/>
    <xf numFmtId="0" fontId="384" fillId="0" borderId="0"/>
    <xf numFmtId="289" fontId="384" fillId="0" borderId="0"/>
    <xf numFmtId="0" fontId="335" fillId="115" borderId="0"/>
    <xf numFmtId="289" fontId="335" fillId="115" borderId="0"/>
    <xf numFmtId="0" fontId="385" fillId="0" borderId="0"/>
    <xf numFmtId="326" fontId="385" fillId="0" borderId="0"/>
    <xf numFmtId="265" fontId="6" fillId="0" borderId="0"/>
    <xf numFmtId="0" fontId="386" fillId="0" borderId="0">
      <alignment vertical="center"/>
    </xf>
    <xf numFmtId="289" fontId="386" fillId="0" borderId="0">
      <alignment vertical="center"/>
    </xf>
    <xf numFmtId="292" fontId="362" fillId="127" borderId="70" applyProtection="0">
      <alignment horizontal="center"/>
    </xf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8" fillId="128" borderId="46" applyNumberFormat="0" applyProtection="0">
      <alignment vertical="center"/>
    </xf>
    <xf numFmtId="289" fontId="388" fillId="128" borderId="46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9" fillId="128" borderId="43" applyNumberFormat="0" applyProtection="0">
      <alignment horizontal="left" vertical="center" indent="1"/>
    </xf>
    <xf numFmtId="289" fontId="389" fillId="128" borderId="43" applyNumberFormat="0" applyProtection="0">
      <alignment horizontal="left" vertical="center" indent="1"/>
    </xf>
    <xf numFmtId="0" fontId="390" fillId="129" borderId="72" applyNumberFormat="0" applyProtection="0">
      <alignment horizontal="left" vertical="center" indent="1"/>
    </xf>
    <xf numFmtId="289" fontId="390" fillId="129" borderId="72" applyNumberFormat="0" applyProtection="0">
      <alignment horizontal="left" vertical="center" indent="1"/>
    </xf>
    <xf numFmtId="0" fontId="391" fillId="130" borderId="46" applyNumberFormat="0" applyProtection="0">
      <alignment horizontal="right" vertical="center"/>
    </xf>
    <xf numFmtId="289" fontId="391" fillId="130" borderId="46" applyNumberFormat="0" applyProtection="0">
      <alignment horizontal="right" vertical="center"/>
    </xf>
    <xf numFmtId="0" fontId="391" fillId="131" borderId="46" applyNumberFormat="0" applyProtection="0">
      <alignment horizontal="right" vertical="center"/>
    </xf>
    <xf numFmtId="289" fontId="391" fillId="131" borderId="46" applyNumberFormat="0" applyProtection="0">
      <alignment horizontal="right" vertical="center"/>
    </xf>
    <xf numFmtId="0" fontId="391" fillId="122" borderId="46" applyNumberFormat="0" applyProtection="0">
      <alignment horizontal="right" vertical="center"/>
    </xf>
    <xf numFmtId="289" fontId="391" fillId="122" borderId="46" applyNumberFormat="0" applyProtection="0">
      <alignment horizontal="right" vertical="center"/>
    </xf>
    <xf numFmtId="0" fontId="391" fillId="132" borderId="46" applyNumberFormat="0" applyProtection="0">
      <alignment horizontal="right" vertical="center"/>
    </xf>
    <xf numFmtId="289" fontId="391" fillId="132" borderId="46" applyNumberFormat="0" applyProtection="0">
      <alignment horizontal="right" vertical="center"/>
    </xf>
    <xf numFmtId="0" fontId="391" fillId="133" borderId="46" applyNumberFormat="0" applyProtection="0">
      <alignment horizontal="right" vertical="center"/>
    </xf>
    <xf numFmtId="289" fontId="391" fillId="133" borderId="46" applyNumberFormat="0" applyProtection="0">
      <alignment horizontal="right" vertical="center"/>
    </xf>
    <xf numFmtId="0" fontId="391" fillId="134" borderId="46" applyNumberFormat="0" applyProtection="0">
      <alignment horizontal="right" vertical="center"/>
    </xf>
    <xf numFmtId="289" fontId="391" fillId="134" borderId="46" applyNumberFormat="0" applyProtection="0">
      <alignment horizontal="right" vertical="center"/>
    </xf>
    <xf numFmtId="0" fontId="391" fillId="135" borderId="46" applyNumberFormat="0" applyProtection="0">
      <alignment horizontal="right" vertical="center"/>
    </xf>
    <xf numFmtId="289" fontId="391" fillId="135" borderId="46" applyNumberFormat="0" applyProtection="0">
      <alignment horizontal="right" vertical="center"/>
    </xf>
    <xf numFmtId="0" fontId="391" fillId="136" borderId="46" applyNumberFormat="0" applyProtection="0">
      <alignment horizontal="right" vertical="center"/>
    </xf>
    <xf numFmtId="289" fontId="391" fillId="136" borderId="46" applyNumberFormat="0" applyProtection="0">
      <alignment horizontal="right" vertical="center"/>
    </xf>
    <xf numFmtId="0" fontId="391" fillId="137" borderId="46" applyNumberFormat="0" applyProtection="0">
      <alignment horizontal="right" vertical="center"/>
    </xf>
    <xf numFmtId="289" fontId="391" fillId="137" borderId="46" applyNumberFormat="0" applyProtection="0">
      <alignment horizontal="right" vertical="center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90" fillId="139" borderId="0" applyNumberFormat="0" applyProtection="0">
      <alignment horizontal="left" vertical="center" indent="1"/>
    </xf>
    <xf numFmtId="289" fontId="390" fillId="139" borderId="0" applyNumberFormat="0" applyProtection="0">
      <alignment horizontal="left" vertical="center" indent="1"/>
    </xf>
    <xf numFmtId="0" fontId="356" fillId="140" borderId="0" applyNumberFormat="0" applyProtection="0">
      <alignment horizontal="left" vertical="center" indent="1"/>
    </xf>
    <xf numFmtId="289" fontId="356" fillId="140" borderId="0" applyNumberFormat="0" applyProtection="0">
      <alignment horizontal="left" vertical="center" indent="1"/>
    </xf>
    <xf numFmtId="0" fontId="391" fillId="141" borderId="46" applyNumberFormat="0" applyProtection="0">
      <alignment horizontal="right" vertical="center"/>
    </xf>
    <xf numFmtId="289" fontId="391" fillId="141" borderId="46" applyNumberFormat="0" applyProtection="0">
      <alignment horizontal="right" vertical="center"/>
    </xf>
    <xf numFmtId="0" fontId="354" fillId="141" borderId="0" applyNumberFormat="0" applyProtection="0">
      <alignment horizontal="left" vertical="center" indent="1"/>
    </xf>
    <xf numFmtId="289" fontId="354" fillId="141" borderId="0" applyNumberFormat="0" applyProtection="0">
      <alignment horizontal="left" vertical="center" indent="1"/>
    </xf>
    <xf numFmtId="0" fontId="392" fillId="142" borderId="74" applyNumberFormat="0" applyProtection="0">
      <alignment horizontal="left" vertical="center" indent="1"/>
    </xf>
    <xf numFmtId="289" fontId="392" fillId="142" borderId="74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42" borderId="43" applyNumberFormat="0" applyProtection="0">
      <alignment horizontal="left" vertical="center" indent="1"/>
    </xf>
    <xf numFmtId="289" fontId="332" fillId="142" borderId="43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43" borderId="43" applyNumberFormat="0" applyProtection="0">
      <alignment horizontal="left" vertical="center" indent="1"/>
    </xf>
    <xf numFmtId="289" fontId="332" fillId="143" borderId="43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24" borderId="43" applyNumberFormat="0" applyProtection="0">
      <alignment horizontal="left" vertical="center" indent="1"/>
    </xf>
    <xf numFmtId="289" fontId="332" fillId="124" borderId="43" applyNumberFormat="0" applyProtection="0">
      <alignment horizontal="left" vertical="center" indent="1"/>
    </xf>
    <xf numFmtId="0" fontId="393" fillId="0" borderId="74" applyNumberFormat="0" applyProtection="0">
      <alignment horizontal="left" vertical="center" indent="1"/>
    </xf>
    <xf numFmtId="289" fontId="393" fillId="0" borderId="74" applyNumberFormat="0" applyProtection="0">
      <alignment horizontal="left" vertical="center" indent="1"/>
    </xf>
    <xf numFmtId="0" fontId="332" fillId="129" borderId="43" applyNumberFormat="0" applyProtection="0">
      <alignment horizontal="left" vertical="center" indent="1"/>
    </xf>
    <xf numFmtId="289" fontId="332" fillId="129" borderId="43" applyNumberFormat="0" applyProtection="0">
      <alignment horizontal="left" vertical="center" indent="1"/>
    </xf>
    <xf numFmtId="0" fontId="391" fillId="111" borderId="46" applyNumberFormat="0" applyProtection="0">
      <alignment vertical="center"/>
    </xf>
    <xf numFmtId="289" fontId="391" fillId="111" borderId="46" applyNumberFormat="0" applyProtection="0">
      <alignment vertical="center"/>
    </xf>
    <xf numFmtId="0" fontId="394" fillId="111" borderId="46" applyNumberFormat="0" applyProtection="0">
      <alignment vertical="center"/>
    </xf>
    <xf numFmtId="289" fontId="394" fillId="111" borderId="46" applyNumberFormat="0" applyProtection="0">
      <alignment vertical="center"/>
    </xf>
    <xf numFmtId="0" fontId="356" fillId="141" borderId="48" applyNumberFormat="0" applyProtection="0">
      <alignment horizontal="left" vertical="center" indent="1"/>
    </xf>
    <xf numFmtId="289" fontId="356" fillId="141" borderId="48" applyNumberFormat="0" applyProtection="0">
      <alignment horizontal="left" vertical="center" indent="1"/>
    </xf>
    <xf numFmtId="0" fontId="354" fillId="144" borderId="43" applyNumberFormat="0" applyProtection="0">
      <alignment horizontal="left" vertical="center" indent="1"/>
    </xf>
    <xf numFmtId="289" fontId="354" fillId="144" borderId="43" applyNumberFormat="0" applyProtection="0">
      <alignment horizontal="left" vertical="center" indent="1"/>
    </xf>
    <xf numFmtId="0" fontId="395" fillId="0" borderId="0" applyNumberFormat="0" applyProtection="0">
      <alignment horizontal="right" vertical="center"/>
    </xf>
    <xf numFmtId="289" fontId="395" fillId="0" borderId="0" applyNumberFormat="0" applyProtection="0">
      <alignment horizontal="right" vertical="center"/>
    </xf>
    <xf numFmtId="0" fontId="393" fillId="0" borderId="0" applyNumberFormat="0" applyProtection="0">
      <alignment horizontal="right" vertical="center"/>
    </xf>
    <xf numFmtId="289" fontId="393" fillId="0" borderId="0" applyNumberFormat="0" applyProtection="0">
      <alignment horizontal="right" vertical="center"/>
    </xf>
    <xf numFmtId="0" fontId="393" fillId="0" borderId="0" applyNumberFormat="0" applyProtection="0">
      <alignment horizontal="left" vertical="center" indent="1"/>
    </xf>
    <xf numFmtId="289" fontId="393" fillId="0" borderId="0" applyNumberFormat="0" applyProtection="0">
      <alignment horizontal="left" vertical="center" indent="1"/>
    </xf>
    <xf numFmtId="0" fontId="396" fillId="145" borderId="0" applyNumberFormat="0" applyProtection="0">
      <alignment horizontal="center" vertical="center" wrapText="1"/>
    </xf>
    <xf numFmtId="289" fontId="396" fillId="145" borderId="0" applyNumberFormat="0" applyProtection="0">
      <alignment horizontal="center" vertical="center" wrapText="1"/>
    </xf>
    <xf numFmtId="0" fontId="397" fillId="146" borderId="48" applyNumberFormat="0" applyProtection="0">
      <alignment horizontal="left" vertical="center" indent="1"/>
    </xf>
    <xf numFmtId="289" fontId="397" fillId="146" borderId="48" applyNumberFormat="0" applyProtection="0">
      <alignment horizontal="left" vertical="center" indent="1"/>
    </xf>
    <xf numFmtId="0" fontId="398" fillId="115" borderId="29" applyNumberFormat="0" applyProtection="0">
      <alignment horizontal="right" vertical="center"/>
    </xf>
    <xf numFmtId="289" fontId="398" fillId="115" borderId="29" applyNumberFormat="0" applyProtection="0">
      <alignment horizontal="right" vertical="center"/>
    </xf>
    <xf numFmtId="0" fontId="362" fillId="147" borderId="75" applyNumberFormat="0" applyProtection="0">
      <alignment horizontal="center"/>
    </xf>
    <xf numFmtId="289" fontId="362" fillId="147" borderId="75" applyNumberFormat="0" applyProtection="0">
      <alignment horizontal="center"/>
    </xf>
    <xf numFmtId="0" fontId="399" fillId="145" borderId="0"/>
    <xf numFmtId="289" fontId="399" fillId="145" borderId="0"/>
    <xf numFmtId="0" fontId="400" fillId="145" borderId="0"/>
    <xf numFmtId="289" fontId="400" fillId="145" borderId="0"/>
    <xf numFmtId="3" fontId="401" fillId="91" borderId="7">
      <alignment horizontal="left" vertical="top" wrapText="1"/>
      <protection locked="0"/>
    </xf>
    <xf numFmtId="3" fontId="401" fillId="91" borderId="7">
      <alignment horizontal="left" vertical="top" wrapText="1"/>
      <protection locked="0"/>
    </xf>
    <xf numFmtId="0" fontId="26" fillId="0" borderId="0"/>
    <xf numFmtId="289" fontId="26" fillId="0" borderId="0"/>
    <xf numFmtId="0" fontId="37" fillId="0" borderId="0">
      <alignment vertical="top"/>
    </xf>
    <xf numFmtId="0" fontId="37" fillId="0" borderId="0">
      <alignment vertical="top"/>
    </xf>
    <xf numFmtId="320" fontId="332" fillId="0" borderId="0"/>
    <xf numFmtId="0" fontId="402" fillId="0" borderId="0"/>
    <xf numFmtId="289" fontId="402" fillId="0" borderId="0"/>
    <xf numFmtId="0" fontId="402" fillId="0" borderId="0"/>
    <xf numFmtId="289" fontId="402" fillId="0" borderId="0"/>
    <xf numFmtId="0" fontId="229" fillId="0" borderId="0"/>
    <xf numFmtId="292" fontId="332" fillId="0" borderId="76" applyAlignment="0"/>
    <xf numFmtId="292" fontId="403" fillId="0" borderId="76" applyFill="0" applyAlignment="0" applyProtection="0"/>
    <xf numFmtId="0" fontId="71" fillId="0" borderId="29" applyNumberFormat="0" applyFill="0" applyAlignment="0" applyProtection="0"/>
    <xf numFmtId="289" fontId="71" fillId="0" borderId="29" applyNumberFormat="0" applyFill="0" applyAlignment="0" applyProtection="0"/>
    <xf numFmtId="0" fontId="71" fillId="0" borderId="29" applyNumberFormat="0" applyFill="0" applyAlignment="0" applyProtection="0"/>
    <xf numFmtId="0" fontId="71" fillId="0" borderId="29" applyNumberFormat="0" applyFill="0" applyAlignment="0" applyProtection="0"/>
    <xf numFmtId="0" fontId="404" fillId="0" borderId="0" applyFill="0" applyBorder="0" applyAlignment="0"/>
    <xf numFmtId="289" fontId="404" fillId="0" borderId="0" applyFill="0" applyBorder="0" applyAlignment="0"/>
    <xf numFmtId="0" fontId="303" fillId="134" borderId="0" applyNumberFormat="0" applyBorder="0" applyAlignment="0" applyProtection="0"/>
    <xf numFmtId="289" fontId="303" fillId="134" borderId="0" applyNumberFormat="0" applyBorder="0" applyAlignment="0" applyProtection="0"/>
    <xf numFmtId="327" fontId="71" fillId="0" borderId="0" applyFill="0" applyBorder="0" applyAlignment="0"/>
    <xf numFmtId="328" fontId="71" fillId="0" borderId="0" applyFill="0" applyBorder="0" applyAlignment="0"/>
    <xf numFmtId="0" fontId="405" fillId="0" borderId="0" applyFont="0" applyFill="0" applyBorder="0" applyAlignment="0" applyProtection="0"/>
    <xf numFmtId="289" fontId="222" fillId="0" borderId="0" applyFill="0" applyBorder="0" applyProtection="0">
      <alignment horizontal="left" vertical="top"/>
    </xf>
    <xf numFmtId="40" fontId="406" fillId="0" borderId="0"/>
    <xf numFmtId="0" fontId="40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0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55" fontId="403" fillId="0" borderId="63" applyFill="0"/>
    <xf numFmtId="255" fontId="403" fillId="0" borderId="76" applyFill="0"/>
    <xf numFmtId="0" fontId="408" fillId="0" borderId="77" applyNumberFormat="0" applyFill="0" applyAlignment="0" applyProtection="0"/>
    <xf numFmtId="0" fontId="408" fillId="0" borderId="77" applyNumberFormat="0" applyFill="0" applyAlignment="0" applyProtection="0"/>
    <xf numFmtId="0" fontId="408" fillId="0" borderId="51" applyNumberFormat="0" applyFill="0" applyAlignment="0" applyProtection="0"/>
    <xf numFmtId="0" fontId="408" fillId="0" borderId="77" applyNumberFormat="0" applyFill="0" applyAlignment="0" applyProtection="0"/>
    <xf numFmtId="0" fontId="408" fillId="0" borderId="77" applyNumberFormat="0" applyFill="0" applyAlignment="0" applyProtection="0"/>
    <xf numFmtId="255" fontId="332" fillId="0" borderId="63" applyFill="0"/>
    <xf numFmtId="255" fontId="332" fillId="0" borderId="76" applyFill="0"/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40" fontId="71" fillId="0" borderId="0" applyFill="0" applyBorder="0" applyAlignment="0" applyProtection="0"/>
    <xf numFmtId="0" fontId="409" fillId="0" borderId="0" applyNumberFormat="0"/>
    <xf numFmtId="289" fontId="409" fillId="0" borderId="0" applyNumberFormat="0"/>
    <xf numFmtId="0" fontId="331" fillId="0" borderId="0" applyNumberFormat="0" applyFill="0" applyBorder="0" applyAlignment="0">
      <protection locked="0"/>
    </xf>
    <xf numFmtId="289" fontId="331" fillId="0" borderId="0" applyNumberFormat="0" applyFill="0" applyBorder="0" applyAlignment="0">
      <protection locked="0"/>
    </xf>
    <xf numFmtId="0" fontId="402" fillId="0" borderId="0"/>
    <xf numFmtId="329" fontId="241" fillId="0" borderId="0" applyFont="0" applyFill="0" applyBorder="0" applyAlignment="0" applyProtection="0"/>
    <xf numFmtId="0" fontId="383" fillId="0" borderId="0" applyNumberFormat="0" applyFill="0" applyBorder="0"/>
    <xf numFmtId="289" fontId="383" fillId="0" borderId="0" applyNumberFormat="0" applyFill="0" applyBorder="0"/>
    <xf numFmtId="0" fontId="363" fillId="0" borderId="0" applyNumberFormat="0" applyFill="0" applyBorder="0" applyAlignment="0" applyProtection="0"/>
    <xf numFmtId="0" fontId="363" fillId="0" borderId="0" applyNumberFormat="0" applyFill="0" applyBorder="0" applyAlignment="0" applyProtection="0"/>
    <xf numFmtId="0" fontId="241" fillId="0" borderId="79"/>
    <xf numFmtId="289" fontId="241" fillId="0" borderId="79"/>
    <xf numFmtId="0" fontId="241" fillId="0" borderId="79"/>
    <xf numFmtId="165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159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59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6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32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16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2" fillId="0" borderId="0" applyFont="0" applyFill="0" applyBorder="0" applyAlignment="0" applyProtection="0"/>
    <xf numFmtId="165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6" fillId="0" borderId="0" applyFont="0" applyFill="0" applyBorder="0" applyAlignment="0" applyProtection="0"/>
    <xf numFmtId="30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410" fillId="0" borderId="0" applyNumberFormat="0" applyFill="0" applyBorder="0" applyAlignment="0" applyProtection="0"/>
    <xf numFmtId="289" fontId="410" fillId="0" borderId="0" applyNumberForma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0" fontId="410" fillId="0" borderId="0" applyNumberFormat="0" applyFill="0" applyBorder="0" applyAlignment="0" applyProtection="0"/>
    <xf numFmtId="289" fontId="39" fillId="78" borderId="26" applyNumberFormat="0" applyAlignment="0" applyProtection="0"/>
    <xf numFmtId="289" fontId="60" fillId="0" borderId="40" applyNumberFormat="0" applyFill="0" applyAlignment="0" applyProtection="0"/>
    <xf numFmtId="179" fontId="71" fillId="0" borderId="0" applyFont="0" applyFill="0" applyBorder="0" applyAlignment="0" applyProtection="0"/>
    <xf numFmtId="289" fontId="36" fillId="47" borderId="0" applyNumberFormat="0" applyBorder="0" applyAlignment="0" applyProtection="0"/>
    <xf numFmtId="289" fontId="67" fillId="75" borderId="43" applyNumberFormat="0" applyAlignment="0" applyProtection="0"/>
    <xf numFmtId="0" fontId="67" fillId="75" borderId="43" applyNumberFormat="0" applyAlignment="0" applyProtection="0"/>
    <xf numFmtId="0" fontId="67" fillId="75" borderId="43" applyNumberFormat="0" applyAlignment="0" applyProtection="0"/>
    <xf numFmtId="289" fontId="38" fillId="75" borderId="25" applyNumberFormat="0" applyAlignment="0" applyProtection="0"/>
    <xf numFmtId="0" fontId="38" fillId="75" borderId="25" applyNumberFormat="0" applyAlignment="0" applyProtection="0"/>
    <xf numFmtId="0" fontId="38" fillId="75" borderId="25" applyNumberFormat="0" applyAlignment="0" applyProtection="0"/>
    <xf numFmtId="289" fontId="78" fillId="0" borderId="0" applyNumberFormat="0" applyFill="0" applyBorder="0" applyAlignment="0" applyProtection="0"/>
    <xf numFmtId="289" fontId="43" fillId="0" borderId="0" applyNumberFormat="0" applyFill="0" applyBorder="0" applyAlignment="0" applyProtection="0"/>
    <xf numFmtId="289" fontId="76" fillId="0" borderId="0" applyNumberFormat="0" applyFill="0" applyBorder="0" applyAlignment="0" applyProtection="0"/>
    <xf numFmtId="42" fontId="73" fillId="0" borderId="0" applyFont="0" applyFill="0" applyBorder="0" applyAlignment="0" applyProtection="0"/>
    <xf numFmtId="289" fontId="45" fillId="48" borderId="0" applyNumberFormat="0" applyBorder="0" applyAlignment="0" applyProtection="0"/>
    <xf numFmtId="0" fontId="411" fillId="0" borderId="0" applyNumberFormat="0" applyFill="0" applyBorder="0" applyAlignment="0" applyProtection="0"/>
    <xf numFmtId="289" fontId="411" fillId="0" borderId="0" applyNumberFormat="0" applyFill="0" applyBorder="0" applyAlignment="0" applyProtection="0"/>
    <xf numFmtId="0" fontId="412" fillId="0" borderId="0" applyNumberFormat="0" applyFill="0" applyBorder="0" applyAlignment="0" applyProtection="0">
      <alignment vertical="top"/>
      <protection locked="0"/>
    </xf>
    <xf numFmtId="0" fontId="411" fillId="0" borderId="0" applyNumberFormat="0" applyFill="0" applyBorder="0" applyAlignment="0" applyProtection="0"/>
    <xf numFmtId="0" fontId="37" fillId="0" borderId="0">
      <alignment vertical="top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5" fillId="0" borderId="0"/>
    <xf numFmtId="0" fontId="205" fillId="0" borderId="0"/>
    <xf numFmtId="0" fontId="205" fillId="0" borderId="0"/>
    <xf numFmtId="289" fontId="205" fillId="0" borderId="0"/>
    <xf numFmtId="289" fontId="205" fillId="0" borderId="0"/>
    <xf numFmtId="0" fontId="205" fillId="0" borderId="0"/>
    <xf numFmtId="0" fontId="160" fillId="0" borderId="0"/>
    <xf numFmtId="289" fontId="160" fillId="0" borderId="0"/>
    <xf numFmtId="0" fontId="6" fillId="0" borderId="0"/>
    <xf numFmtId="0" fontId="6" fillId="0" borderId="0"/>
    <xf numFmtId="0" fontId="205" fillId="0" borderId="0"/>
    <xf numFmtId="289" fontId="205" fillId="0" borderId="0"/>
    <xf numFmtId="289" fontId="205" fillId="0" borderId="0"/>
    <xf numFmtId="0" fontId="26" fillId="0" borderId="0"/>
    <xf numFmtId="0" fontId="205" fillId="0" borderId="0"/>
    <xf numFmtId="0" fontId="6" fillId="0" borderId="0"/>
    <xf numFmtId="289" fontId="6" fillId="0" borderId="0"/>
    <xf numFmtId="289" fontId="205" fillId="0" borderId="0"/>
    <xf numFmtId="0" fontId="205" fillId="0" borderId="0"/>
    <xf numFmtId="0" fontId="205" fillId="0" borderId="0"/>
    <xf numFmtId="0" fontId="298" fillId="0" borderId="0"/>
    <xf numFmtId="289" fontId="298" fillId="0" borderId="0"/>
    <xf numFmtId="289" fontId="205" fillId="0" borderId="0"/>
    <xf numFmtId="0" fontId="205" fillId="0" borderId="0"/>
    <xf numFmtId="289" fontId="205" fillId="0" borderId="0"/>
    <xf numFmtId="0" fontId="160" fillId="0" borderId="0"/>
    <xf numFmtId="289" fontId="160" fillId="0" borderId="0"/>
    <xf numFmtId="0" fontId="6" fillId="0" borderId="0"/>
    <xf numFmtId="0" fontId="6" fillId="0" borderId="0"/>
    <xf numFmtId="0" fontId="232" fillId="0" borderId="0"/>
    <xf numFmtId="289" fontId="232" fillId="0" borderId="0"/>
    <xf numFmtId="0" fontId="26" fillId="0" borderId="0"/>
    <xf numFmtId="0" fontId="26" fillId="0" borderId="0"/>
    <xf numFmtId="0" fontId="6" fillId="0" borderId="0"/>
    <xf numFmtId="289" fontId="6" fillId="0" borderId="0"/>
    <xf numFmtId="0" fontId="205" fillId="0" borderId="0"/>
    <xf numFmtId="0" fontId="37" fillId="0" borderId="0">
      <alignment vertical="top"/>
    </xf>
    <xf numFmtId="289" fontId="52" fillId="51" borderId="25" applyNumberFormat="0" applyAlignment="0" applyProtection="0"/>
    <xf numFmtId="0" fontId="52" fillId="51" borderId="25" applyNumberFormat="0" applyAlignment="0" applyProtection="0"/>
    <xf numFmtId="0" fontId="52" fillId="51" borderId="25" applyNumberFormat="0" applyAlignment="0" applyProtection="0"/>
    <xf numFmtId="289" fontId="63" fillId="45" borderId="0" applyNumberFormat="0" applyBorder="0" applyAlignment="0" applyProtection="0"/>
    <xf numFmtId="289" fontId="77" fillId="0" borderId="51" applyNumberFormat="0" applyFill="0" applyAlignment="0" applyProtection="0"/>
    <xf numFmtId="0" fontId="77" fillId="0" borderId="51" applyNumberFormat="0" applyFill="0" applyAlignment="0" applyProtection="0"/>
    <xf numFmtId="0" fontId="77" fillId="0" borderId="51" applyNumberFormat="0" applyFill="0" applyAlignment="0" applyProtection="0"/>
    <xf numFmtId="0" fontId="304" fillId="0" borderId="0" applyNumberFormat="0" applyFill="0" applyBorder="0" applyAlignment="0" applyProtection="0"/>
    <xf numFmtId="289" fontId="304" fillId="0" borderId="0" applyNumberFormat="0" applyFill="0" applyBorder="0" applyAlignment="0" applyProtection="0"/>
    <xf numFmtId="289" fontId="34" fillId="63" borderId="0" applyNumberFormat="0" applyBorder="0" applyAlignment="0" applyProtection="0"/>
    <xf numFmtId="289" fontId="34" fillId="66" borderId="0" applyNumberFormat="0" applyBorder="0" applyAlignment="0" applyProtection="0"/>
    <xf numFmtId="289" fontId="34" fillId="70" borderId="0" applyNumberFormat="0" applyBorder="0" applyAlignment="0" applyProtection="0"/>
    <xf numFmtId="289" fontId="34" fillId="57" borderId="0" applyNumberFormat="0" applyBorder="0" applyAlignment="0" applyProtection="0"/>
    <xf numFmtId="289" fontId="34" fillId="58" borderId="0" applyNumberFormat="0" applyBorder="0" applyAlignment="0" applyProtection="0"/>
    <xf numFmtId="289" fontId="34" fillId="73" borderId="0" applyNumberFormat="0" applyBorder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289" fontId="33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33" fillId="84" borderId="41" applyNumberFormat="0" applyFont="0" applyAlignment="0" applyProtection="0"/>
    <xf numFmtId="0" fontId="26" fillId="84" borderId="41" applyNumberFormat="0" applyFont="0" applyAlignment="0" applyProtection="0"/>
    <xf numFmtId="0" fontId="33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0" fontId="26" fillId="84" borderId="41" applyNumberFormat="0" applyFont="0" applyAlignment="0" applyProtection="0"/>
    <xf numFmtId="289" fontId="48" fillId="0" borderId="34" applyNumberFormat="0" applyFill="0" applyAlignment="0" applyProtection="0"/>
    <xf numFmtId="289" fontId="49" fillId="0" borderId="35" applyNumberFormat="0" applyFill="0" applyAlignment="0" applyProtection="0"/>
    <xf numFmtId="289" fontId="50" fillId="0" borderId="36" applyNumberFormat="0" applyFill="0" applyAlignment="0" applyProtection="0"/>
    <xf numFmtId="0" fontId="50" fillId="0" borderId="36" applyNumberFormat="0" applyFill="0" applyAlignment="0" applyProtection="0"/>
    <xf numFmtId="0" fontId="50" fillId="0" borderId="36" applyNumberFormat="0" applyFill="0" applyAlignment="0" applyProtection="0"/>
    <xf numFmtId="289" fontId="50" fillId="0" borderId="0" applyNumberFormat="0" applyFill="0" applyBorder="0" applyAlignment="0" applyProtection="0"/>
    <xf numFmtId="0" fontId="310" fillId="63" borderId="0" applyNumberFormat="0" applyBorder="0" applyAlignment="0" applyProtection="0">
      <alignment vertical="center"/>
    </xf>
    <xf numFmtId="0" fontId="310" fillId="66" borderId="0" applyNumberFormat="0" applyBorder="0" applyAlignment="0" applyProtection="0">
      <alignment vertical="center"/>
    </xf>
    <xf numFmtId="0" fontId="310" fillId="70" borderId="0" applyNumberFormat="0" applyBorder="0" applyAlignment="0" applyProtection="0">
      <alignment vertical="center"/>
    </xf>
    <xf numFmtId="0" fontId="310" fillId="57" borderId="0" applyNumberFormat="0" applyBorder="0" applyAlignment="0" applyProtection="0">
      <alignment vertical="center"/>
    </xf>
    <xf numFmtId="0" fontId="310" fillId="58" borderId="0" applyNumberFormat="0" applyBorder="0" applyAlignment="0" applyProtection="0">
      <alignment vertical="center"/>
    </xf>
    <xf numFmtId="0" fontId="310" fillId="73" borderId="0" applyNumberFormat="0" applyBorder="0" applyAlignment="0" applyProtection="0">
      <alignment vertical="center"/>
    </xf>
    <xf numFmtId="0" fontId="413" fillId="0" borderId="0" applyNumberFormat="0" applyFill="0" applyBorder="0" applyAlignment="0" applyProtection="0">
      <alignment vertical="center"/>
    </xf>
    <xf numFmtId="0" fontId="414" fillId="75" borderId="25" applyNumberFormat="0" applyAlignment="0" applyProtection="0">
      <alignment vertical="center"/>
    </xf>
    <xf numFmtId="0" fontId="415" fillId="47" borderId="0" applyNumberFormat="0" applyBorder="0" applyAlignment="0" applyProtection="0">
      <alignment vertical="center"/>
    </xf>
    <xf numFmtId="0" fontId="6" fillId="84" borderId="41" applyNumberFormat="0" applyFont="0" applyAlignment="0" applyProtection="0">
      <alignment vertical="center"/>
    </xf>
    <xf numFmtId="0" fontId="416" fillId="45" borderId="0" applyNumberFormat="0" applyBorder="0" applyAlignment="0" applyProtection="0">
      <alignment vertical="center"/>
    </xf>
    <xf numFmtId="0" fontId="417" fillId="0" borderId="0" applyNumberFormat="0" applyFill="0" applyBorder="0" applyAlignment="0" applyProtection="0">
      <alignment vertical="center"/>
    </xf>
    <xf numFmtId="0" fontId="418" fillId="78" borderId="26" applyNumberFormat="0" applyAlignment="0" applyProtection="0">
      <alignment vertical="center"/>
    </xf>
    <xf numFmtId="0" fontId="419" fillId="0" borderId="40" applyNumberFormat="0" applyFill="0" applyAlignment="0" applyProtection="0">
      <alignment vertical="center"/>
    </xf>
    <xf numFmtId="0" fontId="420" fillId="0" borderId="51" applyNumberFormat="0" applyFill="0" applyAlignment="0" applyProtection="0">
      <alignment vertical="center"/>
    </xf>
    <xf numFmtId="0" fontId="421" fillId="51" borderId="25" applyNumberFormat="0" applyAlignment="0" applyProtection="0">
      <alignment vertical="center"/>
    </xf>
    <xf numFmtId="0" fontId="422" fillId="0" borderId="0" applyNumberFormat="0" applyFill="0" applyBorder="0" applyAlignment="0" applyProtection="0">
      <alignment vertical="center"/>
    </xf>
    <xf numFmtId="0" fontId="423" fillId="0" borderId="34" applyNumberFormat="0" applyFill="0" applyAlignment="0" applyProtection="0">
      <alignment vertical="center"/>
    </xf>
    <xf numFmtId="0" fontId="424" fillId="0" borderId="35" applyNumberFormat="0" applyFill="0" applyAlignment="0" applyProtection="0">
      <alignment vertical="center"/>
    </xf>
    <xf numFmtId="0" fontId="425" fillId="0" borderId="36" applyNumberFormat="0" applyFill="0" applyAlignment="0" applyProtection="0">
      <alignment vertical="center"/>
    </xf>
    <xf numFmtId="0" fontId="425" fillId="0" borderId="0" applyNumberFormat="0" applyFill="0" applyBorder="0" applyAlignment="0" applyProtection="0">
      <alignment vertical="center"/>
    </xf>
    <xf numFmtId="0" fontId="426" fillId="48" borderId="0" applyNumberFormat="0" applyBorder="0" applyAlignment="0" applyProtection="0">
      <alignment vertical="center"/>
    </xf>
    <xf numFmtId="0" fontId="427" fillId="75" borderId="43" applyNumberFormat="0" applyAlignment="0" applyProtection="0">
      <alignment vertical="center"/>
    </xf>
    <xf numFmtId="0" fontId="1" fillId="0" borderId="0"/>
    <xf numFmtId="0" fontId="298" fillId="0" borderId="0"/>
    <xf numFmtId="43" fontId="298" fillId="0" borderId="0" applyFont="0" applyFill="0" applyBorder="0" applyAlignment="0" applyProtection="0"/>
    <xf numFmtId="0" fontId="428" fillId="0" borderId="0">
      <alignment vertical="center"/>
    </xf>
    <xf numFmtId="0" fontId="6" fillId="0" borderId="0"/>
    <xf numFmtId="0" fontId="298" fillId="0" borderId="0"/>
    <xf numFmtId="170" fontId="29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298" fillId="0" borderId="0"/>
    <xf numFmtId="43" fontId="6" fillId="0" borderId="0" applyFont="0" applyFill="0" applyBorder="0" applyAlignment="0" applyProtection="0"/>
    <xf numFmtId="0" fontId="6" fillId="0" borderId="0"/>
    <xf numFmtId="170" fontId="298" fillId="0" borderId="0" applyFont="0" applyFill="0" applyBorder="0" applyAlignment="0" applyProtection="0"/>
    <xf numFmtId="9" fontId="298" fillId="0" borderId="0" applyFont="0" applyFill="0" applyBorder="0" applyAlignment="0" applyProtection="0"/>
    <xf numFmtId="0" fontId="298" fillId="0" borderId="0"/>
    <xf numFmtId="44" fontId="1" fillId="0" borderId="0" applyFont="0" applyFill="0" applyBorder="0" applyAlignment="0" applyProtection="0"/>
    <xf numFmtId="0" fontId="298" fillId="0" borderId="0"/>
    <xf numFmtId="170" fontId="298" fillId="0" borderId="0" applyFont="0" applyFill="0" applyBorder="0" applyAlignment="0" applyProtection="0"/>
    <xf numFmtId="0" fontId="298" fillId="0" borderId="0"/>
    <xf numFmtId="0" fontId="6" fillId="0" borderId="0"/>
    <xf numFmtId="0" fontId="1" fillId="0" borderId="0"/>
    <xf numFmtId="0" fontId="72" fillId="0" borderId="0"/>
    <xf numFmtId="0" fontId="1" fillId="0" borderId="0"/>
    <xf numFmtId="0" fontId="26" fillId="0" borderId="0"/>
    <xf numFmtId="0" fontId="72" fillId="0" borderId="0"/>
    <xf numFmtId="0" fontId="6" fillId="0" borderId="0"/>
    <xf numFmtId="0" fontId="298" fillId="0" borderId="0"/>
    <xf numFmtId="0" fontId="298" fillId="0" borderId="0"/>
    <xf numFmtId="0" fontId="298" fillId="0" borderId="0"/>
    <xf numFmtId="0" fontId="26" fillId="0" borderId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0" fontId="298" fillId="0" borderId="0"/>
    <xf numFmtId="289" fontId="298" fillId="0" borderId="0"/>
    <xf numFmtId="0" fontId="298" fillId="0" borderId="0"/>
    <xf numFmtId="43" fontId="298" fillId="0" borderId="0" applyFont="0" applyFill="0" applyBorder="0" applyAlignment="0" applyProtection="0"/>
    <xf numFmtId="0" fontId="298" fillId="0" borderId="0"/>
    <xf numFmtId="170" fontId="298" fillId="0" borderId="0" applyFont="0" applyFill="0" applyBorder="0" applyAlignment="0" applyProtection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46" fillId="0" borderId="33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344" fillId="0" borderId="61" applyNumberFormat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170" fontId="26" fillId="0" borderId="0" applyFont="0" applyFill="0" applyBorder="0" applyAlignment="0" applyProtection="0"/>
    <xf numFmtId="0" fontId="429" fillId="0" borderId="0" applyNumberFormat="0" applyFill="0" applyBorder="0" applyAlignment="0" applyProtection="0">
      <alignment vertical="top"/>
      <protection locked="0"/>
    </xf>
    <xf numFmtId="0" fontId="410" fillId="0" borderId="0" applyNumberFormat="0" applyFill="0" applyBorder="0" applyAlignment="0" applyProtection="0">
      <alignment vertical="top"/>
      <protection locked="0"/>
    </xf>
    <xf numFmtId="0" fontId="26" fillId="0" borderId="0"/>
    <xf numFmtId="17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0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168" fontId="6" fillId="0" borderId="0" applyFont="0" applyFill="0" applyBorder="0" applyAlignment="0" applyProtection="0"/>
    <xf numFmtId="0" fontId="37" fillId="0" borderId="0">
      <alignment vertical="top"/>
    </xf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18" fontId="80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37" fillId="0" borderId="0">
      <alignment vertical="top"/>
    </xf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24" fillId="0" borderId="0"/>
    <xf numFmtId="0" fontId="35" fillId="0" borderId="0" applyFont="0" applyFill="0" applyBorder="0" applyAlignment="0" applyProtection="0"/>
    <xf numFmtId="0" fontId="24" fillId="148" borderId="0" applyNumberFormat="0" applyBorder="0" applyAlignment="0" applyProtection="0"/>
    <xf numFmtId="0" fontId="24" fillId="148" borderId="0" applyNumberFormat="0" applyBorder="0" applyAlignment="0" applyProtection="0"/>
    <xf numFmtId="0" fontId="24" fillId="148" borderId="0" applyNumberFormat="0" applyBorder="0" applyAlignment="0" applyProtection="0"/>
    <xf numFmtId="0" fontId="24" fillId="148" borderId="0" applyNumberFormat="0" applyBorder="0" applyAlignment="0" applyProtection="0"/>
    <xf numFmtId="0" fontId="24" fillId="131" borderId="0" applyNumberFormat="0" applyBorder="0" applyAlignment="0" applyProtection="0"/>
    <xf numFmtId="0" fontId="24" fillId="131" borderId="0" applyNumberFormat="0" applyBorder="0" applyAlignment="0" applyProtection="0"/>
    <xf numFmtId="0" fontId="24" fillId="131" borderId="0" applyNumberFormat="0" applyBorder="0" applyAlignment="0" applyProtection="0"/>
    <xf numFmtId="0" fontId="24" fillId="131" borderId="0" applyNumberFormat="0" applyBorder="0" applyAlignment="0" applyProtection="0"/>
    <xf numFmtId="0" fontId="24" fillId="132" borderId="0" applyNumberFormat="0" applyBorder="0" applyAlignment="0" applyProtection="0"/>
    <xf numFmtId="0" fontId="24" fillId="132" borderId="0" applyNumberFormat="0" applyBorder="0" applyAlignment="0" applyProtection="0"/>
    <xf numFmtId="0" fontId="24" fillId="132" borderId="0" applyNumberFormat="0" applyBorder="0" applyAlignment="0" applyProtection="0"/>
    <xf numFmtId="0" fontId="24" fillId="132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11" borderId="0" applyNumberFormat="0" applyBorder="0" applyAlignment="0" applyProtection="0"/>
    <xf numFmtId="0" fontId="24" fillId="111" borderId="0" applyNumberFormat="0" applyBorder="0" applyAlignment="0" applyProtection="0"/>
    <xf numFmtId="0" fontId="24" fillId="111" borderId="0" applyNumberFormat="0" applyBorder="0" applyAlignment="0" applyProtection="0"/>
    <xf numFmtId="0" fontId="24" fillId="111" borderId="0" applyNumberFormat="0" applyBorder="0" applyAlignment="0" applyProtection="0"/>
    <xf numFmtId="0" fontId="24" fillId="150" borderId="0" applyNumberFormat="0" applyBorder="0" applyAlignment="0" applyProtection="0"/>
    <xf numFmtId="0" fontId="24" fillId="150" borderId="0" applyNumberFormat="0" applyBorder="0" applyAlignment="0" applyProtection="0"/>
    <xf numFmtId="0" fontId="24" fillId="150" borderId="0" applyNumberFormat="0" applyBorder="0" applyAlignment="0" applyProtection="0"/>
    <xf numFmtId="0" fontId="24" fillId="150" borderId="0" applyNumberFormat="0" applyBorder="0" applyAlignment="0" applyProtection="0"/>
    <xf numFmtId="0" fontId="24" fillId="113" borderId="0" applyNumberFormat="0" applyBorder="0" applyAlignment="0" applyProtection="0"/>
    <xf numFmtId="0" fontId="24" fillId="151" borderId="0" applyNumberFormat="0" applyBorder="0" applyAlignment="0" applyProtection="0"/>
    <xf numFmtId="0" fontId="24" fillId="151" borderId="0" applyNumberFormat="0" applyBorder="0" applyAlignment="0" applyProtection="0"/>
    <xf numFmtId="0" fontId="24" fillId="113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33" fillId="113" borderId="0" applyNumberFormat="0" applyBorder="0" applyAlignment="0" applyProtection="0"/>
    <xf numFmtId="0" fontId="33" fillId="51" borderId="0" applyNumberFormat="0" applyBorder="0" applyAlignment="0" applyProtection="0"/>
    <xf numFmtId="0" fontId="33" fillId="84" borderId="0" applyNumberFormat="0" applyBorder="0" applyAlignment="0" applyProtection="0"/>
    <xf numFmtId="0" fontId="33" fillId="113" borderId="0" applyNumberFormat="0" applyBorder="0" applyAlignment="0" applyProtection="0"/>
    <xf numFmtId="211" fontId="6" fillId="0" borderId="0" applyProtection="0">
      <protection locked="0"/>
    </xf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3" borderId="0" applyNumberFormat="0" applyBorder="0" applyAlignment="0" applyProtection="0"/>
    <xf numFmtId="0" fontId="24" fillId="153" borderId="0" applyNumberFormat="0" applyBorder="0" applyAlignment="0" applyProtection="0"/>
    <xf numFmtId="0" fontId="24" fillId="153" borderId="0" applyNumberFormat="0" applyBorder="0" applyAlignment="0" applyProtection="0"/>
    <xf numFmtId="0" fontId="24" fillId="153" borderId="0" applyNumberFormat="0" applyBorder="0" applyAlignment="0" applyProtection="0"/>
    <xf numFmtId="0" fontId="24" fillId="154" borderId="0" applyNumberFormat="0" applyBorder="0" applyAlignment="0" applyProtection="0"/>
    <xf numFmtId="0" fontId="24" fillId="155" borderId="0" applyNumberFormat="0" applyBorder="0" applyAlignment="0" applyProtection="0"/>
    <xf numFmtId="0" fontId="24" fillId="154" borderId="0" applyNumberFormat="0" applyBorder="0" applyAlignment="0" applyProtection="0"/>
    <xf numFmtId="0" fontId="24" fillId="154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49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2" borderId="0" applyNumberFormat="0" applyBorder="0" applyAlignment="0" applyProtection="0"/>
    <xf numFmtId="0" fontId="24" fillId="156" borderId="0" applyNumberFormat="0" applyBorder="0" applyAlignment="0" applyProtection="0"/>
    <xf numFmtId="0" fontId="24" fillId="156" borderId="0" applyNumberFormat="0" applyBorder="0" applyAlignment="0" applyProtection="0"/>
    <xf numFmtId="0" fontId="24" fillId="156" borderId="0" applyNumberFormat="0" applyBorder="0" applyAlignment="0" applyProtection="0"/>
    <xf numFmtId="0" fontId="24" fillId="156" borderId="0" applyNumberFormat="0" applyBorder="0" applyAlignment="0" applyProtection="0"/>
    <xf numFmtId="0" fontId="24" fillId="75" borderId="0" applyNumberFormat="0" applyBorder="0" applyAlignment="0" applyProtection="0"/>
    <xf numFmtId="0" fontId="24" fillId="151" borderId="0" applyNumberFormat="0" applyBorder="0" applyAlignment="0" applyProtection="0"/>
    <xf numFmtId="0" fontId="24" fillId="151" borderId="0" applyNumberFormat="0" applyBorder="0" applyAlignment="0" applyProtection="0"/>
    <xf numFmtId="0" fontId="24" fillId="75" borderId="0" applyNumberFormat="0" applyBorder="0" applyAlignment="0" applyProtection="0"/>
    <xf numFmtId="0" fontId="24" fillId="52" borderId="0" applyNumberFormat="0" applyBorder="0" applyAlignment="0" applyProtection="0"/>
    <xf numFmtId="0" fontId="24" fillId="51" borderId="0" applyNumberFormat="0" applyBorder="0" applyAlignment="0" applyProtection="0"/>
    <xf numFmtId="0" fontId="33" fillId="75" borderId="0" applyNumberFormat="0" applyBorder="0" applyAlignment="0" applyProtection="0"/>
    <xf numFmtId="0" fontId="33" fillId="45" borderId="0" applyNumberFormat="0" applyBorder="0" applyAlignment="0" applyProtection="0"/>
    <xf numFmtId="0" fontId="33" fillId="75" borderId="0" applyNumberFormat="0" applyBorder="0" applyAlignment="0" applyProtection="0"/>
    <xf numFmtId="0" fontId="33" fillId="51" borderId="0" applyNumberFormat="0" applyBorder="0" applyAlignment="0" applyProtection="0"/>
    <xf numFmtId="0" fontId="309" fillId="110" borderId="0" applyNumberFormat="0" applyBorder="0" applyAlignment="0" applyProtection="0"/>
    <xf numFmtId="0" fontId="309" fillId="110" borderId="0" applyNumberFormat="0" applyBorder="0" applyAlignment="0" applyProtection="0"/>
    <xf numFmtId="0" fontId="309" fillId="110" borderId="0" applyNumberFormat="0" applyBorder="0" applyAlignment="0" applyProtection="0"/>
    <xf numFmtId="0" fontId="309" fillId="110" borderId="0" applyNumberFormat="0" applyBorder="0" applyAlignment="0" applyProtection="0"/>
    <xf numFmtId="0" fontId="309" fillId="153" borderId="0" applyNumberFormat="0" applyBorder="0" applyAlignment="0" applyProtection="0"/>
    <xf numFmtId="0" fontId="309" fillId="153" borderId="0" applyNumberFormat="0" applyBorder="0" applyAlignment="0" applyProtection="0"/>
    <xf numFmtId="0" fontId="309" fillId="153" borderId="0" applyNumberFormat="0" applyBorder="0" applyAlignment="0" applyProtection="0"/>
    <xf numFmtId="0" fontId="309" fillId="153" borderId="0" applyNumberFormat="0" applyBorder="0" applyAlignment="0" applyProtection="0"/>
    <xf numFmtId="0" fontId="309" fillId="154" borderId="0" applyNumberFormat="0" applyBorder="0" applyAlignment="0" applyProtection="0"/>
    <xf numFmtId="0" fontId="309" fillId="155" borderId="0" applyNumberFormat="0" applyBorder="0" applyAlignment="0" applyProtection="0"/>
    <xf numFmtId="0" fontId="309" fillId="154" borderId="0" applyNumberFormat="0" applyBorder="0" applyAlignment="0" applyProtection="0"/>
    <xf numFmtId="0" fontId="309" fillId="154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9" borderId="0" applyNumberFormat="0" applyBorder="0" applyAlignment="0" applyProtection="0"/>
    <xf numFmtId="0" fontId="309" fillId="159" borderId="0" applyNumberFormat="0" applyBorder="0" applyAlignment="0" applyProtection="0"/>
    <xf numFmtId="0" fontId="309" fillId="159" borderId="0" applyNumberFormat="0" applyBorder="0" applyAlignment="0" applyProtection="0"/>
    <xf numFmtId="0" fontId="309" fillId="159" borderId="0" applyNumberFormat="0" applyBorder="0" applyAlignment="0" applyProtection="0"/>
    <xf numFmtId="0" fontId="309" fillId="58" borderId="0" applyNumberFormat="0" applyBorder="0" applyAlignment="0" applyProtection="0"/>
    <xf numFmtId="0" fontId="309" fillId="151" borderId="0" applyNumberFormat="0" applyBorder="0" applyAlignment="0" applyProtection="0"/>
    <xf numFmtId="0" fontId="309" fillId="151" borderId="0" applyNumberFormat="0" applyBorder="0" applyAlignment="0" applyProtection="0"/>
    <xf numFmtId="0" fontId="309" fillId="75" borderId="0" applyNumberFormat="0" applyBorder="0" applyAlignment="0" applyProtection="0"/>
    <xf numFmtId="0" fontId="309" fillId="58" borderId="0" applyNumberFormat="0" applyBorder="0" applyAlignment="0" applyProtection="0"/>
    <xf numFmtId="0" fontId="309" fillId="51" borderId="0" applyNumberFormat="0" applyBorder="0" applyAlignment="0" applyProtection="0"/>
    <xf numFmtId="0" fontId="34" fillId="58" borderId="0" applyNumberFormat="0" applyBorder="0" applyAlignment="0" applyProtection="0"/>
    <xf numFmtId="0" fontId="34" fillId="45" borderId="0" applyNumberFormat="0" applyBorder="0" applyAlignment="0" applyProtection="0"/>
    <xf numFmtId="0" fontId="34" fillId="75" borderId="0" applyNumberFormat="0" applyBorder="0" applyAlignment="0" applyProtection="0"/>
    <xf numFmtId="0" fontId="34" fillId="51" borderId="0" applyNumberFormat="0" applyBorder="0" applyAlignment="0" applyProtection="0"/>
    <xf numFmtId="0" fontId="309" fillId="160" borderId="0" applyNumberFormat="0" applyBorder="0" applyAlignment="0" applyProtection="0"/>
    <xf numFmtId="0" fontId="309" fillId="160" borderId="0" applyNumberFormat="0" applyBorder="0" applyAlignment="0" applyProtection="0"/>
    <xf numFmtId="0" fontId="309" fillId="160" borderId="0" applyNumberFormat="0" applyBorder="0" applyAlignment="0" applyProtection="0"/>
    <xf numFmtId="0" fontId="309" fillId="160" borderId="0" applyNumberFormat="0" applyBorder="0" applyAlignment="0" applyProtection="0"/>
    <xf numFmtId="0" fontId="309" fillId="161" borderId="0" applyNumberFormat="0" applyBorder="0" applyAlignment="0" applyProtection="0"/>
    <xf numFmtId="0" fontId="309" fillId="162" borderId="0" applyNumberFormat="0" applyBorder="0" applyAlignment="0" applyProtection="0"/>
    <xf numFmtId="0" fontId="309" fillId="161" borderId="0" applyNumberFormat="0" applyBorder="0" applyAlignment="0" applyProtection="0"/>
    <xf numFmtId="0" fontId="309" fillId="161" borderId="0" applyNumberFormat="0" applyBorder="0" applyAlignment="0" applyProtection="0"/>
    <xf numFmtId="0" fontId="24" fillId="84" borderId="0" applyNumberFormat="0" applyBorder="0" applyAlignment="0" applyProtection="0"/>
    <xf numFmtId="0" fontId="309" fillId="163" borderId="0" applyNumberFormat="0" applyBorder="0" applyAlignment="0" applyProtection="0"/>
    <xf numFmtId="0" fontId="309" fillId="163" borderId="0" applyNumberFormat="0" applyBorder="0" applyAlignment="0" applyProtection="0"/>
    <xf numFmtId="0" fontId="309" fillId="163" borderId="0" applyNumberFormat="0" applyBorder="0" applyAlignment="0" applyProtection="0"/>
    <xf numFmtId="0" fontId="309" fillId="163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7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58" borderId="0" applyNumberFormat="0" applyBorder="0" applyAlignment="0" applyProtection="0"/>
    <xf numFmtId="0" fontId="309" fillId="164" borderId="0" applyNumberFormat="0" applyBorder="0" applyAlignment="0" applyProtection="0"/>
    <xf numFmtId="0" fontId="309" fillId="164" borderId="0" applyNumberFormat="0" applyBorder="0" applyAlignment="0" applyProtection="0"/>
    <xf numFmtId="0" fontId="309" fillId="164" borderId="0" applyNumberFormat="0" applyBorder="0" applyAlignment="0" applyProtection="0"/>
    <xf numFmtId="0" fontId="309" fillId="164" borderId="0" applyNumberFormat="0" applyBorder="0" applyAlignment="0" applyProtection="0"/>
    <xf numFmtId="218" fontId="80" fillId="0" borderId="0"/>
    <xf numFmtId="0" fontId="179" fillId="0" borderId="0"/>
    <xf numFmtId="0" fontId="312" fillId="131" borderId="0" applyNumberFormat="0" applyBorder="0" applyAlignment="0" applyProtection="0"/>
    <xf numFmtId="0" fontId="431" fillId="131" borderId="0" applyNumberFormat="0" applyBorder="0" applyAlignment="0" applyProtection="0"/>
    <xf numFmtId="0" fontId="312" fillId="131" borderId="0" applyNumberFormat="0" applyBorder="0" applyAlignment="0" applyProtection="0"/>
    <xf numFmtId="0" fontId="312" fillId="131" borderId="0" applyNumberFormat="0" applyBorder="0" applyAlignment="0" applyProtection="0"/>
    <xf numFmtId="0" fontId="317" fillId="75" borderId="25" applyNumberFormat="0" applyAlignment="0" applyProtection="0"/>
    <xf numFmtId="0" fontId="141" fillId="0" borderId="0" applyNumberFormat="0" applyFill="0" applyBorder="0" applyAlignment="0" applyProtection="0"/>
    <xf numFmtId="5" fontId="143" fillId="0" borderId="4" applyAlignment="0" applyProtection="0"/>
    <xf numFmtId="331" fontId="304" fillId="0" borderId="76" applyAlignment="0" applyProtection="0"/>
    <xf numFmtId="331" fontId="304" fillId="0" borderId="76" applyAlignment="0" applyProtection="0"/>
    <xf numFmtId="0" fontId="432" fillId="0" borderId="0"/>
    <xf numFmtId="0" fontId="433" fillId="0" borderId="0">
      <alignment horizontal="left"/>
    </xf>
    <xf numFmtId="0" fontId="434" fillId="0" borderId="0">
      <alignment horizontal="right"/>
    </xf>
    <xf numFmtId="0" fontId="434" fillId="0" borderId="0">
      <alignment horizontal="right" vertical="center"/>
    </xf>
    <xf numFmtId="0" fontId="434" fillId="0" borderId="0">
      <alignment horizontal="right" vertical="center"/>
    </xf>
    <xf numFmtId="0" fontId="23" fillId="0" borderId="0">
      <alignment vertical="center"/>
    </xf>
    <xf numFmtId="0" fontId="23" fillId="0" borderId="0">
      <alignment vertical="center"/>
    </xf>
    <xf numFmtId="0" fontId="435" fillId="0" borderId="0">
      <alignment horizontal="left" vertical="center"/>
    </xf>
    <xf numFmtId="0" fontId="436" fillId="0" borderId="0">
      <alignment horizontal="left"/>
    </xf>
    <xf numFmtId="0" fontId="437" fillId="0" borderId="0"/>
    <xf numFmtId="0" fontId="438" fillId="0" borderId="0">
      <alignment horizontal="right" vertical="center"/>
    </xf>
    <xf numFmtId="0" fontId="439" fillId="90" borderId="0">
      <alignment horizontal="right" vertical="center"/>
    </xf>
    <xf numFmtId="0" fontId="439" fillId="90" borderId="0">
      <alignment horizontal="right" vertical="center"/>
    </xf>
    <xf numFmtId="0" fontId="439" fillId="0" borderId="0">
      <alignment horizontal="right" vertical="center"/>
    </xf>
    <xf numFmtId="0" fontId="440" fillId="0" borderId="0">
      <alignment horizontal="center"/>
    </xf>
    <xf numFmtId="332" fontId="6" fillId="0" borderId="0" applyFill="0" applyBorder="0" applyAlignment="0"/>
    <xf numFmtId="175" fontId="113" fillId="0" borderId="0" applyFill="0" applyBorder="0" applyAlignment="0"/>
    <xf numFmtId="333" fontId="113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0" fontId="317" fillId="113" borderId="25" applyNumberFormat="0" applyAlignment="0" applyProtection="0"/>
    <xf numFmtId="0" fontId="317" fillId="165" borderId="25" applyNumberFormat="0" applyAlignment="0" applyProtection="0"/>
    <xf numFmtId="0" fontId="317" fillId="165" borderId="25" applyNumberFormat="0" applyAlignment="0" applyProtection="0"/>
    <xf numFmtId="0" fontId="317" fillId="165" borderId="25" applyNumberFormat="0" applyAlignment="0" applyProtection="0"/>
    <xf numFmtId="0" fontId="317" fillId="165" borderId="25" applyNumberFormat="0" applyAlignment="0" applyProtection="0"/>
    <xf numFmtId="0" fontId="364" fillId="0" borderId="40" applyNumberFormat="0" applyFill="0" applyAlignment="0" applyProtection="0"/>
    <xf numFmtId="0" fontId="318" fillId="78" borderId="80" applyNumberFormat="0" applyAlignment="0" applyProtection="0"/>
    <xf numFmtId="0" fontId="318" fillId="166" borderId="26" applyNumberFormat="0" applyAlignment="0" applyProtection="0"/>
    <xf numFmtId="0" fontId="318" fillId="166" borderId="26" applyNumberFormat="0" applyAlignment="0" applyProtection="0"/>
    <xf numFmtId="0" fontId="318" fillId="166" borderId="26" applyNumberFormat="0" applyAlignment="0" applyProtection="0"/>
    <xf numFmtId="0" fontId="318" fillId="166" borderId="26" applyNumberFormat="0" applyAlignment="0" applyProtection="0"/>
    <xf numFmtId="0" fontId="309" fillId="58" borderId="0" applyNumberFormat="0" applyBorder="0" applyAlignment="0" applyProtection="0"/>
    <xf numFmtId="0" fontId="309" fillId="66" borderId="0" applyNumberFormat="0" applyBorder="0" applyAlignment="0" applyProtection="0"/>
    <xf numFmtId="0" fontId="309" fillId="70" borderId="0" applyNumberFormat="0" applyBorder="0" applyAlignment="0" applyProtection="0"/>
    <xf numFmtId="0" fontId="309" fillId="109" borderId="0" applyNumberFormat="0" applyBorder="0" applyAlignment="0" applyProtection="0"/>
    <xf numFmtId="0" fontId="309" fillId="58" borderId="0" applyNumberFormat="0" applyBorder="0" applyAlignment="0" applyProtection="0"/>
    <xf numFmtId="0" fontId="309" fillId="73" borderId="0" applyNumberFormat="0" applyBorder="0" applyAlignment="0" applyProtection="0"/>
    <xf numFmtId="335" fontId="6" fillId="0" borderId="0"/>
    <xf numFmtId="0" fontId="135" fillId="0" borderId="0"/>
    <xf numFmtId="0" fontId="135" fillId="0" borderId="0"/>
    <xf numFmtId="335" fontId="6" fillId="0" borderId="0"/>
    <xf numFmtId="0" fontId="135" fillId="0" borderId="0"/>
    <xf numFmtId="0" fontId="135" fillId="0" borderId="0"/>
    <xf numFmtId="335" fontId="6" fillId="0" borderId="0"/>
    <xf numFmtId="0" fontId="441" fillId="0" borderId="0"/>
    <xf numFmtId="0" fontId="441" fillId="0" borderId="0"/>
    <xf numFmtId="335" fontId="6" fillId="0" borderId="0"/>
    <xf numFmtId="0" fontId="135" fillId="0" borderId="0"/>
    <xf numFmtId="0" fontId="135" fillId="0" borderId="0"/>
    <xf numFmtId="335" fontId="6" fillId="0" borderId="0"/>
    <xf numFmtId="0" fontId="135" fillId="0" borderId="0"/>
    <xf numFmtId="0" fontId="135" fillId="0" borderId="0"/>
    <xf numFmtId="335" fontId="6" fillId="0" borderId="0"/>
    <xf numFmtId="0" fontId="442" fillId="0" borderId="0"/>
    <xf numFmtId="0" fontId="442" fillId="0" borderId="0"/>
    <xf numFmtId="335" fontId="6" fillId="0" borderId="0"/>
    <xf numFmtId="335" fontId="6" fillId="0" borderId="0"/>
    <xf numFmtId="252" fontId="113" fillId="0" borderId="0" applyFont="0" applyFill="0" applyBorder="0" applyAlignment="0" applyProtection="0"/>
    <xf numFmtId="43" fontId="443" fillId="0" borderId="0" applyFont="0" applyFill="0" applyBorder="0" applyAlignment="0" applyProtection="0"/>
    <xf numFmtId="336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336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43" fontId="444" fillId="0" borderId="0" applyFont="0" applyFill="0" applyBorder="0" applyAlignment="0" applyProtection="0"/>
    <xf numFmtId="287" fontId="443" fillId="0" borderId="0" applyFont="0" applyFill="0" applyBorder="0" applyAlignment="0" applyProtection="0"/>
    <xf numFmtId="287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180" fontId="445" fillId="0" borderId="0" applyFill="0" applyBorder="0" applyAlignment="0" applyProtection="0"/>
    <xf numFmtId="180" fontId="445" fillId="0" borderId="0" applyFill="0" applyBorder="0" applyAlignment="0" applyProtection="0"/>
    <xf numFmtId="287" fontId="6" fillId="0" borderId="0" applyFill="0" applyBorder="0" applyAlignment="0" applyProtection="0"/>
    <xf numFmtId="43" fontId="443" fillId="0" borderId="0" applyFont="0" applyFill="0" applyBorder="0" applyAlignment="0" applyProtection="0"/>
    <xf numFmtId="337" fontId="443" fillId="0" borderId="0" applyFont="0" applyFill="0" applyBorder="0" applyAlignment="0" applyProtection="0"/>
    <xf numFmtId="338" fontId="443" fillId="0" borderId="0" applyFont="0" applyFill="0" applyBorder="0" applyAlignment="0" applyProtection="0"/>
    <xf numFmtId="338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294" fontId="443" fillId="0" borderId="0" applyFont="0" applyFill="0" applyBorder="0" applyAlignment="0" applyProtection="0"/>
    <xf numFmtId="294" fontId="6" fillId="0" borderId="0" applyFont="0" applyFill="0" applyBorder="0" applyAlignment="0" applyProtection="0"/>
    <xf numFmtId="294" fontId="6" fillId="0" borderId="0" applyFont="0" applyFill="0" applyBorder="0" applyAlignment="0" applyProtection="0"/>
    <xf numFmtId="330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336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330" fontId="443" fillId="0" borderId="0" applyFont="0" applyFill="0" applyBorder="0" applyAlignment="0" applyProtection="0"/>
    <xf numFmtId="43" fontId="44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339" fontId="24" fillId="0" borderId="0" applyFont="0" applyFill="0" applyBorder="0" applyAlignment="0" applyProtection="0"/>
    <xf numFmtId="339" fontId="24" fillId="0" borderId="0" applyFont="0" applyFill="0" applyBorder="0" applyAlignment="0" applyProtection="0"/>
    <xf numFmtId="339" fontId="24" fillId="0" borderId="0" applyFont="0" applyFill="0" applyBorder="0" applyAlignment="0" applyProtection="0"/>
    <xf numFmtId="339" fontId="24" fillId="0" borderId="0" applyFont="0" applyFill="0" applyBorder="0" applyAlignment="0" applyProtection="0"/>
    <xf numFmtId="43" fontId="4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/>
    <xf numFmtId="43" fontId="444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70" fontId="26" fillId="0" borderId="0" applyFont="0" applyFill="0" applyBorder="0" applyAlignment="0" applyProtection="0"/>
    <xf numFmtId="180" fontId="443" fillId="0" borderId="0" applyFont="0" applyFill="0" applyBorder="0" applyAlignment="0" applyProtection="0"/>
    <xf numFmtId="338" fontId="443" fillId="0" borderId="0" applyFont="0" applyFill="0" applyBorder="0" applyAlignment="0" applyProtection="0"/>
    <xf numFmtId="43" fontId="443" fillId="0" borderId="0" applyFont="0" applyFill="0" applyBorder="0" applyAlignment="0" applyProtection="0"/>
    <xf numFmtId="180" fontId="445" fillId="0" borderId="0" applyFill="0" applyBorder="0" applyAlignment="0" applyProtection="0"/>
    <xf numFmtId="340" fontId="443" fillId="0" borderId="0" applyFont="0" applyFill="0" applyBorder="0" applyAlignment="0" applyProtection="0"/>
    <xf numFmtId="180" fontId="445" fillId="0" borderId="0" applyFill="0" applyBorder="0" applyAlignment="0" applyProtection="0"/>
    <xf numFmtId="255" fontId="89" fillId="0" borderId="0"/>
    <xf numFmtId="3" fontId="6" fillId="0" borderId="0" applyFont="0" applyFill="0" applyBorder="0" applyAlignment="0" applyProtection="0"/>
    <xf numFmtId="0" fontId="318" fillId="78" borderId="26" applyNumberFormat="0" applyAlignment="0" applyProtection="0"/>
    <xf numFmtId="175" fontId="113" fillId="0" borderId="0" applyFont="0" applyFill="0" applyBorder="0" applyAlignment="0" applyProtection="0"/>
    <xf numFmtId="341" fontId="443" fillId="0" borderId="0" applyFont="0" applyFill="0" applyBorder="0" applyAlignment="0" applyProtection="0"/>
    <xf numFmtId="226" fontId="6" fillId="0" borderId="0">
      <protection locked="0"/>
    </xf>
    <xf numFmtId="212" fontId="112" fillId="0" borderId="0" applyFont="0" applyFill="0" applyBorder="0" applyAlignment="0" applyProtection="0"/>
    <xf numFmtId="342" fontId="148" fillId="0" borderId="0"/>
    <xf numFmtId="340" fontId="6" fillId="0" borderId="0"/>
    <xf numFmtId="0" fontId="80" fillId="0" borderId="0"/>
    <xf numFmtId="0" fontId="80" fillId="0" borderId="29"/>
    <xf numFmtId="343" fontId="80" fillId="0" borderId="0" applyFill="0" applyBorder="0" applyProtection="0">
      <alignment horizontal="left"/>
    </xf>
    <xf numFmtId="343" fontId="80" fillId="0" borderId="0" applyFill="0" applyBorder="0" applyAlignment="0" applyProtection="0"/>
    <xf numFmtId="343" fontId="80" fillId="0" borderId="0" applyFill="0" applyBorder="0" applyAlignment="0" applyProtection="0"/>
    <xf numFmtId="0" fontId="21" fillId="0" borderId="0" applyNumberFormat="0" applyFill="0" applyAlignment="0" applyProtection="0"/>
    <xf numFmtId="343" fontId="142" fillId="0" borderId="0" applyFill="0" applyBorder="0" applyProtection="0">
      <alignment horizontal="left"/>
    </xf>
    <xf numFmtId="343" fontId="80" fillId="0" borderId="0" applyFill="0" applyBorder="0" applyAlignment="0" applyProtection="0"/>
    <xf numFmtId="0" fontId="6" fillId="0" borderId="0" applyFont="0" applyFill="0" applyBorder="0" applyAlignment="0" applyProtection="0"/>
    <xf numFmtId="0" fontId="447" fillId="0" borderId="0"/>
    <xf numFmtId="344" fontId="148" fillId="0" borderId="0"/>
    <xf numFmtId="0" fontId="447" fillId="0" borderId="29"/>
    <xf numFmtId="0" fontId="447" fillId="0" borderId="29"/>
    <xf numFmtId="0" fontId="141" fillId="0" borderId="0" applyNumberFormat="0" applyFill="0" applyBorder="0" applyAlignment="0" applyProtection="0"/>
    <xf numFmtId="0" fontId="448" fillId="167" borderId="0"/>
    <xf numFmtId="252" fontId="113" fillId="0" borderId="0" applyFill="0" applyBorder="0" applyAlignment="0"/>
    <xf numFmtId="175" fontId="113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345" fontId="59" fillId="0" borderId="0" applyFont="0" applyFill="0" applyBorder="0" applyAlignment="0" applyProtection="0"/>
    <xf numFmtId="48" fontId="80" fillId="0" borderId="0" applyFill="0" applyBorder="0" applyAlignment="0" applyProtection="0"/>
    <xf numFmtId="0" fontId="339" fillId="0" borderId="0" applyNumberFormat="0" applyFill="0" applyBorder="0" applyAlignment="0" applyProtection="0"/>
    <xf numFmtId="0" fontId="339" fillId="0" borderId="0" applyNumberFormat="0" applyFill="0" applyBorder="0" applyAlignment="0" applyProtection="0"/>
    <xf numFmtId="0" fontId="449" fillId="0" borderId="0">
      <protection locked="0"/>
    </xf>
    <xf numFmtId="0" fontId="449" fillId="0" borderId="0">
      <protection locked="0"/>
    </xf>
    <xf numFmtId="2" fontId="6" fillId="0" borderId="0" applyFont="0" applyFill="0" applyBorder="0" applyAlignment="0" applyProtection="0"/>
    <xf numFmtId="0" fontId="450" fillId="0" borderId="53"/>
    <xf numFmtId="0" fontId="450" fillId="0" borderId="29"/>
    <xf numFmtId="0" fontId="450" fillId="168" borderId="29"/>
    <xf numFmtId="0" fontId="364" fillId="0" borderId="40" applyNumberFormat="0" applyFill="0" applyAlignment="0" applyProtection="0"/>
    <xf numFmtId="0" fontId="342" fillId="48" borderId="0" applyNumberFormat="0" applyBorder="0" applyAlignment="0" applyProtection="0"/>
    <xf numFmtId="0" fontId="342" fillId="132" borderId="0" applyNumberFormat="0" applyBorder="0" applyAlignment="0" applyProtection="0"/>
    <xf numFmtId="0" fontId="451" fillId="132" borderId="0" applyNumberFormat="0" applyBorder="0" applyAlignment="0" applyProtection="0"/>
    <xf numFmtId="0" fontId="342" fillId="132" borderId="0" applyNumberFormat="0" applyBorder="0" applyAlignment="0" applyProtection="0"/>
    <xf numFmtId="0" fontId="342" fillId="132" borderId="0" applyNumberFormat="0" applyBorder="0" applyAlignment="0" applyProtection="0"/>
    <xf numFmtId="0" fontId="23" fillId="165" borderId="0" applyNumberFormat="0" applyBorder="0" applyAlignment="0" applyProtection="0"/>
    <xf numFmtId="0" fontId="23" fillId="169" borderId="0" applyNumberFormat="0" applyBorder="0" applyAlignment="0" applyProtection="0"/>
    <xf numFmtId="0" fontId="6" fillId="0" borderId="0"/>
    <xf numFmtId="186" fontId="47" fillId="76" borderId="0">
      <alignment horizontal="left" vertical="top"/>
    </xf>
    <xf numFmtId="0" fontId="6" fillId="170" borderId="29" applyNumberFormat="0" applyFont="0" applyAlignment="0"/>
    <xf numFmtId="0" fontId="6" fillId="170" borderId="29" applyNumberFormat="0" applyFont="0" applyAlignment="0"/>
    <xf numFmtId="0" fontId="6" fillId="148" borderId="29" applyNumberFormat="0" applyAlignment="0"/>
    <xf numFmtId="0" fontId="6" fillId="148" borderId="29" applyNumberFormat="0" applyAlignment="0"/>
    <xf numFmtId="0" fontId="6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452" fillId="170" borderId="29" applyNumberFormat="0" applyAlignment="0"/>
    <xf numFmtId="0" fontId="6" fillId="148" borderId="29" applyNumberFormat="0" applyAlignment="0"/>
    <xf numFmtId="0" fontId="6" fillId="170" borderId="29" applyNumberFormat="0" applyAlignment="0"/>
    <xf numFmtId="0" fontId="6" fillId="148" borderId="29" applyNumberFormat="0" applyAlignment="0"/>
    <xf numFmtId="0" fontId="452" fillId="170" borderId="29" applyNumberFormat="0" applyAlignment="0"/>
    <xf numFmtId="0" fontId="6" fillId="148" borderId="29" applyNumberFormat="0" applyAlignment="0"/>
    <xf numFmtId="0" fontId="452" fillId="149" borderId="29" applyNumberFormat="0" applyAlignment="0"/>
    <xf numFmtId="0" fontId="347" fillId="0" borderId="34" applyNumberFormat="0" applyFill="0" applyAlignment="0" applyProtection="0"/>
    <xf numFmtId="0" fontId="347" fillId="0" borderId="34" applyNumberFormat="0" applyFill="0" applyAlignment="0" applyProtection="0"/>
    <xf numFmtId="0" fontId="349" fillId="0" borderId="35" applyNumberFormat="0" applyFill="0" applyAlignment="0" applyProtection="0"/>
    <xf numFmtId="0" fontId="349" fillId="0" borderId="35" applyNumberFormat="0" applyFill="0" applyAlignment="0" applyProtection="0"/>
    <xf numFmtId="0" fontId="349" fillId="0" borderId="35" applyNumberFormat="0" applyFill="0" applyAlignment="0" applyProtection="0"/>
    <xf numFmtId="0" fontId="352" fillId="0" borderId="36" applyNumberFormat="0" applyFill="0" applyAlignment="0" applyProtection="0"/>
    <xf numFmtId="0" fontId="352" fillId="0" borderId="36" applyNumberFormat="0" applyFill="0" applyAlignment="0" applyProtection="0"/>
    <xf numFmtId="0" fontId="352" fillId="0" borderId="0" applyNumberFormat="0" applyFill="0" applyBorder="0" applyAlignment="0" applyProtection="0"/>
    <xf numFmtId="0" fontId="352" fillId="0" borderId="0" applyNumberFormat="0" applyFill="0" applyBorder="0" applyAlignment="0" applyProtection="0"/>
    <xf numFmtId="0" fontId="24" fillId="171" borderId="29" applyNumberFormat="0" applyAlignment="0"/>
    <xf numFmtId="0" fontId="24" fillId="171" borderId="29" applyNumberFormat="0" applyAlignment="0"/>
    <xf numFmtId="0" fontId="46" fillId="0" borderId="0" applyProtection="0"/>
    <xf numFmtId="0" fontId="51" fillId="76" borderId="0">
      <alignment horizontal="left" wrapText="1"/>
    </xf>
    <xf numFmtId="0" fontId="23" fillId="172" borderId="0" applyNumberFormat="0" applyBorder="0" applyAlignment="0" applyProtection="0"/>
    <xf numFmtId="0" fontId="23" fillId="172" borderId="0" applyNumberFormat="0" applyBorder="0" applyAlignment="0" applyProtection="0"/>
    <xf numFmtId="0" fontId="361" fillId="150" borderId="25" applyNumberFormat="0" applyAlignment="0" applyProtection="0"/>
    <xf numFmtId="0" fontId="361" fillId="150" borderId="25" applyNumberFormat="0" applyAlignment="0" applyProtection="0"/>
    <xf numFmtId="0" fontId="361" fillId="150" borderId="25" applyNumberFormat="0" applyAlignment="0" applyProtection="0"/>
    <xf numFmtId="0" fontId="361" fillId="150" borderId="25" applyNumberFormat="0" applyAlignment="0" applyProtection="0"/>
    <xf numFmtId="234" fontId="6" fillId="0" borderId="0"/>
    <xf numFmtId="179" fontId="453" fillId="0" borderId="0"/>
    <xf numFmtId="0" fontId="361" fillId="51" borderId="25" applyNumberFormat="0" applyAlignment="0" applyProtection="0"/>
    <xf numFmtId="0" fontId="347" fillId="0" borderId="34" applyNumberFormat="0" applyFill="0" applyAlignment="0" applyProtection="0"/>
    <xf numFmtId="0" fontId="349" fillId="0" borderId="35" applyNumberFormat="0" applyFill="0" applyAlignment="0" applyProtection="0"/>
    <xf numFmtId="0" fontId="352" fillId="0" borderId="36" applyNumberFormat="0" applyFill="0" applyAlignment="0" applyProtection="0"/>
    <xf numFmtId="0" fontId="352" fillId="0" borderId="0" applyNumberFormat="0" applyFill="0" applyBorder="0" applyAlignment="0" applyProtection="0"/>
    <xf numFmtId="252" fontId="113" fillId="0" borderId="0" applyFill="0" applyBorder="0" applyAlignment="0"/>
    <xf numFmtId="175" fontId="113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0" fontId="364" fillId="0" borderId="40" applyNumberFormat="0" applyFill="0" applyAlignment="0" applyProtection="0"/>
    <xf numFmtId="0" fontId="364" fillId="0" borderId="40" applyNumberFormat="0" applyFill="0" applyAlignment="0" applyProtection="0"/>
    <xf numFmtId="0" fontId="6" fillId="0" borderId="0"/>
    <xf numFmtId="178" fontId="72" fillId="0" borderId="0"/>
    <xf numFmtId="0" fontId="366" fillId="45" borderId="0" applyNumberFormat="0" applyBorder="0" applyAlignment="0" applyProtection="0"/>
    <xf numFmtId="0" fontId="366" fillId="128" borderId="0" applyNumberFormat="0" applyBorder="0" applyAlignment="0" applyProtection="0"/>
    <xf numFmtId="0" fontId="366" fillId="128" borderId="0" applyNumberFormat="0" applyBorder="0" applyAlignment="0" applyProtection="0"/>
    <xf numFmtId="0" fontId="366" fillId="128" borderId="0" applyNumberFormat="0" applyBorder="0" applyAlignment="0" applyProtection="0"/>
    <xf numFmtId="0" fontId="366" fillId="128" borderId="0" applyNumberFormat="0" applyBorder="0" applyAlignment="0" applyProtection="0"/>
    <xf numFmtId="0" fontId="366" fillId="45" borderId="0" applyNumberFormat="0" applyBorder="0" applyAlignment="0" applyProtection="0"/>
    <xf numFmtId="180" fontId="454" fillId="0" borderId="0"/>
    <xf numFmtId="324" fontId="241" fillId="0" borderId="0"/>
    <xf numFmtId="324" fontId="455" fillId="0" borderId="0"/>
    <xf numFmtId="0" fontId="443" fillId="0" borderId="0"/>
    <xf numFmtId="0" fontId="444" fillId="0" borderId="0"/>
    <xf numFmtId="0" fontId="6" fillId="0" borderId="0"/>
    <xf numFmtId="0" fontId="24" fillId="0" borderId="0"/>
    <xf numFmtId="0" fontId="241" fillId="0" borderId="0"/>
    <xf numFmtId="0" fontId="443" fillId="0" borderId="0"/>
    <xf numFmtId="0" fontId="456" fillId="0" borderId="0"/>
    <xf numFmtId="0" fontId="24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443" fillId="0" borderId="0" applyNumberFormat="0" applyFill="0" applyBorder="0" applyAlignment="0" applyProtection="0"/>
    <xf numFmtId="0" fontId="445" fillId="0" borderId="0"/>
    <xf numFmtId="0" fontId="443" fillId="0" borderId="0"/>
    <xf numFmtId="0" fontId="443" fillId="0" borderId="0"/>
    <xf numFmtId="0" fontId="443" fillId="0" borderId="0"/>
    <xf numFmtId="0" fontId="443" fillId="0" borderId="0"/>
    <xf numFmtId="0" fontId="443" fillId="0" borderId="0"/>
    <xf numFmtId="0" fontId="443" fillId="0" borderId="0" applyNumberFormat="0" applyFill="0" applyBorder="0" applyAlignment="0" applyProtection="0"/>
    <xf numFmtId="0" fontId="443" fillId="0" borderId="0"/>
    <xf numFmtId="0" fontId="443" fillId="0" borderId="0"/>
    <xf numFmtId="0" fontId="443" fillId="0" borderId="0"/>
    <xf numFmtId="0" fontId="443" fillId="0" borderId="0"/>
    <xf numFmtId="0" fontId="443" fillId="0" borderId="0"/>
    <xf numFmtId="346" fontId="6" fillId="0" borderId="0"/>
    <xf numFmtId="0" fontId="6" fillId="84" borderId="41" applyNumberFormat="0" applyFont="0" applyAlignment="0" applyProtection="0"/>
    <xf numFmtId="0" fontId="457" fillId="172" borderId="41" applyNumberFormat="0" applyAlignment="0" applyProtection="0"/>
    <xf numFmtId="0" fontId="241" fillId="172" borderId="41" applyNumberFormat="0" applyAlignment="0" applyProtection="0"/>
    <xf numFmtId="0" fontId="24" fillId="172" borderId="41" applyNumberFormat="0" applyAlignment="0" applyProtection="0"/>
    <xf numFmtId="0" fontId="24" fillId="172" borderId="41" applyNumberFormat="0" applyAlignment="0" applyProtection="0"/>
    <xf numFmtId="0" fontId="6" fillId="84" borderId="41" applyNumberFormat="0" applyFont="0" applyAlignment="0" applyProtection="0"/>
    <xf numFmtId="347" fontId="59" fillId="0" borderId="0" applyFill="0" applyBorder="0" applyAlignment="0" applyProtection="0"/>
    <xf numFmtId="209" fontId="35" fillId="0" borderId="0" applyFont="0" applyFill="0" applyBorder="0" applyAlignment="0" applyProtection="0"/>
    <xf numFmtId="0" fontId="312" fillId="47" borderId="0" applyNumberFormat="0" applyBorder="0" applyAlignment="0" applyProtection="0"/>
    <xf numFmtId="0" fontId="148" fillId="0" borderId="0"/>
    <xf numFmtId="0" fontId="377" fillId="165" borderId="43" applyNumberFormat="0" applyAlignment="0" applyProtection="0"/>
    <xf numFmtId="0" fontId="377" fillId="165" borderId="43" applyNumberFormat="0" applyAlignment="0" applyProtection="0"/>
    <xf numFmtId="0" fontId="377" fillId="165" borderId="43" applyNumberFormat="0" applyAlignment="0" applyProtection="0"/>
    <xf numFmtId="0" fontId="377" fillId="165" borderId="43" applyNumberFormat="0" applyAlignment="0" applyProtection="0"/>
    <xf numFmtId="40" fontId="68" fillId="86" borderId="0">
      <alignment horizontal="right"/>
    </xf>
    <xf numFmtId="0" fontId="207" fillId="86" borderId="0">
      <alignment horizontal="right"/>
    </xf>
    <xf numFmtId="0" fontId="69" fillId="86" borderId="17"/>
    <xf numFmtId="0" fontId="215" fillId="0" borderId="0">
      <alignment horizontal="center"/>
    </xf>
    <xf numFmtId="0" fontId="458" fillId="0" borderId="0">
      <alignment horizontal="center"/>
    </xf>
    <xf numFmtId="0" fontId="6" fillId="0" borderId="0" applyFont="0" applyFill="0" applyBorder="0" applyAlignment="0" applyProtection="0"/>
    <xf numFmtId="0" fontId="41" fillId="0" borderId="0" applyFont="0" applyFill="0" applyBorder="0" applyAlignment="0" applyProtection="0"/>
    <xf numFmtId="10" fontId="24" fillId="0" borderId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443" fillId="0" borderId="0" applyFont="0" applyFill="0" applyBorder="0" applyAlignment="0" applyProtection="0"/>
    <xf numFmtId="9" fontId="24" fillId="0" borderId="0" applyFont="0" applyFill="0" applyBorder="0" applyAlignment="0" applyProtection="0"/>
    <xf numFmtId="252" fontId="113" fillId="0" borderId="0" applyFill="0" applyBorder="0" applyAlignment="0"/>
    <xf numFmtId="175" fontId="113" fillId="0" borderId="0" applyFill="0" applyBorder="0" applyAlignment="0"/>
    <xf numFmtId="252" fontId="113" fillId="0" borderId="0" applyFill="0" applyBorder="0" applyAlignment="0"/>
    <xf numFmtId="334" fontId="113" fillId="0" borderId="0" applyFill="0" applyBorder="0" applyAlignment="0"/>
    <xf numFmtId="175" fontId="113" fillId="0" borderId="0" applyFill="0" applyBorder="0" applyAlignment="0"/>
    <xf numFmtId="0" fontId="89" fillId="0" borderId="0" applyNumberFormat="0" applyFill="0" applyBorder="0" applyAlignment="0" applyProtection="0">
      <alignment horizontal="left"/>
    </xf>
    <xf numFmtId="0" fontId="165" fillId="0" borderId="21" applyBorder="0">
      <alignment horizontal="center"/>
    </xf>
    <xf numFmtId="0" fontId="6" fillId="0" borderId="0">
      <alignment vertical="justify"/>
    </xf>
    <xf numFmtId="0" fontId="80" fillId="0" borderId="0"/>
    <xf numFmtId="0" fontId="447" fillId="0" borderId="0"/>
    <xf numFmtId="0" fontId="459" fillId="0" borderId="0" applyNumberFormat="0" applyFill="0" applyBorder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Border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Alignment="0" applyProtection="0"/>
    <xf numFmtId="0" fontId="459" fillId="0" borderId="0" applyNumberFormat="0" applyFill="0" applyBorder="0" applyAlignment="0" applyProtection="0"/>
    <xf numFmtId="0" fontId="459" fillId="0" borderId="0" applyNumberFormat="0" applyFill="0" applyBorder="0" applyAlignment="0" applyProtection="0"/>
    <xf numFmtId="241" fontId="6" fillId="0" borderId="0" applyNumberFormat="0" applyFill="0" applyBorder="0" applyAlignment="0" applyProtection="0">
      <alignment horizontal="left"/>
    </xf>
    <xf numFmtId="0" fontId="6" fillId="0" borderId="0"/>
    <xf numFmtId="4" fontId="37" fillId="173" borderId="43" applyNumberFormat="0" applyProtection="0">
      <alignment horizontal="right" vertical="center"/>
    </xf>
    <xf numFmtId="0" fontId="6" fillId="103" borderId="43" applyNumberFormat="0" applyProtection="0">
      <alignment horizontal="left" vertical="center" indent="1"/>
    </xf>
    <xf numFmtId="168" fontId="6" fillId="0" borderId="0" applyFont="0" applyFill="0" applyBorder="0" applyAlignment="0" applyProtection="0"/>
    <xf numFmtId="0" fontId="460" fillId="0" borderId="0" applyNumberFormat="0" applyFill="0" applyBorder="0" applyAlignment="0" applyProtection="0"/>
    <xf numFmtId="0" fontId="461" fillId="0" borderId="0" applyNumberFormat="0" applyFill="0" applyBorder="0" applyProtection="0">
      <alignment horizontal="center"/>
    </xf>
    <xf numFmtId="0" fontId="460" fillId="0" borderId="0" applyNumberFormat="0" applyFill="0" applyBorder="0" applyProtection="0">
      <alignment horizontal="center"/>
    </xf>
    <xf numFmtId="4" fontId="461" fillId="0" borderId="0" applyFill="0" applyBorder="0" applyAlignment="0" applyProtection="0"/>
    <xf numFmtId="4" fontId="462" fillId="0" borderId="0" applyFill="0" applyBorder="0" applyAlignment="0" applyProtection="0"/>
    <xf numFmtId="0" fontId="58" fillId="0" borderId="0" applyNumberFormat="0" applyBorder="0"/>
    <xf numFmtId="0" fontId="75" fillId="76" borderId="0">
      <alignment wrapText="1"/>
    </xf>
    <xf numFmtId="0" fontId="80" fillId="0" borderId="29"/>
    <xf numFmtId="0" fontId="363" fillId="0" borderId="0" applyNumberFormat="0" applyFill="0" applyBorder="0" applyAlignment="0" applyProtection="0"/>
    <xf numFmtId="0" fontId="339" fillId="0" borderId="0" applyNumberFormat="0" applyFill="0" applyBorder="0" applyAlignment="0" applyProtection="0"/>
    <xf numFmtId="49" fontId="6" fillId="0" borderId="0" applyFont="0" applyFill="0" applyBorder="0" applyAlignment="0" applyProtection="0"/>
    <xf numFmtId="0" fontId="6" fillId="0" borderId="0" applyFill="0" applyBorder="0" applyAlignment="0"/>
    <xf numFmtId="0" fontId="6" fillId="0" borderId="0" applyFill="0" applyBorder="0" applyAlignment="0"/>
    <xf numFmtId="0" fontId="25" fillId="0" borderId="0" applyNumberFormat="0" applyFill="0" applyBorder="0" applyAlignment="0" applyProtection="0"/>
    <xf numFmtId="0" fontId="463" fillId="107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07" fillId="0" borderId="0" applyNumberFormat="0" applyFill="0" applyBorder="0" applyAlignment="0" applyProtection="0"/>
    <xf numFmtId="0" fontId="346" fillId="0" borderId="81" applyNumberFormat="0" applyFill="0" applyAlignment="0" applyProtection="0"/>
    <xf numFmtId="0" fontId="348" fillId="0" borderId="35" applyNumberFormat="0" applyFill="0" applyAlignment="0" applyProtection="0"/>
    <xf numFmtId="0" fontId="351" fillId="0" borderId="82" applyNumberFormat="0" applyFill="0" applyAlignment="0" applyProtection="0"/>
    <xf numFmtId="0" fontId="351" fillId="0" borderId="0" applyNumberFormat="0" applyFill="0" applyBorder="0" applyAlignment="0" applyProtection="0"/>
    <xf numFmtId="0" fontId="408" fillId="0" borderId="51" applyNumberFormat="0" applyFill="0" applyAlignment="0" applyProtection="0"/>
    <xf numFmtId="0" fontId="408" fillId="0" borderId="51" applyNumberFormat="0" applyFill="0" applyAlignment="0" applyProtection="0"/>
    <xf numFmtId="0" fontId="408" fillId="0" borderId="51" applyNumberFormat="0" applyFill="0" applyAlignment="0" applyProtection="0"/>
    <xf numFmtId="0" fontId="408" fillId="0" borderId="51" applyNumberFormat="0" applyFill="0" applyAlignment="0" applyProtection="0"/>
    <xf numFmtId="0" fontId="408" fillId="0" borderId="83" applyNumberFormat="0" applyFill="0" applyAlignment="0" applyProtection="0"/>
    <xf numFmtId="343" fontId="464" fillId="0" borderId="60"/>
    <xf numFmtId="0" fontId="377" fillId="75" borderId="43" applyNumberFormat="0" applyAlignment="0" applyProtection="0"/>
    <xf numFmtId="0" fontId="312" fillId="47" borderId="0" applyNumberFormat="0" applyBorder="0" applyAlignment="0" applyProtection="0"/>
    <xf numFmtId="0" fontId="342" fillId="48" borderId="0" applyNumberFormat="0" applyBorder="0" applyAlignment="0" applyProtection="0"/>
    <xf numFmtId="0" fontId="72" fillId="0" borderId="0" applyFont="0" applyFill="0" applyBorder="0" applyAlignment="0" applyProtection="0"/>
    <xf numFmtId="0" fontId="339" fillId="0" borderId="0" applyNumberFormat="0" applyFill="0" applyBorder="0" applyAlignment="0" applyProtection="0"/>
    <xf numFmtId="0" fontId="6" fillId="0" borderId="0">
      <alignment horizontal="centerContinuous" vertical="center"/>
    </xf>
    <xf numFmtId="0" fontId="363" fillId="0" borderId="0" applyNumberFormat="0" applyFill="0" applyBorder="0" applyAlignment="0" applyProtection="0"/>
    <xf numFmtId="0" fontId="363" fillId="0" borderId="0" applyNumberFormat="0" applyFill="0" applyBorder="0" applyAlignment="0" applyProtection="0"/>
    <xf numFmtId="0" fontId="465" fillId="0" borderId="0" applyNumberFormat="0" applyFill="0" applyBorder="0" applyAlignment="0" applyProtection="0"/>
    <xf numFmtId="0" fontId="363" fillId="0" borderId="0" applyNumberFormat="0" applyFill="0" applyBorder="0" applyAlignment="0" applyProtection="0"/>
    <xf numFmtId="170" fontId="33" fillId="0" borderId="0" applyFont="0" applyFill="0" applyBorder="0" applyAlignment="0" applyProtection="0"/>
    <xf numFmtId="0" fontId="466" fillId="0" borderId="0" applyNumberFormat="0" applyFill="0" applyBorder="0" applyAlignment="0" applyProtection="0">
      <alignment vertical="top"/>
      <protection locked="0"/>
    </xf>
    <xf numFmtId="0" fontId="67" fillId="113" borderId="43" applyNumberFormat="0" applyAlignment="0" applyProtection="0"/>
    <xf numFmtId="0" fontId="38" fillId="113" borderId="25" applyNumberFormat="0" applyAlignment="0" applyProtection="0"/>
    <xf numFmtId="0" fontId="467" fillId="0" borderId="0" applyNumberFormat="0" applyFill="0" applyBorder="0" applyAlignment="0" applyProtection="0"/>
    <xf numFmtId="0" fontId="46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77" fillId="0" borderId="83" applyNumberFormat="0" applyFill="0" applyAlignment="0" applyProtection="0"/>
    <xf numFmtId="0" fontId="34" fillId="58" borderId="0" applyNumberFormat="0" applyBorder="0" applyAlignment="0" applyProtection="0"/>
    <xf numFmtId="0" fontId="34" fillId="109" borderId="0" applyNumberFormat="0" applyBorder="0" applyAlignment="0" applyProtection="0"/>
    <xf numFmtId="0" fontId="469" fillId="0" borderId="81" applyNumberFormat="0" applyFill="0" applyAlignment="0" applyProtection="0"/>
    <xf numFmtId="0" fontId="470" fillId="0" borderId="35" applyNumberFormat="0" applyFill="0" applyAlignment="0" applyProtection="0"/>
    <xf numFmtId="0" fontId="471" fillId="0" borderId="82" applyNumberFormat="0" applyFill="0" applyAlignment="0" applyProtection="0"/>
    <xf numFmtId="0" fontId="471" fillId="0" borderId="0" applyNumberForma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472" fillId="0" borderId="0"/>
    <xf numFmtId="0" fontId="6" fillId="0" borderId="0" applyNumberFormat="0" applyFill="0" applyBorder="0" applyAlignment="0" applyProtection="0"/>
    <xf numFmtId="0" fontId="6" fillId="0" borderId="0"/>
    <xf numFmtId="170" fontId="298" fillId="0" borderId="0" applyFont="0" applyFill="0" applyBorder="0" applyAlignment="0" applyProtection="0"/>
    <xf numFmtId="0" fontId="26" fillId="0" borderId="0"/>
    <xf numFmtId="0" fontId="26" fillId="0" borderId="0"/>
    <xf numFmtId="0" fontId="298" fillId="0" borderId="0"/>
    <xf numFmtId="0" fontId="298" fillId="0" borderId="0"/>
    <xf numFmtId="170" fontId="26" fillId="0" borderId="0" applyFont="0" applyFill="0" applyBorder="0" applyAlignment="0" applyProtection="0"/>
    <xf numFmtId="170" fontId="298" fillId="0" borderId="0" applyFont="0" applyFill="0" applyBorder="0" applyAlignment="0" applyProtection="0"/>
    <xf numFmtId="0" fontId="298" fillId="0" borderId="0"/>
    <xf numFmtId="0" fontId="1" fillId="0" borderId="0"/>
    <xf numFmtId="0" fontId="72" fillId="0" borderId="0"/>
    <xf numFmtId="0" fontId="1" fillId="0" borderId="0"/>
    <xf numFmtId="0" fontId="26" fillId="0" borderId="0"/>
    <xf numFmtId="0" fontId="430" fillId="0" borderId="0" applyNumberFormat="0" applyFill="0" applyBorder="0" applyAlignment="0" applyProtection="0">
      <alignment vertical="top"/>
      <protection locked="0"/>
    </xf>
    <xf numFmtId="0" fontId="298" fillId="0" borderId="0"/>
    <xf numFmtId="0" fontId="298" fillId="0" borderId="0"/>
    <xf numFmtId="170" fontId="26" fillId="0" borderId="0" applyFont="0" applyFill="0" applyBorder="0" applyAlignment="0" applyProtection="0"/>
    <xf numFmtId="0" fontId="72" fillId="0" borderId="0"/>
    <xf numFmtId="170" fontId="298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298" fillId="0" borderId="0" applyFont="0" applyFill="0" applyBorder="0" applyAlignment="0" applyProtection="0"/>
    <xf numFmtId="170" fontId="123" fillId="0" borderId="0" applyFont="0" applyFill="0" applyBorder="0" applyAlignment="0" applyProtection="0"/>
    <xf numFmtId="0" fontId="33" fillId="0" borderId="0"/>
    <xf numFmtId="0" fontId="459" fillId="0" borderId="0" applyNumberFormat="0" applyFill="0" applyBorder="0" applyAlignment="0" applyProtection="0"/>
    <xf numFmtId="0" fontId="69" fillId="86" borderId="17"/>
    <xf numFmtId="0" fontId="207" fillId="86" borderId="0">
      <alignment horizontal="right"/>
    </xf>
    <xf numFmtId="0" fontId="46" fillId="0" borderId="0" applyProtection="0"/>
    <xf numFmtId="186" fontId="47" fillId="76" borderId="0">
      <alignment horizontal="left" vertical="top"/>
    </xf>
    <xf numFmtId="186" fontId="47" fillId="76" borderId="0">
      <alignment horizontal="left" vertical="top"/>
    </xf>
    <xf numFmtId="0" fontId="46" fillId="0" borderId="0" applyProtection="0"/>
    <xf numFmtId="0" fontId="207" fillId="86" borderId="0">
      <alignment horizontal="right"/>
    </xf>
    <xf numFmtId="0" fontId="69" fillId="86" borderId="17"/>
    <xf numFmtId="0" fontId="459" fillId="0" borderId="0" applyNumberFormat="0" applyFill="0" applyBorder="0" applyAlignment="0" applyProtection="0"/>
    <xf numFmtId="0" fontId="33" fillId="0" borderId="0"/>
    <xf numFmtId="0" fontId="430" fillId="0" borderId="0" applyNumberFormat="0" applyFill="0" applyBorder="0" applyAlignment="0" applyProtection="0">
      <alignment vertical="top"/>
      <protection locked="0"/>
    </xf>
    <xf numFmtId="0" fontId="430" fillId="0" borderId="0" applyNumberFormat="0" applyFill="0" applyBorder="0" applyAlignment="0" applyProtection="0">
      <alignment vertical="top"/>
      <protection locked="0"/>
    </xf>
    <xf numFmtId="186" fontId="47" fillId="76" borderId="0">
      <alignment horizontal="left" vertical="top"/>
    </xf>
    <xf numFmtId="0" fontId="46" fillId="0" borderId="0" applyProtection="0"/>
    <xf numFmtId="0" fontId="207" fillId="86" borderId="0">
      <alignment horizontal="right"/>
    </xf>
    <xf numFmtId="0" fontId="69" fillId="86" borderId="17"/>
    <xf numFmtId="0" fontId="459" fillId="0" borderId="0" applyNumberFormat="0" applyFill="0" applyBorder="0" applyAlignment="0" applyProtection="0"/>
    <xf numFmtId="0" fontId="33" fillId="0" borderId="0"/>
    <xf numFmtId="0" fontId="430" fillId="0" borderId="0" applyNumberFormat="0" applyFill="0" applyBorder="0" applyAlignment="0" applyProtection="0">
      <alignment vertical="top"/>
      <protection locked="0"/>
    </xf>
    <xf numFmtId="0" fontId="459" fillId="0" borderId="0" applyNumberFormat="0" applyFill="0" applyBorder="0" applyAlignment="0" applyProtection="0"/>
    <xf numFmtId="0" fontId="69" fillId="86" borderId="17"/>
    <xf numFmtId="0" fontId="207" fillId="86" borderId="0">
      <alignment horizontal="right"/>
    </xf>
    <xf numFmtId="0" fontId="46" fillId="0" borderId="0" applyProtection="0"/>
    <xf numFmtId="186" fontId="47" fillId="76" borderId="0">
      <alignment horizontal="left" vertical="top"/>
    </xf>
    <xf numFmtId="186" fontId="47" fillId="76" borderId="0">
      <alignment horizontal="left" vertical="top"/>
    </xf>
    <xf numFmtId="0" fontId="46" fillId="0" borderId="0" applyProtection="0"/>
    <xf numFmtId="0" fontId="207" fillId="86" borderId="0">
      <alignment horizontal="right"/>
    </xf>
    <xf numFmtId="0" fontId="69" fillId="86" borderId="17"/>
    <xf numFmtId="0" fontId="459" fillId="0" borderId="0" applyNumberFormat="0" applyFill="0" applyBorder="0" applyAlignment="0" applyProtection="0"/>
    <xf numFmtId="0" fontId="33" fillId="0" borderId="0"/>
    <xf numFmtId="0" fontId="430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298" fillId="22" borderId="0" applyNumberFormat="0" applyBorder="0" applyAlignment="0" applyProtection="0"/>
    <xf numFmtId="0" fontId="298" fillId="26" borderId="0" applyNumberFormat="0" applyBorder="0" applyAlignment="0" applyProtection="0"/>
    <xf numFmtId="0" fontId="298" fillId="30" borderId="0" applyNumberFormat="0" applyBorder="0" applyAlignment="0" applyProtection="0"/>
    <xf numFmtId="0" fontId="298" fillId="34" borderId="0" applyNumberFormat="0" applyBorder="0" applyAlignment="0" applyProtection="0"/>
    <xf numFmtId="0" fontId="298" fillId="38" borderId="0" applyNumberFormat="0" applyBorder="0" applyAlignment="0" applyProtection="0"/>
    <xf numFmtId="0" fontId="298" fillId="42" borderId="0" applyNumberFormat="0" applyBorder="0" applyAlignment="0" applyProtection="0"/>
    <xf numFmtId="0" fontId="298" fillId="23" borderId="0" applyNumberFormat="0" applyBorder="0" applyAlignment="0" applyProtection="0"/>
    <xf numFmtId="0" fontId="298" fillId="27" borderId="0" applyNumberFormat="0" applyBorder="0" applyAlignment="0" applyProtection="0"/>
    <xf numFmtId="0" fontId="298" fillId="31" borderId="0" applyNumberFormat="0" applyBorder="0" applyAlignment="0" applyProtection="0"/>
    <xf numFmtId="0" fontId="298" fillId="35" borderId="0" applyNumberFormat="0" applyBorder="0" applyAlignment="0" applyProtection="0"/>
    <xf numFmtId="0" fontId="298" fillId="39" borderId="0" applyNumberFormat="0" applyBorder="0" applyAlignment="0" applyProtection="0"/>
    <xf numFmtId="0" fontId="298" fillId="43" borderId="0" applyNumberFormat="0" applyBorder="0" applyAlignment="0" applyProtection="0"/>
    <xf numFmtId="0" fontId="489" fillId="24" borderId="0" applyNumberFormat="0" applyBorder="0" applyAlignment="0" applyProtection="0"/>
    <xf numFmtId="0" fontId="489" fillId="28" borderId="0" applyNumberFormat="0" applyBorder="0" applyAlignment="0" applyProtection="0"/>
    <xf numFmtId="0" fontId="489" fillId="32" borderId="0" applyNumberFormat="0" applyBorder="0" applyAlignment="0" applyProtection="0"/>
    <xf numFmtId="0" fontId="489" fillId="36" borderId="0" applyNumberFormat="0" applyBorder="0" applyAlignment="0" applyProtection="0"/>
    <xf numFmtId="0" fontId="489" fillId="40" borderId="0" applyNumberFormat="0" applyBorder="0" applyAlignment="0" applyProtection="0"/>
    <xf numFmtId="0" fontId="489" fillId="44" borderId="0" applyNumberFormat="0" applyBorder="0" applyAlignment="0" applyProtection="0"/>
    <xf numFmtId="0" fontId="489" fillId="21" borderId="0" applyNumberFormat="0" applyBorder="0" applyAlignment="0" applyProtection="0"/>
    <xf numFmtId="0" fontId="489" fillId="25" borderId="0" applyNumberFormat="0" applyBorder="0" applyAlignment="0" applyProtection="0"/>
    <xf numFmtId="0" fontId="489" fillId="29" borderId="0" applyNumberFormat="0" applyBorder="0" applyAlignment="0" applyProtection="0"/>
    <xf numFmtId="0" fontId="489" fillId="33" borderId="0" applyNumberFormat="0" applyBorder="0" applyAlignment="0" applyProtection="0"/>
    <xf numFmtId="0" fontId="489" fillId="37" borderId="0" applyNumberFormat="0" applyBorder="0" applyAlignment="0" applyProtection="0"/>
    <xf numFmtId="0" fontId="489" fillId="41" borderId="0" applyNumberFormat="0" applyBorder="0" applyAlignment="0" applyProtection="0"/>
    <xf numFmtId="0" fontId="479" fillId="15" borderId="0" applyNumberFormat="0" applyBorder="0" applyAlignment="0" applyProtection="0"/>
    <xf numFmtId="0" fontId="483" fillId="18" borderId="11" applyNumberFormat="0" applyAlignment="0" applyProtection="0"/>
    <xf numFmtId="0" fontId="485" fillId="19" borderId="14" applyNumberFormat="0" applyAlignment="0" applyProtection="0"/>
    <xf numFmtId="0" fontId="487" fillId="0" borderId="0" applyNumberFormat="0" applyFill="0" applyBorder="0" applyAlignment="0" applyProtection="0"/>
    <xf numFmtId="0" fontId="478" fillId="14" borderId="0" applyNumberFormat="0" applyBorder="0" applyAlignment="0" applyProtection="0"/>
    <xf numFmtId="0" fontId="475" fillId="0" borderId="8" applyNumberFormat="0" applyFill="0" applyAlignment="0" applyProtection="0"/>
    <xf numFmtId="0" fontId="476" fillId="0" borderId="9" applyNumberFormat="0" applyFill="0" applyAlignment="0" applyProtection="0"/>
    <xf numFmtId="0" fontId="477" fillId="0" borderId="10" applyNumberFormat="0" applyFill="0" applyAlignment="0" applyProtection="0"/>
    <xf numFmtId="0" fontId="477" fillId="0" borderId="0" applyNumberFormat="0" applyFill="0" applyBorder="0" applyAlignment="0" applyProtection="0"/>
    <xf numFmtId="0" fontId="481" fillId="17" borderId="11" applyNumberFormat="0" applyAlignment="0" applyProtection="0"/>
    <xf numFmtId="0" fontId="484" fillId="0" borderId="13" applyNumberFormat="0" applyFill="0" applyAlignment="0" applyProtection="0"/>
    <xf numFmtId="0" fontId="480" fillId="16" borderId="0" applyNumberFormat="0" applyBorder="0" applyAlignment="0" applyProtection="0"/>
    <xf numFmtId="0" fontId="298" fillId="20" borderId="15" applyNumberFormat="0" applyFont="0" applyAlignment="0" applyProtection="0"/>
    <xf numFmtId="0" fontId="482" fillId="18" borderId="12" applyNumberFormat="0" applyAlignment="0" applyProtection="0"/>
    <xf numFmtId="0" fontId="474" fillId="0" borderId="0" applyNumberFormat="0" applyFill="0" applyBorder="0" applyAlignment="0" applyProtection="0"/>
    <xf numFmtId="0" fontId="488" fillId="0" borderId="16" applyNumberFormat="0" applyFill="0" applyAlignment="0" applyProtection="0"/>
    <xf numFmtId="0" fontId="486" fillId="0" borderId="0" applyNumberFormat="0" applyFill="0" applyBorder="0" applyAlignment="0" applyProtection="0"/>
    <xf numFmtId="0" fontId="473" fillId="0" borderId="0"/>
    <xf numFmtId="43" fontId="473" fillId="0" borderId="0" applyFont="0" applyFill="0" applyBorder="0" applyAlignment="0" applyProtection="0"/>
    <xf numFmtId="0" fontId="298" fillId="0" borderId="0"/>
    <xf numFmtId="0" fontId="489" fillId="29" borderId="0" applyNumberFormat="0" applyBorder="0" applyAlignment="0" applyProtection="0"/>
    <xf numFmtId="170" fontId="298" fillId="0" borderId="0" applyFont="0" applyFill="0" applyBorder="0" applyAlignment="0" applyProtection="0"/>
    <xf numFmtId="0" fontId="475" fillId="0" borderId="8" applyNumberFormat="0" applyFill="0" applyAlignment="0" applyProtection="0"/>
    <xf numFmtId="0" fontId="481" fillId="17" borderId="11" applyNumberFormat="0" applyAlignment="0" applyProtection="0"/>
    <xf numFmtId="0" fontId="474" fillId="0" borderId="0" applyNumberForma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170" fontId="41" fillId="0" borderId="0" applyFont="0" applyFill="0" applyBorder="0" applyAlignment="0" applyProtection="0"/>
    <xf numFmtId="170" fontId="41" fillId="0" borderId="0" applyFont="0" applyFill="0" applyBorder="0" applyAlignment="0" applyProtection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170" fontId="4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5" fillId="0" borderId="17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90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45" borderId="0" applyNumberFormat="0" applyFont="0" applyAlignment="0" applyProtection="0"/>
    <xf numFmtId="0" fontId="6" fillId="45" borderId="0" applyNumberFormat="0" applyFont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Alignment="0" applyProtection="0"/>
    <xf numFmtId="259" fontId="6" fillId="0" borderId="0" quotePrefix="1" pivotButton="1" applyNumberFormat="0" applyFont="0" applyFill="0" applyBorder="0" applyAlignment="0" applyProtection="0">
      <alignment horizontal="justify" vertical="justify" textRotation="255" wrapText="1" indent="15" justifyLastLine="1" shrinkToFit="1" readingOrder="3"/>
      <protection hidden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258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7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 applyFont="0" applyFill="0" applyBorder="0" applyProtection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258" fontId="6" fillId="0" borderId="0" applyFont="0" applyFill="0" applyAlignment="0" applyProtection="0"/>
    <xf numFmtId="0" fontId="6" fillId="0" borderId="0"/>
    <xf numFmtId="0" fontId="6" fillId="0" borderId="0"/>
    <xf numFmtId="25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5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03" fillId="0" borderId="67" applyNumberFormat="0" applyFill="0" applyAlignment="0" applyProtection="0"/>
    <xf numFmtId="0" fontId="6" fillId="0" borderId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5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211" fontId="6" fillId="0" borderId="0" applyProtection="0">
      <protection locked="0"/>
    </xf>
    <xf numFmtId="212" fontId="6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6" fillId="0" borderId="0" applyNumberFormat="0" applyFill="0" applyBorder="0" applyAlignment="0" applyProtection="0"/>
    <xf numFmtId="175" fontId="6" fillId="0" borderId="0" applyNumberFormat="0" applyFont="0" applyAlignment="0" applyProtection="0"/>
    <xf numFmtId="0" fontId="6" fillId="0" borderId="24" quotePrefix="1">
      <alignment horizontal="justify" vertical="justify" textRotation="127" wrapText="1" justifyLastLine="1"/>
      <protection hidden="1"/>
    </xf>
    <xf numFmtId="43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5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26" fontId="6" fillId="0" borderId="0">
      <protection locked="0"/>
    </xf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35" fillId="0" borderId="0"/>
    <xf numFmtId="227" fontId="6" fillId="0" borderId="0"/>
    <xf numFmtId="227" fontId="6" fillId="0" borderId="0"/>
    <xf numFmtId="38" fontId="72" fillId="0" borderId="30">
      <alignment vertical="center"/>
    </xf>
    <xf numFmtId="179" fontId="35" fillId="0" borderId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3" fontId="6" fillId="0" borderId="0" applyFill="0" applyBorder="0" applyAlignment="0" applyProtection="0"/>
    <xf numFmtId="178" fontId="26" fillId="0" borderId="0">
      <alignment horizontal="right"/>
    </xf>
    <xf numFmtId="17" fontId="6" fillId="0" borderId="0">
      <alignment horizontal="left"/>
    </xf>
    <xf numFmtId="17" fontId="6" fillId="0" borderId="0">
      <alignment horizontal="left"/>
    </xf>
    <xf numFmtId="17" fontId="6" fillId="0" borderId="0">
      <alignment horizontal="left"/>
    </xf>
    <xf numFmtId="234" fontId="6" fillId="0" borderId="0"/>
    <xf numFmtId="1" fontId="6" fillId="0" borderId="0" applyFont="0" applyFill="0" applyBorder="0" applyAlignment="0" applyProtection="0"/>
    <xf numFmtId="1" fontId="6" fillId="0" borderId="0" applyFont="0" applyFill="0" applyBorder="0" applyAlignment="0" applyProtection="0"/>
    <xf numFmtId="171" fontId="6" fillId="0" borderId="0"/>
    <xf numFmtId="171" fontId="6" fillId="0" borderId="0"/>
    <xf numFmtId="171" fontId="6" fillId="0" borderId="0"/>
    <xf numFmtId="0" fontId="387" fillId="128" borderId="71" applyNumberFormat="0" applyProtection="0">
      <alignment vertical="center"/>
    </xf>
    <xf numFmtId="289" fontId="390" fillId="138" borderId="73" applyNumberFormat="0" applyProtection="0">
      <alignment horizontal="left" vertical="center" indent="1"/>
    </xf>
    <xf numFmtId="0" fontId="6" fillId="0" borderId="0"/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44" fillId="0" borderId="61" applyNumberFormat="0" applyAlignment="0" applyProtection="0"/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289" fontId="387" fillId="128" borderId="71" applyNumberFormat="0" applyProtection="0">
      <alignment vertical="center"/>
    </xf>
    <xf numFmtId="0" fontId="390" fillId="138" borderId="73" applyNumberFormat="0" applyProtection="0">
      <alignment horizontal="left" vertical="center" indent="1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89" fontId="303" fillId="0" borderId="78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37" fontId="6" fillId="0" borderId="0"/>
    <xf numFmtId="237" fontId="6" fillId="0" borderId="0"/>
    <xf numFmtId="0" fontId="6" fillId="84" borderId="41" applyNumberFormat="0" applyFont="0" applyAlignment="0" applyProtection="0"/>
    <xf numFmtId="209" fontId="35" fillId="0" borderId="0" applyFont="0" applyFill="0" applyBorder="0" applyAlignment="0" applyProtection="0"/>
    <xf numFmtId="17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3" fontId="72" fillId="0" borderId="0" applyFont="0" applyFill="0" applyBorder="0" applyAlignment="0" applyProtection="0"/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0" fontId="6" fillId="0" borderId="0">
      <alignment vertical="justify"/>
    </xf>
    <xf numFmtId="241" fontId="6" fillId="0" borderId="0" applyNumberFormat="0" applyFill="0" applyBorder="0" applyAlignment="0" applyProtection="0">
      <alignment horizontal="left"/>
    </xf>
    <xf numFmtId="0" fontId="6" fillId="101" borderId="43" applyNumberFormat="0" applyProtection="0">
      <alignment horizontal="left" vertical="center" indent="1"/>
    </xf>
    <xf numFmtId="0" fontId="6" fillId="101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10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62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103" borderId="43" applyNumberFormat="0" applyProtection="0">
      <alignment horizontal="left" vertical="center" indent="1"/>
    </xf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0" fontId="6" fillId="0" borderId="23" applyNumberFormat="0" applyFont="0" applyFill="0" applyAlignment="0" applyProtection="0"/>
    <xf numFmtId="175" fontId="6" fillId="0" borderId="4" applyNumberFormat="0" applyFont="0" applyFill="0" applyAlignment="0"/>
    <xf numFmtId="0" fontId="6" fillId="0" borderId="52" applyNumberFormat="0" applyFont="0" applyFill="0" applyAlignment="0" applyProtection="0"/>
    <xf numFmtId="281" fontId="6" fillId="0" borderId="0">
      <alignment horizontal="right"/>
    </xf>
    <xf numFmtId="6" fontId="72" fillId="0" borderId="0" applyFont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6" fillId="0" borderId="0">
      <alignment horizontal="centerContinuous" vertical="center"/>
    </xf>
    <xf numFmtId="0" fontId="46" fillId="0" borderId="62" applyNumberFormat="0" applyAlignment="0" applyProtection="0">
      <alignment horizontal="left" vertical="center"/>
    </xf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245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17"/>
    <xf numFmtId="4" fontId="35" fillId="0" borderId="54"/>
    <xf numFmtId="0" fontId="6" fillId="0" borderId="0"/>
    <xf numFmtId="0" fontId="6" fillId="0" borderId="0"/>
    <xf numFmtId="0" fontId="6" fillId="0" borderId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6" fillId="0" borderId="0"/>
    <xf numFmtId="209" fontId="35" fillId="0" borderId="0" applyFont="0" applyFill="0" applyBorder="0" applyAlignment="0" applyProtection="0"/>
    <xf numFmtId="209" fontId="35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9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6" fillId="0" borderId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390" fillId="138" borderId="73" applyNumberFormat="0" applyProtection="0">
      <alignment horizontal="left" vertical="center" indent="1"/>
    </xf>
    <xf numFmtId="0" fontId="344" fillId="0" borderId="6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289" fontId="344" fillId="0" borderId="61" applyNumberFormat="0" applyAlignment="0" applyProtection="0"/>
    <xf numFmtId="0" fontId="303" fillId="0" borderId="67" applyNumberFormat="0" applyFill="0" applyAlignment="0" applyProtection="0"/>
    <xf numFmtId="289" fontId="387" fillId="128" borderId="71" applyNumberForma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9" fontId="387" fillId="128" borderId="71" applyNumberFormat="0" applyProtection="0">
      <alignment horizontal="left" vertical="center" indent="1"/>
    </xf>
    <xf numFmtId="0" fontId="303" fillId="0" borderId="78" applyNumberFormat="0" applyFill="0" applyAlignment="0" applyProtection="0"/>
    <xf numFmtId="0" fontId="344" fillId="0" borderId="6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77" fillId="100" borderId="47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61" fillId="0" borderId="44" applyNumberFormat="0" applyBorder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89" fontId="303" fillId="0" borderId="67" applyNumberFormat="0" applyFill="0" applyAlignment="0" applyProtection="0"/>
    <xf numFmtId="0" fontId="303" fillId="0" borderId="78" applyNumberFormat="0" applyFill="0" applyAlignment="0" applyProtection="0"/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1" fillId="0" borderId="0"/>
    <xf numFmtId="0" fontId="1" fillId="0" borderId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3" fillId="0" borderId="78" applyNumberFormat="0" applyFill="0" applyAlignment="0" applyProtection="0"/>
    <xf numFmtId="0" fontId="1" fillId="0" borderId="0"/>
    <xf numFmtId="0" fontId="1" fillId="0" borderId="0"/>
    <xf numFmtId="0" fontId="390" fillId="138" borderId="73" applyNumberFormat="0" applyProtection="0">
      <alignment horizontal="left" vertical="center" indent="1"/>
    </xf>
    <xf numFmtId="0" fontId="387" fillId="128" borderId="71" applyNumberForma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289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89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1" fillId="0" borderId="44" applyNumberFormat="0" applyBorder="0"/>
    <xf numFmtId="0" fontId="6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289" fontId="303" fillId="0" borderId="78" applyNumberFormat="0" applyFill="0" applyAlignment="0" applyProtection="0"/>
    <xf numFmtId="289" fontId="387" fillId="128" borderId="71" applyNumberFormat="0" applyProtection="0">
      <alignment vertical="center"/>
    </xf>
    <xf numFmtId="0" fontId="6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3" fontId="6" fillId="0" borderId="0" applyFont="0" applyFill="0" applyBorder="0" applyAlignment="0" applyProtection="0"/>
    <xf numFmtId="0" fontId="387" fillId="128" borderId="71" applyNumberFormat="0" applyProtection="0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390" fillId="138" borderId="73" applyNumberFormat="0" applyProtection="0">
      <alignment horizontal="left" vertical="center" indent="1"/>
    </xf>
    <xf numFmtId="0" fontId="387" fillId="128" borderId="71" applyNumberFormat="0" applyProtection="0">
      <alignment vertical="center"/>
    </xf>
    <xf numFmtId="289" fontId="390" fillId="138" borderId="73" applyNumberFormat="0" applyProtection="0">
      <alignment horizontal="left" vertical="center" indent="1"/>
    </xf>
    <xf numFmtId="3" fontId="6" fillId="0" borderId="0" applyFont="0" applyFill="0" applyBorder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1" fillId="0" borderId="0"/>
    <xf numFmtId="0" fontId="1" fillId="0" borderId="0"/>
    <xf numFmtId="0" fontId="46" fillId="0" borderId="62" applyNumberFormat="0" applyAlignment="0" applyProtection="0">
      <alignment horizontal="left" vertical="center"/>
    </xf>
    <xf numFmtId="3" fontId="6" fillId="0" borderId="0" applyFont="0" applyFill="0" applyBorder="0" applyAlignment="0" applyProtection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44" fillId="0" borderId="61" applyNumberFormat="0" applyAlignment="0" applyProtection="0"/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0" fontId="344" fillId="0" borderId="61" applyNumberFormat="0" applyAlignment="0" applyProtection="0"/>
    <xf numFmtId="0" fontId="344" fillId="0" borderId="61" applyNumberFormat="0" applyAlignment="0" applyProtection="0"/>
    <xf numFmtId="4" fontId="277" fillId="100" borderId="47" applyNumberFormat="0" applyProtection="0">
      <alignment horizontal="left" vertical="center" indent="1"/>
    </xf>
    <xf numFmtId="289" fontId="303" fillId="0" borderId="78" applyNumberFormat="0" applyFill="0" applyAlignment="0" applyProtection="0"/>
    <xf numFmtId="289" fontId="390" fillId="138" borderId="73" applyNumberFormat="0" applyProtection="0">
      <alignment horizontal="left" vertical="center" indent="1"/>
    </xf>
    <xf numFmtId="0" fontId="6" fillId="0" borderId="0"/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9" fontId="61" fillId="0" borderId="44" applyNumberFormat="0" applyBorder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9" fontId="61" fillId="0" borderId="44" applyNumberFormat="0" applyBorder="0"/>
    <xf numFmtId="0" fontId="6" fillId="0" borderId="0"/>
    <xf numFmtId="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1" fillId="0" borderId="0"/>
    <xf numFmtId="0" fontId="1" fillId="0" borderId="0"/>
    <xf numFmtId="4" fontId="277" fillId="100" borderId="47" applyNumberFormat="0" applyProtection="0">
      <alignment horizontal="left" vertical="center" indent="1"/>
    </xf>
    <xf numFmtId="4" fontId="277" fillId="100" borderId="47" applyNumberFormat="0" applyProtection="0">
      <alignment horizontal="left" vertical="center" indent="1"/>
    </xf>
    <xf numFmtId="0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289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9" fontId="61" fillId="0" borderId="44" applyNumberFormat="0" applyBorder="0"/>
    <xf numFmtId="289" fontId="303" fillId="0" borderId="67" applyNumberFormat="0" applyFill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90" fillId="138" borderId="73" applyNumberFormat="0" applyProtection="0">
      <alignment horizontal="left" vertical="center" indent="1"/>
    </xf>
    <xf numFmtId="0" fontId="390" fillId="138" borderId="73" applyNumberFormat="0" applyProtection="0">
      <alignment horizontal="left" vertical="center" indent="1"/>
    </xf>
    <xf numFmtId="9" fontId="61" fillId="0" borderId="44" applyNumberFormat="0" applyBorder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44" fillId="0" borderId="61" applyNumberFormat="0" applyAlignment="0" applyProtection="0"/>
    <xf numFmtId="0" fontId="390" fillId="138" borderId="73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46" fillId="0" borderId="62" applyNumberFormat="0" applyAlignment="0" applyProtection="0">
      <alignment horizontal="left" vertical="center"/>
    </xf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289" fontId="344" fillId="0" borderId="61" applyNumberFormat="0" applyAlignment="0" applyProtection="0"/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46" fillId="0" borderId="62" applyNumberFormat="0" applyAlignment="0" applyProtection="0">
      <alignment horizontal="left" vertical="center"/>
    </xf>
    <xf numFmtId="0" fontId="303" fillId="0" borderId="67" applyNumberFormat="0" applyFill="0" applyAlignment="0" applyProtection="0"/>
    <xf numFmtId="289" fontId="303" fillId="0" borderId="67" applyNumberFormat="0" applyFill="0" applyAlignment="0" applyProtection="0"/>
    <xf numFmtId="0" fontId="387" fillId="128" borderId="71" applyNumberFormat="0" applyProtection="0">
      <alignment vertical="center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horizontal="left" vertical="center" indent="1"/>
    </xf>
    <xf numFmtId="0" fontId="303" fillId="0" borderId="78" applyNumberFormat="0" applyFill="0" applyAlignment="0" applyProtection="0"/>
    <xf numFmtId="289" fontId="303" fillId="0" borderId="78" applyNumberFormat="0" applyFill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289" fontId="303" fillId="0" borderId="78" applyNumberFormat="0" applyFill="0" applyAlignment="0" applyProtection="0"/>
    <xf numFmtId="0" fontId="303" fillId="0" borderId="78" applyNumberFormat="0" applyFill="0" applyAlignment="0" applyProtection="0"/>
    <xf numFmtId="289" fontId="387" fillId="128" borderId="71" applyNumberFormat="0" applyProtection="0">
      <alignment horizontal="left" vertical="center" indent="1"/>
    </xf>
    <xf numFmtId="0" fontId="387" fillId="128" borderId="71" applyNumberFormat="0" applyProtection="0">
      <alignment horizontal="left" vertical="center" indent="1"/>
    </xf>
    <xf numFmtId="289" fontId="387" fillId="128" borderId="71" applyNumberFormat="0" applyProtection="0">
      <alignment vertical="center"/>
    </xf>
    <xf numFmtId="0" fontId="387" fillId="128" borderId="71" applyNumberFormat="0" applyProtection="0">
      <alignment vertical="center"/>
    </xf>
    <xf numFmtId="289" fontId="303" fillId="0" borderId="67" applyNumberFormat="0" applyFill="0" applyAlignment="0" applyProtection="0"/>
    <xf numFmtId="0" fontId="303" fillId="0" borderId="67" applyNumberFormat="0" applyFill="0" applyAlignment="0" applyProtection="0"/>
    <xf numFmtId="289" fontId="344" fillId="0" borderId="61" applyNumberFormat="0" applyAlignment="0" applyProtection="0"/>
    <xf numFmtId="0" fontId="344" fillId="0" borderId="61" applyNumberFormat="0" applyAlignment="0" applyProtection="0"/>
    <xf numFmtId="0" fontId="344" fillId="0" borderId="61" applyNumberFormat="0" applyAlignment="0" applyProtection="0"/>
    <xf numFmtId="4" fontId="277" fillId="100" borderId="47" applyNumberFormat="0" applyProtection="0">
      <alignment horizontal="left" vertical="center" indent="1"/>
    </xf>
    <xf numFmtId="289" fontId="390" fillId="138" borderId="73" applyNumberFormat="0" applyProtection="0">
      <alignment horizontal="left" vertical="center" indent="1"/>
    </xf>
    <xf numFmtId="4" fontId="277" fillId="100" borderId="47" applyNumberFormat="0" applyProtection="0">
      <alignment horizontal="left" vertical="center" indent="1"/>
    </xf>
    <xf numFmtId="349" fontId="26" fillId="0" borderId="0"/>
    <xf numFmtId="170" fontId="26" fillId="0" borderId="0" applyFont="0" applyFill="0" applyBorder="0" applyAlignment="0" applyProtection="0"/>
  </cellStyleXfs>
  <cellXfs count="301">
    <xf numFmtId="0" fontId="0" fillId="0" borderId="0" xfId="0"/>
    <xf numFmtId="171" fontId="3" fillId="0" borderId="0" xfId="4" applyNumberFormat="1" applyFont="1" applyFill="1" applyBorder="1" applyAlignment="1"/>
    <xf numFmtId="171" fontId="3" fillId="0" borderId="0" xfId="4" applyNumberFormat="1" applyFont="1" applyFill="1" applyAlignment="1"/>
    <xf numFmtId="171" fontId="3" fillId="0" borderId="2" xfId="4" applyNumberFormat="1" applyFont="1" applyFill="1" applyBorder="1" applyAlignment="1"/>
    <xf numFmtId="171" fontId="3" fillId="0" borderId="1" xfId="4" applyNumberFormat="1" applyFont="1" applyFill="1" applyBorder="1" applyAlignment="1">
      <alignment horizontal="right"/>
    </xf>
    <xf numFmtId="172" fontId="3" fillId="0" borderId="3" xfId="1" applyNumberFormat="1" applyFont="1" applyFill="1" applyBorder="1" applyAlignment="1"/>
    <xf numFmtId="171" fontId="2" fillId="0" borderId="3" xfId="4" applyNumberFormat="1" applyFont="1" applyFill="1" applyBorder="1" applyAlignment="1"/>
    <xf numFmtId="9" fontId="2" fillId="0" borderId="0" xfId="2" applyFont="1" applyFill="1" applyAlignment="1"/>
    <xf numFmtId="171" fontId="2" fillId="0" borderId="0" xfId="4" applyNumberFormat="1" applyFont="1" applyFill="1" applyBorder="1" applyAlignment="1"/>
    <xf numFmtId="171" fontId="2" fillId="0" borderId="0" xfId="4" applyNumberFormat="1" applyFont="1" applyFill="1" applyAlignment="1">
      <alignment vertical="top"/>
    </xf>
    <xf numFmtId="171" fontId="2" fillId="0" borderId="0" xfId="4" applyNumberFormat="1" applyFont="1" applyFill="1" applyAlignment="1">
      <alignment horizontal="center"/>
    </xf>
    <xf numFmtId="171" fontId="3" fillId="0" borderId="0" xfId="4" applyNumberFormat="1" applyFont="1" applyFill="1" applyAlignment="1">
      <alignment horizontal="center"/>
    </xf>
    <xf numFmtId="43" fontId="2" fillId="0" borderId="0" xfId="4" applyFont="1" applyFill="1" applyAlignment="1"/>
    <xf numFmtId="43" fontId="2" fillId="0" borderId="0" xfId="4" applyFont="1" applyFill="1" applyAlignment="1">
      <alignment horizontal="right"/>
    </xf>
    <xf numFmtId="43" fontId="2" fillId="0" borderId="0" xfId="4" applyFont="1" applyFill="1" applyAlignment="1">
      <alignment horizontal="center"/>
    </xf>
    <xf numFmtId="171" fontId="2" fillId="0" borderId="0" xfId="4" applyNumberFormat="1" applyFont="1" applyFill="1" applyAlignment="1">
      <alignment horizontal="right"/>
    </xf>
    <xf numFmtId="171" fontId="2" fillId="0" borderId="0" xfId="4" applyNumberFormat="1" applyFont="1" applyFill="1" applyBorder="1" applyAlignment="1">
      <alignment horizontal="right"/>
    </xf>
    <xf numFmtId="171" fontId="2" fillId="0" borderId="3" xfId="4" applyNumberFormat="1" applyFont="1" applyFill="1" applyBorder="1" applyAlignment="1">
      <alignment horizontal="center"/>
    </xf>
    <xf numFmtId="171" fontId="7" fillId="0" borderId="3" xfId="4" applyNumberFormat="1" applyFont="1" applyFill="1" applyBorder="1" applyAlignment="1">
      <alignment horizontal="center"/>
    </xf>
    <xf numFmtId="43" fontId="3" fillId="0" borderId="0" xfId="4" applyFont="1" applyFill="1" applyAlignment="1"/>
    <xf numFmtId="43" fontId="3" fillId="0" borderId="0" xfId="4" applyFont="1" applyFill="1" applyBorder="1" applyAlignment="1"/>
    <xf numFmtId="171" fontId="3" fillId="0" borderId="0" xfId="4" applyNumberFormat="1" applyFont="1" applyFill="1" applyBorder="1" applyAlignment="1">
      <alignment horizontal="right"/>
    </xf>
    <xf numFmtId="171" fontId="3" fillId="0" borderId="0" xfId="4" applyNumberFormat="1" applyFont="1" applyFill="1" applyAlignment="1">
      <alignment horizontal="right"/>
    </xf>
    <xf numFmtId="171" fontId="3" fillId="0" borderId="5" xfId="4" applyNumberFormat="1" applyFont="1" applyFill="1" applyBorder="1" applyAlignment="1">
      <alignment horizontal="right"/>
    </xf>
    <xf numFmtId="170" fontId="2" fillId="0" borderId="0" xfId="1" applyFont="1" applyFill="1" applyAlignment="1"/>
    <xf numFmtId="171" fontId="2" fillId="0" borderId="4" xfId="4" applyNumberFormat="1" applyFont="1" applyFill="1" applyBorder="1" applyAlignment="1">
      <alignment horizontal="right"/>
    </xf>
    <xf numFmtId="43" fontId="7" fillId="0" borderId="0" xfId="4" applyFont="1" applyFill="1" applyBorder="1" applyAlignment="1">
      <alignment horizontal="right"/>
    </xf>
    <xf numFmtId="43" fontId="12" fillId="0" borderId="0" xfId="4" applyFont="1" applyFill="1" applyBorder="1" applyAlignment="1">
      <alignment horizontal="right"/>
    </xf>
    <xf numFmtId="43" fontId="13" fillId="0" borderId="0" xfId="4" applyFont="1" applyFill="1" applyBorder="1" applyAlignment="1">
      <alignment horizontal="right"/>
    </xf>
    <xf numFmtId="170" fontId="2" fillId="0" borderId="0" xfId="1" applyFont="1" applyFill="1" applyBorder="1" applyAlignment="1"/>
    <xf numFmtId="170" fontId="3" fillId="0" borderId="0" xfId="1" applyFont="1" applyFill="1" applyAlignment="1"/>
    <xf numFmtId="170" fontId="4" fillId="0" borderId="0" xfId="1" applyFont="1" applyFill="1" applyBorder="1" applyAlignment="1">
      <alignment horizontal="center"/>
    </xf>
    <xf numFmtId="170" fontId="2" fillId="0" borderId="0" xfId="1" applyFont="1" applyFill="1" applyAlignment="1">
      <alignment horizontal="center"/>
    </xf>
    <xf numFmtId="170" fontId="2" fillId="0" borderId="0" xfId="1" applyFont="1" applyFill="1" applyAlignment="1">
      <alignment horizontal="center" wrapText="1"/>
    </xf>
    <xf numFmtId="171" fontId="3" fillId="0" borderId="0" xfId="1" applyNumberFormat="1" applyFont="1" applyFill="1" applyAlignment="1">
      <alignment horizontal="right"/>
    </xf>
    <xf numFmtId="171" fontId="2" fillId="0" borderId="0" xfId="1" applyNumberFormat="1" applyFont="1" applyFill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171" fontId="3" fillId="0" borderId="0" xfId="1" applyNumberFormat="1" applyFont="1" applyFill="1" applyAlignment="1"/>
    <xf numFmtId="171" fontId="3" fillId="0" borderId="0" xfId="1" applyNumberFormat="1" applyFont="1" applyFill="1" applyBorder="1" applyAlignment="1">
      <alignment horizontal="right"/>
    </xf>
    <xf numFmtId="171" fontId="2" fillId="0" borderId="0" xfId="1" applyNumberFormat="1" applyFont="1" applyFill="1" applyBorder="1" applyAlignment="1">
      <alignment horizontal="right"/>
    </xf>
    <xf numFmtId="171" fontId="2" fillId="0" borderId="0" xfId="1" applyNumberFormat="1" applyFont="1" applyFill="1" applyAlignment="1"/>
    <xf numFmtId="171" fontId="3" fillId="0" borderId="3" xfId="1" applyNumberFormat="1" applyFont="1" applyFill="1" applyBorder="1" applyAlignment="1">
      <alignment horizontal="right"/>
    </xf>
    <xf numFmtId="171" fontId="3" fillId="0" borderId="2" xfId="1" applyNumberFormat="1" applyFont="1" applyFill="1" applyBorder="1" applyAlignment="1">
      <alignment horizontal="right"/>
    </xf>
    <xf numFmtId="170" fontId="2" fillId="0" borderId="0" xfId="1" applyFont="1" applyFill="1"/>
    <xf numFmtId="171" fontId="4" fillId="0" borderId="0" xfId="1" applyNumberFormat="1" applyFont="1" applyFill="1" applyAlignment="1">
      <alignment horizontal="center"/>
    </xf>
    <xf numFmtId="43" fontId="12" fillId="0" borderId="3" xfId="4" applyFont="1" applyFill="1" applyBorder="1" applyAlignment="1">
      <alignment horizontal="right"/>
    </xf>
    <xf numFmtId="171" fontId="3" fillId="0" borderId="4" xfId="1" applyNumberFormat="1" applyFont="1" applyFill="1" applyBorder="1" applyAlignment="1">
      <alignment horizontal="right"/>
    </xf>
    <xf numFmtId="171" fontId="3" fillId="0" borderId="2" xfId="4" applyNumberFormat="1" applyFont="1" applyFill="1" applyBorder="1" applyAlignment="1">
      <alignment horizontal="right"/>
    </xf>
    <xf numFmtId="171" fontId="2" fillId="0" borderId="3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6" fillId="5" borderId="0" xfId="0" applyFont="1" applyFill="1" applyAlignment="1">
      <alignment horizontal="center"/>
    </xf>
    <xf numFmtId="0" fontId="16" fillId="6" borderId="0" xfId="0" applyFont="1" applyFill="1" applyAlignment="1">
      <alignment horizontal="center"/>
    </xf>
    <xf numFmtId="0" fontId="14" fillId="0" borderId="0" xfId="0" applyFont="1"/>
    <xf numFmtId="0" fontId="0" fillId="6" borderId="0" xfId="0" applyFill="1"/>
    <xf numFmtId="0" fontId="17" fillId="0" borderId="0" xfId="0" applyFont="1"/>
    <xf numFmtId="0" fontId="0" fillId="0" borderId="3" xfId="0" applyBorder="1"/>
    <xf numFmtId="0" fontId="0" fillId="6" borderId="3" xfId="0" applyFill="1" applyBorder="1"/>
    <xf numFmtId="0" fontId="14" fillId="0" borderId="6" xfId="0" applyFont="1" applyBorder="1"/>
    <xf numFmtId="0" fontId="14" fillId="6" borderId="0" xfId="0" applyFont="1" applyFill="1"/>
    <xf numFmtId="0" fontId="19" fillId="0" borderId="0" xfId="7" applyFont="1"/>
    <xf numFmtId="0" fontId="1" fillId="0" borderId="0" xfId="7"/>
    <xf numFmtId="0" fontId="14" fillId="0" borderId="0" xfId="7" applyFont="1" applyAlignment="1">
      <alignment horizontal="right"/>
    </xf>
    <xf numFmtId="17" fontId="1" fillId="0" borderId="0" xfId="7" applyNumberFormat="1"/>
    <xf numFmtId="0" fontId="1" fillId="0" borderId="0" xfId="7" applyAlignment="1">
      <alignment horizontal="right"/>
    </xf>
    <xf numFmtId="43" fontId="0" fillId="0" borderId="0" xfId="8" applyFont="1"/>
    <xf numFmtId="43" fontId="0" fillId="0" borderId="0" xfId="9" applyFont="1"/>
    <xf numFmtId="173" fontId="1" fillId="0" borderId="0" xfId="10" applyNumberFormat="1" applyFont="1"/>
    <xf numFmtId="43" fontId="1" fillId="0" borderId="0" xfId="7" applyNumberFormat="1"/>
    <xf numFmtId="43" fontId="14" fillId="2" borderId="7" xfId="9" applyFont="1" applyFill="1" applyBorder="1"/>
    <xf numFmtId="43" fontId="14" fillId="0" borderId="0" xfId="9" applyFont="1" applyBorder="1"/>
    <xf numFmtId="173" fontId="1" fillId="0" borderId="0" xfId="7" applyNumberFormat="1"/>
    <xf numFmtId="43" fontId="1" fillId="0" borderId="0" xfId="9" applyFont="1"/>
    <xf numFmtId="43" fontId="14" fillId="7" borderId="7" xfId="9" applyFont="1" applyFill="1" applyBorder="1"/>
    <xf numFmtId="0" fontId="1" fillId="0" borderId="0" xfId="7" applyAlignment="1">
      <alignment horizontal="center"/>
    </xf>
    <xf numFmtId="0" fontId="21" fillId="0" borderId="0" xfId="11" applyFont="1"/>
    <xf numFmtId="0" fontId="6" fillId="0" borderId="0" xfId="11"/>
    <xf numFmtId="0" fontId="6" fillId="0" borderId="0" xfId="11" applyAlignment="1">
      <alignment horizontal="right"/>
    </xf>
    <xf numFmtId="0" fontId="21" fillId="0" borderId="7" xfId="11" applyFont="1" applyBorder="1" applyAlignment="1">
      <alignment horizontal="center" vertical="center" wrapText="1"/>
    </xf>
    <xf numFmtId="0" fontId="14" fillId="0" borderId="0" xfId="7" applyFont="1"/>
    <xf numFmtId="14" fontId="1" fillId="0" borderId="0" xfId="7" applyNumberFormat="1"/>
    <xf numFmtId="43" fontId="1" fillId="2" borderId="0" xfId="9" applyFont="1" applyFill="1"/>
    <xf numFmtId="0" fontId="18" fillId="0" borderId="0" xfId="7" applyFont="1"/>
    <xf numFmtId="43" fontId="1" fillId="0" borderId="0" xfId="9" applyFont="1" applyFill="1"/>
    <xf numFmtId="0" fontId="1" fillId="0" borderId="0" xfId="7" applyAlignment="1">
      <alignment horizontal="left" indent="2"/>
    </xf>
    <xf numFmtId="17" fontId="1" fillId="3" borderId="0" xfId="7" applyNumberFormat="1" applyFill="1"/>
    <xf numFmtId="43" fontId="1" fillId="3" borderId="0" xfId="9" applyFont="1" applyFill="1"/>
    <xf numFmtId="0" fontId="1" fillId="0" borderId="0" xfId="7" applyAlignment="1">
      <alignment horizontal="left" indent="1"/>
    </xf>
    <xf numFmtId="0" fontId="14" fillId="0" borderId="0" xfId="7" applyFont="1" applyAlignment="1">
      <alignment horizontal="left" indent="1"/>
    </xf>
    <xf numFmtId="43" fontId="14" fillId="0" borderId="0" xfId="7" applyNumberFormat="1" applyFont="1"/>
    <xf numFmtId="43" fontId="14" fillId="0" borderId="0" xfId="9" applyFont="1"/>
    <xf numFmtId="0" fontId="19" fillId="0" borderId="0" xfId="7" applyFont="1" applyAlignment="1">
      <alignment horizontal="center"/>
    </xf>
    <xf numFmtId="0" fontId="1" fillId="8" borderId="0" xfId="7" applyFill="1"/>
    <xf numFmtId="14" fontId="6" fillId="0" borderId="0" xfId="11" applyNumberFormat="1"/>
    <xf numFmtId="43" fontId="1" fillId="4" borderId="0" xfId="7" applyNumberFormat="1" applyFill="1"/>
    <xf numFmtId="15" fontId="1" fillId="0" borderId="0" xfId="7" applyNumberFormat="1"/>
    <xf numFmtId="43" fontId="1" fillId="9" borderId="0" xfId="9" applyFont="1" applyFill="1"/>
    <xf numFmtId="43" fontId="1" fillId="10" borderId="0" xfId="9" applyFont="1" applyFill="1"/>
    <xf numFmtId="43" fontId="1" fillId="11" borderId="0" xfId="9" applyFont="1" applyFill="1"/>
    <xf numFmtId="43" fontId="1" fillId="0" borderId="0" xfId="7" applyNumberFormat="1" applyAlignment="1">
      <alignment horizontal="right"/>
    </xf>
    <xf numFmtId="43" fontId="1" fillId="0" borderId="0" xfId="9" applyFont="1" applyBorder="1"/>
    <xf numFmtId="0" fontId="14" fillId="0" borderId="0" xfId="7" applyFont="1" applyAlignment="1">
      <alignment horizontal="center"/>
    </xf>
    <xf numFmtId="0" fontId="0" fillId="0" borderId="0" xfId="7" applyFont="1"/>
    <xf numFmtId="43" fontId="1" fillId="2" borderId="0" xfId="7" applyNumberFormat="1" applyFill="1"/>
    <xf numFmtId="0" fontId="22" fillId="0" borderId="0" xfId="12" applyFont="1"/>
    <xf numFmtId="43" fontId="22" fillId="0" borderId="0" xfId="9" applyFont="1"/>
    <xf numFmtId="43" fontId="20" fillId="0" borderId="0" xfId="9" applyFont="1"/>
    <xf numFmtId="43" fontId="6" fillId="0" borderId="0" xfId="11" applyNumberFormat="1"/>
    <xf numFmtId="0" fontId="22" fillId="12" borderId="0" xfId="12" applyFont="1" applyFill="1"/>
    <xf numFmtId="43" fontId="22" fillId="12" borderId="0" xfId="9" applyFont="1" applyFill="1"/>
    <xf numFmtId="0" fontId="6" fillId="12" borderId="0" xfId="11" applyFill="1"/>
    <xf numFmtId="43" fontId="0" fillId="12" borderId="0" xfId="9" applyFont="1" applyFill="1"/>
    <xf numFmtId="43" fontId="0" fillId="13" borderId="0" xfId="8" applyFont="1" applyFill="1"/>
    <xf numFmtId="0" fontId="1" fillId="13" borderId="0" xfId="7" applyFill="1"/>
    <xf numFmtId="17" fontId="1" fillId="13" borderId="0" xfId="7" applyNumberFormat="1" applyFill="1"/>
    <xf numFmtId="0" fontId="1" fillId="13" borderId="0" xfId="7" applyFill="1" applyAlignment="1">
      <alignment horizontal="center"/>
    </xf>
    <xf numFmtId="43" fontId="1" fillId="13" borderId="0" xfId="9" applyFont="1" applyFill="1"/>
    <xf numFmtId="0" fontId="14" fillId="13" borderId="0" xfId="7" applyFont="1" applyFill="1" applyAlignment="1">
      <alignment horizontal="left" indent="1"/>
    </xf>
    <xf numFmtId="43" fontId="14" fillId="13" borderId="0" xfId="7" applyNumberFormat="1" applyFont="1" applyFill="1"/>
    <xf numFmtId="43" fontId="1" fillId="13" borderId="0" xfId="7" applyNumberFormat="1" applyFill="1"/>
    <xf numFmtId="172" fontId="2" fillId="0" borderId="0" xfId="1" applyNumberFormat="1" applyFont="1" applyFill="1" applyAlignment="1"/>
    <xf numFmtId="172" fontId="3" fillId="0" borderId="1" xfId="1" applyNumberFormat="1" applyFont="1" applyFill="1" applyBorder="1" applyAlignment="1"/>
    <xf numFmtId="172" fontId="3" fillId="0" borderId="0" xfId="1" applyNumberFormat="1" applyFont="1" applyFill="1" applyAlignment="1"/>
    <xf numFmtId="172" fontId="3" fillId="0" borderId="0" xfId="1" applyNumberFormat="1" applyFont="1" applyFill="1" applyBorder="1" applyAlignment="1"/>
    <xf numFmtId="172" fontId="3" fillId="0" borderId="2" xfId="1" applyNumberFormat="1" applyFont="1" applyFill="1" applyBorder="1" applyAlignment="1"/>
    <xf numFmtId="172" fontId="7" fillId="0" borderId="0" xfId="1" applyNumberFormat="1" applyFont="1" applyFill="1" applyAlignment="1"/>
    <xf numFmtId="172" fontId="2" fillId="0" borderId="2" xfId="1" applyNumberFormat="1" applyFont="1" applyFill="1" applyBorder="1" applyAlignment="1"/>
    <xf numFmtId="172" fontId="2" fillId="0" borderId="0" xfId="1" applyNumberFormat="1" applyFont="1" applyFill="1" applyBorder="1" applyAlignment="1"/>
    <xf numFmtId="172" fontId="2" fillId="0" borderId="3" xfId="1" applyNumberFormat="1" applyFont="1" applyFill="1" applyBorder="1" applyAlignment="1"/>
    <xf numFmtId="172" fontId="7" fillId="0" borderId="0" xfId="1" applyNumberFormat="1" applyFont="1" applyFill="1" applyBorder="1" applyAlignment="1"/>
    <xf numFmtId="172" fontId="2" fillId="0" borderId="3" xfId="1" applyNumberFormat="1" applyFont="1" applyFill="1" applyBorder="1" applyAlignment="1">
      <alignment horizontal="right"/>
    </xf>
    <xf numFmtId="172" fontId="8" fillId="0" borderId="0" xfId="1" applyNumberFormat="1" applyFont="1" applyFill="1" applyBorder="1" applyAlignment="1"/>
    <xf numFmtId="172" fontId="8" fillId="0" borderId="0" xfId="1" applyNumberFormat="1" applyFont="1" applyFill="1" applyAlignment="1"/>
    <xf numFmtId="171" fontId="2" fillId="0" borderId="3" xfId="4" applyNumberFormat="1" applyFont="1" applyFill="1" applyBorder="1" applyAlignment="1">
      <alignment horizontal="right"/>
    </xf>
    <xf numFmtId="171" fontId="2" fillId="0" borderId="0" xfId="4" applyNumberFormat="1" applyFont="1" applyFill="1" applyAlignment="1"/>
    <xf numFmtId="171" fontId="2" fillId="0" borderId="0" xfId="6330" applyNumberFormat="1" applyFont="1" applyFill="1" applyAlignment="1">
      <alignment horizontal="right"/>
    </xf>
    <xf numFmtId="171" fontId="2" fillId="0" borderId="0" xfId="6317" applyNumberFormat="1" applyFont="1" applyFill="1" applyAlignment="1">
      <alignment horizontal="right"/>
    </xf>
    <xf numFmtId="171" fontId="2" fillId="0" borderId="3" xfId="6326" applyNumberFormat="1" applyFont="1" applyFill="1" applyBorder="1" applyAlignment="1">
      <alignment horizontal="right"/>
    </xf>
    <xf numFmtId="171" fontId="2" fillId="0" borderId="0" xfId="1" applyNumberFormat="1" applyFont="1" applyFill="1" applyBorder="1" applyAlignment="1"/>
    <xf numFmtId="43" fontId="15" fillId="5" borderId="0" xfId="5650" applyFont="1" applyFill="1" applyAlignment="1">
      <alignment horizontal="center"/>
    </xf>
    <xf numFmtId="43" fontId="0" fillId="0" borderId="0" xfId="5650" applyFont="1"/>
    <xf numFmtId="43" fontId="0" fillId="0" borderId="0" xfId="5650" applyFont="1" applyFill="1"/>
    <xf numFmtId="43" fontId="0" fillId="0" borderId="3" xfId="5650" applyFont="1" applyBorder="1"/>
    <xf numFmtId="43" fontId="0" fillId="0" borderId="3" xfId="5650" applyFont="1" applyFill="1" applyBorder="1"/>
    <xf numFmtId="43" fontId="14" fillId="0" borderId="6" xfId="5650" applyFont="1" applyBorder="1"/>
    <xf numFmtId="43" fontId="14" fillId="0" borderId="0" xfId="5650" applyFont="1"/>
    <xf numFmtId="43" fontId="14" fillId="6" borderId="0" xfId="5650" applyFont="1" applyFill="1"/>
    <xf numFmtId="171" fontId="14" fillId="0" borderId="6" xfId="5650" applyNumberFormat="1" applyFont="1" applyBorder="1"/>
    <xf numFmtId="0" fontId="15" fillId="5" borderId="0" xfId="0" applyFont="1" applyFill="1" applyAlignment="1">
      <alignment horizontal="center"/>
    </xf>
    <xf numFmtId="43" fontId="0" fillId="0" borderId="0" xfId="0" applyNumberFormat="1"/>
    <xf numFmtId="43" fontId="0" fillId="0" borderId="6" xfId="5650" applyFont="1" applyBorder="1"/>
    <xf numFmtId="43" fontId="0" fillId="0" borderId="6" xfId="0" applyNumberFormat="1" applyBorder="1"/>
    <xf numFmtId="0" fontId="0" fillId="0" borderId="0" xfId="0" applyAlignment="1">
      <alignment horizontal="right"/>
    </xf>
    <xf numFmtId="170" fontId="491" fillId="0" borderId="0" xfId="1" applyFont="1" applyFill="1" applyAlignment="1"/>
    <xf numFmtId="171" fontId="3" fillId="0" borderId="52" xfId="4" applyNumberFormat="1" applyFont="1" applyFill="1" applyBorder="1" applyAlignment="1"/>
    <xf numFmtId="172" fontId="2" fillId="0" borderId="0" xfId="4" applyNumberFormat="1" applyFont="1" applyFill="1" applyAlignment="1"/>
    <xf numFmtId="37" fontId="2" fillId="0" borderId="0" xfId="4" applyNumberFormat="1" applyFont="1" applyFill="1" applyAlignment="1"/>
    <xf numFmtId="170" fontId="2" fillId="0" borderId="3" xfId="1" applyFont="1" applyFill="1" applyBorder="1" applyAlignment="1"/>
    <xf numFmtId="171" fontId="2" fillId="0" borderId="1" xfId="1" applyNumberFormat="1" applyFont="1" applyFill="1" applyBorder="1" applyAlignment="1">
      <alignment horizontal="right"/>
    </xf>
    <xf numFmtId="172" fontId="3" fillId="0" borderId="0" xfId="4" applyNumberFormat="1" applyFont="1" applyFill="1" applyBorder="1" applyAlignment="1"/>
    <xf numFmtId="37" fontId="3" fillId="0" borderId="0" xfId="4" applyNumberFormat="1" applyFont="1" applyFill="1" applyBorder="1" applyAlignment="1"/>
    <xf numFmtId="170" fontId="3" fillId="0" borderId="2" xfId="1" applyFont="1" applyFill="1" applyBorder="1" applyAlignment="1"/>
    <xf numFmtId="37" fontId="3" fillId="0" borderId="52" xfId="4" applyNumberFormat="1" applyFont="1" applyFill="1" applyBorder="1" applyAlignment="1"/>
    <xf numFmtId="170" fontId="2" fillId="0" borderId="0" xfId="1" applyFont="1" applyFill="1" applyBorder="1" applyAlignment="1">
      <alignment horizontal="right"/>
    </xf>
    <xf numFmtId="170" fontId="7" fillId="0" borderId="0" xfId="1" applyFont="1" applyFill="1" applyBorder="1" applyAlignment="1">
      <alignment horizontal="right"/>
    </xf>
    <xf numFmtId="170" fontId="7" fillId="0" borderId="3" xfId="1" applyFont="1" applyFill="1" applyBorder="1" applyAlignment="1">
      <alignment horizontal="right"/>
    </xf>
    <xf numFmtId="43" fontId="7" fillId="0" borderId="3" xfId="4" applyFont="1" applyFill="1" applyBorder="1" applyAlignment="1">
      <alignment horizontal="right"/>
    </xf>
    <xf numFmtId="171" fontId="3" fillId="0" borderId="3" xfId="4" applyNumberFormat="1" applyFont="1" applyFill="1" applyBorder="1" applyAlignment="1">
      <alignment horizontal="right"/>
    </xf>
    <xf numFmtId="171" fontId="7" fillId="0" borderId="0" xfId="4" applyNumberFormat="1" applyFont="1" applyFill="1" applyBorder="1" applyAlignment="1">
      <alignment horizontal="right"/>
    </xf>
    <xf numFmtId="171" fontId="492" fillId="0" borderId="0" xfId="4" applyNumberFormat="1" applyFont="1" applyFill="1" applyBorder="1" applyAlignment="1">
      <alignment horizontal="right"/>
    </xf>
    <xf numFmtId="171" fontId="492" fillId="0" borderId="0" xfId="4" applyNumberFormat="1" applyFont="1" applyFill="1" applyAlignment="1"/>
    <xf numFmtId="171" fontId="492" fillId="0" borderId="0" xfId="4" applyNumberFormat="1" applyFont="1" applyFill="1" applyBorder="1" applyAlignment="1"/>
    <xf numFmtId="43" fontId="492" fillId="0" borderId="0" xfId="4" applyFont="1" applyFill="1" applyBorder="1" applyAlignment="1"/>
    <xf numFmtId="43" fontId="492" fillId="0" borderId="0" xfId="4" applyFont="1" applyFill="1" applyAlignment="1"/>
    <xf numFmtId="348" fontId="2" fillId="0" borderId="0" xfId="1" applyNumberFormat="1" applyFont="1" applyFill="1" applyAlignment="1">
      <alignment horizontal="right"/>
    </xf>
    <xf numFmtId="348" fontId="7" fillId="0" borderId="0" xfId="4" applyNumberFormat="1" applyFont="1" applyFill="1" applyBorder="1" applyAlignment="1">
      <alignment horizontal="right"/>
    </xf>
    <xf numFmtId="348" fontId="2" fillId="0" borderId="0" xfId="1" applyNumberFormat="1" applyFont="1" applyFill="1" applyBorder="1" applyAlignment="1">
      <alignment horizontal="right"/>
    </xf>
    <xf numFmtId="170" fontId="3" fillId="0" borderId="0" xfId="1" applyFont="1" applyFill="1" applyBorder="1" applyAlignment="1"/>
    <xf numFmtId="171" fontId="7" fillId="0" borderId="3" xfId="4" applyNumberFormat="1" applyFont="1" applyFill="1" applyBorder="1" applyAlignment="1">
      <alignment horizontal="right"/>
    </xf>
    <xf numFmtId="171" fontId="2" fillId="0" borderId="0" xfId="6305" applyNumberFormat="1" applyFont="1" applyFill="1" applyAlignment="1">
      <alignment horizontal="right"/>
    </xf>
    <xf numFmtId="170" fontId="3" fillId="0" borderId="1" xfId="1" applyFont="1" applyFill="1" applyBorder="1" applyAlignment="1">
      <alignment horizontal="center" vertical="center"/>
    </xf>
    <xf numFmtId="9" fontId="3" fillId="0" borderId="0" xfId="2" applyFont="1" applyFill="1"/>
    <xf numFmtId="170" fontId="2" fillId="0" borderId="0" xfId="1" applyFont="1" applyFill="1" applyBorder="1"/>
    <xf numFmtId="10" fontId="2" fillId="0" borderId="0" xfId="2" applyNumberFormat="1" applyFont="1" applyFill="1"/>
    <xf numFmtId="172" fontId="3" fillId="0" borderId="0" xfId="1" applyNumberFormat="1" applyFont="1" applyFill="1"/>
    <xf numFmtId="171" fontId="492" fillId="0" borderId="0" xfId="1" applyNumberFormat="1" applyFont="1" applyFill="1" applyBorder="1" applyAlignment="1">
      <alignment horizontal="right"/>
    </xf>
    <xf numFmtId="171" fontId="493" fillId="0" borderId="0" xfId="1" applyNumberFormat="1" applyFont="1" applyFill="1" applyAlignment="1">
      <alignment horizontal="right"/>
    </xf>
    <xf numFmtId="171" fontId="493" fillId="0" borderId="0" xfId="1" applyNumberFormat="1" applyFont="1" applyFill="1" applyBorder="1" applyAlignment="1">
      <alignment horizontal="right"/>
    </xf>
    <xf numFmtId="0" fontId="2" fillId="0" borderId="0" xfId="3" applyAlignment="1">
      <alignment horizontal="left"/>
    </xf>
    <xf numFmtId="0" fontId="2" fillId="0" borderId="0" xfId="3" applyAlignment="1">
      <alignment horizontal="left" indent="1"/>
    </xf>
    <xf numFmtId="0" fontId="2" fillId="0" borderId="0" xfId="5" applyAlignment="1">
      <alignment horizontal="left"/>
    </xf>
    <xf numFmtId="0" fontId="3" fillId="0" borderId="0" xfId="6209" applyFont="1" applyAlignment="1">
      <alignment horizontal="left"/>
    </xf>
    <xf numFmtId="0" fontId="5" fillId="0" borderId="0" xfId="6209" applyFont="1" applyAlignment="1">
      <alignment horizontal="left" vertical="center"/>
    </xf>
    <xf numFmtId="0" fontId="2" fillId="0" borderId="0" xfId="6209" applyFont="1" applyAlignment="1">
      <alignment vertical="center"/>
    </xf>
    <xf numFmtId="0" fontId="49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5" applyFont="1"/>
    <xf numFmtId="0" fontId="2" fillId="0" borderId="0" xfId="5"/>
    <xf numFmtId="0" fontId="3" fillId="0" borderId="0" xfId="5" applyFont="1" applyAlignment="1">
      <alignment horizontal="left"/>
    </xf>
    <xf numFmtId="0" fontId="2" fillId="0" borderId="0" xfId="5" applyAlignment="1">
      <alignment wrapText="1"/>
    </xf>
    <xf numFmtId="0" fontId="3" fillId="0" borderId="0" xfId="3" applyFont="1" applyAlignment="1">
      <alignment horizontal="left"/>
    </xf>
    <xf numFmtId="37" fontId="3" fillId="0" borderId="0" xfId="5" applyNumberFormat="1" applyFont="1"/>
    <xf numFmtId="172" fontId="2" fillId="0" borderId="0" xfId="1" applyNumberFormat="1" applyFont="1" applyFill="1"/>
    <xf numFmtId="37" fontId="3" fillId="0" borderId="0" xfId="5" applyNumberFormat="1" applyFont="1" applyAlignment="1">
      <alignment horizontal="center"/>
    </xf>
    <xf numFmtId="0" fontId="3" fillId="0" borderId="0" xfId="5" applyFont="1" applyAlignment="1">
      <alignment horizontal="right"/>
    </xf>
    <xf numFmtId="0" fontId="2" fillId="0" borderId="0" xfId="3" applyAlignment="1">
      <alignment horizontal="center"/>
    </xf>
    <xf numFmtId="37" fontId="4" fillId="0" borderId="0" xfId="3" applyNumberFormat="1" applyFont="1" applyAlignment="1">
      <alignment horizontal="center"/>
    </xf>
    <xf numFmtId="171" fontId="2" fillId="0" borderId="0" xfId="5" applyNumberFormat="1"/>
    <xf numFmtId="0" fontId="3" fillId="0" borderId="0" xfId="0" applyFont="1" applyAlignment="1">
      <alignment horizontal="left"/>
    </xf>
    <xf numFmtId="37" fontId="3" fillId="0" borderId="0" xfId="5" applyNumberFormat="1" applyFont="1" applyAlignment="1">
      <alignment horizontal="right"/>
    </xf>
    <xf numFmtId="37" fontId="2" fillId="0" borderId="0" xfId="5" applyNumberFormat="1"/>
    <xf numFmtId="43" fontId="3" fillId="0" borderId="0" xfId="5" applyNumberFormat="1" applyFont="1"/>
    <xf numFmtId="0" fontId="3" fillId="0" borderId="0" xfId="5" applyFont="1" applyAlignment="1">
      <alignment horizontal="left" vertical="center"/>
    </xf>
    <xf numFmtId="37" fontId="4" fillId="0" borderId="0" xfId="3" applyNumberFormat="1" applyFont="1" applyAlignment="1">
      <alignment horizontal="center" vertical="center"/>
    </xf>
    <xf numFmtId="0" fontId="4" fillId="0" borderId="0" xfId="5" applyFont="1" applyAlignment="1">
      <alignment horizontal="center" vertical="center"/>
    </xf>
    <xf numFmtId="43" fontId="3" fillId="0" borderId="0" xfId="5" applyNumberFormat="1" applyFont="1" applyAlignment="1">
      <alignment vertical="center" wrapText="1"/>
    </xf>
    <xf numFmtId="0" fontId="2" fillId="0" borderId="0" xfId="5" applyAlignment="1">
      <alignment vertical="center"/>
    </xf>
    <xf numFmtId="172" fontId="2" fillId="0" borderId="0" xfId="1" applyNumberFormat="1" applyFont="1" applyFill="1" applyAlignment="1">
      <alignment vertical="center"/>
    </xf>
    <xf numFmtId="0" fontId="9" fillId="0" borderId="0" xfId="5" applyFont="1" applyAlignment="1">
      <alignment horizontal="left"/>
    </xf>
    <xf numFmtId="43" fontId="2" fillId="0" borderId="0" xfId="5" applyNumberFormat="1"/>
    <xf numFmtId="0" fontId="2" fillId="0" borderId="0" xfId="5" applyAlignment="1">
      <alignment horizontal="right"/>
    </xf>
    <xf numFmtId="0" fontId="3" fillId="0" borderId="0" xfId="5" applyFont="1"/>
    <xf numFmtId="0" fontId="5" fillId="0" borderId="0" xfId="5" applyFont="1"/>
    <xf numFmtId="3" fontId="2" fillId="0" borderId="0" xfId="5" applyNumberFormat="1"/>
    <xf numFmtId="4" fontId="490" fillId="0" borderId="0" xfId="0" applyNumberFormat="1" applyFont="1"/>
    <xf numFmtId="4" fontId="2" fillId="0" borderId="0" xfId="5" applyNumberFormat="1"/>
    <xf numFmtId="0" fontId="4" fillId="0" borderId="0" xfId="5" applyFont="1" applyAlignment="1">
      <alignment horizontal="left"/>
    </xf>
    <xf numFmtId="0" fontId="493" fillId="0" borderId="0" xfId="5" applyFont="1" applyAlignment="1">
      <alignment horizontal="center"/>
    </xf>
    <xf numFmtId="0" fontId="493" fillId="0" borderId="0" xfId="5" applyFont="1"/>
    <xf numFmtId="0" fontId="491" fillId="0" borderId="0" xfId="5" applyFont="1"/>
    <xf numFmtId="0" fontId="5" fillId="0" borderId="0" xfId="5" applyFont="1" applyAlignment="1">
      <alignment horizontal="left"/>
    </xf>
    <xf numFmtId="172" fontId="2" fillId="0" borderId="0" xfId="5" applyNumberFormat="1"/>
    <xf numFmtId="171" fontId="10" fillId="0" borderId="0" xfId="5" applyNumberFormat="1" applyFont="1"/>
    <xf numFmtId="0" fontId="10" fillId="0" borderId="0" xfId="5" applyFont="1"/>
    <xf numFmtId="0" fontId="3" fillId="0" borderId="0" xfId="2051" applyFont="1" applyAlignment="1">
      <alignment horizontal="left" vertical="center"/>
    </xf>
    <xf numFmtId="0" fontId="2" fillId="0" borderId="0" xfId="2051" applyFont="1" applyAlignment="1">
      <alignment horizontal="left" vertical="center" indent="1"/>
    </xf>
    <xf numFmtId="0" fontId="2" fillId="0" borderId="0" xfId="2051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95" fillId="0" borderId="0" xfId="0" applyFont="1" applyAlignment="1">
      <alignment horizontal="center"/>
    </xf>
    <xf numFmtId="0" fontId="492" fillId="0" borderId="0" xfId="0" applyFont="1" applyAlignment="1">
      <alignment horizontal="center"/>
    </xf>
    <xf numFmtId="0" fontId="493" fillId="0" borderId="0" xfId="0" applyFont="1" applyAlignment="1">
      <alignment wrapText="1"/>
    </xf>
    <xf numFmtId="0" fontId="496" fillId="0" borderId="0" xfId="0" applyFont="1" applyAlignment="1">
      <alignment horizontal="center"/>
    </xf>
    <xf numFmtId="0" fontId="493" fillId="0" borderId="0" xfId="0" applyFont="1"/>
    <xf numFmtId="0" fontId="2" fillId="0" borderId="0" xfId="0" applyFont="1" applyAlignment="1">
      <alignment horizontal="left" indent="1"/>
    </xf>
    <xf numFmtId="171" fontId="3" fillId="0" borderId="0" xfId="0" applyNumberFormat="1" applyFont="1"/>
    <xf numFmtId="0" fontId="492" fillId="0" borderId="0" xfId="0" applyFont="1"/>
    <xf numFmtId="0" fontId="2" fillId="0" borderId="0" xfId="3"/>
    <xf numFmtId="172" fontId="2" fillId="0" borderId="0" xfId="3" applyNumberFormat="1"/>
    <xf numFmtId="0" fontId="3" fillId="0" borderId="0" xfId="3" applyFont="1"/>
    <xf numFmtId="172" fontId="2" fillId="0" borderId="0" xfId="3" applyNumberFormat="1" applyAlignment="1">
      <alignment horizontal="center"/>
    </xf>
    <xf numFmtId="171" fontId="2" fillId="0" borderId="0" xfId="3" applyNumberFormat="1"/>
    <xf numFmtId="0" fontId="2" fillId="0" borderId="0" xfId="3" quotePrefix="1"/>
    <xf numFmtId="0" fontId="494" fillId="0" borderId="0" xfId="0" applyFont="1" applyAlignment="1">
      <alignment horizontal="center"/>
    </xf>
    <xf numFmtId="0" fontId="11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43" fontId="2" fillId="0" borderId="0" xfId="3" applyNumberFormat="1"/>
    <xf numFmtId="0" fontId="9" fillId="0" borderId="0" xfId="3" applyFont="1" applyAlignment="1">
      <alignment horizontal="left"/>
    </xf>
    <xf numFmtId="0" fontId="4" fillId="0" borderId="0" xfId="3" applyFont="1" applyAlignment="1">
      <alignment horizontal="center"/>
    </xf>
    <xf numFmtId="0" fontId="4" fillId="0" borderId="0" xfId="5" applyFont="1" applyAlignment="1">
      <alignment horizontal="center"/>
    </xf>
    <xf numFmtId="0" fontId="3" fillId="0" borderId="0" xfId="5" applyFont="1" applyAlignment="1">
      <alignment horizontal="center"/>
    </xf>
    <xf numFmtId="0" fontId="2" fillId="0" borderId="0" xfId="5" applyAlignment="1">
      <alignment horizontal="center"/>
    </xf>
    <xf numFmtId="170" fontId="3" fillId="0" borderId="0" xfId="1" applyFont="1" applyFill="1" applyBorder="1" applyAlignment="1">
      <alignment horizontal="center"/>
    </xf>
    <xf numFmtId="170" fontId="4" fillId="0" borderId="0" xfId="1" applyFont="1" applyFill="1" applyAlignment="1">
      <alignment horizontal="center"/>
    </xf>
    <xf numFmtId="170" fontId="2" fillId="0" borderId="0" xfId="1" applyFont="1" applyFill="1" applyBorder="1" applyAlignment="1">
      <alignment horizontal="center"/>
    </xf>
    <xf numFmtId="0" fontId="2" fillId="0" borderId="0" xfId="5" applyFill="1"/>
    <xf numFmtId="37" fontId="2" fillId="0" borderId="0" xfId="5" applyNumberFormat="1" applyFill="1"/>
    <xf numFmtId="0" fontId="2" fillId="0" borderId="0" xfId="5" applyFill="1" applyAlignment="1">
      <alignment horizontal="left"/>
    </xf>
    <xf numFmtId="0" fontId="3" fillId="0" borderId="0" xfId="5" applyFont="1" applyFill="1" applyAlignment="1">
      <alignment horizontal="left"/>
    </xf>
    <xf numFmtId="0" fontId="492" fillId="0" borderId="0" xfId="5" applyFont="1" applyFill="1" applyAlignment="1">
      <alignment horizontal="left"/>
    </xf>
    <xf numFmtId="0" fontId="5" fillId="0" borderId="0" xfId="5" applyFont="1" applyFill="1"/>
    <xf numFmtId="0" fontId="2" fillId="0" borderId="0" xfId="5" applyFill="1" applyAlignment="1">
      <alignment wrapText="1"/>
    </xf>
    <xf numFmtId="0" fontId="2" fillId="0" borderId="0" xfId="5" applyFill="1" applyAlignment="1">
      <alignment horizontal="center"/>
    </xf>
    <xf numFmtId="0" fontId="4" fillId="0" borderId="0" xfId="5" applyFont="1" applyFill="1"/>
    <xf numFmtId="0" fontId="4" fillId="0" borderId="0" xfId="3" applyFont="1" applyAlignment="1">
      <alignment horizontal="center"/>
    </xf>
    <xf numFmtId="170" fontId="2" fillId="0" borderId="0" xfId="1" applyFont="1"/>
    <xf numFmtId="0" fontId="2" fillId="0" borderId="0" xfId="3" applyFill="1" applyAlignment="1">
      <alignment horizontal="left" indent="1"/>
    </xf>
    <xf numFmtId="0" fontId="4" fillId="0" borderId="0" xfId="3" applyFont="1" applyFill="1" applyAlignment="1">
      <alignment horizontal="left" indent="1"/>
    </xf>
    <xf numFmtId="0" fontId="4" fillId="0" borderId="0" xfId="3" applyFont="1" applyAlignment="1">
      <alignment horizontal="center"/>
    </xf>
    <xf numFmtId="172" fontId="3" fillId="0" borderId="0" xfId="1" applyNumberFormat="1" applyFont="1" applyFill="1" applyAlignment="1">
      <alignment horizontal="center"/>
    </xf>
    <xf numFmtId="172" fontId="4" fillId="0" borderId="0" xfId="1" applyNumberFormat="1" applyFont="1" applyFill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5" applyFont="1" applyAlignment="1">
      <alignment horizontal="center"/>
    </xf>
    <xf numFmtId="0" fontId="3" fillId="0" borderId="0" xfId="5" applyFont="1" applyAlignment="1">
      <alignment horizontal="center"/>
    </xf>
    <xf numFmtId="0" fontId="2" fillId="0" borderId="0" xfId="5" applyAlignment="1">
      <alignment horizontal="center"/>
    </xf>
    <xf numFmtId="170" fontId="4" fillId="0" borderId="0" xfId="1" applyFont="1" applyFill="1" applyAlignment="1">
      <alignment horizontal="center"/>
    </xf>
    <xf numFmtId="170" fontId="3" fillId="0" borderId="0" xfId="1" applyFont="1" applyFill="1" applyBorder="1" applyAlignment="1">
      <alignment horizontal="center"/>
    </xf>
    <xf numFmtId="170" fontId="2" fillId="0" borderId="3" xfId="1" applyFont="1" applyFill="1" applyBorder="1" applyAlignment="1">
      <alignment horizontal="center"/>
    </xf>
    <xf numFmtId="170" fontId="2" fillId="0" borderId="0" xfId="1" applyFont="1" applyFill="1" applyBorder="1" applyAlignment="1">
      <alignment horizontal="center"/>
    </xf>
    <xf numFmtId="0" fontId="2" fillId="0" borderId="3" xfId="5" applyBorder="1" applyAlignment="1">
      <alignment horizontal="center"/>
    </xf>
    <xf numFmtId="43" fontId="3" fillId="0" borderId="0" xfId="4" applyFont="1" applyFill="1" applyAlignment="1">
      <alignment horizontal="center"/>
    </xf>
    <xf numFmtId="43" fontId="7" fillId="0" borderId="0" xfId="4" applyFont="1" applyFill="1" applyAlignment="1">
      <alignment horizontal="center"/>
    </xf>
    <xf numFmtId="0" fontId="0" fillId="174" borderId="0" xfId="0" applyFill="1" applyAlignment="1">
      <alignment horizontal="center"/>
    </xf>
  </cellXfs>
  <cellStyles count="8206">
    <cellStyle name="_x000a_386grabber=m" xfId="13" xr:uid="{A778C0EF-ACB0-4805-B81B-EC184C50C800}"/>
    <cellStyle name="_x000a_386grabber=M 2" xfId="2873" xr:uid="{A4514430-2B68-4E5F-80C3-2097DE8D1D4A}"/>
    <cellStyle name="_x000a_386grabber=M 3" xfId="2872" xr:uid="{11DFD0D8-16E7-42FE-9A1B-5E90BAC4CF3D}"/>
    <cellStyle name="_x000a_386grabber=m 4" xfId="6364" xr:uid="{0342CA4C-E7BB-4F4E-9895-A6AC58249791}"/>
    <cellStyle name="_x000a_386grabber=m 5" xfId="7517" xr:uid="{B778E48B-1DCF-446F-9DCE-AF5C047776D5}"/>
    <cellStyle name="_x000a_386grabber=m 6" xfId="8113" xr:uid="{13D2109F-1EC9-4E92-8608-C4F0FDB89AC9}"/>
    <cellStyle name="_x000a_386grabber=m 7" xfId="8022" xr:uid="{81CDB46D-0DBE-4D72-8C21-11F670B6747B}"/>
    <cellStyle name="_x000a_386grabber=m 8" xfId="8120" xr:uid="{73CCDB6A-0AE3-421F-9679-A450581E1097}"/>
    <cellStyle name="_x000a_386grabber=m 9" xfId="8117" xr:uid="{B39C89E6-A863-4EC1-B81B-5408A8CC52D6}"/>
    <cellStyle name="#" xfId="2874" xr:uid="{409F1595-8174-4C5A-AB40-60B19D27867D}"/>
    <cellStyle name="#,##0" xfId="14" xr:uid="{2BDA65BA-79C3-4A9D-889E-9E668E45F512}"/>
    <cellStyle name="#,##0.00" xfId="15" xr:uid="{F6693022-CE9F-48B3-92C5-3BFE26BB5952}"/>
    <cellStyle name="#_AAAMxMain" xfId="2875" xr:uid="{AFA0D50E-A41D-4D08-B5DB-4D444BE11EFF}"/>
    <cellStyle name="#_AAAMxMain 2" xfId="2876" xr:uid="{6E493EE5-AC58-47C7-A345-9D13AAF16513}"/>
    <cellStyle name="#_AAAMxSummary" xfId="2877" xr:uid="{7C147FE7-203E-47B9-90E9-3F5303572F2A}"/>
    <cellStyle name="$#,##0.00" xfId="16" xr:uid="{7116A9EE-049B-479E-B2EB-792DEFFEE69E}"/>
    <cellStyle name="$1000s (0)" xfId="17" xr:uid="{A51EFC1D-AA8E-4A1E-8EA7-F3164F5D31F4}"/>
    <cellStyle name="%" xfId="18" xr:uid="{5971C96B-ED9A-4EFC-AC88-9E6566EBB1D9}"/>
    <cellStyle name="% 2" xfId="6365" xr:uid="{31F50FBF-DBF8-4F62-89B0-0C5D11C3EEDE}"/>
    <cellStyle name="%_NZ_2084300_201012(1)" xfId="19" xr:uid="{0C6AD281-860D-475C-8FF6-0DF626FA6B79}"/>
    <cellStyle name="%_NZ_2084300_201012(1) 2" xfId="6366" xr:uid="{07293E7B-F954-4245-B4CB-16EB55B46B50}"/>
    <cellStyle name="%_TH18_2084010_201012" xfId="20" xr:uid="{DC77E823-F144-45B2-B5D9-A319ECEA1D74}"/>
    <cellStyle name="%_TH18_2084010_201012 2" xfId="6367" xr:uid="{1C394DE0-87E1-4E02-9EC8-017EBF026E96}"/>
    <cellStyle name="､@ｯ・AP" xfId="21" xr:uid="{47C6FB8D-3FB1-41A7-BC79-8B7376DC8691}"/>
    <cellStyle name="､@ｯ・AR" xfId="22" xr:uid="{DEC48488-C5BE-461C-A8AB-B43708FB2AD9}"/>
    <cellStyle name="､@ｯ・FROM-11" xfId="23" xr:uid="{A32D7A8C-974E-4755-B3D1-C5C9CBC669EA}"/>
    <cellStyle name="､@ｯ・GROUP" xfId="24" xr:uid="{3D89D15E-F7E8-46C9-86C2-2B3CC68606F0}"/>
    <cellStyle name="､@ｯ・INVESTMENT" xfId="25" xr:uid="{54520CBB-3C13-488B-A2EC-7EA04A7C19E7}"/>
    <cellStyle name="､@ｯ・LAND &amp; BLDG" xfId="26" xr:uid="{BA2079FC-AE3C-4661-956F-50CE037B1139}"/>
    <cellStyle name="､@ｯ・MACHINERY &amp; EQUIPMENT" xfId="27" xr:uid="{71B013F2-54C9-45B8-830F-BF30EF415038}"/>
    <cellStyle name="､@ｯ・OTHER ASSETS" xfId="28" xr:uid="{090501F8-1688-4D59-A6F4-0C605690FBBA}"/>
    <cellStyle name="､@ｯ・OTHER LIABILITIES" xfId="29" xr:uid="{9DF4FC37-0998-425A-A783-F477875CFEE8}"/>
    <cellStyle name="?#,##0" xfId="30" xr:uid="{37D0A037-F08A-4241-BFE6-B7941AAF7D88}"/>
    <cellStyle name="??" xfId="31" xr:uid="{D4E9F9CD-0B7F-4C14-9C9F-894F141126CD}"/>
    <cellStyle name="?? - Style1" xfId="2879" xr:uid="{14D2990E-EFBE-40D7-A77F-43F0B193408C}"/>
    <cellStyle name="?? ?? ?????" xfId="32" xr:uid="{4E7BBE5C-29A1-4594-9033-0F9EB8560D08}"/>
    <cellStyle name="?? [0. - Style1" xfId="33" xr:uid="{70713359-8062-4363-AF76-F43F70356D7B}"/>
    <cellStyle name="?? [0.00]_5000 Gene_Notes Inst r1" xfId="34" xr:uid="{695BA956-99D8-46E2-B00D-A7ACF858B563}"/>
    <cellStyle name="?? [0] - Style2" xfId="2880" xr:uid="{2764E2A7-5956-4083-A81E-D9D96401B54C}"/>
    <cellStyle name="?? [0]?????" xfId="35" xr:uid="{198F69C1-6BE1-47EF-98DF-59239C20B83F}"/>
    <cellStyle name="?? [0]_  ?  ?  " xfId="36" xr:uid="{8C6D71FF-542F-466A-98D3-E9168429235B}"/>
    <cellStyle name="?? 10" xfId="6368" xr:uid="{547B7563-5B8E-412B-B1A8-871203509A0C}"/>
    <cellStyle name="?? 11" xfId="8011" xr:uid="{1E47EBD7-0056-481E-B730-23279DB54B41}"/>
    <cellStyle name="?? 12" xfId="7552" xr:uid="{6CF2C094-8576-44B2-B70A-8820B0C5AA10}"/>
    <cellStyle name="?? 13" xfId="7533" xr:uid="{0EE9AB42-F90E-4FBD-88EF-7B7FC9CAD6E4}"/>
    <cellStyle name="?? 14" xfId="8122" xr:uid="{8FA1365C-764F-49A9-95DB-40FF4C65ECBF}"/>
    <cellStyle name="?? 15" xfId="8119" xr:uid="{F5E3E8F9-BC82-4287-B634-5D07AFB27A1B}"/>
    <cellStyle name="?? 2" xfId="37" xr:uid="{855FD229-DAC1-4BBE-BD1C-B68EC3BD0C9E}"/>
    <cellStyle name="?? 2 2" xfId="6369" xr:uid="{FA620EE3-8E1B-498B-ABD6-93AF2A13C709}"/>
    <cellStyle name="?? 3" xfId="38" xr:uid="{62C37343-23BC-45B2-80C5-CC37042F5416}"/>
    <cellStyle name="?? 3 2" xfId="6370" xr:uid="{8C9600C2-B0FC-4D43-B279-DBD12DCD5642}"/>
    <cellStyle name="?? 4" xfId="39" xr:uid="{8490CCBF-D276-4DD4-9E7F-3C9AC0A6E64B}"/>
    <cellStyle name="?? 4 2" xfId="6371" xr:uid="{5BF9F7F7-9B66-4E0A-B787-F8487B71510F}"/>
    <cellStyle name="?? 5" xfId="40" xr:uid="{5A0ACDA3-4661-4898-9D31-DF1E1AEBCD21}"/>
    <cellStyle name="?? 5 2" xfId="6372" xr:uid="{19F2C4F9-C939-49E5-9B34-EE3B873B2BA4}"/>
    <cellStyle name="?? 6" xfId="41" xr:uid="{AB942986-EC96-4ACC-A64E-0E6E89252330}"/>
    <cellStyle name="?? 6 2" xfId="6373" xr:uid="{45964DA1-CFA4-4E04-8224-612875B2703D}"/>
    <cellStyle name="?? 7" xfId="42" xr:uid="{E4F410E3-13A7-4038-9BB2-DA83AFC71982}"/>
    <cellStyle name="?? 7 2" xfId="6374" xr:uid="{4E421929-D112-4E50-A529-D37D48AD1F21}"/>
    <cellStyle name="?? 8" xfId="43" xr:uid="{FCA6BE71-D87E-4703-BF97-DE6AE30AEC38}"/>
    <cellStyle name="?? 8 2" xfId="6375" xr:uid="{AD86E51D-2533-408F-B038-90930F4AD55F}"/>
    <cellStyle name="?? 9" xfId="2878" xr:uid="{0ACF1179-8211-4CA8-841E-F6288EE7610C}"/>
    <cellStyle name="??%U?&amp;H?_x0008_?s_x000a__x0007__x0001__x0001_" xfId="44" xr:uid="{20969DA3-93F5-4531-9FAD-B10EA9CF9998}"/>
    <cellStyle name="??%U?&amp;H?_x0008_?s_x000a__x0007__x0001__x0001_ 2" xfId="6376" xr:uid="{34FE15A5-4F37-4A64-A8D0-59C46989E946}"/>
    <cellStyle name="??&amp;???9_x0008__x0011__x0007_?_x0007__x0001__x0001_" xfId="45" xr:uid="{D6524795-49CB-4DAC-9818-8C23E72B1F01}"/>
    <cellStyle name="??&amp;???9_x0008__x0011__x0007_?_x0007__x0001__x0001_ 2" xfId="6377" xr:uid="{EEBCF45C-DBA3-4F2D-A8E2-7670994A18D4}"/>
    <cellStyle name="??&amp;O?&amp;H?_x0008__x000f__x0007_?_x0007__x0001__x0001_" xfId="46" xr:uid="{6E0659EE-79BE-47F2-A500-C9D42F4BAB7D}"/>
    <cellStyle name="??&amp;O?&amp;H?_x0008_??_x0007__x0001__x0001_" xfId="47" xr:uid="{7165C074-EC45-47DF-9F26-F210E1E7C4BD}"/>
    <cellStyle name="?_x001d_?'&amp;O??&amp;H?_x000b__x0008_4_x0018__x0005__x0019__x000f__x0001__x0001_" xfId="48" xr:uid="{3A891EB7-D02F-47A2-95F6-4575D4163651}"/>
    <cellStyle name="?_x001d_?'&amp;O??&amp;H?_x000b__x0008_4_x0018__x0005__x0019__x000f__x0001__x0001_ 2" xfId="6378" xr:uid="{2F139C82-26F2-4DBD-983A-25D4C5D363AE}"/>
    <cellStyle name="??&amp;쏗?뷐9_x0008__x0011__x0007_?_x0007__x0001__x0001_" xfId="49" xr:uid="{715C83F7-8A1D-4B1B-915F-FD5E8E751C92}"/>
    <cellStyle name="??&amp;쏗?뷐9_x0008__x0011__x0007_?_x0007__x0001__x0001_ 2" xfId="6379" xr:uid="{E070992B-8859-4182-82FC-420EB26C7823}"/>
    <cellStyle name="??(R)" xfId="50" xr:uid="{E1BCEA0B-3F4E-4374-A41F-687C665CA0AE}"/>
    <cellStyle name="???" xfId="51" xr:uid="{6A607F37-826C-47C8-AD74-17F2F7521B87}"/>
    <cellStyle name="???%U?&amp;H?_x0008_?s_x000a__x0007__x0001__x0001_" xfId="52" xr:uid="{D9FA581F-4AC4-422F-B305-FA89BE79DE30}"/>
    <cellStyle name="???%U?&amp;H?_x0008_?s_x000a__x0007__x0001__x0001_ 2" xfId="6380" xr:uid="{B20946AF-5C9E-4A64-8094-1B4295B6AABF}"/>
    <cellStyle name="?_x001d_??%U??u&amp;H??9_x0008_?_x0009_s_x000a__x0007__x0001__x0001_" xfId="53" xr:uid="{5E166FEE-6A7C-4E7E-A34E-EF6589C85514}"/>
    <cellStyle name="?_x001d_??%U??u&amp;H??9_x0008_?_x0009_s_x000a__x0007__x0001__x0001_ 2" xfId="6381" xr:uid="{BAB6B87D-234E-4884-B488-FA4CA3702537}"/>
    <cellStyle name="?_x001d_??%U©÷u&amp;H©÷9_x0008_?_x0009_s_x000a__x0007__x0001__x0001_" xfId="54" xr:uid="{8BC8B7D2-8EE2-4E9A-ACD7-7B15356920A1}"/>
    <cellStyle name="?_x001d_??%U©÷u&amp;H©÷9_x0008_?_x0009_s_x000a__x0007__x0001__x0001_ 2" xfId="6382" xr:uid="{E2766D04-347F-44EF-9D9E-E10131FAF311}"/>
    <cellStyle name="????" xfId="55" xr:uid="{EE69098B-3E3D-4C9B-A107-8339B1155CBB}"/>
    <cellStyle name="???? ??" xfId="56" xr:uid="{3A509070-317B-4503-BE6B-59F31CA02D22}"/>
    <cellStyle name="???? [ - Style2" xfId="57" xr:uid="{0B45730E-FEFD-4161-B9DE-933C50A49BF1}"/>
    <cellStyle name="???? [0.00]_4550" xfId="58" xr:uid="{41E9067A-6813-467D-BA35-799F7451970D}"/>
    <cellStyle name="???? [0]_????" xfId="59" xr:uid="{B8A1EE6C-6BB9-4C33-ADF4-5DA758B60D87}"/>
    <cellStyle name="?????" xfId="60" xr:uid="{7FBE7E87-D235-4353-ABC8-EEC79587EA94}"/>
    <cellStyle name="??????" xfId="61" xr:uid="{A8788B9E-DF30-49D0-A9B9-F3316E7ADDDA}"/>
    <cellStyle name="?????? - Style3" xfId="2881" xr:uid="{C475D32C-60A2-4180-BA8F-501E6C576561}"/>
    <cellStyle name="?????? - Style4" xfId="2882" xr:uid="{8A12F8AE-642C-4E34-820B-2BE3F299BEE6}"/>
    <cellStyle name="????????" xfId="62" xr:uid="{9FE3CB79-632D-4733-8C8A-2DD652EEE6EA}"/>
    <cellStyle name="???????? 2" xfId="6383" xr:uid="{4C844B57-C5EB-40C7-9D7E-21986CDE19CE}"/>
    <cellStyle name="??????????????" xfId="63" xr:uid="{02EEC4AA-E134-47B0-BD38-366A531BC60D}"/>
    <cellStyle name="?????????????????" xfId="64" xr:uid="{19253E6D-DC40-49E6-8D5E-F6F3E5E27EF6}"/>
    <cellStyle name="????????????????? [0]_MOGAS97" xfId="65" xr:uid="{DA33EF6A-57E1-4948-BC59-682076D3C7D0}"/>
    <cellStyle name="????????????????? 2" xfId="5652" xr:uid="{6CCA64AA-524D-4F0C-AC6E-51E2A61D43F4}"/>
    <cellStyle name="????????????????? 3" xfId="6210" xr:uid="{9922A71D-A17F-45FC-9F86-F25A0BE6D208}"/>
    <cellStyle name="????????????????? 4" xfId="6233" xr:uid="{DD99B0CD-B515-4B72-B353-6DB387FFA62C}"/>
    <cellStyle name="????????????????? 5" xfId="6234" xr:uid="{5193DA4E-DCFB-4296-8B4D-44E5824D3932}"/>
    <cellStyle name="????????????????? 6" xfId="6241" xr:uid="{804D9BB4-01F8-4C28-893C-EE14EFF1931A}"/>
    <cellStyle name="????????????????? 7" xfId="6253" xr:uid="{6FD4A5CA-40DD-4DB5-9B40-E47CCDCBCE87}"/>
    <cellStyle name="????????????????? 8" xfId="2883" xr:uid="{C36D8CFD-20AB-4B63-881D-AFC7903BC552}"/>
    <cellStyle name="??????????????????? [0]_MOGAS97" xfId="66" xr:uid="{E0645BD0-176D-41A3-9BB5-5E5406C7A3D0}"/>
    <cellStyle name="????????????????????" xfId="67" xr:uid="{4F0CE31B-3BBB-4975-9B63-D29B1C0D4E8A}"/>
    <cellStyle name="???????????????????????" xfId="68" xr:uid="{23ADC84E-A713-40CA-BD34-8DBCB0F7CA83}"/>
    <cellStyle name="??????????????????????? 2" xfId="5653" xr:uid="{82D941B6-C9F3-4221-ACBA-356CF81BF4BD}"/>
    <cellStyle name="??????????????????????? 3" xfId="2884" xr:uid="{A930159A-106E-4855-B11B-73F5AC0F5052}"/>
    <cellStyle name="???????????????????????????????ma_QTR94_95_1ฟ๙ศธบ๑ณปฟช (2)" xfId="69" xr:uid="{B04E68B9-12E4-46DB-A726-3CE644DEA239}"/>
    <cellStyle name="???????????????????_MOGAS97" xfId="70" xr:uid="{3696F1A6-EE30-4E2B-8F16-466C2E3FE2D0}"/>
    <cellStyle name="?????????????????_Aging AP" xfId="2885" xr:uid="{D28DB3C0-94AC-4DA7-BFE3-797EE9690F8A}"/>
    <cellStyle name="???????_??BSPL_WK" xfId="71" xr:uid="{FE23249B-C50C-4D12-AF7F-972CEC1811A0}"/>
    <cellStyle name="??????_?????????_???????? " xfId="72" xr:uid="{654A51BD-AF93-4839-AC78-2DE20A82C572}"/>
    <cellStyle name="?????_VERA" xfId="73" xr:uid="{8C1BE4A5-FE8C-4996-A976-E56BB676F583}"/>
    <cellStyle name="????[0]_08??" xfId="74" xr:uid="{C337AB47-4CDD-4621-A3B0-C7C096064CE4}"/>
    <cellStyle name="????_????" xfId="75" xr:uid="{81D471E1-A28B-4DEB-9F23-F1ADAD73F19D}"/>
    <cellStyle name="????0" xfId="76" xr:uid="{E372870A-D1D6-48ED-83EB-F9CEC71E87CE}"/>
    <cellStyle name="????1" xfId="77" xr:uid="{4FD13066-F4D5-4CD8-BE70-BE91B3872204}"/>
    <cellStyle name="????2" xfId="78" xr:uid="{6B9F29A1-6129-4958-9A90-68413BD57768}"/>
    <cellStyle name="???[0]_?? DI" xfId="79" xr:uid="{BF10FF81-779A-4DAE-BBC9-16403978A29E}"/>
    <cellStyle name="???_?? DI" xfId="80" xr:uid="{6316C111-4CB7-40EA-8564-2DC1781A001B}"/>
    <cellStyle name="???0" xfId="81" xr:uid="{2B12EC84-50F7-4A1C-B564-A243191B1987}"/>
    <cellStyle name="???b???b???b???b???????????????????????????????ma_QTR94_95_1ฟ๙ศธบ๑ณปฟช (2)" xfId="82" xr:uid="{A4A1D9BD-B10A-42A7-95EC-58A30414ED52}"/>
    <cellStyle name="??[0]_ INVOICE" xfId="83" xr:uid="{C7E4437B-21A6-4565-8AE9-D81C8341B798}"/>
    <cellStyle name="??_  ?  ?  " xfId="84" xr:uid="{800BF220-C486-4F05-AD62-CB44D0FD287E}"/>
    <cellStyle name="??A? [0]_laroux_1_???????? " xfId="85" xr:uid="{99251EFC-AD99-40A2-A543-A9EF89C5467D}"/>
    <cellStyle name="??A?_laroux_1_???????? " xfId="86" xr:uid="{204243F3-1514-41CE-A8D2-D6AE50DC5EC6}"/>
    <cellStyle name="?@??AP" xfId="87" xr:uid="{B909E792-01C0-456C-A674-AE162369CC51}"/>
    <cellStyle name="?@??AR" xfId="88" xr:uid="{3C1A5EBF-06C8-41E4-8812-5EFA9A88FBA6}"/>
    <cellStyle name="?@??FROM-11" xfId="89" xr:uid="{07CCDCF7-A628-449B-8240-55549FD4AE12}"/>
    <cellStyle name="?@??GROUP" xfId="90" xr:uid="{FF1C3C05-26C5-4B2C-B6A2-B317D84DC681}"/>
    <cellStyle name="?@??INVESTMENT" xfId="91" xr:uid="{5F47BF4D-DCC6-4C6F-92FE-B49AD6D5ECA4}"/>
    <cellStyle name="?@??LAND &amp; BLDG" xfId="92" xr:uid="{BB43B2CD-CBC1-4533-946A-72F8C268FAA1}"/>
    <cellStyle name="?@??MACHINERY &amp; EQUIPMENT" xfId="93" xr:uid="{9EDE1A19-BA17-4C59-A536-53D8D0CAABBE}"/>
    <cellStyle name="?@??OTHER ASSETS" xfId="94" xr:uid="{A0C5A459-DC04-43D7-8254-BF309D356913}"/>
    <cellStyle name="?@??OTHER LIABILITIES" xfId="95" xr:uid="{E750ABD5-4B42-4342-98F6-E8104863280E}"/>
    <cellStyle name="?¡±¢¥?_?¨ù??¢´¢¥_¢¬???¢â? " xfId="96" xr:uid="{C70FEDE5-55C0-482D-BAB7-B44EAC00DC96}"/>
    <cellStyle name="?ðÇ%U?&amp;H?_x0008_?s_x000a__x0007__x0001__x0001_" xfId="97" xr:uid="{F6AFC852-7C1D-4677-91AE-3B73360ECC22}"/>
    <cellStyle name="?ðÇ%U?&amp;H?_x0008_?s_x000a__x0007__x0001__x0001_ 2" xfId="6384" xr:uid="{CF5CC651-24A8-4AF9-B793-B9B93EB3AFFF}"/>
    <cellStyle name="?曹%U?&amp;H?_x0008_?s_x000a__x0007__x0001__x0001_" xfId="98" xr:uid="{A41D1829-F483-4DD5-98CC-C977A957BAA3}"/>
    <cellStyle name="?曹%U?&amp;H?_x0008_?s_x000a__x0007__x0001__x0001_ 2" xfId="6385" xr:uid="{04E26E91-9B1B-47AF-AE23-83B53EDD4BAF}"/>
    <cellStyle name="_%(SignOnly)" xfId="99" xr:uid="{5883CE00-C408-4206-A824-EC460CD82AA5}"/>
    <cellStyle name="_%(SignOnly) 2" xfId="100" xr:uid="{5CF69C30-F25C-4475-B32A-79E81C203056}"/>
    <cellStyle name="_%(SignOnly) 2 2" xfId="6386" xr:uid="{0EB91F14-19AD-4C1C-8DB5-F644EBD581EE}"/>
    <cellStyle name="_%(SignOnly) 3" xfId="101" xr:uid="{C1E4FB64-58E8-4012-8749-97E5DA87EBC1}"/>
    <cellStyle name="_%(SignOnly) 3 2" xfId="6387" xr:uid="{CFAF3B40-F21D-41D9-AEDE-2C6B50DFE810}"/>
    <cellStyle name="_%(SignSpaceOnly)" xfId="102" xr:uid="{481E0D5E-A4D9-4D47-8C17-41A379A7ED9A}"/>
    <cellStyle name="_%(SignSpaceOnly) 2" xfId="103" xr:uid="{3F8249B2-979D-491D-86D6-F53CA210D86D}"/>
    <cellStyle name="_%(SignSpaceOnly) 2 2" xfId="6388" xr:uid="{73E4555D-4333-4449-A8CF-331A56B2EC47}"/>
    <cellStyle name="_%(SignSpaceOnly) 3" xfId="104" xr:uid="{80632298-AF7D-497A-8EA9-E30C3CC422B2}"/>
    <cellStyle name="_%(SignSpaceOnly) 3 2" xfId="6389" xr:uid="{26CBBBFB-1DA4-44F5-9DBD-08EE79B437AF}"/>
    <cellStyle name="_@@cut sale--- BOY----" xfId="105" xr:uid="{9E57ED43-BB66-44E2-A793-E736DD7258E8}"/>
    <cellStyle name="_@@cut sale--- BOY---- 2" xfId="6390" xr:uid="{4DA8AD18-D635-4E47-B6ED-22544C737476}"/>
    <cellStyle name="_07.31.06" xfId="106" xr:uid="{200590AF-271B-4ABC-973A-EB328EA9C9AE}"/>
    <cellStyle name="_0809_MaricelAbejuela_ChatoManglicmot_1018000" xfId="107" xr:uid="{067E0733-FCA9-41C6-AFAC-8CF7ACE8B6E5}"/>
    <cellStyle name="_0809_MaricelAbejuela_ChatoManglicmot_2018000" xfId="108" xr:uid="{1FA105F8-C317-4994-803E-D4E489B01C1F}"/>
    <cellStyle name="_1" xfId="109" xr:uid="{3D7998A3-1E12-4D61-88BE-973C7464B9E8}"/>
    <cellStyle name="_2. GT - GL 11 M" xfId="110" xr:uid="{CED8F291-0799-4456-AFE9-837B0B841026}"/>
    <cellStyle name="_2018000 - Int. Bearing IG Loans Received-092009" xfId="111" xr:uid="{773DA8F8-BFD9-4049-BD48-728D3D4827F9}"/>
    <cellStyle name="_2018000 - Int. Bearing IG Loans Received-092009 2" xfId="6391" xr:uid="{EC04CC58-4CDF-443F-8756-0BA6B6F8BB78}"/>
    <cellStyle name="_20-TEST'04-yim" xfId="112" xr:uid="{CD9FFDEC-47C4-411A-8867-E3D2474DA344}"/>
    <cellStyle name="_20-TEST'04-yim 2" xfId="5654" xr:uid="{9C1E0368-6198-4F8E-A31B-45F3AE00B6B9}"/>
    <cellStyle name="_210758" xfId="113" xr:uid="{36A17C23-7856-40F6-95D1-3B9A0BF7B774}"/>
    <cellStyle name="_222-00 RM" xfId="5655" xr:uid="{109C8781-C8A5-4591-81FC-0395730C76B8}"/>
    <cellStyle name="_2550 P-3. Trial Balance - Before Audit - December 31, 2006 ve" xfId="114" xr:uid="{FF0D63D5-EC3E-443E-8FF2-B9B33D7735F4}"/>
    <cellStyle name="_2550 P-3. Trial Balance - Before Audit - December 31, 2006 ve 2" xfId="6392" xr:uid="{6BFE1CED-8243-4634-98C2-AB414F26ABC2}"/>
    <cellStyle name="_30 11" xfId="115" xr:uid="{DA43D017-FD4C-4805-8E9D-2B54BF011915}"/>
    <cellStyle name="_30 11 2" xfId="5656" xr:uid="{DFD57DE4-7B47-4344-8A6C-70BD47440E19}"/>
    <cellStyle name="_30.09.06" xfId="116" xr:uid="{14A3FA91-897C-46B6-A3CF-B660A133CE6A}"/>
    <cellStyle name="_30.09.06 2" xfId="6393" xr:uid="{730E0688-788E-4F32-A3AC-2AFB64A47D16}"/>
    <cellStyle name="_30.09.06 fon" xfId="117" xr:uid="{2A7ADA53-EF24-4FAF-82A0-6B9236F039B1}"/>
    <cellStyle name="_30.09.06 fon 2" xfId="6394" xr:uid="{A53EEB2A-7E56-493B-8325-46EF729710E7}"/>
    <cellStyle name="_AGING AR" xfId="118" xr:uid="{78E8165D-5E5A-49DD-AC90-554572E9DD12}"/>
    <cellStyle name="_AGING AR 2" xfId="6395" xr:uid="{08D39604-67A1-4C92-BB32-FB575FF1CF47}"/>
    <cellStyle name="_AJE - RJE" xfId="119" xr:uid="{71AA78F1-BE97-4D91-9DA1-FA6F73838DDE}"/>
    <cellStyle name="_AJE - RJE 2" xfId="5657" xr:uid="{9A3A391D-9021-4707-8D33-8D05A29B6CE6}"/>
    <cellStyle name="_Allocate -MIC" xfId="120" xr:uid="{F3037ECE-A1DF-4578-8FA1-1973384CD118}"/>
    <cellStyle name="_Analytical Review FY11_FY10 (Q2)" xfId="121" xr:uid="{FE838EF9-944C-42D0-A054-F69B71E6969A}"/>
    <cellStyle name="_Anol_PCC_06.30.05" xfId="122" xr:uid="{F377CBCE-2869-48D1-A669-D5BCAA07A663}"/>
    <cellStyle name="_Anol_PCC_06.30.05 2" xfId="5658" xr:uid="{BD2D5A24-C12F-47B0-959F-1DB3B19A6AF8}"/>
    <cellStyle name="_Anol_RocheDiag new 11.04.07" xfId="123" xr:uid="{1CB5836F-3F18-41DF-BFC8-866053019157}"/>
    <cellStyle name="_Anol_RocheDiag new 11.04.07 2" xfId="6396" xr:uid="{92E5BC35-470E-42D1-A9AD-B897F5840D48}"/>
    <cellStyle name="_Anol_RocheDiag_10.31.06" xfId="124" xr:uid="{43172B10-738F-4415-842C-0B324D58D6C5}"/>
    <cellStyle name="_Anol_RocheDiag_10.31.06 2" xfId="6397" xr:uid="{CFC2089A-95DF-4BEC-B848-B99553F6ED7A}"/>
    <cellStyle name="_Anol_RocheDiag_12.31.05" xfId="125" xr:uid="{36655206-24ED-4512-880A-F6DDC2A4505F}"/>
    <cellStyle name="_Anol_RocheDiag_12.31.05 2" xfId="5659" xr:uid="{C2895F9C-4FC3-4E26-988E-DCAD0A135C6E}"/>
    <cellStyle name="_Anol_RocheDiag_12.31.06" xfId="126" xr:uid="{018C1844-152C-4C3F-951A-42BB249F8BE9}"/>
    <cellStyle name="_Anol_RocheDiag_12.31.06 2" xfId="6398" xr:uid="{2C9EFD30-C24A-494C-9B60-B2E0C1AC8BB2}"/>
    <cellStyle name="_Anol_Seiko 01.31.07" xfId="127" xr:uid="{5B6FD83F-176E-4430-8D3F-E7E9557C8FD5}"/>
    <cellStyle name="_Anol_Seiko 01.31.07 2" xfId="6399" xr:uid="{A97F8133-921C-4568-BE57-785280BDDEF7}"/>
    <cellStyle name="_Anol_Seiko 07.31.07" xfId="128" xr:uid="{6BC60B74-2832-4679-AC22-5D8E8A5AADAC}"/>
    <cellStyle name="_Anol_Seiko 07.31.07 2" xfId="6400" xr:uid="{5C8D46DD-0C76-4BCE-AA33-14A18BD2FB67}"/>
    <cellStyle name="_Anol_WDS_30.09.08" xfId="129" xr:uid="{AA25821A-6541-4BBD-A160-97382BA1334D}"/>
    <cellStyle name="_Anol_WDS_30.09.08 2" xfId="6401" xr:uid="{FB260490-7B22-4431-BE9B-5E233932C570}"/>
    <cellStyle name="_AP" xfId="130" xr:uid="{D555AEE1-B002-4BA6-BEBE-4AE60EC8BFAD}"/>
    <cellStyle name="_AP 2" xfId="6402" xr:uid="{7D169374-9A47-418A-8F5E-ABBF23C199E4}"/>
    <cellStyle name="_AP Aging" xfId="131" xr:uid="{EAF31176-8222-484E-BB05-6FC0F8F063BC}"/>
    <cellStyle name="_AP Aging 2" xfId="6403" xr:uid="{13339C98-1452-4420-922E-849DE09B9C1A}"/>
    <cellStyle name="_AR Balance Q3'08_Anol" xfId="132" xr:uid="{0BA92A05-CA44-4B8C-BC04-9769373F7C2E}"/>
    <cellStyle name="_AR Balance Q3'08_Anol 2" xfId="6404" xr:uid="{ABA34290-0EE0-43C1-A099-B5B129D619A1}"/>
    <cellStyle name="_ARAging 31Dec07(AROver60)" xfId="133" xr:uid="{3D1DC46D-6F89-4453-8E89-0489B98E3EC9}"/>
    <cellStyle name="_ATS and PAH Stock YE'08" xfId="134" xr:uid="{9E917396-076B-4B35-9464-FA19005F20B6}"/>
    <cellStyle name="_ATS and PAH Stock YE'08 2" xfId="6405" xr:uid="{194FE36B-1093-4CD1-B4CF-61C7030541B7}"/>
    <cellStyle name="_ATS and PAH Stock YE'08_Top SGRTH YE'10 from p'chies" xfId="135" xr:uid="{839A5295-F5BD-4CE6-A7AD-61A07E559C04}"/>
    <cellStyle name="_ATS and PAH Stock YE'08_Top SGRTH YE'10 from p'chies 2" xfId="6406" xr:uid="{968055AE-96E2-4EB7-A61B-FDAB2541DB37}"/>
    <cellStyle name="_ATS_08_pround" xfId="136" xr:uid="{4015E0C9-A223-4641-8DCE-A43A58E6954E}"/>
    <cellStyle name="_ATS_08_pround 2" xfId="6407" xr:uid="{799260FF-0DAB-48F9-93D2-15DE9E019AED}"/>
    <cellStyle name="_ATS_08_pround_Top SGRTH YE'10 from p'chies" xfId="137" xr:uid="{AD160CEB-BC5F-4EF0-B615-72F2F16AD14E}"/>
    <cellStyle name="_ATS_08_pround_Top SGRTH YE'10 from p'chies 2" xfId="6408" xr:uid="{04BEEBF8-979D-4D8F-85EA-4407058F858D}"/>
    <cellStyle name="_ATS_09_ROZ" xfId="138" xr:uid="{6DAEB987-3784-4681-BA59-20919EAE047C}"/>
    <cellStyle name="_ATS_09_ROZ 2" xfId="6409" xr:uid="{A8B8674C-D006-43F7-97A6-EEE2588D47F2}"/>
    <cellStyle name="_ATS_09_ROZ_Top SGRTH YE'10 from p'chies" xfId="139" xr:uid="{E5FFEA15-2240-40C5-B5F8-76562F8E9A82}"/>
    <cellStyle name="_ATS_09_ROZ_Top SGRTH YE'10 from p'chies 2" xfId="6410" xr:uid="{3D9F0CD4-6680-4CB5-A0A5-5400ABC1D07A}"/>
    <cellStyle name="_ATS_09_ROZ-update" xfId="140" xr:uid="{26B69145-9B60-4EAF-AC37-5DF0A87E36C8}"/>
    <cellStyle name="_ATS_09_ROZ-update 2" xfId="6411" xr:uid="{49273ABA-2C34-4242-AC4A-C16652C6B10C}"/>
    <cellStyle name="_ATS_09_ROZ-update_Top SGRTH YE'10 from p'chies" xfId="141" xr:uid="{35D11AF7-B932-40B2-B950-C6D8B68DDF2B}"/>
    <cellStyle name="_ATS_09_ROZ-update_Top SGRTH YE'10 from p'chies 2" xfId="6412" xr:uid="{96C3892E-BE36-4B45-BAB3-B0F549F8F40D}"/>
    <cellStyle name="_Audit report_Q4_2008 WDS" xfId="142" xr:uid="{EE5BA096-AB6A-414F-AB61-ED2277299910}"/>
    <cellStyle name="_Audit report_Q4_2008 WDS 2" xfId="6413" xr:uid="{0A47E3F2-7FE9-4FEE-8A3E-2DFA8A29A82F}"/>
    <cellStyle name="_BB" xfId="143" xr:uid="{7329FBD4-9820-4AA0-ADA3-4BFBB1398F15}"/>
    <cellStyle name="_BB 2" xfId="5660" xr:uid="{38AB7B04-32F5-4C50-A53F-D3728899F4D8}"/>
    <cellStyle name="_BCC 30.11.07 K3 KSP" xfId="5661" xr:uid="{8D0EB2D0-8757-466D-BB4C-F01AE9F20F82}"/>
    <cellStyle name="_BCC 31.12.07 K3-KSP Ve" xfId="5662" xr:uid="{97039902-0262-4A6A-9E41-BB1B75E2422E}"/>
    <cellStyle name="_BCC 31.12.07 V KSP.ve" xfId="5663" xr:uid="{B93266F3-AAB7-4574-958D-0672248045A9}"/>
    <cellStyle name="_BCC_31.12.06" xfId="144" xr:uid="{91902517-DBA3-4D15-BF33-56D314EB8914}"/>
    <cellStyle name="_BCC_31.12.06 2" xfId="6414" xr:uid="{F9FC3FF9-58B9-4CD1-B841-DD08C2EC6E5B}"/>
    <cellStyle name="_Better Pharma top 08 - PL" xfId="145" xr:uid="{0E91DD72-9FBD-44E7-B407-4CEDA1FB7EC2}"/>
    <cellStyle name="_Better Pharma top 08 - PL 2" xfId="146" xr:uid="{10DA9410-4741-49BB-A064-53945349D335}"/>
    <cellStyle name="_Better Pharma top 08 - PL 2 2" xfId="6416" xr:uid="{9CBBABF7-10F2-42B9-98CA-21B879FB8A65}"/>
    <cellStyle name="_Better Pharma top 08 - PL 3" xfId="147" xr:uid="{12D2B5D0-6195-42C1-B0D8-30BE3AAC6213}"/>
    <cellStyle name="_Better Pharma top 08 - PL 3 2" xfId="6417" xr:uid="{04673F34-25AB-4AA0-A836-03B173D244DF}"/>
    <cellStyle name="_Better Pharma top 08 - PL 4" xfId="6415" xr:uid="{0F3A137D-43FB-42CD-B0CA-6E419077324D}"/>
    <cellStyle name="_Better Pharma top 08 - PL_Top SGRTH YE'10 from p'chies" xfId="148" xr:uid="{FC154E38-D15F-4D09-A5A4-CD336D111C10}"/>
    <cellStyle name="_Better Pharma top 08 - PL_Top SGRTH YE'10 from p'chies 2" xfId="6418" xr:uid="{7AE2F124-8747-420A-8BC3-88FBB6972273}"/>
    <cellStyle name="_BFI_ขายสินทรัพย์ BFI" xfId="149" xr:uid="{742625CA-E206-40F0-9462-1D8AF698B687}"/>
    <cellStyle name="_BFI_ขายสินทรัพย์ BFI 2" xfId="150" xr:uid="{4415AF65-3F55-468C-9CB2-91BEA1867926}"/>
    <cellStyle name="_BFI_ขายสินทรัพย์ BFI 2 2" xfId="6420" xr:uid="{C70A4D02-AA7B-47EA-B929-021FCF6C93A0}"/>
    <cellStyle name="_BFI_ขายสินทรัพย์ BFI 3" xfId="6419" xr:uid="{53CA37CF-0C63-403D-B098-A193EC3D41E9}"/>
    <cellStyle name="_Book1" xfId="151" xr:uid="{F911B75B-E1D9-49B1-A956-D7D9F6FBFB3A}"/>
    <cellStyle name="_Book1 2" xfId="2887" xr:uid="{8C1B192F-C341-40E0-9F15-38B612CAF07A}"/>
    <cellStyle name="_Book1 3" xfId="2886" xr:uid="{B9E9A02E-37AD-453F-A116-8417208904C1}"/>
    <cellStyle name="_Book1 4" xfId="6421" xr:uid="{1F70CC69-750E-4C0F-B752-85A4763B7FE6}"/>
    <cellStyle name="_Book1(1)" xfId="152" xr:uid="{3F012530-F14D-41A3-BB39-3B0A944DC078}"/>
    <cellStyle name="_Book1(1) 2" xfId="6422" xr:uid="{C19D6D5A-86C6-4417-96D7-A5486EFD3181}"/>
    <cellStyle name="_Book2" xfId="2888" xr:uid="{120830D1-1DE0-44F1-A5DE-53C9550D9B10}"/>
    <cellStyle name="_Book2 2" xfId="2889" xr:uid="{22C2F26D-6564-4870-B68E-27886488B483}"/>
    <cellStyle name="_Book4 (9)" xfId="153" xr:uid="{10CA887E-E30C-4585-8473-C2FF7B77844E}"/>
    <cellStyle name="_BQP Cost" xfId="5664" xr:uid="{6633E15D-0591-4F02-A62A-F7929DD20C2D}"/>
    <cellStyle name="_BQP SGA" xfId="5665" xr:uid="{EAD72A8F-1720-4E7B-ABDF-A9479B2D1130}"/>
    <cellStyle name="_BQP_Final AR" xfId="154" xr:uid="{9F196BB8-6F07-4FED-A2C1-AEF30D456ED5}"/>
    <cellStyle name="_BQP_Final AR 2" xfId="6423" xr:uid="{219126DF-6F5F-42E5-ADA7-9E977BBEE951}"/>
    <cellStyle name="_BSC_Operating Expenses" xfId="155" xr:uid="{B94B907F-9493-44A6-9F4F-53CD93EC2A25}"/>
    <cellStyle name="_C.31.0_062009_NNZ" xfId="156" xr:uid="{6413532B-6565-4A13-AEB9-A0682317097F}"/>
    <cellStyle name="_C.31.0_092009_NNZ" xfId="157" xr:uid="{DCAD2E1E-91B8-411D-825A-A70C23A64690}"/>
    <cellStyle name="_CFO 009-53 Form ตารางยกเลิกใบแจ้งหนี้ FC" xfId="2890" xr:uid="{511B82BE-95C5-482F-AAE9-12F6909F42F4}"/>
    <cellStyle name="_CFO 009-53 Form ตารางยกเลิกใบแจ้งหนี้ FC 2" xfId="2891" xr:uid="{07552E43-4570-402D-848B-850456593796}"/>
    <cellStyle name="_Chart of Cost Codes" xfId="158" xr:uid="{8077F21A-9DFF-45AF-B077-A2A6DF14B160}"/>
    <cellStyle name="_Chart of Cost Summary" xfId="159" xr:uid="{1143F0BA-DAC0-449A-B565-FAEF5A3EE29A}"/>
    <cellStyle name="_CN Jan-Dec 07 by type-all" xfId="160" xr:uid="{9AB513BE-3D01-4BE5-94A9-997561C3EFBD}"/>
    <cellStyle name="_Comma" xfId="161" xr:uid="{B05ED8D2-4036-40E4-B3EE-ABDEDA8AF4DE}"/>
    <cellStyle name="_Comma 2" xfId="162" xr:uid="{A9BEC917-BA3D-4B3B-A472-AB789C73964C}"/>
    <cellStyle name="_Comma 2 2" xfId="6424" xr:uid="{8F5D9D02-462B-456A-BB2A-EBA71FDADD40}"/>
    <cellStyle name="_Comma 3" xfId="163" xr:uid="{10037EEA-1752-4C75-8E0D-FB12871838E6}"/>
    <cellStyle name="_Comma 3 2" xfId="6425" xr:uid="{BE59648C-8457-4229-961D-90A168AB037F}"/>
    <cellStyle name="_Confirm Log" xfId="164" xr:uid="{B98CF245-AD09-4AED-8B8F-4574453766AA}"/>
    <cellStyle name="_Confirm Log 2" xfId="6426" xr:uid="{19F33556-E7CE-4C50-821B-9EAFAF4E63E2}"/>
    <cellStyle name="_Conso GNBS - Accounting Operations - PH15 NPI PLAR  MPA Ques_13 Sept_rev" xfId="165" xr:uid="{6831A874-8DBE-41CC-9AF6-42A54723303C}"/>
    <cellStyle name="_cost and expense" xfId="166" xr:uid="{5A24135B-4DDF-4A51-AAAC-20ECE1E5384F}"/>
    <cellStyle name="_cost and expense 2" xfId="6427" xr:uid="{D7B99341-4006-49E8-AA24-06415D456EF4}"/>
    <cellStyle name="_Currency" xfId="167" xr:uid="{5DD253B8-CCAF-498D-893A-3FC4521D1DFF}"/>
    <cellStyle name="_Currency 2" xfId="168" xr:uid="{2B9049FC-0B0E-4D88-9429-362F1271970B}"/>
    <cellStyle name="_Currency 2 2" xfId="6428" xr:uid="{BFC47A5A-E6BE-40F9-A2F4-AD5E3EDFCF4A}"/>
    <cellStyle name="_Currency 3" xfId="169" xr:uid="{777B2ED7-297E-4F6D-AD07-AF4F6353E5E6}"/>
    <cellStyle name="_Currency 3 2" xfId="6429" xr:uid="{D24E0B16-C1C7-4414-85A2-314FBBE097D3}"/>
    <cellStyle name="_CurrencySpace" xfId="170" xr:uid="{4ABE2FEE-D87A-409E-A597-76A72527F6DC}"/>
    <cellStyle name="_CurrencySpace 2" xfId="171" xr:uid="{BD2BA19D-E31D-4C22-B566-4300E6D30DCF}"/>
    <cellStyle name="_CurrencySpace 2 2" xfId="6430" xr:uid="{10128B57-D160-4D3E-A711-E0C51D3CCCA9}"/>
    <cellStyle name="_CurrencySpace 3" xfId="172" xr:uid="{9F99C057-AC20-4C91-8409-743B0537E2B6}"/>
    <cellStyle name="_CurrencySpace 3 2" xfId="6431" xr:uid="{709A62F0-A96F-4A99-83BE-A1DE33CBA614}"/>
    <cellStyle name="_Daily Sale McDonald" xfId="2892" xr:uid="{22E76443-8FDC-4A2D-9D0F-90FCBE985309}"/>
    <cellStyle name="_Daily Sale McDonald 2" xfId="2893" xr:uid="{09693DD2-65F7-446E-A1AB-45B95D74252D}"/>
    <cellStyle name="_Daily Sale ZARA" xfId="2894" xr:uid="{607858C1-2E0E-4644-B112-7A53DD6988AF}"/>
    <cellStyle name="_Daily Sale ZARA 2" xfId="2895" xr:uid="{B1909D68-1286-483E-9736-609225CA40A4}"/>
    <cellStyle name="_Daily Sale ZARA เริ่ม 0953" xfId="2896" xr:uid="{E44DBF6E-0386-4E78-A9D2-F60EFB7B3400}"/>
    <cellStyle name="_Daily Sale ZARA เริ่ม 0953 2" xfId="2897" xr:uid="{F8E15EC3-1B43-4862-9026-226C0B768F65}"/>
    <cellStyle name="_Detail rebate" xfId="173" xr:uid="{80877A27-A8EC-48FB-8B80-13B86D316F6D}"/>
    <cellStyle name="_dfcdsfwef" xfId="174" xr:uid="{30D571A9-E5F4-40FC-9371-5757592AE8BC}"/>
    <cellStyle name="_dfcdsfwef 2" xfId="6432" xr:uid="{982BC9AA-7898-4AAB-843F-C7117F2C3B03}"/>
    <cellStyle name="_ETA_WP_31.10.10_ploy" xfId="175" xr:uid="{D7E03C14-9183-4527-8226-811A4FE84D1F}"/>
    <cellStyle name="_Euro" xfId="176" xr:uid="{E5BD28C9-843F-429B-B7FA-09E400125D3D}"/>
    <cellStyle name="_Euro 2" xfId="177" xr:uid="{7B131DFE-8455-450F-919B-22BE0B83862E}"/>
    <cellStyle name="_Euro 2 2" xfId="6433" xr:uid="{2810DD24-BD89-43B7-AC08-C40CA7543159}"/>
    <cellStyle name="_Euro 3" xfId="178" xr:uid="{59A23AEF-4AED-4A11-A5CC-2A3DC81F88F5}"/>
    <cellStyle name="_Euro 3 2" xfId="6434" xr:uid="{082593B7-4F16-46DD-B7CE-CD3AE3B3BF2F}"/>
    <cellStyle name="_Expense transaction" xfId="179" xr:uid="{AC515007-5BC4-46DC-8A5D-FBF38E198885}"/>
    <cellStyle name="_F 100 Subsequent event.kk" xfId="180" xr:uid="{624EAEF8-4D51-498B-9274-AAAB9A985694}"/>
    <cellStyle name="_FA_Q3'09" xfId="181" xr:uid="{F67B5F94-F07B-498A-B0A4-33727DEE5559}"/>
    <cellStyle name="_FA_Q3'09 2" xfId="182" xr:uid="{B33F9AEF-B011-416E-907E-6B142F7B5C36}"/>
    <cellStyle name="_FA_Q3'09 2 2" xfId="6436" xr:uid="{DDC010ED-B890-42D0-9D33-5EF9DF4D6E93}"/>
    <cellStyle name="_FA_Q3'09 3" xfId="6435" xr:uid="{2CB889A4-00AE-46AD-B9BD-4AA5CC095546}"/>
    <cellStyle name="_Feedback on Proposed Validation for GL Recs" xfId="183" xr:uid="{B5C819F3-CA57-482E-B294-1C0628B6FE4E}"/>
    <cellStyle name="_Final AR ratio-BCC" xfId="184" xr:uid="{75F28F4B-AFB9-4D1A-9A8B-56D6E62AB024}"/>
    <cellStyle name="_Final AR ratio-BCC 2" xfId="5666" xr:uid="{9BCB35D6-8248-4F35-AD8D-024C8B8D8168}"/>
    <cellStyle name="_Final TOP" xfId="185" xr:uid="{891E0812-B878-453B-9D82-B8BCE2DB1505}"/>
    <cellStyle name="_FOA_Sampling Plan" xfId="186" xr:uid="{3C48D8D3-22E1-42D4-B65A-7C7A9494EAF5}"/>
    <cellStyle name="_FOA_Sampling Plan 2" xfId="187" xr:uid="{8D24641C-D90D-43E5-BFB4-ED71930E5F24}"/>
    <cellStyle name="_FOA_Sampling Plan 2 2" xfId="6438" xr:uid="{9F479B38-3894-4DDA-BFA3-76646E3F4936}"/>
    <cellStyle name="_FOA_Sampling Plan 3" xfId="6437" xr:uid="{16615F2A-19E4-4AB9-9989-BACD35C4BC81}"/>
    <cellStyle name="_fon 31.12.07" xfId="188" xr:uid="{83CC60CE-75E9-4145-BCBD-F09699F0F8BE}"/>
    <cellStyle name="_fon Q2" xfId="189" xr:uid="{1B7D3CD3-5158-4288-9F26-E9BE84A5AE9A}"/>
    <cellStyle name="_fon Q2 2" xfId="6439" xr:uid="{FBB13492-21B3-4E28-BE2D-55B0312D8B5E}"/>
    <cellStyle name="_fon roche31.12.07" xfId="190" xr:uid="{5D5C8643-C978-40F0-B7F3-2645D790CD72}"/>
    <cellStyle name="_Form ตารางยกเลิกใบแจ้งหนี้" xfId="2898" xr:uid="{74F07AF9-4284-4544-A06A-6DF7B7A319CD}"/>
    <cellStyle name="_Form ตารางยกเลิกใบแจ้งหนี้ 2" xfId="2899" xr:uid="{A3E95F11-2E41-4C1B-92AC-20A86925CE5F}"/>
    <cellStyle name="_FS _ audit _Asia-Aor" xfId="191" xr:uid="{D6A826E6-6D9B-4AB5-8C41-93412ECDE92E}"/>
    <cellStyle name="_FS _ audit _Asia-Aor 2" xfId="6440" xr:uid="{A15A74FD-A9F2-450D-92F9-003B62F15847}"/>
    <cellStyle name="_G300_PPE" xfId="192" xr:uid="{782A7A0F-4477-457B-8B1B-250A4F2DC872}"/>
    <cellStyle name="_G300_SAP_Depre" xfId="193" xr:uid="{BF24919C-90FE-4344-B9A5-B958A3A0D305}"/>
    <cellStyle name="_G300-PAH-Gao" xfId="194" xr:uid="{54B604EB-D550-41F2-B17C-3BC1DD11CF9B}"/>
    <cellStyle name="_G300-PAH-Gao 2" xfId="6441" xr:uid="{D9FBBB33-EB75-4563-AB18-7829A7A4BCE8}"/>
    <cellStyle name="_G300-PAH-Gao_Top SGRTH YE'10 from p'chies" xfId="195" xr:uid="{E487C36E-AFC7-45A2-8252-D042462DF1A0}"/>
    <cellStyle name="_G300-PAH-Gao_Top SGRTH YE'10 from p'chies 2" xfId="6442" xr:uid="{C2A49CD0-EC13-4441-855F-059098399FE4}"/>
    <cellStyle name="_G300-SAP-Nesic" xfId="196" xr:uid="{273BA4D6-DF73-443D-BE67-8067A844EA1A}"/>
    <cellStyle name="_GaGan SAP Expense_YE'10" xfId="197" xr:uid="{FBBF7F86-A62F-4AB4-8428-18AB7705ED1D}"/>
    <cellStyle name="_GaGan SAP Expense_YE'10 2" xfId="6443" xr:uid="{09202622-F93B-4CCD-B5B7-A39C0B29E13D}"/>
    <cellStyle name="_GaGan SAP Expense_YE'10_Top SGRTH YE'10 from p'chies" xfId="198" xr:uid="{1D5EAEA1-BED5-4DEC-B71C-7D4E28209936}"/>
    <cellStyle name="_GaGan SAP Expense_YE'10_Top SGRTH YE'10 from p'chies 2" xfId="6444" xr:uid="{9913FB5E-BFE0-4790-9754-BC466A5D87C4}"/>
    <cellStyle name="_Gagan T- Detail Schedule Sep10" xfId="199" xr:uid="{AEF7FFE0-A331-42BA-B7DF-93FC7E6E7D51}"/>
    <cellStyle name="_GAT-Dividend Payment-vouch" xfId="200" xr:uid="{99E546A6-A8E7-4A3D-B631-3A65C8793E78}"/>
    <cellStyle name="_GAT-Dividend Payment-vouch 2" xfId="6445" xr:uid="{6DF53DBC-98DB-4D37-AA1D-37E3DCA63E0A}"/>
    <cellStyle name="_GAT-Dividend Payment-vouch_Top SGRTH YE'10 from p'chies" xfId="201" xr:uid="{31D35730-296E-43D9-BEC3-0F4FEB7589A3}"/>
    <cellStyle name="_GAT-Dividend Payment-vouch_Top SGRTH YE'10 from p'chies 2" xfId="6446" xr:uid="{08C67A12-45BB-46AB-925E-A93D57DABF77}"/>
    <cellStyle name="_glptls1_65000_Jan-Oct.2010" xfId="202" xr:uid="{465D3646-EC4F-46FC-A638-A185E549E9B4}"/>
    <cellStyle name="_glptls1_65000_Jan-Oct.2010 2" xfId="6447" xr:uid="{7FB88F7C-E569-4824-9884-0D69EF9868AD}"/>
    <cellStyle name="_GLS 31.12.06 from ve" xfId="203" xr:uid="{A49281B1-D8A1-42C6-B737-E90E5618DE28}"/>
    <cellStyle name="_GNBS_ES_Data Request_Nestlé Mexico_HR data" xfId="204" xr:uid="{F6E27B17-BDDD-4724-ABA2-F0884CE94ED9}"/>
    <cellStyle name="_GNBS_ES_Data Request_Nestlé Mexico_HR data 2" xfId="6448" xr:uid="{1B28DA09-F072-4F80-B3F8-13101047569B}"/>
    <cellStyle name="_GP Rate" xfId="205" xr:uid="{37F4F609-4CD1-4562-99B1-5FFEA8B9DF7B}"/>
    <cellStyle name="_GP Rate 2" xfId="6449" xr:uid="{917936A5-17C2-4D33-A867-435EF3BF0019}"/>
    <cellStyle name="_GP Rate_Top SGRTH YE'10 from p'chies" xfId="206" xr:uid="{1C0F8ACB-C481-4230-9204-F3B78524AB35}"/>
    <cellStyle name="_GP Rate_Top SGRTH YE'10 from p'chies 2" xfId="6450" xr:uid="{95DAE98F-4B4A-4B00-AE55-E0F7EB843C59}"/>
    <cellStyle name="_group TB-Roche" xfId="207" xr:uid="{127E172A-BB00-4396-8DAB-EED1CE0E23FA}"/>
    <cellStyle name="_group TB-Roche 2" xfId="5667" xr:uid="{81DA5D9D-72F7-45EC-898D-51B03D79D1D8}"/>
    <cellStyle name="_GT Tax computation sheet_FY11 Sep10" xfId="208" xr:uid="{34FC3E10-EEC5-45C8-B0C5-00EC64340CDF}"/>
    <cellStyle name="_GT-FS Report Feb10" xfId="209" xr:uid="{C46A5658-AB92-40AB-A24C-E781B26E38C6}"/>
    <cellStyle name="_H2 BALANCE" xfId="5668" xr:uid="{78E1D4AA-5297-4932-B710-9D0144B2C3C0}"/>
    <cellStyle name="_Heading" xfId="210" xr:uid="{94C4481B-F56C-445A-BC2D-12230E0DEDAD}"/>
    <cellStyle name="_Highlight" xfId="211" xr:uid="{04A86E13-B4AC-488C-A47B-DFBADCD46B83}"/>
    <cellStyle name="_Highlight 2" xfId="212" xr:uid="{61A6A30A-A087-4854-85CB-317192A26D0F}"/>
    <cellStyle name="_Highlight 2 2" xfId="6451" xr:uid="{ECF09851-5AE8-4F34-A03B-582D3FAB0AC5}"/>
    <cellStyle name="_Highlight 3" xfId="213" xr:uid="{00196C55-D8BF-46D3-A778-6FF5C3579065}"/>
    <cellStyle name="_Highlight 3 2" xfId="6452" xr:uid="{B528778A-D827-493A-85F2-EEA42181722F}"/>
    <cellStyle name="_HTC Q3'07_Pum.2" xfId="214" xr:uid="{5CA6D0EB-5138-45AB-AABC-460ED00BAF18}"/>
    <cellStyle name="_HTC Q3'07_Pum.2 2" xfId="215" xr:uid="{4525EC22-D8CC-447D-9605-9E333E39A3D0}"/>
    <cellStyle name="_HTC Q3'07_Pum.2 2 2" xfId="6454" xr:uid="{C2F55782-100E-4C49-9AB3-B182179C817C}"/>
    <cellStyle name="_HTC Q3'07_Pum.2 3" xfId="6453" xr:uid="{12F61AD2-46DC-4644-8BF7-EE3EAC63DEBC}"/>
    <cellStyle name="_HTC Q3'07-N'Poo" xfId="216" xr:uid="{F8A8FBF5-955E-45A9-9A8E-A9F7075BB654}"/>
    <cellStyle name="_HTC Q3'07-N'Poo 2" xfId="217" xr:uid="{ED76DDD2-3E9D-4850-B299-42E97D5FAC12}"/>
    <cellStyle name="_HTC Q3'07-N'Poo 2 2" xfId="6456" xr:uid="{CB99FC47-C4DB-44B1-AC88-1AB9FD07916A}"/>
    <cellStyle name="_HTC Q3'07-N'Poo 3" xfId="6455" xr:uid="{01CA551C-AAB8-499A-A822-AADCED4BC5AA}"/>
    <cellStyle name="_HTC_Q1'08" xfId="218" xr:uid="{E8EB3EA1-9F9D-419F-B539-DEE86AB0208F}"/>
    <cellStyle name="_HTC_Q1'08 2" xfId="219" xr:uid="{B3EFFBD8-E8BD-47E7-A3BA-9A5B859CBD22}"/>
    <cellStyle name="_HTC_Q1'08 2 2" xfId="6458" xr:uid="{63532160-6D6A-40B0-9CC8-119C155C18A2}"/>
    <cellStyle name="_HTC_Q1'08 3" xfId="6457" xr:uid="{1F250173-617D-4192-8101-B969970D394C}"/>
    <cellStyle name="_HTC_Q3'08_Pum" xfId="220" xr:uid="{35A39319-1E21-48E8-ABB9-49B9B0CB6989}"/>
    <cellStyle name="_HTC_Q3'08_Pum 2" xfId="221" xr:uid="{221FBCB1-1F3D-44B4-8CFE-D2111D14806A}"/>
    <cellStyle name="_HTC_Q3'08_Pum 2 2" xfId="6460" xr:uid="{5E584FF7-DF19-4E38-92A2-853522F8E949}"/>
    <cellStyle name="_HTC_Q3'08_Pum 3" xfId="6459" xr:uid="{95EC7D2E-45CC-4542-9E54-25354B75CF6C}"/>
    <cellStyle name="_HTC'07_Pum" xfId="222" xr:uid="{BD08C299-6E0B-42A6-9CCC-01F3ADF31C8F}"/>
    <cellStyle name="_HTC'07_Pum 2" xfId="223" xr:uid="{88A89D0B-0D73-4EE7-912A-1949FBB568E9}"/>
    <cellStyle name="_HTC'07_Pum 2 2" xfId="6462" xr:uid="{32CAFFB8-8841-49AB-A411-CC26A200C075}"/>
    <cellStyle name="_HTC'07_Pum 3" xfId="6461" xr:uid="{B02C06B3-9144-479B-B95B-296F28DD4C68}"/>
    <cellStyle name="_ID10_C34 0 IG AP_APR'09 (2)" xfId="224" xr:uid="{776B1A89-46F0-4016-BCC1-F7DC9EE97C67}"/>
    <cellStyle name="_ID10_C34.0 IG AP_JUL'09" xfId="225" xr:uid="{5D49E97A-DB19-45F6-934A-B683912F2197}"/>
    <cellStyle name="_ID10_MIT &amp; GIT_DEC'08" xfId="226" xr:uid="{5C3D391F-1BAD-489F-986B-26DC3FE575B8}"/>
    <cellStyle name="_ID10_MIT &amp; GIT_DEC'08 2" xfId="6463" xr:uid="{8079F0FF-0E44-4B97-B508-242F6E3B43D7}"/>
    <cellStyle name="_ID10_MIT &amp; GIT_FEB'09" xfId="227" xr:uid="{6D6BB244-400E-4616-BB71-05FCD301274C}"/>
    <cellStyle name="_ID10_MIT &amp; GIT_FEB'09 2" xfId="6464" xr:uid="{4839ABEE-3A02-4145-BF3E-A0582D1C17FC}"/>
    <cellStyle name="_ID10_MIT &amp; GIT_JAN'09" xfId="228" xr:uid="{E4F26BE7-C7A2-4245-8ACC-B89E9A4A3620}"/>
    <cellStyle name="_ID10_MIT &amp; GIT_JAN'09 2" xfId="6465" xr:uid="{C0133EA7-584C-43EC-ADCF-B203FC5CCF1A}"/>
    <cellStyle name="_ID10_MIT &amp; GIT_JUL'09" xfId="229" xr:uid="{FD1E2458-1E26-472E-BD44-AEEDB6BE0900}"/>
    <cellStyle name="_ID10_MIT &amp; GIT_JUL'09 2" xfId="6466" xr:uid="{EA2D1C43-EB93-4C6C-8B13-B9BD04FEF60F}"/>
    <cellStyle name="_ID10_MIT &amp; GIT_MAR'09" xfId="230" xr:uid="{F2DEF9BF-4810-4CD4-BC05-24001E8697EB}"/>
    <cellStyle name="_ID10_MIT &amp; GIT_MAR'09 2" xfId="6467" xr:uid="{4A4CD129-C72C-4436-A604-E98ADF092EF2}"/>
    <cellStyle name="_ID10_MIT &amp; GIT_MAY'09" xfId="231" xr:uid="{BED8487C-D48F-4ECA-B0C5-BBC648CCB99C}"/>
    <cellStyle name="_ID10_MIT &amp; GIT_MAY'09 2" xfId="6468" xr:uid="{90D34849-134C-48CB-9FB3-C831B92F990D}"/>
    <cellStyle name="_ID10_MIT &amp; GIT_NOV'08" xfId="232" xr:uid="{C7038C99-302F-4872-858E-7644896D86F5}"/>
    <cellStyle name="_ID10_MIT &amp; GIT_NOV'08 2" xfId="6469" xr:uid="{F72D5662-00B2-4732-8CD5-4D5B51B44937}"/>
    <cellStyle name="_ID10_RECONCILE SOA AFF_APR'09" xfId="233" xr:uid="{5D7C4006-F45C-42D8-B1D6-D52FE60F27B8}"/>
    <cellStyle name="_ID10_RECONCILE SOA AFF_APR'09 2" xfId="6470" xr:uid="{DDD395F9-36EA-4C28-BC7C-59B6F3F3785C}"/>
    <cellStyle name="_ID10_RECONCILE SOA AFF_DEC'08" xfId="234" xr:uid="{85708776-CE83-4FB0-B0EC-00C831FE9441}"/>
    <cellStyle name="_ID10_RECONCILE SOA AFF_DEC'08 2" xfId="6471" xr:uid="{B17260C7-067B-4B89-9F29-59F790F531C1}"/>
    <cellStyle name="_ID10_RECONCILE SOA AFF_DEC'08_1" xfId="235" xr:uid="{367E01F2-666C-4BD9-BE73-52F825228DBB}"/>
    <cellStyle name="_ID10_RECONCILE SOA AFF_DEC'08_1 2" xfId="6472" xr:uid="{74AEFBCB-085A-4879-9986-29609594D81B}"/>
    <cellStyle name="_ID10_RECONCILE SOA AFF_DEC'08_1_NZ_2084300_201012(1)" xfId="236" xr:uid="{BD9F00F0-39A0-4808-B6EB-645A7B29B250}"/>
    <cellStyle name="_ID10_RECONCILE SOA AFF_DEC'08_1_NZ_2084300_201012(1) 2" xfId="6473" xr:uid="{BF8EFD97-A4C1-403D-95B0-A8E7BE1B60A8}"/>
    <cellStyle name="_ID10_RECONCILE SOA AFF_DEC'08_ID10_C34.0 IG AP_ FEB'09" xfId="237" xr:uid="{0B796EB4-DA6F-446D-B5A5-A98E841B7815}"/>
    <cellStyle name="_ID10_RECONCILE SOA AFF_DEC'08_ID10_C34.0 IG AP_ FEB'09 2" xfId="6474" xr:uid="{A05447AE-121B-42A1-B57E-91A06443001E}"/>
    <cellStyle name="_ID10_RECONCILE SOA AFF_DEC'08_ID10_C34.0 IG AP_ JAN'09" xfId="238" xr:uid="{E20769F7-8B17-4273-83C5-C95EBD46F900}"/>
    <cellStyle name="_ID10_RECONCILE SOA AFF_DEC'08_ID10_C34.0 IG AP_ JAN'09 2" xfId="6475" xr:uid="{4A8443FD-3476-4A03-B059-50AE71707229}"/>
    <cellStyle name="_ID10_RECONCILE SOA AFF_DEC'08_ID11_C34.0 IG AP_MAR'09" xfId="239" xr:uid="{6F2BF53F-32A0-4ACB-87C3-4A9DB292B4B8}"/>
    <cellStyle name="_ID10_RECONCILE SOA AFF_DEC'08_ID11_C34.0 IG AP_MAR'09 2" xfId="6476" xr:uid="{BF57B469-3121-48E6-A4B2-7752465B84CD}"/>
    <cellStyle name="_ID10_RECONCILE SOA AFF_DEC'08_ID11_C34.0 IG AP_MAR'09_NZ_2084300_201012(1)" xfId="240" xr:uid="{B9A86941-7BE8-48B3-BB28-77D45943FDBA}"/>
    <cellStyle name="_ID10_RECONCILE SOA AFF_DEC'08_ID11_C34.0 IG AP_MAR'09_NZ_2084300_201012(1) 2" xfId="6477" xr:uid="{EA6C7DC1-3FA3-468A-B75D-FB7BFF7C58BC}"/>
    <cellStyle name="_ID10_RECONCILE SOA AFF_FEB'09" xfId="241" xr:uid="{9AFB6DF4-BA13-4D9B-89AA-4CDAEB244AB7}"/>
    <cellStyle name="_ID10_RECONCILE SOA AFF_FEB'09 2" xfId="6478" xr:uid="{B0D0E1B9-3F8A-4A41-BE8D-399F559D8A60}"/>
    <cellStyle name="_ID10_RECONCILE SOA AFF_FEB'09_NZ_2084300_201012(1)" xfId="242" xr:uid="{E2EF0FBC-914F-4405-9E18-CCE6F4EEA800}"/>
    <cellStyle name="_ID10_RECONCILE SOA AFF_FEB'09_NZ_2084300_201012(1) 2" xfId="6479" xr:uid="{6DA973BE-214B-44C6-84F0-6C0654BFBB58}"/>
    <cellStyle name="_ID10_RECONCILE SOA AFF_FEB'09_PRELIM" xfId="243" xr:uid="{262E99E7-4D94-4989-81AE-64DAAF4B7213}"/>
    <cellStyle name="_ID10_RECONCILE SOA AFF_FEB'09_PRELIM 2" xfId="6480" xr:uid="{A3C0BB49-01BE-4F78-BA6B-A43092121982}"/>
    <cellStyle name="_ID10_RECONCILE SOA AFF_FEB'09_PRELIM_NZ_2084300_201012(1)" xfId="244" xr:uid="{42A546E3-871F-4971-B433-9002F03AF695}"/>
    <cellStyle name="_ID10_RECONCILE SOA AFF_FEB'09_PRELIM_NZ_2084300_201012(1) 2" xfId="6481" xr:uid="{1861D441-633E-456A-97DF-38B6502AEC88}"/>
    <cellStyle name="_ID10_RECONCILE SOA AFF_JAN'09" xfId="245" xr:uid="{FC7D9861-33F9-4C5B-A323-EF83A4F09795}"/>
    <cellStyle name="_ID10_RECONCILE SOA AFF_JAN'09 2" xfId="6482" xr:uid="{07FF635E-0A67-4E5D-9C94-40CDBC758D01}"/>
    <cellStyle name="_ID10_RECONCILE SOA AFF_JAN'09(2)" xfId="246" xr:uid="{8C0E7E7B-73F7-464F-BB96-81CCE748AB96}"/>
    <cellStyle name="_ID10_RECONCILE SOA AFF_JAN'09(2) 2" xfId="6483" xr:uid="{5F793BE4-81DC-4537-8222-AF228BE7076F}"/>
    <cellStyle name="_ID10_RECONCILE SOA AFF_JAN'09(2)_NZ_2084300_201012(1)" xfId="247" xr:uid="{DC9F2A40-97B3-4BBB-8DCA-4C01AD349CD7}"/>
    <cellStyle name="_ID10_RECONCILE SOA AFF_JAN'09(2)_NZ_2084300_201012(1) 2" xfId="6484" xr:uid="{2B46FC4E-E89F-4ED0-A4BF-7304A1553266}"/>
    <cellStyle name="_ID10_RECONCILE SOA AFF_JAN'09_NZ_2084300_201012(1)" xfId="248" xr:uid="{06542416-9437-45F0-9ED1-88060D1E4422}"/>
    <cellStyle name="_ID10_RECONCILE SOA AFF_JAN'09_NZ_2084300_201012(1) 2" xfId="6485" xr:uid="{914EB4A6-D57D-4D18-AA9E-CBE114C40CF8}"/>
    <cellStyle name="_ID10_RECONCILE SOA AFF_JULY'09" xfId="249" xr:uid="{7DA9AC0E-6F30-4270-88BE-597FFDD66873}"/>
    <cellStyle name="_ID10_RECONCILE SOA AFF_JULY'09 2" xfId="6486" xr:uid="{FFF41CF3-BD83-4883-B8D7-DD64DF00D8BC}"/>
    <cellStyle name="_ID10_RECONCILE SOA AFF_JUN'09" xfId="250" xr:uid="{241EF969-84D2-4F1A-9499-77C0713CE5F8}"/>
    <cellStyle name="_ID10_RECONCILE SOA AFF_JUN'09 2" xfId="6487" xr:uid="{C25E036E-4BAF-4ACF-90F5-EB21CFD9615A}"/>
    <cellStyle name="_ID10_RECONCILE SOA AFF_MAR'09" xfId="251" xr:uid="{08B09A42-7738-4A5C-9F63-57D943D1BD6C}"/>
    <cellStyle name="_ID10_RECONCILE SOA AFF_MAR'09 2" xfId="6488" xr:uid="{1F0A820D-ACD3-46FE-9158-36BEF57ACEC5}"/>
    <cellStyle name="_ID10_RECONCILE SOA AFF_MAR'09_4 (2)" xfId="252" xr:uid="{BFC7B860-C2D3-45C9-92A6-49EAA68AC975}"/>
    <cellStyle name="_ID10_RECONCILE SOA AFF_MAR'09_4 (2) 2" xfId="6489" xr:uid="{B5DE1B6E-41F0-40DE-9AF1-4BCDF117C8D8}"/>
    <cellStyle name="_ID10_RECONCILE SOA AFF_MAR'09_4 (2)_NZ_2084300_201012(1)" xfId="253" xr:uid="{8B0148AC-6404-40FC-B7AB-79391E53669F}"/>
    <cellStyle name="_ID10_RECONCILE SOA AFF_MAR'09_4 (2)_NZ_2084300_201012(1) 2" xfId="6490" xr:uid="{4C8618E2-1569-4EB0-B1C1-B77C9022E2CE}"/>
    <cellStyle name="_ID10_RECONCILE SOA AFF_MAR'09_6" xfId="254" xr:uid="{DA487528-7A2B-4682-8D39-9A346EEF9763}"/>
    <cellStyle name="_ID10_RECONCILE SOA AFF_MAR'09_7" xfId="255" xr:uid="{C93DDA94-06BA-45FB-BD19-F70BBBD57F75}"/>
    <cellStyle name="_ID10_RECONCILE SOA AFF_MAR'09_NZ_2084300_201012(1)" xfId="256" xr:uid="{08BEDEB0-A17B-4715-8701-B23C896F5393}"/>
    <cellStyle name="_ID10_RECONCILE SOA AFF_MAR'09_NZ_2084300_201012(1) 2" xfId="6491" xr:uid="{9989888F-FE84-46B8-89E1-1BAF810160CD}"/>
    <cellStyle name="_ID10_RECONCILE SOA AFF_MAR'09_PETCARE" xfId="257" xr:uid="{CD1493FB-45E2-4215-8FF5-F9E068D36839}"/>
    <cellStyle name="_ID10_RECONCILE SOA AFF_MAR'09_PETCARE 2" xfId="6492" xr:uid="{176FD772-3CA7-4311-AF40-FDD9184C8C3D}"/>
    <cellStyle name="_ID10_RECONCILE SOA AFF_MAR'09_PETCARE_NZ_2084300_201012(1)" xfId="258" xr:uid="{81758EB1-31C0-4E44-93DB-E83AD42C55B0}"/>
    <cellStyle name="_ID10_RECONCILE SOA AFF_MAR'09_PETCARE_NZ_2084300_201012(1) 2" xfId="6493" xr:uid="{E7AF82FD-16FF-4D72-9A9C-9D0A4F793840}"/>
    <cellStyle name="_ID10_RECONCILE SOA AFF_NOV'08" xfId="259" xr:uid="{A7AE72C5-0B7C-48DA-B7AB-D5F5A065EEFA}"/>
    <cellStyle name="_ID10_RECONCILE SOA AFF_NOV'08 2" xfId="6494" xr:uid="{98C5F4EC-FAD0-4DA6-BFE1-FB1693E07255}"/>
    <cellStyle name="_ID10_RECONCILE SOA AFF_SEP'08" xfId="260" xr:uid="{D8AA0B69-C9E9-4442-9EE3-0A7F319B481B}"/>
    <cellStyle name="_ID11_RECONCILE SOA AFF_DEC'08" xfId="261" xr:uid="{CA97AFB3-E8FF-45CC-8CB4-151FF2142468}"/>
    <cellStyle name="_ID11_RECONCILE SOA AFF_DEC'08 2" xfId="6495" xr:uid="{72A1B035-736F-4F46-99A4-95B286D9983E}"/>
    <cellStyle name="_ID11_RECONCILE SOA AFF_FEB'09" xfId="262" xr:uid="{719EBA89-CD5B-49B9-9950-E93BB5367FFF}"/>
    <cellStyle name="_ID11_RECONCILE SOA AFF_FEB'09 2" xfId="6496" xr:uid="{4DFD8EEF-1BBD-4AF3-89DB-E58F1E74221E}"/>
    <cellStyle name="_ID11_RECONCILE SOA AFF_JAN'09" xfId="263" xr:uid="{762683D9-3638-49A3-9EB1-E673CF75963C}"/>
    <cellStyle name="_ID11_RECONCILE SOA AFF_JAN'09 2" xfId="6497" xr:uid="{1A902749-93D1-46CA-AE62-9B483B4A81BD}"/>
    <cellStyle name="_ID11_RECONCILE SOA AFF_MAR'09" xfId="264" xr:uid="{661AB31D-DFFB-43F2-BEDC-ACAFF3C6A13D}"/>
    <cellStyle name="_ID11_RECONCILE SOA AFF_MAR'09 2" xfId="6498" xr:uid="{BFB7ED93-CA16-40E3-ADA6-529CF72CFE54}"/>
    <cellStyle name="_IG ACCRUAL_JAN09" xfId="265" xr:uid="{47F76014-9523-41D4-B7AA-6E8BF0D86C04}"/>
    <cellStyle name="_IG ACCRUAL_JAN09 2" xfId="6499" xr:uid="{EED5B819-0251-423D-B6EE-CBEDFBB85215}"/>
    <cellStyle name="_IG ACCRUAL_MAR09_03.30.2009" xfId="266" xr:uid="{67703857-4756-413C-ACEE-622D7B94CBD7}"/>
    <cellStyle name="_IG ACCRUAL_MAR09_03.30.2009 2" xfId="6500" xr:uid="{3DA15188-9024-46BB-B985-E049D4C29DF7}"/>
    <cellStyle name="_IG ACCRUAL_MAR09_03.31.2009" xfId="267" xr:uid="{8E0368D2-F95A-4B6B-85B3-B8192B3D5346}"/>
    <cellStyle name="_IG ACCRUAL_MAR09_03.31.2009 2" xfId="6501" xr:uid="{76447B5B-5408-4077-BB1D-397A938F1450}"/>
    <cellStyle name="_IG ACCRUAL_MAY2009_310509" xfId="268" xr:uid="{B80DBAE4-AE25-4D68-9C8B-770AF10727AF}"/>
    <cellStyle name="_IG ACCRUAL_MAY2009_310509 2" xfId="6502" xr:uid="{AA56208A-C8A4-4152-8889-BB9F37A9FF6B}"/>
    <cellStyle name="_IG ACCRUAL_MAY2009_310509_NZ_2084300_201012(1)" xfId="269" xr:uid="{C6A081A2-1C9B-4746-85BD-AC21FB0AF014}"/>
    <cellStyle name="_IG ACCRUAL_MAY2009_310509_NZ_2084300_201012(1) 2" xfId="6503" xr:uid="{544F9206-681D-4687-B576-26DDDBC8B42A}"/>
    <cellStyle name="_IG Accrual_MY_01.10.2008" xfId="270" xr:uid="{97985DB3-4F53-4088-9790-663F399B84EB}"/>
    <cellStyle name="_IG Accrual_MY_01.10.2008 2" xfId="6504" xr:uid="{2B376509-0F12-4B13-97A3-83F06EA87F3E}"/>
    <cellStyle name="_IG Accrual_MY_01.11.2008" xfId="271" xr:uid="{162FE0C5-8674-49D6-85A3-C9D18562F3E8}"/>
    <cellStyle name="_IG Accrual_MY_01.11.2008 2" xfId="6505" xr:uid="{838A1008-5695-486E-B61A-1D5134DB15A4}"/>
    <cellStyle name="_IG ACCRUAL_MY_JUL09_03.08.2009" xfId="272" xr:uid="{B4D1DF89-C69F-4507-AC2E-B1908F8F3714}"/>
    <cellStyle name="_IG ACCRUAL_MY_JUL09_03.08.2009 2" xfId="6506" xr:uid="{A295B01D-BA98-4C86-A0E4-2376850AD477}"/>
    <cellStyle name="_IG ACCRUAL_MY_JUL09_03.08.2009_NZ_2084300_201012(1)" xfId="273" xr:uid="{BF4202CB-CFCD-4525-AA53-C7BE3824CA4D}"/>
    <cellStyle name="_IG ACCRUAL_MY_JUL09_03.08.2009_NZ_2084300_201012(1) 2" xfId="6507" xr:uid="{AD0AA2BF-8323-420A-8C7F-BA6ED8363786}"/>
    <cellStyle name="_IG Accrual_MY_Nov3008" xfId="274" xr:uid="{32BA37FF-3F93-4F56-AC94-BBAE832027AE}"/>
    <cellStyle name="_IG Accrual_MY_Nov3008 2" xfId="6508" xr:uid="{B4EF1078-0149-4794-9C75-AD486164699D}"/>
    <cellStyle name="_Income Dec08#3" xfId="275" xr:uid="{989DDDB1-F458-486D-AFD9-4DA20A91AD4C}"/>
    <cellStyle name="_Ind.xls" xfId="276" xr:uid="{86061D83-35EA-4BE2-93A2-78871532ED69}"/>
    <cellStyle name="_Ind.xls 2" xfId="5669" xr:uid="{665F20D1-0992-4481-82F6-506E93E916B0}"/>
    <cellStyle name="_Inventory and cost" xfId="277" xr:uid="{27367308-4B69-44B8-95FF-920AC3261D08}"/>
    <cellStyle name="_Inventory2007" xfId="278" xr:uid="{CD55A0BE-F563-4A2E-811D-53B07004776F}"/>
    <cellStyle name="_ISSUED TRADE RATE CARD ver 1.6.0  Mar 12 " xfId="279" xr:uid="{ECAD8966-5AA5-46A3-9E1A-678C8C500203}"/>
    <cellStyle name="_ISSUED TRADE RATE CARD ver 1.6.0  Mar 12  2" xfId="6509" xr:uid="{9E1F8693-41DF-4A13-880F-2575A2E7CCFE}"/>
    <cellStyle name="_K3" xfId="5670" xr:uid="{7AB2E5F6-B6D4-4B58-9A08-87C20836F882}"/>
    <cellStyle name="_K330 Provision" xfId="280" xr:uid="{9F5CCEE6-D51E-4129-BC8B-40C398C5F3C0}"/>
    <cellStyle name="_Keimo'07_Pum" xfId="281" xr:uid="{F4D5E6B9-47E6-4F38-9563-7590C3949C35}"/>
    <cellStyle name="_Keimo'07_Pum 2" xfId="282" xr:uid="{E1F2B3F2-7BEC-4FB7-A972-4D35E172323B}"/>
    <cellStyle name="_Keimo'07_Pum 2 2" xfId="6511" xr:uid="{04C03917-0B30-4782-B897-236869C23400}"/>
    <cellStyle name="_Keimo'07_Pum 3" xfId="6510" xr:uid="{64D2D2D9-166D-4AB6-AAED-B766248292D1}"/>
    <cellStyle name="_KIOSK เก่าถูกปรับขึ้นชั้น4 - และ KIOSK ใหม่ ชั้น 4" xfId="2900" xr:uid="{B2E495E5-B489-4A15-A1FC-B4CF35295940}"/>
    <cellStyle name="_KIOSK เก่าถูกปรับขึ้นชั้น4 - และ KIOSK ใหม่ ชั้น 4 2" xfId="2901" xr:uid="{62991122-0B20-4DF4-B3AA-3F0CF5AD06AA}"/>
    <cellStyle name="_KYE_31.12.06" xfId="283" xr:uid="{6294076F-3E04-4933-AC0E-93780204A0B5}"/>
    <cellStyle name="_KYE_31.12.06 2" xfId="6512" xr:uid="{6469EC56-5035-4453-A62A-57F647CD1B70}"/>
    <cellStyle name="_Lead Aug 2009" xfId="284" xr:uid="{AFE90142-536B-489F-97C9-ED9AF12B5C0A}"/>
    <cellStyle name="_Lead Aug 2009 2" xfId="6513" xr:uid="{2358F325-1E8D-4FE1-A978-0F1CE3C7BFD5}"/>
    <cellStyle name="_lead hard close_HTC2" xfId="285" xr:uid="{26E8187D-3720-4C48-98B3-F9E09CFC9BD4}"/>
    <cellStyle name="_lead hard close_HTC2 2" xfId="286" xr:uid="{C173CCFF-8B05-494A-871F-8E5AAA8D70C6}"/>
    <cellStyle name="_lead hard close_HTC2 2 2" xfId="6515" xr:uid="{4A3A6641-337B-42AC-8450-6A4776A61E1A}"/>
    <cellStyle name="_lead hard close_HTC2 3" xfId="6514" xr:uid="{39323B08-B270-4F61-8E8A-3BC510D7671E}"/>
    <cellStyle name="_Lead Seiko" xfId="287" xr:uid="{B544C2A0-E99D-44C6-B621-508FADA04AEC}"/>
    <cellStyle name="_Lead Seiko 2" xfId="5671" xr:uid="{43190D16-8041-452D-98F8-37BE81A66AE8}"/>
    <cellStyle name="_Lead_CW_31-12-08 file 2" xfId="288" xr:uid="{C40F761D-027C-43DE-BE0B-531BF4673FA8}"/>
    <cellStyle name="_Lead_CW_31-12-08 file 2 2" xfId="6516" xr:uid="{14ED0289-B3A1-4953-9FD4-B319BFA52271}"/>
    <cellStyle name="_Lead_CW_31-12-08 file 2_Top SGRTH YE'10 from p'chies" xfId="289" xr:uid="{EFFD986B-8837-42D9-AAC7-AF15353A38B7}"/>
    <cellStyle name="_Lead_CW_31-12-08 file 2_Top SGRTH YE'10 from p'chies 2" xfId="6517" xr:uid="{14B75BF9-357F-49C8-B1A5-450990B05EE1}"/>
    <cellStyle name="_Lead_Mar'08-sugar" xfId="290" xr:uid="{CF70E6A5-0F4A-4754-855B-DBFA4210558A}"/>
    <cellStyle name="_LeadSheet_CASIO-ASA021" xfId="291" xr:uid="{FB95D0B5-C37B-4E5D-98FE-106DD5A1617D}"/>
    <cellStyle name="_LeadSheet_CASIO-ASA021 2" xfId="6518" xr:uid="{A6C8EABA-8DD7-48C7-AA1F-A80D24F1DC7F}"/>
    <cellStyle name="_Leadsheet_FMC_31 DEC 08_V3_Jue" xfId="292" xr:uid="{AA391988-28A2-46EA-948A-5C75044BAC42}"/>
    <cellStyle name="_Leadsheet-HTC_Q2'08" xfId="293" xr:uid="{69C2ABAE-93E0-4BAA-A67F-3B7D5E6CC00F}"/>
    <cellStyle name="_Leadsheet-HTC_Q2'08 2" xfId="294" xr:uid="{020DDE19-15E3-4BD0-A875-F4F47C2A7014}"/>
    <cellStyle name="_Leadsheet-HTC_Q2'08 2 2" xfId="6520" xr:uid="{EBE98C8F-3C3B-4C71-BCD4-466233219D1F}"/>
    <cellStyle name="_Leadsheet-HTC_Q2'08 3" xfId="6519" xr:uid="{0472E4E8-3F8D-4A9A-82F6-536D5B02B495}"/>
    <cellStyle name="_Linking_HTC-Q3'07" xfId="295" xr:uid="{CEF0C6A2-EF41-46D5-9C9F-37784F627499}"/>
    <cellStyle name="_Linking_HTC-Q3'07 2" xfId="296" xr:uid="{DFF638AC-A08B-4092-B561-A91923FF1BC2}"/>
    <cellStyle name="_Linking_HTC-Q3'07 2 2" xfId="6522" xr:uid="{FB8DE78F-894A-456B-9CB5-1DEC041E08C3}"/>
    <cellStyle name="_Linking_HTC-Q3'07 3" xfId="6521" xr:uid="{53C29563-5D3C-482C-8B84-61AB95E253CE}"/>
    <cellStyle name="_Linking'06-update" xfId="297" xr:uid="{A3E825C4-A571-41C9-8977-DB5306012EE9}"/>
    <cellStyle name="_Linking'06-update 2" xfId="298" xr:uid="{7D6162A5-444B-41C8-B0C1-ED9E257AD39C}"/>
    <cellStyle name="_Linking'06-update 2 2" xfId="6524" xr:uid="{AA9C0EEC-3518-4489-95B9-211D39A78111}"/>
    <cellStyle name="_Linking'06-update 3" xfId="6523" xr:uid="{9988CB10-3CC1-4FCB-AA64-F354276ECB63}"/>
    <cellStyle name="_Linking-HTC_Q2'08" xfId="299" xr:uid="{C9DA44DF-5A6E-423A-BDCA-22F72888D1B9}"/>
    <cellStyle name="_Linking-HTC_Q2'08 2" xfId="300" xr:uid="{66186DD3-9438-4165-9032-5B72D6318351}"/>
    <cellStyle name="_Linking-HTC_Q2'08 2 2" xfId="6526" xr:uid="{1F4D77C4-281D-4D6D-93E5-07F0C6608483}"/>
    <cellStyle name="_Linking-HTC_Q2'08 3" xfId="6525" xr:uid="{47BD209B-B986-4947-8BFE-9BED346B523F}"/>
    <cellStyle name="_Loan" xfId="301" xr:uid="{F0A7710B-A3A5-449E-AF09-39113CB716CB}"/>
    <cellStyle name="_Loan 2" xfId="5672" xr:uid="{8149F754-4505-4317-A6E8-15D7EBF4133C}"/>
    <cellStyle name="_LTX-DEC05" xfId="302" xr:uid="{0258DF8C-F4A9-48A4-B910-42DC254EAD8C}"/>
    <cellStyle name="_LTX-DEC05 2" xfId="5673" xr:uid="{A0895B15-2F13-4C58-9F90-8A982AF27C56}"/>
    <cellStyle name="_Lux_KK'05" xfId="303" xr:uid="{879CC7DD-06E6-4DBC-A8C5-B38D84E181BB}"/>
    <cellStyle name="_Lux_KK'05 2" xfId="6527" xr:uid="{15F33AAC-83F5-49C0-9F8F-9F214CE4E921}"/>
    <cellStyle name="_Luxasia_Jin'05" xfId="304" xr:uid="{8E4EB51C-E91D-473F-B1B3-9C696E1323AA}"/>
    <cellStyle name="_Luxasia_Jin'05 2" xfId="6528" xr:uid="{9642C0DC-8DE4-424E-A3ED-8DFEEF79DC6B}"/>
    <cellStyle name="_M16_1999" xfId="305" xr:uid="{C3C362B2-497C-4A6D-9D00-AF379F1480DE}"/>
    <cellStyle name="_M16_1999 2" xfId="6529" xr:uid="{24B9EFD4-74D3-45F9-892C-5D7EE718843F}"/>
    <cellStyle name="_M16_1999_1" xfId="306" xr:uid="{3503B965-BB92-40D0-A479-4AA3AFECC192}"/>
    <cellStyle name="_M16_1999_1 2" xfId="6530" xr:uid="{6B30E856-CE73-495B-868A-2BF5F427D803}"/>
    <cellStyle name="_M-300" xfId="307" xr:uid="{6F7E4AD6-F2AA-4A35-923F-0980113D1E91}"/>
    <cellStyle name="_Man Ferrostall-Big" xfId="308" xr:uid="{04E21556-F049-4DAF-81F3-BA97E870CB54}"/>
    <cellStyle name="_MATAQ2'05" xfId="309" xr:uid="{DA368669-A67E-4FD2-9255-493B25B814D0}"/>
    <cellStyle name="_MATAQ2'05 2" xfId="5674" xr:uid="{EB530CB7-69D0-4317-AC8E-F94DD892C25C}"/>
    <cellStyle name="_MIT  GIT_OCT2008 (3)" xfId="310" xr:uid="{E139E13F-BEFB-48B0-B6B1-010D95E96E9D}"/>
    <cellStyle name="_MIT  GIT_OCT2008 (3) 2" xfId="6531" xr:uid="{C5BC5EF3-685C-4DD6-82C3-B2E6E32952DB}"/>
    <cellStyle name="_Multiple" xfId="311" xr:uid="{0B6C4B24-6352-4C71-9ABF-4E6AE2B936BD}"/>
    <cellStyle name="_Multiple 2" xfId="312" xr:uid="{571064F9-E660-4D35-B30A-28EDBA2A24DF}"/>
    <cellStyle name="_Multiple 2 2" xfId="6532" xr:uid="{511DFB44-868C-48CF-87C8-74C512F9CD3E}"/>
    <cellStyle name="_Multiple 3" xfId="313" xr:uid="{509DF011-115E-4B53-BA18-A6D090AB0426}"/>
    <cellStyle name="_Multiple 3 2" xfId="6533" xr:uid="{CBF491F8-A231-4B91-9865-BDE638AF501E}"/>
    <cellStyle name="_Multiple_Cheque On Hand" xfId="314" xr:uid="{6FF15DD9-CDEA-4366-B2C4-FB17723E63C8}"/>
    <cellStyle name="_Multiple_Cheque On Hand 2" xfId="315" xr:uid="{884670E8-665F-4232-8D82-82B24F8010CA}"/>
    <cellStyle name="_Multiple_Cheque On Hand 2 2" xfId="6535" xr:uid="{1C6FABE5-8408-4254-821E-0C87CE72E8FE}"/>
    <cellStyle name="_Multiple_Cheque On Hand 3" xfId="316" xr:uid="{E2905939-BD36-410C-A8C6-423D1CC150B9}"/>
    <cellStyle name="_Multiple_Cheque On Hand 3 2" xfId="6536" xr:uid="{3B355328-89FA-4887-8671-0573547B3296}"/>
    <cellStyle name="_Multiple_Cheque On Hand 4" xfId="6534" xr:uid="{0204686D-790A-4F6D-8113-F703464ADE67}"/>
    <cellStyle name="_MultipleSpace" xfId="317" xr:uid="{7BC00B6B-C68D-45D3-8AC0-7F5253F705C3}"/>
    <cellStyle name="_MultipleSpace 2" xfId="318" xr:uid="{5A7A5FE7-266F-4868-8B87-9C83A26B3953}"/>
    <cellStyle name="_MultipleSpace 2 2" xfId="6537" xr:uid="{EA3F3990-F2B7-4F4F-8126-19F2B907CC63}"/>
    <cellStyle name="_MultipleSpace 3" xfId="319" xr:uid="{41C647A2-B55D-4DE5-BA19-0B3E5AAF2F4C}"/>
    <cellStyle name="_MultipleSpace 3 2" xfId="6538" xr:uid="{F05B02E1-00BC-4092-AD14-E44AB1AFB35A}"/>
    <cellStyle name="_MultipleSpace_Cheque On Hand" xfId="320" xr:uid="{287534F9-587B-402D-B142-1DA66A765F37}"/>
    <cellStyle name="_MultipleSpace_Cheque On Hand 2" xfId="321" xr:uid="{7C61A077-AF37-4CFA-9216-29691339106C}"/>
    <cellStyle name="_MultipleSpace_Cheque On Hand 2 2" xfId="6540" xr:uid="{014B1403-E569-4952-AF5E-00F3FDD86A64}"/>
    <cellStyle name="_MultipleSpace_Cheque On Hand 3" xfId="322" xr:uid="{F68898E7-1999-4116-9827-584699B4AC28}"/>
    <cellStyle name="_MultipleSpace_Cheque On Hand 3 2" xfId="6541" xr:uid="{FB4F366B-1338-43AC-A18F-C0741B6016D5}"/>
    <cellStyle name="_MultipleSpace_Cheque On Hand 4" xfId="6539" xr:uid="{646CA3A8-613D-4DC4-A28B-3026DCCBE4CC}"/>
    <cellStyle name="_MY_IG ACCRUAL_DEC08_060109" xfId="323" xr:uid="{2D3F6B78-588C-443C-A671-0C161EDEB329}"/>
    <cellStyle name="_MY_IG ACCRUAL_DEC08_060109 2" xfId="6542" xr:uid="{57ACAAA6-4A32-4C0F-9069-CD2B5BF60D1A}"/>
    <cellStyle name="_MY_IG ACCRUAL_DEC08_060109_NZ_2084300_201012(1)" xfId="324" xr:uid="{DFBE9B21-E4B5-4613-9438-B90B13484494}"/>
    <cellStyle name="_MY_IG ACCRUAL_DEC08_060109_NZ_2084300_201012(1) 2" xfId="6543" xr:uid="{C55D2746-93D0-4B18-9F53-7760E5176A48}"/>
    <cellStyle name="_MY_IG ACCRUAL_DEC08_311208" xfId="325" xr:uid="{325C4F2B-B624-4EF0-823E-4EC526C8D2F3}"/>
    <cellStyle name="_MY_IG ACCRUAL_DEC08_311208 2" xfId="6544" xr:uid="{E35C0A75-32A8-4461-A64A-FE5E9167103B}"/>
    <cellStyle name="_MY_IG ACCRUAL_DEC08_311208_NZ_2084300_201012(1)" xfId="326" xr:uid="{33AB1EDA-C19D-4F70-BCF4-016C78F20246}"/>
    <cellStyle name="_MY_IG ACCRUAL_DEC08_311208_NZ_2084300_201012(1) 2" xfId="6545" xr:uid="{29A4E59F-0704-45D6-A670-D304EEF31D15}"/>
    <cellStyle name="_MY15" xfId="327" xr:uid="{C354269B-1C80-41C6-A788-B1907E3DF471}"/>
    <cellStyle name="_MY15 2" xfId="6546" xr:uid="{CCC6F8DD-A49C-44D4-87F0-7E00A302EAF5}"/>
    <cellStyle name="_N300" xfId="328" xr:uid="{41AB2035-2E64-4976-A753-C4397C696892}"/>
    <cellStyle name="_N300 2" xfId="329" xr:uid="{2619E0C9-B8CB-428B-8381-990ED057EE09}"/>
    <cellStyle name="_N300 2 2" xfId="6548" xr:uid="{5C376E76-0E53-4C9D-9ACC-9E8C22250A25}"/>
    <cellStyle name="_N300 3" xfId="6547" xr:uid="{5A796CEB-294E-4B41-87BF-240766748A3F}"/>
    <cellStyle name="_NBS_AOA_Nestle Oceania_Worshadowing Plan_AO" xfId="330" xr:uid="{A3E7C959-F141-49F1-8F3A-EC3DBA9EA226}"/>
    <cellStyle name="_NBS_AOA_Nestle Oceania_Worshadowing Plan_AO 2" xfId="6549" xr:uid="{A2C60843-95AB-46B3-8780-C42F3C94ECE3}"/>
    <cellStyle name="_NBS_AOA_Nestle Oceania_Worshadowing Plan_AO_v1" xfId="331" xr:uid="{3D17D5DB-0E26-4774-9C77-8D28435E38F5}"/>
    <cellStyle name="_NBS_AOA_Nestle Oceania_Worshadowing Plan_AO_v1 2" xfId="6550" xr:uid="{593ABBF0-AC85-4E2C-9D18-6369C5301937}"/>
    <cellStyle name="_Nestle Oceania Desktop Procedures_WS Plan" xfId="332" xr:uid="{D700E497-8793-4D53-A7B2-D1D3D0CBBC54}"/>
    <cellStyle name="_New Monthly Report 2007" xfId="333" xr:uid="{94DDB8F3-9CDE-4393-9E3D-8426DAEA12D6}"/>
    <cellStyle name="_NI_12.31.05_WP_YIM" xfId="334" xr:uid="{53049D2D-FE53-4774-9F61-F470D9DB0E5F}"/>
    <cellStyle name="_Nissei_31 03 07" xfId="335" xr:uid="{7CBA78BF-A3A6-47AF-B7EE-8258EF69A10A}"/>
    <cellStyle name="_Nissei_31 03 07 2" xfId="6551" xr:uid="{A31F715D-F686-4A9C-A590-1C1A4AD68DBF}"/>
    <cellStyle name="_Otec_G-PPE'09" xfId="336" xr:uid="{3E681BA2-B0E1-4D2D-BAC1-F68355EE295E}"/>
    <cellStyle name="_Otec_G-PPE'09 2" xfId="6552" xr:uid="{5C4D1E94-6DAC-45F7-93CC-6EC81C7B9B37}"/>
    <cellStyle name="_PAO'06" xfId="337" xr:uid="{708068EF-636F-46AB-A2BE-BE84279ED98C}"/>
    <cellStyle name="_PAO'06 2" xfId="338" xr:uid="{06521013-017D-4C32-865E-45D70A958575}"/>
    <cellStyle name="_PAO'06 2 2" xfId="6554" xr:uid="{7AD6D037-65A4-4A94-BC17-7AF83188118C}"/>
    <cellStyle name="_PAO'06 3" xfId="6553" xr:uid="{8D5F190B-75EF-4473-811D-AF2777C10FA9}"/>
    <cellStyle name="_payroll and benefit" xfId="339" xr:uid="{DA716972-723C-46FE-8B17-4DF03CBC4406}"/>
    <cellStyle name="_payroll and benefit 2" xfId="340" xr:uid="{671332E2-32A1-46ED-8155-AA9791F4B9A7}"/>
    <cellStyle name="_payroll and benefit 2 2" xfId="6556" xr:uid="{5AAF708B-A3EC-4CAC-BD6F-CA9A391139E9}"/>
    <cellStyle name="_payroll and benefit 3" xfId="6555" xr:uid="{3746CC10-0CDB-4380-AB59-DCEF253CE832}"/>
    <cellStyle name="_PCC_Q2'05" xfId="341" xr:uid="{00CB8B85-B186-49DF-B2C7-090429768E4F}"/>
    <cellStyle name="_PCC_Q2'05 2" xfId="5675" xr:uid="{9960C411-1AFB-49D2-8181-5EC26E078DCD}"/>
    <cellStyle name="_PCC_Q'3 05-Tal" xfId="342" xr:uid="{0BE7CABD-3CC3-41C3-A29F-FEAB29C1EFCB}"/>
    <cellStyle name="_PCC_Q'3 05-Tal 2" xfId="5676" xr:uid="{AC3EBE34-B4CB-4582-86CD-A749CCCC8412}"/>
    <cellStyle name="_PCC-Tal" xfId="343" xr:uid="{A9DAFAB8-41D8-43D1-AFFB-E1BCEEB2530F}"/>
    <cellStyle name="_PCC-Tal 2" xfId="5677" xr:uid="{9A18DE77-4719-4F88-8804-71EA30C6322B}"/>
    <cellStyle name="_PF ตารางแจ้งหนี้ 04.54 ครั้งที่ 5 ย้อนหลัง" xfId="2902" xr:uid="{560E0EB2-6CF0-4AA0-B06D-22A5A2FE2FD7}"/>
    <cellStyle name="_PF ตารางแจ้งหนี้ 04.54 ครั้งที่ 5 ย้อนหลัง 2" xfId="2903" xr:uid="{0961C7FD-2A99-4249-9399-A7D38C61A531}"/>
    <cellStyle name="_PF ตารางแจ้งหนี้คงที่ 01.54 SSP Crocs" xfId="2904" xr:uid="{91CA9DE1-A7BB-48DB-B515-5EB1ABC9E2A8}"/>
    <cellStyle name="_PF ตารางแจ้งหนี้คงที่ 01.54 SSP Crocs 2" xfId="2905" xr:uid="{C256ACAC-11DC-4D95-BF69-30048BF1B8D7}"/>
    <cellStyle name="_PF ตารางแจ้งหนี้คงที่ 01.54 SSP Crocs_Form ตารางยกเลิกใบแจ้งหนี้" xfId="2906" xr:uid="{621337B3-54E7-4B30-9067-9FA8FE46C847}"/>
    <cellStyle name="_PF ตารางแจ้งหนี้คงที่ 01.54 SSP Crocs_Form ตารางยกเลิกใบแจ้งหนี้ 2" xfId="2907" xr:uid="{C2A6526F-219A-46DE-B212-1468CB09F774}"/>
    <cellStyle name="_PF ตารางแจ้งหนี้คงที่ 01.54 SSP Crocs_PF ตารางแจ้งหนี้ 04.54 ครั้งที่ 5 ย้อนหลัง" xfId="2908" xr:uid="{9C8B1658-FE7D-469D-91F9-936407BAACEC}"/>
    <cellStyle name="_PF ตารางแจ้งหนี้คงที่ 01.54 SSP Crocs_PF ตารางแจ้งหนี้ 04.54 ครั้งที่ 5 ย้อนหลัง 2" xfId="2909" xr:uid="{FA061A35-CB3C-4E51-8615-F2985B68B835}"/>
    <cellStyle name="_PF ตารางแจ้งหนี้คงที่ 01.54 SSP Crocs_PF ตารางแจ้งหนี้ 06.54" xfId="2910" xr:uid="{F629E5FF-DCA4-4598-8358-07184D46CC10}"/>
    <cellStyle name="_PF ตารางแจ้งหนี้คงที่ 01.54 SSP Crocs_PF ตารางแจ้งหนี้ 06.54 2" xfId="2911" xr:uid="{3ED01476-11AC-44E5-8F4A-4A751B78131A}"/>
    <cellStyle name="_PF ตารางแจ้งหนี้คงที่ 01.54 SSP Crocs_PF ตารางแจ้งหนี้คงที่ 04.54 BU" xfId="2912" xr:uid="{95F4B435-8BC0-4964-8E3D-EE9D56FE4E46}"/>
    <cellStyle name="_PF ตารางแจ้งหนี้คงที่ 01.54 SSP Crocs_PF ตารางแจ้งหนี้คงที่ 04.54 BU 2" xfId="2913" xr:uid="{C5769F5C-4644-46DE-BAF9-AEE6AD1317B1}"/>
    <cellStyle name="_PF ตารางแจ้งหนี้คงที่ 01.54 SSP Crocs_PF สรุปผลInterface - โก้" xfId="2914" xr:uid="{EA364018-0DC0-4D15-9FFF-C14B6D1CA61F}"/>
    <cellStyle name="_PF ตารางแจ้งหนี้คงที่ 01.54 SSP Crocs_PF สรุปผลInterface - โก้ 2" xfId="2915" xr:uid="{A4A73892-F3CA-470D-AAE8-1F51D05193F7}"/>
    <cellStyle name="_PF ตารางแจ้งหนี้คงที่ 01.54 SSP Crocs_ทะเบียนร้านค้า 01.54" xfId="2916" xr:uid="{69367B90-6BBF-46A7-98AD-33972FE3A2F7}"/>
    <cellStyle name="_PF ตารางแจ้งหนี้คงที่ 01.54 SSP Crocs_ทะเบียนร้านค้า 01.54 2" xfId="2917" xr:uid="{42D08179-B416-4066-AE31-43F8208EFC0E}"/>
    <cellStyle name="_PF ตารางแจ้งหนี้คงที่ 01.54 SSP Crocs_ทะเบียนร้านค้า 05.54" xfId="2918" xr:uid="{F6C7A046-0EDC-4515-9BF0-158DDA04C9E7}"/>
    <cellStyle name="_PF ตารางแจ้งหนี้คงที่ 01.54 SSP Crocs_ทะเบียนร้านค้า 05.54 2" xfId="2919" xr:uid="{03359085-326A-4FE0-8C0E-397E6E17673F}"/>
    <cellStyle name="_PF ตารางแจ้งหนี้คงที่ 01.54 SSP Crocs_ทะเบียนร้านค้า 05.54 Update" xfId="2920" xr:uid="{97668928-6722-4B36-B304-42CED567DDEE}"/>
    <cellStyle name="_PF ตารางแจ้งหนี้คงที่ 01.54 SSP Crocs_ทะเบียนร้านค้า 05.54 Update 2" xfId="2921" xr:uid="{AF829917-9148-4859-BCCC-1D6855669618}"/>
    <cellStyle name="_PF ตารางแจ้งหนี้คงที่ 01.54 SSP Crocs_ทะเบียนร้านค้า 05.54 นก" xfId="2922" xr:uid="{2E3226DF-7201-4D48-A42A-57C808F15AC3}"/>
    <cellStyle name="_PF ตารางแจ้งหนี้คงที่ 01.54 SSP Crocs_ทะเบียนร้านค้า 05.54 นก 2" xfId="2923" xr:uid="{E670CB98-34A2-471E-93A2-12E58E2E2822}"/>
    <cellStyle name="_PF ตารางแจ้งหนี้คงที่ 01.54 SSP Crocs_ทะเบียนร้านค้า 06.54" xfId="2924" xr:uid="{039000E3-D214-4D30-8CF2-F26DBEFD18EA}"/>
    <cellStyle name="_PF ตารางแจ้งหนี้คงที่ 01.54 SSP Crocs_ทะเบียนร้านค้า 06.54 2" xfId="2925" xr:uid="{F49984A0-8FD7-44EF-915E-933B4A463F88}"/>
    <cellStyle name="_PF ตารางแจ้งหนี้คงที่ 01.54 SSP Crocs_ทะเบียนร้านค้า 06.54 Update" xfId="2926" xr:uid="{207C0387-8C7F-4093-ABA0-360486385E49}"/>
    <cellStyle name="_PF ตารางแจ้งหนี้คงที่ 01.54 SSP Crocs_ทะเบียนร้านค้า 06.54 Update 2" xfId="2927" xr:uid="{CE6B3CAC-27D7-44E2-B236-4DB147ABA166}"/>
    <cellStyle name="_PF ตารางแจ้งหนี้คงที่ 01.54 SSP Crocs_ทะเบียนร้านค้า พ.ค.54" xfId="2928" xr:uid="{C81EE73C-E364-4043-9A0A-D4BE134932FD}"/>
    <cellStyle name="_PF ตารางแจ้งหนี้คงที่ 01.54 SSP Crocs_ทะเบียนร้านค้า พ.ค.54 2" xfId="2929" xr:uid="{253362EF-C224-43ED-A7F2-6906E9120237}"/>
    <cellStyle name="_PF ตารางแจ้งหนี้คงที่ 01.54 SSP Crocs_ทะเบียนร้านค้า พ.ค.54-KIOSK" xfId="2930" xr:uid="{3B5A6C0B-C397-4FFE-9472-31CACDB81E4B}"/>
    <cellStyle name="_PF ตารางแจ้งหนี้คงที่ 01.54 SSP Crocs_ทะเบียนร้านค้า พ.ค.54-KIOSK 2" xfId="2931" xr:uid="{FE0C14D9-7503-4B2F-8497-2BACFDA42A2E}"/>
    <cellStyle name="_PF ตารางแจ้งหนี้คงที่ 01.54 SSP Crocs_ทะเบียนร้านค้า พ.ค.54-KIOSK-IT BOOTH-PRO" xfId="2932" xr:uid="{A7D23A85-08CB-44ED-8593-9CBBC9ED39B9}"/>
    <cellStyle name="_PF ตารางแจ้งหนี้คงที่ 01.54 SSP Crocs_ทะเบียนร้านค้า พ.ค.54-KIOSK-IT BOOTH-PRO 2" xfId="2933" xr:uid="{1317A727-F67C-40D3-B56C-A11AA519118B}"/>
    <cellStyle name="_PF ตารางแจ้งหนี้คงที่ 01.54 SSP Crocs_รายงานตัวแผ่ 13.5.54" xfId="2934" xr:uid="{F310625B-E53B-407A-8C5D-B7D6B889BCC2}"/>
    <cellStyle name="_PF ตารางแจ้งหนี้คงที่ 01.54 SSP Crocs_รายงานตัวแผ่ 13.5.54 2" xfId="2935" xr:uid="{C0549EC5-A60B-4EEE-A8B1-A2768452476F}"/>
    <cellStyle name="_PF ตารางแจ้งหนี้คงที่ 12.53" xfId="2936" xr:uid="{C5A28C0C-6D35-4B74-A034-C3E1A79F51C3}"/>
    <cellStyle name="_PF ตารางแจ้งหนี้คงที่ 12.53 2" xfId="2937" xr:uid="{FFF66A73-F243-4074-B69D-3B3FD7E0EEC0}"/>
    <cellStyle name="_PF ตารางแจ้งหนี้คงที่ 12.53_Form ตารางยกเลิกใบแจ้งหนี้" xfId="2938" xr:uid="{0D821372-DE5B-4275-9EB1-AC876923F6BA}"/>
    <cellStyle name="_PF ตารางแจ้งหนี้คงที่ 12.53_Form ตารางยกเลิกใบแจ้งหนี้ 2" xfId="2939" xr:uid="{5B1F0310-C3BC-4BA1-96E8-96315899747C}"/>
    <cellStyle name="_PF ตารางแจ้งหนี้คงที่ 12.53_PF ตารางแจ้งหนี้ 04.54 ครั้งที่ 5 ย้อนหลัง" xfId="2940" xr:uid="{76A6CA56-0A02-45E8-9328-4BDE4BAE5F11}"/>
    <cellStyle name="_PF ตารางแจ้งหนี้คงที่ 12.53_PF ตารางแจ้งหนี้ 04.54 ครั้งที่ 5 ย้อนหลัง 2" xfId="2941" xr:uid="{686867E6-414F-4726-A8E4-FBF9E69A4028}"/>
    <cellStyle name="_PF ตารางแจ้งหนี้คงที่ 12.53_PF ตารางแจ้งหนี้ 06.54" xfId="2942" xr:uid="{797D5EB8-5760-4649-9547-0C2E668596B8}"/>
    <cellStyle name="_PF ตารางแจ้งหนี้คงที่ 12.53_PF ตารางแจ้งหนี้ 06.54 2" xfId="2943" xr:uid="{9AEB7F84-1ADC-495A-A96B-193A4672C797}"/>
    <cellStyle name="_PF ตารางแจ้งหนี้คงที่ 12.53_PF ตารางแจ้งหนี้คงที่ 04.54 BU" xfId="2944" xr:uid="{76505BC3-39E6-499C-89BE-D9A400B003CE}"/>
    <cellStyle name="_PF ตารางแจ้งหนี้คงที่ 12.53_PF ตารางแจ้งหนี้คงที่ 04.54 BU 2" xfId="2945" xr:uid="{BD38175B-8989-4547-AA3A-5F833CE35235}"/>
    <cellStyle name="_PF ตารางแจ้งหนี้คงที่ 12.53_PF สรุปผลInterface - โก้" xfId="2946" xr:uid="{1530DE95-0858-4C18-A998-F777443BF561}"/>
    <cellStyle name="_PF ตารางแจ้งหนี้คงที่ 12.53_PF สรุปผลInterface - โก้ 2" xfId="2947" xr:uid="{55040D2C-357D-47EC-9D5A-E70A181AEE2D}"/>
    <cellStyle name="_PF ตารางแจ้งหนี้คงที่ 12.53_ทะเบียนร้านค้า 01.54" xfId="2948" xr:uid="{245D5322-3C47-4301-8DD5-C2071F60B408}"/>
    <cellStyle name="_PF ตารางแจ้งหนี้คงที่ 12.53_ทะเบียนร้านค้า 01.54 2" xfId="2949" xr:uid="{719ECB1C-3603-440A-94CE-4047DBC8A20F}"/>
    <cellStyle name="_PF ตารางแจ้งหนี้คงที่ 12.53_ทะเบียนร้านค้า 05.54" xfId="2950" xr:uid="{B4AD06DC-BD4B-46FB-A250-C6C9D6F150FD}"/>
    <cellStyle name="_PF ตารางแจ้งหนี้คงที่ 12.53_ทะเบียนร้านค้า 05.54 2" xfId="2951" xr:uid="{BC88078B-B330-466F-8549-BB992F9E46FA}"/>
    <cellStyle name="_PF ตารางแจ้งหนี้คงที่ 12.53_ทะเบียนร้านค้า 05.54 Update" xfId="2952" xr:uid="{5BA03E0F-26F4-49D3-8B2F-153004DDD3DD}"/>
    <cellStyle name="_PF ตารางแจ้งหนี้คงที่ 12.53_ทะเบียนร้านค้า 05.54 Update 2" xfId="2953" xr:uid="{8610BA8B-E485-4DE1-8171-67E25A34D216}"/>
    <cellStyle name="_PF ตารางแจ้งหนี้คงที่ 12.53_ทะเบียนร้านค้า 05.54 นก" xfId="2954" xr:uid="{F391B217-ED53-43CE-A888-60E2778ADEA3}"/>
    <cellStyle name="_PF ตารางแจ้งหนี้คงที่ 12.53_ทะเบียนร้านค้า 05.54 นก 2" xfId="2955" xr:uid="{45562FFD-6214-4341-AAE0-55E67FF8D57A}"/>
    <cellStyle name="_PF ตารางแจ้งหนี้คงที่ 12.53_ทะเบียนร้านค้า 06.54" xfId="2956" xr:uid="{DB305DE0-069E-449A-8C98-F39D9133CD3E}"/>
    <cellStyle name="_PF ตารางแจ้งหนี้คงที่ 12.53_ทะเบียนร้านค้า 06.54 2" xfId="2957" xr:uid="{3E123B1B-66FE-4813-86E0-333422616325}"/>
    <cellStyle name="_PF ตารางแจ้งหนี้คงที่ 12.53_ทะเบียนร้านค้า 06.54 Update" xfId="2958" xr:uid="{55626FD2-33ED-40D9-81A7-8E26EAAF0AEB}"/>
    <cellStyle name="_PF ตารางแจ้งหนี้คงที่ 12.53_ทะเบียนร้านค้า 06.54 Update 2" xfId="2959" xr:uid="{F8D916D0-068B-4824-8795-0AB4D6D2619B}"/>
    <cellStyle name="_PF ตารางแจ้งหนี้คงที่ 12.53_ทะเบียนร้านค้า พ.ค.54" xfId="2960" xr:uid="{545FBC7D-F351-45F1-9B4F-B62BA524EF50}"/>
    <cellStyle name="_PF ตารางแจ้งหนี้คงที่ 12.53_ทะเบียนร้านค้า พ.ค.54 2" xfId="2961" xr:uid="{04F366AB-8C02-4AE6-96F4-25EE34CB123B}"/>
    <cellStyle name="_PF ตารางแจ้งหนี้คงที่ 12.53_ทะเบียนร้านค้า พ.ค.54-KIOSK" xfId="2962" xr:uid="{148F65D7-E225-4771-8396-DAB940EB040B}"/>
    <cellStyle name="_PF ตารางแจ้งหนี้คงที่ 12.53_ทะเบียนร้านค้า พ.ค.54-KIOSK 2" xfId="2963" xr:uid="{BC7FD450-593C-4B0D-B24E-1261BD2B9281}"/>
    <cellStyle name="_PF ตารางแจ้งหนี้คงที่ 12.53_ทะเบียนร้านค้า พ.ค.54-KIOSK-IT BOOTH-PRO" xfId="2964" xr:uid="{C0C1B8D6-B55F-4307-B089-0535600CB4E5}"/>
    <cellStyle name="_PF ตารางแจ้งหนี้คงที่ 12.53_ทะเบียนร้านค้า พ.ค.54-KIOSK-IT BOOTH-PRO 2" xfId="2965" xr:uid="{876CF84C-3C9C-4DD9-A4CD-CAEB16EDFE9E}"/>
    <cellStyle name="_PF ตารางแจ้งหนี้คงที่ 12.53_รายงานตัวแผ่ 13.5.54" xfId="2966" xr:uid="{E8EA4F49-C3FA-4E4B-B747-45DA1168F6F6}"/>
    <cellStyle name="_PF ตารางแจ้งหนี้คงที่ 12.53_รายงานตัวแผ่ 13.5.54 2" xfId="2967" xr:uid="{0C4DFED9-2842-4609-BF3F-6A95565B8437}"/>
    <cellStyle name="_PF_610341-982_2010" xfId="344" xr:uid="{CAF72FFC-73B9-4FED-AD57-7A68F47C94B6}"/>
    <cellStyle name="_PFDEC09" xfId="345" xr:uid="{CE00957B-4739-4495-85C3-D5DA5CABDDF3}"/>
    <cellStyle name="_PFOCT09" xfId="346" xr:uid="{D99EFFBD-A1AB-4A2A-9CB9-77CC1C720AA0}"/>
    <cellStyle name="_PPE AHRN 08" xfId="347" xr:uid="{B05D8BF1-60EF-49A7-BC70-FB18CECC63F3}"/>
    <cellStyle name="_PPE AHRN 08 2" xfId="6557" xr:uid="{197FEA40-A588-4010-8CB4-4FAAC6483ED3}"/>
    <cellStyle name="_Profit and Loss for Fon from p'um" xfId="348" xr:uid="{54390C87-CA41-4C92-B2AD-DD8DD899F60E}"/>
    <cellStyle name="_Profit and Loss for Fon from p'um 2" xfId="5678" xr:uid="{5BD229EA-802B-4064-9F57-896205B32BD7}"/>
    <cellStyle name="_prorate sampling plan BCC" xfId="5679" xr:uid="{DE8FE75A-B481-4340-A050-DFBBE623548E}"/>
    <cellStyle name="_Q2'05-Jeab" xfId="349" xr:uid="{C9AAA823-92EA-4C84-B934-0A1917B6F321}"/>
    <cellStyle name="_Q2'05-Jeab 2" xfId="5680" xr:uid="{8EEDB671-E1AF-4D47-9453-2B8B2ACF02AA}"/>
    <cellStyle name="_Q208_Fai" xfId="350" xr:uid="{7E908374-CD1E-4588-B812-213FE00AE386}"/>
    <cellStyle name="_Q208_Fai 2" xfId="351" xr:uid="{9CEFDF6D-C79A-4C47-94F3-C8E2F66C094C}"/>
    <cellStyle name="_Q208_Fai 2 2" xfId="6559" xr:uid="{793DF1DA-E0FD-40ED-B606-6877D6801D1D}"/>
    <cellStyle name="_Q208_Fai 3" xfId="6558" xr:uid="{6BEA0A04-07CD-430A-9E4B-90D0814C26F5}"/>
    <cellStyle name="_Q3'08pu" xfId="352" xr:uid="{5AAAE16B-55FF-453B-A11E-15EA4F38A5BB}"/>
    <cellStyle name="_Q3'08pu 2" xfId="353" xr:uid="{9B53B958-E97A-492C-86B0-967F837725BE}"/>
    <cellStyle name="_Q3'08pu 2 2" xfId="6561" xr:uid="{E76C2B35-7F8F-4A13-A4D2-100E73122959}"/>
    <cellStyle name="_Q3'08pu 3" xfId="6560" xr:uid="{15D0C5D9-1E4A-4407-A807-7FC22624733B}"/>
    <cellStyle name="_Ratio and Graph-DPC and WDS" xfId="354" xr:uid="{8F1C5280-0DAC-4F11-892F-630F05E79E47}"/>
    <cellStyle name="_Ratio and Graph-DPC and WDS 2" xfId="6562" xr:uid="{312BC170-B4B5-40E2-9AF3-73B07099EAF8}"/>
    <cellStyle name="_RDT-Dec2005-Nol" xfId="355" xr:uid="{C1F48212-E901-40B0-B043-9346BBA4B48C}"/>
    <cellStyle name="_RDT-Dec2005-Nol 2" xfId="6563" xr:uid="{E8323F6A-D8BD-486B-8D14-14569D2FC794}"/>
    <cellStyle name="_RDT-Dec2005-Tudtu" xfId="356" xr:uid="{5F1E8CBE-2038-4CBA-B562-A91C454CD282}"/>
    <cellStyle name="_RDT-Dec2005-Tudtu 2" xfId="6564" xr:uid="{AFB5FA72-BF7D-4777-8133-CD656BFBF8F6}"/>
    <cellStyle name="_RDT-Dec2006-Tudtu" xfId="357" xr:uid="{CB09C1BF-9E7A-46C2-877C-9BD5D88D705A}"/>
    <cellStyle name="_RDT-Dec2006-Tudtu 2" xfId="6565" xr:uid="{FE195BBC-BA65-4513-BB9A-F550C3F07210}"/>
    <cellStyle name="_Reconcile" xfId="358" xr:uid="{9EE5344E-FF3A-4D82-856E-99616FB45605}"/>
    <cellStyle name="_Reconcile 2" xfId="6566" xr:uid="{A7FFFE53-9648-48B7-A7EC-1A29081B3D49}"/>
    <cellStyle name="_RECONCILE SOA AFF SEPTEMBER'08-all" xfId="359" xr:uid="{53B67A06-1916-4198-9A4B-4BC06F113630}"/>
    <cellStyle name="_RECONCILE SOA AFFIL_OCT2008" xfId="360" xr:uid="{D91090F9-22D3-4A06-9B92-5568CFA3CFE6}"/>
    <cellStyle name="_RECONCILE SOA AFFIL_OCT2008 2" xfId="6567" xr:uid="{DBC03F6D-A373-4BF0-B99D-CE34A4AA681D}"/>
    <cellStyle name="_Reconcilestock_MKY" xfId="361" xr:uid="{FC4665BA-9A90-45F9-9026-2865AD9D461A}"/>
    <cellStyle name="_Reconcilestock_MKY 2" xfId="6568" xr:uid="{F8941D04-3466-4442-A8CF-6218B4C6DA28}"/>
    <cellStyle name="_Rental" xfId="362" xr:uid="{95307144-E400-4FCE-8226-3E84B6131270}"/>
    <cellStyle name="_Rental 2" xfId="6569" xr:uid="{1DCE331B-6022-4E89-B19E-AE36970C42E7}"/>
    <cellStyle name="_ROC006 31.12.06 ve0" xfId="363" xr:uid="{101D4B0F-72CA-4906-920F-2FBB49957021}"/>
    <cellStyle name="_ROC006 31.12.06 ve0 2" xfId="6570" xr:uid="{81DCC274-B12A-4A41-8E3B-E3A85CF38751}"/>
    <cellStyle name="_ROC006 31.12.06 ve1" xfId="364" xr:uid="{B68DD8C4-F074-4CAA-AB40-1227087BA6FA}"/>
    <cellStyle name="_ROC006 31.12.06 ve1 2" xfId="6571" xr:uid="{C48EF67D-0BB1-4095-BDAB-C711754C94A7}"/>
    <cellStyle name="_roche fon1" xfId="365" xr:uid="{68611D24-8574-4BDE-8544-1075462E132E}"/>
    <cellStyle name="_roche fon1 2" xfId="6572" xr:uid="{ABBEED6C-BF0B-42E4-81F3-36E12F923BC2}"/>
    <cellStyle name="_roche fon2" xfId="366" xr:uid="{AF268D57-74C0-4007-BB66-6CA34011A713}"/>
    <cellStyle name="_roche fon2 2" xfId="6573" xr:uid="{D697E50A-1F55-47B6-A221-32063728D991}"/>
    <cellStyle name="_roche fon3" xfId="367" xr:uid="{D23FDEA4-A7F4-4556-9C1E-AF86FF98C824}"/>
    <cellStyle name="_roche fon3 2" xfId="6574" xr:uid="{47647B6B-ACD7-4146-A407-EB63159F5D61}"/>
    <cellStyle name="_roche fon4" xfId="368" xr:uid="{E4CC6526-9D8B-4BB1-9AA3-130A25D0E54B}"/>
    <cellStyle name="_roche fon4 2" xfId="6575" xr:uid="{ADEEFF2E-B6EF-417D-A490-B35162301128}"/>
    <cellStyle name="_Roche Thailand 2005-1" xfId="369" xr:uid="{00564F6C-BB96-4003-B7A7-975EE13B2DDF}"/>
    <cellStyle name="_Roche Thailand 2005-1 2" xfId="5681" xr:uid="{3DF5DF3D-197A-4411-B15F-46B147AE5E3F}"/>
    <cellStyle name="_RocheDiag_Final" xfId="370" xr:uid="{31AFC7C6-86DB-4222-853C-BF7E19D94CAB}"/>
    <cellStyle name="_RocheDiag_Final 2" xfId="6576" xr:uid="{75FDEE07-4666-47FE-9F62-EBB0B63536F8}"/>
    <cellStyle name="_Roche-Diag-TopYE06" xfId="371" xr:uid="{70A0B2AC-A104-49C3-861B-1CB0B14E7343}"/>
    <cellStyle name="_Roche-Diag-TopYE06 2" xfId="6577" xr:uid="{E550EBEF-9838-43C2-98AE-FD53E95787B2}"/>
    <cellStyle name="_salary reconcile-sima" xfId="372" xr:uid="{63DF53BE-2928-45F5-9AEC-D13FF7452E22}"/>
    <cellStyle name="_salary reconcile-sima 2" xfId="6578" xr:uid="{A97D8C59-2D25-4528-B0A9-F0034ABC944E}"/>
    <cellStyle name="_salary reconciliation" xfId="373" xr:uid="{E75D25BA-1D85-4011-9174-B6E8FD151230}"/>
    <cellStyle name="_Sampling plan ZC" xfId="374" xr:uid="{DDF3408A-A3F2-4C76-AFA2-1A20BFAFA82D}"/>
    <cellStyle name="_Sampling plan ZC 2" xfId="375" xr:uid="{627452F2-2594-4F61-8F36-94499BF560B0}"/>
    <cellStyle name="_Sampling plan ZC 2 2" xfId="6580" xr:uid="{B20BE931-34BB-4A51-A97B-55222365A5CF}"/>
    <cellStyle name="_Sampling plan ZC 3" xfId="6579" xr:uid="{9626A124-50A5-468C-B1E1-CD1594D28CA4}"/>
    <cellStyle name="_sampling selling admin newnew" xfId="376" xr:uid="{415EC414-FB64-455B-9194-44173FA0D157}"/>
    <cellStyle name="_SAP G310" xfId="377" xr:uid="{9D6CA9A3-C679-4D60-9C81-DFDC8A1B44C6}"/>
    <cellStyle name="_SAP G310 2" xfId="6581" xr:uid="{AE55D407-3713-45E0-8832-43090A80C7FE}"/>
    <cellStyle name="_SEIKO 01.31.06-1" xfId="378" xr:uid="{C47E26A1-84FD-43CA-BBDD-F165B5DD141E}"/>
    <cellStyle name="_SEIKO 01.31.06-1 2" xfId="6582" xr:uid="{E82CD283-9DB0-45BF-BD0C-41DC41019805}"/>
    <cellStyle name="_Seiko 07 31 06" xfId="379" xr:uid="{07CDA8DF-CC30-443A-8519-A5FA74F036B8}"/>
    <cellStyle name="_Seiko 07 31 06 2" xfId="5682" xr:uid="{87A8E297-2B6C-4271-B787-C1567998D1F2}"/>
    <cellStyle name="_Seiko 31.01.07 Ve" xfId="380" xr:uid="{FA0A41DB-23D5-4345-A7FC-4FA3B59D89CE}"/>
    <cellStyle name="_seiko 31.10.06 from ve" xfId="381" xr:uid="{772B068F-A47E-42E2-A8DE-3A6A53670243}"/>
    <cellStyle name="_seiko 31.10.06 from ve 2" xfId="6583" xr:uid="{571C932E-0B84-4D71-AFF8-64A9A51882FF}"/>
    <cellStyle name="_Seiko fon" xfId="382" xr:uid="{2EBE8E1E-8D62-4D18-A15B-025E1E277CB7}"/>
    <cellStyle name="_Seiko fon 2" xfId="6584" xr:uid="{BD0D99CB-482A-4183-B6BD-BA128F47A661}"/>
    <cellStyle name="_Seiko-01.31.06-2nd-date3.6.06 srt" xfId="383" xr:uid="{52C0CDEF-9539-483B-B4BC-F4462C1B52CF}"/>
    <cellStyle name="_Seiko-top 31.01.07" xfId="384" xr:uid="{133F9DBD-62CC-460A-A7A7-0BBCB216D0D9}"/>
    <cellStyle name="_Sheet1" xfId="385" xr:uid="{31201D83-E20F-4BF8-8940-D7C97D43C3C3}"/>
    <cellStyle name="_Sheet4" xfId="386" xr:uid="{211B7EC9-E30B-42F5-87D0-F59EC5BF8143}"/>
    <cellStyle name="_Sheet4 2" xfId="6585" xr:uid="{0A9702F4-AC30-46FA-897C-D5D83D7EBDFB}"/>
    <cellStyle name="_Showa@yim" xfId="387" xr:uid="{3F034D91-41E5-4601-9721-FB492A4C6390}"/>
    <cellStyle name="_Showa@yim 2" xfId="6586" xr:uid="{E810617E-6A29-4403-A99A-B4EFE19F5194}"/>
    <cellStyle name="_Showa-2004-Test" xfId="388" xr:uid="{AB0C3989-7EDB-4A27-AB5C-0D33A08D3401}"/>
    <cellStyle name="_Showa-2004-Test 2" xfId="5683" xr:uid="{6A4753C4-C0FC-4777-9107-C0AA3BFF8D46}"/>
    <cellStyle name="_Sima Top Q2'07" xfId="389" xr:uid="{094936D3-9F2C-4F56-8B59-89857943158C}"/>
    <cellStyle name="_Sima Top Q2'07 2" xfId="6587" xr:uid="{DE786AB3-CC05-4ED9-8C57-258B1C8B7D6B}"/>
    <cellStyle name="_SimaTech-Dec05" xfId="390" xr:uid="{4F5B7769-61BD-452F-AB1E-0ACC09DF62C4}"/>
    <cellStyle name="_SimaTech-Dec05 2" xfId="5684" xr:uid="{A53A5E24-1FC2-47A4-A18A-9F2A363D229E}"/>
    <cellStyle name="_SL ทะเบียนคุมร้านค้า 08.54" xfId="2968" xr:uid="{E5231F85-8372-4C30-BB86-F5B61AECEB14}"/>
    <cellStyle name="_SL ทะเบียนคุมร้านค้า 08.54 2" xfId="2969" xr:uid="{D3CD2B39-1018-4B4A-B30E-3A32EA29A3D4}"/>
    <cellStyle name="_SL ทะเบียนคุมร้านค้า 09.54" xfId="2970" xr:uid="{F1F317D5-1E51-47CB-A8E3-39FC0993DDE7}"/>
    <cellStyle name="_SL ทะเบียนคุมร้านค้า 09.54 2" xfId="2971" xr:uid="{46C78B00-A0AC-45DD-9C35-C77D35437F43}"/>
    <cellStyle name="_Software" xfId="391" xr:uid="{8CA3EE2C-D783-479D-9659-45CB74E4F1EB}"/>
    <cellStyle name="_Software 2" xfId="392" xr:uid="{6DF550B2-952A-4D27-A011-EF582A845972}"/>
    <cellStyle name="_Software 2 2" xfId="6589" xr:uid="{F1718B4A-31D0-421A-B966-8F36FA032D83}"/>
    <cellStyle name="_Software 3" xfId="393" xr:uid="{D4210322-A339-40DE-A128-B42F739FD415}"/>
    <cellStyle name="_Software 3 2" xfId="6590" xr:uid="{E2F188FF-DE1C-4006-A214-5F5064F3BC86}"/>
    <cellStyle name="_Software 4" xfId="6588" xr:uid="{E24A8685-91B2-4764-8A33-10BAE6216AFD}"/>
    <cellStyle name="_SSR 08-09 Mining and Process" xfId="2972" xr:uid="{93EBED61-D37E-48EA-92B9-5671791D6044}"/>
    <cellStyle name="_SSR 08-09 Mining and Process 2" xfId="2973" xr:uid="{DFBC0EA1-D5D9-45FA-A796-F3BD8A9F7274}"/>
    <cellStyle name="_SSR 08-09 Transport Industry 20080402" xfId="2974" xr:uid="{0CB578D0-7B1E-43E2-924B-35F7905E393F}"/>
    <cellStyle name="_SSR 08-09 Transport Industry 20080402 2" xfId="2975" xr:uid="{7A503F19-9FBE-4C67-8D18-B4EE0586559E}"/>
    <cellStyle name="_SSR 08-09 Water Industry 200803402v3" xfId="2976" xr:uid="{2996526F-A56C-4C16-B625-3AA76ED158C1}"/>
    <cellStyle name="_SSR 08-09 Water Industry 200803402v3 2" xfId="2977" xr:uid="{BDBB491D-3C94-455E-A054-9F1B81FF3EF2}"/>
    <cellStyle name="_SubHeading" xfId="394" xr:uid="{EF83D452-6713-4546-8777-30BF7D005AAF}"/>
    <cellStyle name="_Summary Electric" xfId="2978" xr:uid="{252DF4B2-7274-4035-B2A5-1E1EF0CF824D}"/>
    <cellStyle name="_Summary Electric 2" xfId="2979" xr:uid="{7F59B34B-56E4-42FC-92A0-86D219D10709}"/>
    <cellStyle name="_Summary Electric_BD_ทะเบียนโทรศัพท์ Zen fl.16" xfId="2980" xr:uid="{9FA35374-32F3-4733-85AF-5E73260F84BB}"/>
    <cellStyle name="_Summary Electric_BD_ทะเบียนโทรศัพท์ Zen fl.16 2" xfId="2981" xr:uid="{C03EEF47-4CDC-4077-A06D-A9C728CAF1DC}"/>
    <cellStyle name="_Summary Electric_BD_ทะเบียนโทรศัพท์ Zen fl.16_สรุปหนี้ค้าง &amp; Action plan SFX 290212" xfId="2982" xr:uid="{216DE4AA-C7C5-4ECB-AD8C-7C67362D3DBB}"/>
    <cellStyle name="_Summary Electric_BD_ทะเบียนโทรศัพท์ Zen fl.16_สรุปหนี้ค้าง &amp; Action plan SFX 290212 2" xfId="2983" xr:uid="{EAD73910-7185-425B-993F-4DD768B56E0D}"/>
    <cellStyle name="_Summary Electric_Form ตารางยกเลิกใบแจ้งหนี้" xfId="2984" xr:uid="{B7DDEF9A-4DC9-4B76-B28B-D34D3A5EC6CC}"/>
    <cellStyle name="_Summary Electric_Form ตารางยกเลิกใบแจ้งหนี้ 2" xfId="2985" xr:uid="{CE1E26E1-F00F-43B6-818E-A4D94E84CAC3}"/>
    <cellStyle name="_Summary Electric_Form ตารางยกเลิกใบแจ้งหนี้_BD_ทะเบียนโทรศัพท์ Zen fl.16" xfId="2986" xr:uid="{4FE5CCBA-B79C-43E1-BC7A-3D13DBD3C431}"/>
    <cellStyle name="_Summary Electric_Form ตารางยกเลิกใบแจ้งหนี้_BD_ทะเบียนโทรศัพท์ Zen fl.16 2" xfId="2987" xr:uid="{20EF4D45-4FA9-43DD-98A8-9FB0D84165A3}"/>
    <cellStyle name="_Summary Electric_Form ตารางยกเลิกใบแจ้งหนี้_BD_ทะเบียนโทรศัพท์ Zen fl.16_สรุปหนี้ค้าง &amp; Action plan SFX 290212" xfId="2988" xr:uid="{A5EA6C9A-8808-4745-94E0-F1D0DC89E25E}"/>
    <cellStyle name="_Summary Electric_Form ตารางยกเลิกใบแจ้งหนี้_BD_ทะเบียนโทรศัพท์ Zen fl.16_สรุปหนี้ค้าง &amp; Action plan SFX 290212 2" xfId="2989" xr:uid="{510E3C23-2FA3-4D17-A35C-3849E597A1B2}"/>
    <cellStyle name="_Summary Electric_Form ตารางยกเลิกใบแจ้งหนี้_PF ตารางยกเลิกใบแจ้งหนี้ 4.1.55" xfId="2990" xr:uid="{9131AE08-94AA-4059-B09C-EC43D0FBF175}"/>
    <cellStyle name="_Summary Electric_Form ตารางยกเลิกใบแจ้งหนี้_PF ตารางยกเลิกใบแจ้งหนี้ 4.1.55 2" xfId="2991" xr:uid="{3F2A68B2-FADE-4298-8A7F-703921517B62}"/>
    <cellStyle name="_Summary Electric_Form ตารางยกเลิกใบแจ้งหนี้_PF ตารางยกเลิกใบแจ้งหนี้ 4.1.55_1" xfId="2992" xr:uid="{E7685E7A-DF6A-4D66-B8B7-3CFBA1BC9251}"/>
    <cellStyle name="_Summary Electric_Form ตารางยกเลิกใบแจ้งหนี้_PF ตารางยกเลิกใบแจ้งหนี้ 4.1.55_1 2" xfId="2993" xr:uid="{50FF761C-8E92-405B-91CA-43ABA346EC0F}"/>
    <cellStyle name="_Summary Electric_Form ตารางยกเลิกใบแจ้งหนี้_PF ตารางยกเลิกใบแจ้งหนี้ 4.1.55_สรุปหนี้ค้าง &amp; Action plan SFX 290212" xfId="2994" xr:uid="{D4B672E6-3366-45B7-8375-334A030A5A28}"/>
    <cellStyle name="_Summary Electric_Form ตารางยกเลิกใบแจ้งหนี้_PF ตารางยกเลิกใบแจ้งหนี้ 4.1.55_สรุปหนี้ค้าง &amp; Action plan SFX 290212 2" xfId="2995" xr:uid="{D3F56041-A1CF-4899-953F-44AB11364A1A}"/>
    <cellStyle name="_Summary Electric_Form ตารางยกเลิกใบแจ้งหนี้_PF ตารางลดหนี้ 19.10.54" xfId="2996" xr:uid="{6648DB1C-B5D9-48BD-98ED-4E59FC4EF73F}"/>
    <cellStyle name="_Summary Electric_Form ตารางยกเลิกใบแจ้งหนี้_PF ตารางลดหนี้ 19.10.54 2" xfId="2997" xr:uid="{69749962-51E6-4F31-A31A-413503B07B1A}"/>
    <cellStyle name="_Summary Electric_Form ตารางยกเลิกใบแจ้งหนี้_PF ตารางลดหนี้ 19.10.54_สรุปหนี้ค้าง &amp; Action plan SFX 290212" xfId="2998" xr:uid="{F87ABF95-07E1-4EC6-A1D1-A80CDA043BE6}"/>
    <cellStyle name="_Summary Electric_Form ตารางยกเลิกใบแจ้งหนี้_PF ตารางลดหนี้ 19.10.54_สรุปหนี้ค้าง &amp; Action plan SFX 290212 2" xfId="2999" xr:uid="{1F1E2C26-91B8-4B18-93D8-7D6BCB5D3875}"/>
    <cellStyle name="_Summary Electric_Form ตารางยกเลิกใบแจ้งหนี้_สรุปหนี้ค้าง &amp; Action plan SFX 010312 ลงนามแล้ว" xfId="3000" xr:uid="{D3DE2A2A-0D7A-4327-ABD3-5638C37CD4FB}"/>
    <cellStyle name="_Summary Electric_Form ตารางยกเลิกใบแจ้งหนี้_สรุปหนี้ค้าง &amp; Action plan SFX 010312 ลงนามแล้ว 2" xfId="3001" xr:uid="{1F808EAB-FEC4-47F2-BC8C-5E8F5705F45E}"/>
    <cellStyle name="_Summary Electric_PF ตารางแจ้งหนี้ 04.54 ครั้งที่ 5 ย้อนหลัง" xfId="3002" xr:uid="{7A84D045-414F-45CB-A4BA-E2887A95F9D7}"/>
    <cellStyle name="_Summary Electric_PF ตารางแจ้งหนี้ 04.54 ครั้งที่ 5 ย้อนหลัง 2" xfId="3003" xr:uid="{7B4326CA-CC07-4EE5-A347-9B4C573FB5AB}"/>
    <cellStyle name="_Summary Electric_PF ตารางแจ้งหนี้ 06.54" xfId="3004" xr:uid="{88A4E742-655B-4A87-9600-32157EE8148B}"/>
    <cellStyle name="_Summary Electric_PF ตารางแจ้งหนี้ 06.54 2" xfId="3005" xr:uid="{C60E1590-CA12-48D1-B50B-F5423186EF40}"/>
    <cellStyle name="_Summary Electric_PF ตารางแจ้งหนี้ 06.54_PF ตารางยกเลิกใบแจ้งหนี้ 4.1.55" xfId="3006" xr:uid="{35638210-AB73-4B2B-867E-CBDBEE55DF20}"/>
    <cellStyle name="_Summary Electric_PF ตารางแจ้งหนี้ 06.54_PF ตารางยกเลิกใบแจ้งหนี้ 4.1.55 2" xfId="3007" xr:uid="{C74C19AE-5F91-4778-968F-AC4D70158BBE}"/>
    <cellStyle name="_Summary Electric_PF ตารางแจ้งหนี้ 06.54_สรุปหนี้ค้าง &amp; Action plan SFX 010312 ลงนามแล้ว" xfId="3008" xr:uid="{0C4CD485-C379-4755-8500-A0173C85D83B}"/>
    <cellStyle name="_Summary Electric_PF ตารางแจ้งหนี้ 06.54_สรุปหนี้ค้าง &amp; Action plan SFX 010312 ลงนามแล้ว 2" xfId="3009" xr:uid="{2C43F703-975B-41E3-8031-0D30AE8B8F5E}"/>
    <cellStyle name="_Summary Electric_PF ตารางแจ้งหนี้ 06.54_สรุปหนี้ค้าง &amp; Action plan SFX 290212" xfId="3010" xr:uid="{A822EEE3-FE6B-4985-8C9F-47ECA3BFCD9B}"/>
    <cellStyle name="_Summary Electric_PF ตารางแจ้งหนี้ 06.54_สรุปหนี้ค้าง &amp; Action plan SFX 290212 2" xfId="3011" xr:uid="{42333B1C-5BD7-449D-B4EA-3EA62120DAB3}"/>
    <cellStyle name="_Summary Electric_PF ตารางยกเลิกใบแจ้งหนี้ 4.1.55" xfId="3012" xr:uid="{91E03409-5AEE-4D49-8ADA-0C2AD02666AD}"/>
    <cellStyle name="_Summary Electric_PF ตารางยกเลิกใบแจ้งหนี้ 4.1.55 2" xfId="3013" xr:uid="{EB98013C-16DE-4EEA-BC97-6D824FCDCB5A}"/>
    <cellStyle name="_Summary Electric_PF ตารางยกเลิกใบแจ้งหนี้ 4.1.55_1" xfId="3014" xr:uid="{F4AC89B8-4935-4161-8545-9400B471FA4F}"/>
    <cellStyle name="_Summary Electric_PF ตารางยกเลิกใบแจ้งหนี้ 4.1.55_1 2" xfId="3015" xr:uid="{AA5A0C4F-10D2-456E-9AB1-323A2F42DD76}"/>
    <cellStyle name="_Summary Electric_PF ตารางยกเลิกใบแจ้งหนี้ 4.1.55_สรุปหนี้ค้าง &amp; Action plan SFX 290212" xfId="3016" xr:uid="{FF594924-30A6-4B98-BFE5-664623AE2C55}"/>
    <cellStyle name="_Summary Electric_PF ตารางยกเลิกใบแจ้งหนี้ 4.1.55_สรุปหนี้ค้าง &amp; Action plan SFX 290212 2" xfId="3017" xr:uid="{84559683-86A5-42EE-9BA1-3CC0C1BC7A6A}"/>
    <cellStyle name="_Summary Electric_PF ตารางลดหนี้ 19.10.54" xfId="3018" xr:uid="{9617960D-9FDD-4C4F-8D11-085203A27B8A}"/>
    <cellStyle name="_Summary Electric_PF ตารางลดหนี้ 19.10.54 2" xfId="3019" xr:uid="{E01C9954-6451-42B4-8C8C-296AC0EE2CB5}"/>
    <cellStyle name="_Summary Electric_PF ตารางลดหนี้ 19.10.54_สรุปหนี้ค้าง &amp; Action plan SFX 290212" xfId="3020" xr:uid="{E5A0DCBF-9E50-4BCF-965C-8C4069926F01}"/>
    <cellStyle name="_Summary Electric_PF ตารางลดหนี้ 19.10.54_สรุปหนี้ค้าง &amp; Action plan SFX 290212 2" xfId="3021" xr:uid="{080FB146-542F-41B4-B998-C406F6FAA5E8}"/>
    <cellStyle name="_Summary Electric_PF สรุปผลInterface - โก้" xfId="3022" xr:uid="{447F8C9D-75CA-4609-8D52-5BA6C3EC71AF}"/>
    <cellStyle name="_Summary Electric_PF สรุปผลInterface - โก้ 2" xfId="3023" xr:uid="{8A31AE29-5F40-44EC-A539-B1FFAFA2FB6A}"/>
    <cellStyle name="_Summary Electric_ตารางแจ้งหนี้ เดินสะพัด CDS อัตราน้ำเย็น 04.54" xfId="3024" xr:uid="{305679A6-8E94-4404-8492-9E593CD4585B}"/>
    <cellStyle name="_Summary Electric_ตารางแจ้งหนี้ เดินสะพัด CDS อัตราน้ำเย็น 04.54 2" xfId="3025" xr:uid="{03A6AB30-7320-453A-B6F3-6D708001C428}"/>
    <cellStyle name="_Summary Electric_ตารางแจ้งหนี้ เดินสะพัด CDS อัตราน้ำเย็น 04.54_PF ตารางยกเลิกใบแจ้งหนี้ 4.1.55" xfId="3026" xr:uid="{D4D11292-739F-4F7D-AC99-5E3A6EBF5EC0}"/>
    <cellStyle name="_Summary Electric_ตารางแจ้งหนี้ เดินสะพัด CDS อัตราน้ำเย็น 04.54_PF ตารางยกเลิกใบแจ้งหนี้ 4.1.55 2" xfId="3027" xr:uid="{C4CF9A5F-777D-4FE7-B1C1-B6C168C8D85B}"/>
    <cellStyle name="_Summary Electric_ตารางแจ้งหนี้ เดินสะพัด CDS อัตราน้ำเย็น 04.54_สรุปหนี้ค้าง &amp; Action plan SFX 010312 ลงนามแล้ว" xfId="3028" xr:uid="{D8D73DA9-3901-4F0E-BB09-5B40BAC0DC99}"/>
    <cellStyle name="_Summary Electric_ตารางแจ้งหนี้ เดินสะพัด CDS อัตราน้ำเย็น 04.54_สรุปหนี้ค้าง &amp; Action plan SFX 010312 ลงนามแล้ว 2" xfId="3029" xr:uid="{0D0022C9-C698-40D1-92F9-B88ABC00EA0F}"/>
    <cellStyle name="_Summary Electric_ตารางแจ้งหนี้ เดินสะพัด CDS อัตราน้ำเย็น 04.54_สรุปหนี้ค้าง &amp; Action plan SFX 290212" xfId="3030" xr:uid="{C4028EFD-4DE4-4C53-96AE-61962F5C2F53}"/>
    <cellStyle name="_Summary Electric_ตารางแจ้งหนี้ เดินสะพัด CDS อัตราน้ำเย็น 04.54_สรุปหนี้ค้าง &amp; Action plan SFX 290212 2" xfId="3031" xr:uid="{51687B38-B63E-452F-AEEE-1F447D4BCCA9}"/>
    <cellStyle name="_Summary Electric_ตารางแจ้งหนี้ เดินสะพัด WU 04.54" xfId="3032" xr:uid="{4472358B-BB7E-4187-9051-054C8624D047}"/>
    <cellStyle name="_Summary Electric_ตารางแจ้งหนี้ เดินสะพัด WU 04.54 2" xfId="3033" xr:uid="{FC0CEF2B-B443-4DDC-A499-6779231D06F8}"/>
    <cellStyle name="_Summary Electric_ตารางแจ้งหนี้ เดินสะพัด WU 04.54_PF ตารางยกเลิกใบแจ้งหนี้ 4.1.55" xfId="3034" xr:uid="{47BF6FF6-76DF-4423-8AD6-ADA0B7AFF488}"/>
    <cellStyle name="_Summary Electric_ตารางแจ้งหนี้ เดินสะพัด WU 04.54_PF ตารางยกเลิกใบแจ้งหนี้ 4.1.55 2" xfId="3035" xr:uid="{18421520-068F-4E8A-B07D-E7BE9C9A95EF}"/>
    <cellStyle name="_Summary Electric_ตารางแจ้งหนี้ เดินสะพัด WU 04.54_สรุปหนี้ค้าง &amp; Action plan SFX 010312 ลงนามแล้ว" xfId="3036" xr:uid="{E9E44C34-27F1-41C0-A426-33D10EE87746}"/>
    <cellStyle name="_Summary Electric_ตารางแจ้งหนี้ เดินสะพัด WU 04.54_สรุปหนี้ค้าง &amp; Action plan SFX 010312 ลงนามแล้ว 2" xfId="3037" xr:uid="{46D67C21-5476-416E-A2DD-67FC037FAAED}"/>
    <cellStyle name="_Summary Electric_ตารางแจ้งหนี้ เดินสะพัด WU 04.54_สรุปหนี้ค้าง &amp; Action plan SFX 290212" xfId="3038" xr:uid="{BE4F492F-64A9-45B6-88E1-5E15CFEE9C5F}"/>
    <cellStyle name="_Summary Electric_ตารางแจ้งหนี้ เดินสะพัด WU 04.54_สรุปหนี้ค้าง &amp; Action plan SFX 290212 2" xfId="3039" xr:uid="{D85FB211-3982-4C87-BDCC-A4EF966DBF0A}"/>
    <cellStyle name="_Summary Electric_ทะเบียนร้านค้า 01.54" xfId="3040" xr:uid="{5E658F09-1E00-4DE1-AA1A-4DA54D99082D}"/>
    <cellStyle name="_Summary Electric_ทะเบียนร้านค้า 01.54 2" xfId="3041" xr:uid="{03D190C7-F499-4021-9040-01F08ACAFD06}"/>
    <cellStyle name="_Summary Electric_ทะเบียนร้านค้า 01.54_PF ตารางยกเลิกใบแจ้งหนี้ 4.1.55" xfId="3042" xr:uid="{92DBBC3C-A552-4C83-96B0-DF53BFF342E6}"/>
    <cellStyle name="_Summary Electric_ทะเบียนร้านค้า 01.54_PF ตารางยกเลิกใบแจ้งหนี้ 4.1.55 2" xfId="3043" xr:uid="{272F8A0D-C2F4-4874-AC72-776A3EEBFE9A}"/>
    <cellStyle name="_Summary Electric_ทะเบียนร้านค้า 01.54_สรุปหนี้ค้าง &amp; Action plan SFX 010312 ลงนามแล้ว" xfId="3044" xr:uid="{D114D7E4-4458-4561-A29F-B2D7760579B8}"/>
    <cellStyle name="_Summary Electric_ทะเบียนร้านค้า 01.54_สรุปหนี้ค้าง &amp; Action plan SFX 010312 ลงนามแล้ว 2" xfId="3045" xr:uid="{35C304A1-7D0C-468C-8E9E-B60326AB4C5E}"/>
    <cellStyle name="_Summary Electric_ทะเบียนร้านค้า 01.54_สรุปหนี้ค้าง &amp; Action plan SFX 290212" xfId="3046" xr:uid="{9FF79D4C-6B46-404D-AB01-A729C85AF0B7}"/>
    <cellStyle name="_Summary Electric_ทะเบียนร้านค้า 01.54_สรุปหนี้ค้าง &amp; Action plan SFX 290212 2" xfId="3047" xr:uid="{8EEE8613-36FF-4D0B-A50E-76567536E8D3}"/>
    <cellStyle name="_Summary Electric_ทะเบียนร้านค้า 05.54 Update" xfId="3048" xr:uid="{346C7DAC-43B6-4BCF-8F71-B813D623C854}"/>
    <cellStyle name="_Summary Electric_ทะเบียนร้านค้า 05.54 Update 2" xfId="3049" xr:uid="{DEE044BD-6539-4351-A7AC-C4E7B3D02FC0}"/>
    <cellStyle name="_Summary Electric_ทะเบียนร้านค้า 06.54" xfId="3050" xr:uid="{28813D90-7132-4B6E-AE67-5E6CC93A589E}"/>
    <cellStyle name="_Summary Electric_ทะเบียนร้านค้า 06.54 2" xfId="3051" xr:uid="{32BD5EE7-8406-4AD4-AE96-7978B82A3366}"/>
    <cellStyle name="_Summary Electric_ทะเบียนร้านค้า 06.54 Update" xfId="3052" xr:uid="{A1EE10CB-E615-4B84-9D13-2A7452EFF397}"/>
    <cellStyle name="_Summary Electric_ทะเบียนร้านค้า 06.54 Update 2" xfId="3053" xr:uid="{B4A9CB63-D8BE-436D-8FEE-D4A19285F2F6}"/>
    <cellStyle name="_Summary Electric_ทะเบียนร้านค้า พ.ค.54" xfId="3054" xr:uid="{4D1636E7-0AFE-45FB-B368-8BC09E8C7184}"/>
    <cellStyle name="_Summary Electric_ทะเบียนร้านค้า พ.ค.54 2" xfId="3055" xr:uid="{C0052788-CF52-4238-AAD8-173BEAFB4B1A}"/>
    <cellStyle name="_Summary Electric_ทะเบียนร้านค้า พ.ค.54-KIOSK" xfId="3056" xr:uid="{E5E23C4D-A093-43AE-B944-45728ED497DD}"/>
    <cellStyle name="_Summary Electric_ทะเบียนร้านค้า พ.ค.54-KIOSK 2" xfId="3057" xr:uid="{6088AF04-0F5C-492C-BFC9-BB937215D0C7}"/>
    <cellStyle name="_Summary Electric_ทะเบียนร้านค้า พ.ค.54-KIOSK-IT BOOTH-PRO" xfId="3058" xr:uid="{89A42FF5-ABE1-4A81-8A84-7D052A765B72}"/>
    <cellStyle name="_Summary Electric_ทะเบียนร้านค้า พ.ค.54-KIOSK-IT BOOTH-PRO 2" xfId="3059" xr:uid="{86C8392D-59FD-459B-AFAA-BD8E6A220619}"/>
    <cellStyle name="_Summary Electric_ทะเบียนร้านค้า พ.ค.54-KIOSK-ตกค้างแจ้งหนี้เดือน5-54" xfId="3060" xr:uid="{4EA92D9D-8465-467B-8A65-ECD89C35AD3C}"/>
    <cellStyle name="_Summary Electric_ทะเบียนร้านค้า พ.ค.54-KIOSK-ตกค้างแจ้งหนี้เดือน5-54 2" xfId="3061" xr:uid="{3FC20537-E8B2-49F9-BDEB-0BC37936EBC3}"/>
    <cellStyle name="_Summary Electric_รายงานตัวแผ่ 13.5.54" xfId="3062" xr:uid="{8B194B7E-E31F-48AA-8F85-A4ACCB3D9C93}"/>
    <cellStyle name="_Summary Electric_รายงานตัวแผ่ 13.5.54 2" xfId="3063" xr:uid="{C5489314-6CC4-441C-99AB-3027A9770C04}"/>
    <cellStyle name="_Summary Electric_สรุปหนี้ค้าง &amp; Action plan SFX 010312 ลงนามแล้ว" xfId="3064" xr:uid="{41ADB8D0-2006-4119-B574-B3B443F155DA}"/>
    <cellStyle name="_Summary Electric_สรุปหนี้ค้าง &amp; Action plan SFX 010312 ลงนามแล้ว 2" xfId="3065" xr:uid="{9255ABE9-3229-452F-A80B-AA980C4B990D}"/>
    <cellStyle name="_Table" xfId="395" xr:uid="{04EDB032-24AB-4C41-8CEB-42C68FB4F777}"/>
    <cellStyle name="_Table_BFI Reclass 11" xfId="396" xr:uid="{8B72D567-B7FD-4E2D-9DCC-4D07FBAB8696}"/>
    <cellStyle name="_Table_Top SGRTH YE'10 from p'chies" xfId="397" xr:uid="{74C6F790-0821-4712-A79C-CA4F040A32C9}"/>
    <cellStyle name="_TableHead" xfId="398" xr:uid="{7F1FE642-C622-48AF-BD7F-1D821FDAB90B}"/>
    <cellStyle name="_TableHead_BFI Reclass 11" xfId="399" xr:uid="{8C4AA90D-8FCE-419C-A37C-748FB8CCB97F}"/>
    <cellStyle name="_TableHead_Top SGRTH YE'10 from p'chies" xfId="400" xr:uid="{99E15506-4089-4198-99C8-CB54DE8C2ACD}"/>
    <cellStyle name="_TableRowHead" xfId="401" xr:uid="{0386ED76-3688-422B-8D4D-3E65031558D5}"/>
    <cellStyle name="_TableSuperHead" xfId="402" xr:uid="{447DA654-275F-454D-A998-EF0923F3902D}"/>
    <cellStyle name="_TB1207" xfId="403" xr:uid="{81128FAE-DF76-48C4-BF99-14058629D3E8}"/>
    <cellStyle name="_Tempolary Area Required" xfId="404" xr:uid="{BE461F61-5CCF-4AF9-BA5C-78BC0FB3D4C8}"/>
    <cellStyle name="_Test AP Purchase" xfId="405" xr:uid="{C90C12BB-C84D-4F42-B3E4-1548EBFA229C}"/>
    <cellStyle name="_Test Bank" xfId="406" xr:uid="{202B9301-1A92-4BD0-ADDD-1B49FD8F889D}"/>
    <cellStyle name="_Test of details vouch-selling and admin expenses-testing" xfId="407" xr:uid="{B01E129C-CB86-494E-8509-341215143A1A}"/>
    <cellStyle name="_Test of details vouch-selling and admin expenses-testing_Top SGRTH YE'10 from p'chies" xfId="408" xr:uid="{814C4758-6E33-4512-8681-59C882BFE7AE}"/>
    <cellStyle name="_test purchase-Mega" xfId="409" xr:uid="{4C255B8A-C162-4EBC-AC58-A8407948417D}"/>
    <cellStyle name="_test purchase-Mega 2" xfId="6591" xr:uid="{14AA3D37-D8E1-4FE8-B207-1AEF5197B21E}"/>
    <cellStyle name="_test sale" xfId="410" xr:uid="{E82F70DA-CEC5-44C3-88C2-080A82D292F5}"/>
    <cellStyle name="_test sale 2" xfId="6592" xr:uid="{45481A2E-0733-4F0B-A028-728842B40437}"/>
    <cellStyle name="_THAI LAW 08" xfId="411" xr:uid="{04D5C7E1-63BE-4129-87E4-17D6CB4C6C2A}"/>
    <cellStyle name="_Thai Semcon_Top_2006_update 19 feb 07" xfId="412" xr:uid="{565B519F-9E19-4C3E-85BC-EF4AF17A07BA}"/>
    <cellStyle name="_Thai Semcon_Top_Midyear_06" xfId="413" xr:uid="{F4A51427-258A-493B-B0E5-B6D6D80C04CA}"/>
    <cellStyle name="_TOP 06.30.07" xfId="414" xr:uid="{5681D2E6-195B-477C-BB37-FD335D363324}"/>
    <cellStyle name="_TOP 06.30.07 2" xfId="6593" xr:uid="{89F16C65-345B-45C4-959C-1F02F7190F4E}"/>
    <cellStyle name="_TOP 06.30.07-1" xfId="415" xr:uid="{0C575884-6669-425A-8726-D777671C137E}"/>
    <cellStyle name="_TOP 06.30.07-1 2" xfId="6594" xr:uid="{029AA8D2-B1EC-48BA-89B1-6F6B431C6007}"/>
    <cellStyle name="_TOP BCC YE07 ve" xfId="5685" xr:uid="{D80698C0-A818-45F0-8DDD-F6DAEDECF576}"/>
    <cellStyle name="_top fel-07" xfId="416" xr:uid="{816AFA97-3602-4EBB-BA35-59AD87BCF2FF}"/>
    <cellStyle name="_Top Graintrade2007" xfId="417" xr:uid="{ABE4504B-7E2C-414D-8828-4E734B3FDD61}"/>
    <cellStyle name="_Top Herbalife2008_Pum" xfId="418" xr:uid="{428BD208-CDA9-4D34-87C6-FC70A9D382DE}"/>
    <cellStyle name="_Top Herbalife2008_Pum 2" xfId="419" xr:uid="{710155E5-BDE5-447F-AA1C-118B86052309}"/>
    <cellStyle name="_Top Herbalife2008_Pum 2 2" xfId="6596" xr:uid="{AE2D82EC-2DF0-4B98-868B-470DDE1E29CA}"/>
    <cellStyle name="_Top Herbalife2008_Pum 3" xfId="6595" xr:uid="{1CAB12EE-11C6-467B-88A8-006DB63C10C6}"/>
    <cellStyle name="_Top KYE_31.12.08 Bell ('u')" xfId="420" xr:uid="{DE048778-8E7C-4BB5-B882-50B7C5D817F0}"/>
    <cellStyle name="_Top KYE_31.12.08 Bell ('u') 2" xfId="6597" xr:uid="{BC005DD1-86C9-4C4E-A321-EE1C44E43D70}"/>
    <cellStyle name="_Top Matsui'07 _Pum V.4" xfId="421" xr:uid="{A6F73AFB-C171-4393-90A9-34C7B8F80AF7}"/>
    <cellStyle name="_Top Matsui'07 _Pum V.4 2" xfId="422" xr:uid="{57FD063E-1DBC-4FF1-ABF6-3E4310A032C1}"/>
    <cellStyle name="_Top Matsui'07 _Pum V.4 2 2" xfId="6599" xr:uid="{4B57FFA6-B998-48C0-8C7A-0B93AF407B01}"/>
    <cellStyle name="_Top Matsui'07 _Pum V.4 3" xfId="6598" xr:uid="{2183CBD0-AF0F-4671-923C-502FB7D62FA7}"/>
    <cellStyle name="_Top PAH 2009_Update_file1_Roz" xfId="423" xr:uid="{F4B1E895-5414-4855-8F7F-867AF0317CF1}"/>
    <cellStyle name="_Top PAH 2009_Update_file1_Roz 2" xfId="424" xr:uid="{6FD86ED1-8515-4F76-AB87-2BF6BFE2941D}"/>
    <cellStyle name="_Top PAH 2009_Update_file1_Roz 2 2" xfId="6601" xr:uid="{76A2D5A2-B2FE-45B5-8585-4DE975EF4164}"/>
    <cellStyle name="_Top PAH 2009_Update_file1_Roz 3" xfId="6600" xr:uid="{033D7952-8522-451D-9B60-5DC5D5C2CF3D}"/>
    <cellStyle name="_Top seiko 31.07.07.yim" xfId="425" xr:uid="{F7EC784A-72C3-4E6D-A33D-D7422AB38E55}"/>
    <cellStyle name="_Top seiko 31.07.07.yim 2" xfId="6602" xr:uid="{80D4F1FF-83DC-4AF0-867C-6198FAA8F409}"/>
    <cellStyle name="_Top Wat '06" xfId="426" xr:uid="{35C3C607-B6A6-4740-B005-D8F378564B83}"/>
    <cellStyle name="_Top Wat '06 2" xfId="6603" xr:uid="{E6F4C81F-718F-4810-A4BC-BA055BFCCFBD}"/>
    <cellStyle name="_Top Yamasei 31 Dec 06 Additional" xfId="427" xr:uid="{EAB18696-D9EF-4D1C-B963-B998C66EE62D}"/>
    <cellStyle name="_Top YE 08_BCP V1.1" xfId="428" xr:uid="{45008782-2EE4-46CF-A85C-7F2939C38DD0}"/>
    <cellStyle name="_Top YE 08_BCP V1.1 2" xfId="6604" xr:uid="{4A498E82-5B46-428C-B353-DA86BB4BEA54}"/>
    <cellStyle name="_Top YE 08_BCP V1.1_Top SGRTH YE'10 from p'chies" xfId="429" xr:uid="{0FECA05E-FCEF-45CA-BFB7-942F29ADB6BC}"/>
    <cellStyle name="_Top YE 08_BCP V1.1_Top SGRTH YE'10 from p'chies 2" xfId="6605" xr:uid="{CFE944FD-0B00-415F-9CCB-C8AD884B31AC}"/>
    <cellStyle name="_Top YE 08_BCP_V1.3" xfId="430" xr:uid="{33EF74EA-477A-4EFD-86C3-80BAC8504BDC}"/>
    <cellStyle name="_Top YE 08_BCP_V1.3 2" xfId="6606" xr:uid="{7F99D5FD-0F0C-45B1-BC79-AB6C22B048F4}"/>
    <cellStyle name="_Top YE 08_BCP_V1.3_Top SGRTH YE'10 from p'chies" xfId="431" xr:uid="{0D7685FC-98BE-45E5-B3B3-133E720E8A71}"/>
    <cellStyle name="_Top YE 08_BCP_V1.3_Top SGRTH YE'10 from p'chies 2" xfId="6607" xr:uid="{539986D3-6D88-425C-B960-ECD178411C10}"/>
    <cellStyle name="_Top_BF'08_Inventory" xfId="432" xr:uid="{4AB291D0-CF71-496E-9C11-8D02399682AC}"/>
    <cellStyle name="_Top_BF'08_Inventory 2" xfId="433" xr:uid="{8BD1ABFE-3F7B-4706-824B-D3CC7FE294A5}"/>
    <cellStyle name="_Top_BF'08_Inventory 2 2" xfId="6609" xr:uid="{0BCA11FB-6ADE-4B05-A46E-46CBFF82453A}"/>
    <cellStyle name="_Top_BF'08_Inventory 3" xfId="6608" xr:uid="{E3A6C6DB-E48E-4DA4-8195-12277880A84E}"/>
    <cellStyle name="_Top_BFI'08_pum" xfId="434" xr:uid="{B60A5E22-B602-48CB-AF85-F7DA592992CB}"/>
    <cellStyle name="_Top_BFI'08_pum 2" xfId="435" xr:uid="{B3EE05F6-EC7D-430B-980D-FB67D00C3F2C}"/>
    <cellStyle name="_Top_BFI'08_pum 2 2" xfId="6611" xr:uid="{D6FFB48E-E101-45C2-81D6-25581AC32921}"/>
    <cellStyle name="_Top_BFI'08_pum 3" xfId="6610" xr:uid="{DE81AE99-37DF-4630-A3BD-E84DF091A596}"/>
    <cellStyle name="_Top_BFI'08_pum_Top SGRTH YE'10 from p'chies" xfId="436" xr:uid="{D826BC5D-401D-4172-B3E0-172AA4E2CF7D}"/>
    <cellStyle name="_Top_BFI'08_pum_Top SGRTH YE'10 from p'chies 2" xfId="6612" xr:uid="{B25E0754-AE56-431D-BC51-6FBF6CCB52A7}"/>
    <cellStyle name="_Top_Kawasumi_31.03.08-nee" xfId="437" xr:uid="{C3283915-25CA-4E07-BDEA-5B18588C807C}"/>
    <cellStyle name="_Top_Kawasumi_31.03.08-sugar" xfId="438" xr:uid="{E05D38F9-EA2F-4902-BDF1-301551D1602D}"/>
    <cellStyle name="_Top_TSU_for year ended" xfId="439" xr:uid="{02DE7916-A8CC-46C8-B7E9-AA30DBB9E0B9}"/>
    <cellStyle name="_Top-B.Feedmill - 2008" xfId="440" xr:uid="{1C7434D1-836F-4C61-9FF3-C1B51127CFDB}"/>
    <cellStyle name="_Top-B.Feedmill - 2008 2" xfId="441" xr:uid="{7C7E85EF-6954-4C37-80C6-24822A62CE91}"/>
    <cellStyle name="_Top-B.Feedmill - 2008 2 2" xfId="6614" xr:uid="{D79ABEB8-01F5-4F08-827C-B698C4CB1AAD}"/>
    <cellStyle name="_Top-B.Feedmill - 2008 3" xfId="6613" xr:uid="{3A228834-480E-4331-BF1D-B8C0B3845776}"/>
    <cellStyle name="_TopB.inter2009_Year end" xfId="442" xr:uid="{70C9EC2D-CA7C-4423-920E-BEF4274B982E}"/>
    <cellStyle name="_TopB.inter2009_Year end 2" xfId="443" xr:uid="{9B5A82EA-4704-4E87-9CAE-E99E9A3EF705}"/>
    <cellStyle name="_TopB.inter2009_Year end 2 2" xfId="6616" xr:uid="{1AFE6652-54F6-4077-9C14-757B72A2CB6D}"/>
    <cellStyle name="_TopB.inter2009_Year end 3" xfId="444" xr:uid="{D8A4A202-46B2-4FC1-AD60-5CFE187625BB}"/>
    <cellStyle name="_TopB.inter2009_Year end 3 2" xfId="6617" xr:uid="{85F11298-9199-4DFF-8D90-0A6B4E329C80}"/>
    <cellStyle name="_TopB.inter2009_Year end 4" xfId="6615" xr:uid="{14429CFA-4B10-4974-97FD-5CDA1D9B6AC5}"/>
    <cellStyle name="_Top-Itoham - 2009 PUM" xfId="445" xr:uid="{1BE26599-569F-4A34-834F-F263FB2A7A27}"/>
    <cellStyle name="_Top-Itoham - 2009 PUM 2" xfId="446" xr:uid="{85A4E1DF-CB57-45BB-80C3-086F1A05CF55}"/>
    <cellStyle name="_Top-Itoham - 2009 PUM 2 2" xfId="6619" xr:uid="{6D13DB82-F825-4A9B-95D6-35BE1910BBC0}"/>
    <cellStyle name="_Top-Itoham - 2009 PUM 3" xfId="6618" xr:uid="{1C389F3E-C8D6-43A9-A659-CC82026625AE}"/>
    <cellStyle name="_Top-Sep'07" xfId="447" xr:uid="{11EC410E-A538-4AB7-959A-F4AF621E5E4B}"/>
    <cellStyle name="_Top-Takano N'New" xfId="448" xr:uid="{04A47164-20F7-46B1-B724-743A3AAEBA3A}"/>
    <cellStyle name="_trial30jun08" xfId="449" xr:uid="{DA3379BC-296F-4D0F-AEF2-A70247293229}"/>
    <cellStyle name="_UFM'09_PLOY" xfId="450" xr:uid="{0ACA8743-4B1A-4BFC-B86F-753B02525E8F}"/>
    <cellStyle name="_Unrealized" xfId="451" xr:uid="{7151FFFF-2235-4487-A514-8C83D408D995}"/>
    <cellStyle name="_V 300-5" xfId="452" xr:uid="{79AD29F0-793C-4E3E-A216-0AF5B49E0816}"/>
    <cellStyle name="_V1" xfId="453" xr:uid="{99DB89A5-1A71-4368-9199-AF4D7F669FA4}"/>
    <cellStyle name="_V1 2" xfId="5686" xr:uid="{BE20AAFB-16C9-4DBD-A4A6-B44EC56BB630}"/>
    <cellStyle name="_Vouch FA" xfId="454" xr:uid="{E9E178C0-82BE-4DDD-B22C-5BB521432D56}"/>
    <cellStyle name="_Vouch FA 2" xfId="455" xr:uid="{F1DDCF0C-5BD0-45CD-A83A-E30D6EB7A9E6}"/>
    <cellStyle name="_Vouch FA 2 2" xfId="6621" xr:uid="{A5C87CCB-5A3C-45D0-85D7-83E77F29F0BD}"/>
    <cellStyle name="_Vouch FA 3" xfId="456" xr:uid="{5F6CBB7B-E4A8-4396-B0CD-75CC5F080DA3}"/>
    <cellStyle name="_Vouch FA 3 2" xfId="6622" xr:uid="{F9529579-453D-4AA4-A2E1-223C53B42B7B}"/>
    <cellStyle name="_Vouch FA 4" xfId="6620" xr:uid="{097606E8-E890-4978-99BE-0364039E69D4}"/>
    <cellStyle name="_Vouch FA_BFI Jan-Sep'09" xfId="457" xr:uid="{473814E2-0D43-451A-B50D-A5095CDEF342}"/>
    <cellStyle name="_Vouch FA_BFI Jan-Sep'09 2" xfId="458" xr:uid="{E62C4338-4578-4BF5-B2C8-098BBE19FBF6}"/>
    <cellStyle name="_Vouch FA_BFI Jan-Sep'09 2 2" xfId="6624" xr:uid="{E0FA3E83-1C1F-4A26-B603-EC3984970833}"/>
    <cellStyle name="_Vouch FA_BFI Jan-Sep'09 3" xfId="6623" xr:uid="{F181ED23-C9B6-4280-B23C-A434FA5509A4}"/>
    <cellStyle name="_Vouch Fixed asset 2010_BIT" xfId="459" xr:uid="{F514DC83-6E06-4472-AED5-89FDB594E1F4}"/>
    <cellStyle name="_Vouch Fixed asset 2010_BIT 2" xfId="6625" xr:uid="{8B390586-4E0D-4F3C-87F7-743C789FADE3}"/>
    <cellStyle name="_Walkthrough sale" xfId="460" xr:uid="{65C1416A-5FEA-45DB-AC92-F51F0424AC03}"/>
    <cellStyle name="_Walkthrough sale 2" xfId="6626" xr:uid="{6935CDD3-E9FD-4162-B89D-BE83C151E0FD}"/>
    <cellStyle name="_WP" xfId="461" xr:uid="{668B02E9-3ECC-403D-A221-3A0F3F4CBC53}"/>
    <cellStyle name="_wp 12.31.05" xfId="462" xr:uid="{8F2E886C-E688-495D-B861-C230F00A6E9F}"/>
    <cellStyle name="_wp 12.31.05 2" xfId="5687" xr:uid="{308643B0-E1AC-4DE4-803D-2E4AEECC4962}"/>
    <cellStyle name="_wp 25.09.06" xfId="463" xr:uid="{E427FF30-9A15-420C-BA7E-56276BC44AD6}"/>
    <cellStyle name="_wp 31.12.06" xfId="464" xr:uid="{372888DE-5C0A-4DF9-840A-B442E702C76D}"/>
    <cellStyle name="_wp bcc 31 12 06" xfId="5688" xr:uid="{9BBF05CD-EA97-4311-84CC-3F69C96AA6A9}"/>
    <cellStyle name="_wp bcc 31.12.06 V,K3,ZC" xfId="5689" xr:uid="{2BA533D7-24A7-4365-AAFD-5821F28D4981}"/>
    <cellStyle name="_wp GLS31.12.07_ju (version 1)" xfId="465" xr:uid="{2C767174-FC83-4F64-A39E-8E1D2C031091}"/>
    <cellStyle name="_WP Metco Q3'07 30.06.07 all" xfId="466" xr:uid="{AE88933D-4564-43E2-9862-37979E3E4762}"/>
    <cellStyle name="_WP Metco Q3'07 30.06.07 all 2" xfId="6627" xr:uid="{A8413E78-4781-4BFB-97A1-4E048E3F9520}"/>
    <cellStyle name="_wp seiko 01.31.07-jeab (Sureerat, Thongarunsang_TH's Copy)" xfId="467" xr:uid="{891427FB-4332-4362-97C1-22D09EBD9089}"/>
    <cellStyle name="_wp seiko 01.31.07-jeab (Sureerat, Thongarunsang_TH's Copy) 2" xfId="6628" xr:uid="{304CD280-56EB-4C4F-AFD6-4795FBB57735}"/>
    <cellStyle name="_wp seiko 31.07.07" xfId="468" xr:uid="{99F85386-8B76-4A25-A298-EC553E90BF9B}"/>
    <cellStyle name="_WP support_BIT 2009" xfId="469" xr:uid="{70CF3E61-B797-49D8-ADF8-AE645817433A}"/>
    <cellStyle name="_WP support_BIT 2009 2" xfId="470" xr:uid="{F0F4383A-C8AB-41BC-8C2E-AEE71DF76EB7}"/>
    <cellStyle name="_WP support_BIT 2009 2 2" xfId="6630" xr:uid="{2EBD248E-D702-4EEE-9DB7-BDBE209CEC72}"/>
    <cellStyle name="_WP support_BIT 2009 3" xfId="471" xr:uid="{B995FAA0-4DDD-468F-B27E-B57D707C3AB3}"/>
    <cellStyle name="_WP support_BIT 2009 3 2" xfId="6631" xr:uid="{86D9693C-6E92-412D-BDA7-ECDC7A852E3E}"/>
    <cellStyle name="_WP support_BIT 2009 4" xfId="6629" xr:uid="{4998652E-EC18-42C1-B674-D8089CB73E06}"/>
    <cellStyle name="_WP_2003new" xfId="472" xr:uid="{EAB6E020-8978-47EA-9A0C-ECC8E84A6F4A}"/>
    <cellStyle name="_WP_2003new 2" xfId="473" xr:uid="{356511A7-D50D-4B25-9A3A-D28794DC484F}"/>
    <cellStyle name="_WP_2003new 2 2" xfId="6633" xr:uid="{E6A26F57-2D4F-42E1-8389-9BCF8DB83563}"/>
    <cellStyle name="_WP_2003new 3" xfId="6632" xr:uid="{7F8EB196-B727-4C83-B85D-C1BAEE56F806}"/>
    <cellStyle name="_WP_FA" xfId="474" xr:uid="{69F1686B-D1EC-4B4A-AEEC-79F871D81980}"/>
    <cellStyle name="_WP_HTC_YE'08_Pum" xfId="475" xr:uid="{354ECB1E-AC9B-4727-AB75-689D0CC28760}"/>
    <cellStyle name="_WP_HTC_YE'08_Pum 2" xfId="476" xr:uid="{B52890AA-D4E7-4DF7-A5C1-9C78A3A1D589}"/>
    <cellStyle name="_WP_HTC_YE'08_Pum 2 2" xfId="6635" xr:uid="{2A31A02D-2FAC-4506-913D-4CEE942C77E0}"/>
    <cellStyle name="_WP_HTC_YE'08_Pum 3" xfId="6634" xr:uid="{1573B238-C4F6-4DDA-B4B8-1E2605A6980A}"/>
    <cellStyle name="_WP_HTP Q109_N'Golf" xfId="477" xr:uid="{35D5E496-3315-4F13-A1B1-7F80E2DF0900}"/>
    <cellStyle name="_WP_HTP Q109_N'Golf 2" xfId="478" xr:uid="{44100140-1666-402F-A499-7A5720A20E66}"/>
    <cellStyle name="_WP_HTP Q109_N'Golf 2 2" xfId="6637" xr:uid="{D866D199-E6E4-4ED4-9402-994341F03A12}"/>
    <cellStyle name="_WP_HTP Q109_N'Golf 3" xfId="6636" xr:uid="{29EFCDCD-F000-418E-8E49-A68FE84C9AA3}"/>
    <cellStyle name="_wp_other assets_BCT" xfId="479" xr:uid="{E6E995A5-71AD-4895-AA47-4013A380F072}"/>
    <cellStyle name="_wp_other assets_BCT 2" xfId="5690" xr:uid="{AC3EE4D8-65E7-4059-935C-14CABA75BF33}"/>
    <cellStyle name="_wp_other income_BQR" xfId="480" xr:uid="{DCE485E1-3586-48CA-B85C-A8489D5235EB}"/>
    <cellStyle name="_wp_other income_BQR 2" xfId="5691" xr:uid="{AA5A9618-7CCA-4B6B-9B97-66F74AA08932}"/>
    <cellStyle name="_WP_PUM BFI'09" xfId="481" xr:uid="{BEA5249E-5B56-4192-9534-789D4181CF9B}"/>
    <cellStyle name="_WP_PUM BFI'09 2" xfId="482" xr:uid="{5E4DFC41-D3E2-4809-8D7D-8F2B45793E26}"/>
    <cellStyle name="_WP_PUM BFI'09 2 2" xfId="6639" xr:uid="{21B0A74A-91D0-4246-91B4-19FE8B76B823}"/>
    <cellStyle name="_WP_PUM BFI'09 3" xfId="483" xr:uid="{F74341A6-2FBF-4891-91FD-B7A47CB689F8}"/>
    <cellStyle name="_WP_PUM BFI'09 3 2" xfId="6640" xr:uid="{686587F6-E4B2-48C3-A019-90B6982940D4}"/>
    <cellStyle name="_WP_PUM BFI'09 4" xfId="6638" xr:uid="{40EF7551-0AB8-4588-B128-C6E3FE45F781}"/>
    <cellStyle name="_WP_Q3'09-AOM" xfId="484" xr:uid="{5F84D16F-1C9B-4462-8DA6-142DE21B9E7D}"/>
    <cellStyle name="_WP_Q3'09-AOM 2" xfId="485" xr:uid="{A17F0A09-A090-445D-8B7F-43E47948E33E}"/>
    <cellStyle name="_WP_Q3'09-AOM 2 2" xfId="6642" xr:uid="{82880028-08D6-4C99-9FE3-6127980E4E82}"/>
    <cellStyle name="_WP_Q3'09-AOM 3" xfId="6641" xr:uid="{169DBEC5-7924-4276-8E99-3FA7BB77F2E3}"/>
    <cellStyle name="_WP-ABS" xfId="486" xr:uid="{9E4F33D5-0FFE-4259-BE67-689EB57EE801}"/>
    <cellStyle name="_WP-AOM" xfId="487" xr:uid="{EBC1C4C9-51FE-40C0-9D85-6CCE4C7043B8}"/>
    <cellStyle name="_WP-AOM 2" xfId="488" xr:uid="{22622288-8A11-4361-97F8-3DC1029F7EC0}"/>
    <cellStyle name="_WP-AOM 2 2" xfId="6644" xr:uid="{E1ACD32B-FCBF-4328-BCD2-936B94500C47}"/>
    <cellStyle name="_WP-AOM 3" xfId="6643" xr:uid="{1EF815CD-C2D0-4579-BB53-68553E153140}"/>
    <cellStyle name="_WP-Boral package-ju" xfId="489" xr:uid="{5551AEFD-31FD-4EE0-837B-408305C0E13E}"/>
    <cellStyle name="_WP-Boral year ended-ju" xfId="490" xr:uid="{65901183-4A0A-4E61-9891-7A7C6C63987D}"/>
    <cellStyle name="_WP-HTC Q1'08 - ni (version 1)" xfId="491" xr:uid="{522D4C88-D443-4146-8FAD-B57885422C8E}"/>
    <cellStyle name="_WP-HTC Q1'08 - ni (version 1) 2" xfId="492" xr:uid="{C519D892-7237-4B6C-B50C-8866F94F2E92}"/>
    <cellStyle name="_WP-HTC Q1'08 - ni (version 1) 2 2" xfId="6646" xr:uid="{D8EAB423-92F4-41F6-871C-A1235E649F37}"/>
    <cellStyle name="_WP-HTC Q1'08 - ni (version 1) 3" xfId="6645" xr:uid="{C5F68418-AD5F-4FB3-923F-4BA2A2EB43E8}"/>
    <cellStyle name="_Write Off 2 Gusti" xfId="3066" xr:uid="{03DB9C7F-C48E-4EA8-AF1C-3D7A3CB72A5B}"/>
    <cellStyle name="_Write Off 2 Gusti 2" xfId="3067" xr:uid="{73D32356-D19D-4EDA-B52A-B2BA6D2B581B}"/>
    <cellStyle name="_YE" xfId="493" xr:uid="{21692DFD-93E9-4E4E-A9AA-B263A436511A}"/>
    <cellStyle name="_YE 2" xfId="5692" xr:uid="{FC2C04DC-4A58-4A10-9E59-3742E9F1F826}"/>
    <cellStyle name="_ZC" xfId="494" xr:uid="{E011F188-8286-4A31-B02A-62EA434B0E4C}"/>
    <cellStyle name="_ZC 2" xfId="5693" xr:uid="{2517153D-CACD-42E0-B89C-9B3F89C05040}"/>
    <cellStyle name="_กระดาษทำการ ปี 51" xfId="3068" xr:uid="{B8EE227C-F881-48DF-A5F8-31A0E8F5D422}"/>
    <cellStyle name="_กระดาษทำการ ปี 51 10" xfId="3069" xr:uid="{44DACF1E-6449-4724-A2D3-0B4187B02AF3}"/>
    <cellStyle name="_กระดาษทำการ ปี 51 11" xfId="3070" xr:uid="{3676A3DE-4C74-4CB8-8D66-74A3CA6315EB}"/>
    <cellStyle name="_กระดาษทำการ ปี 51 2" xfId="3071" xr:uid="{40F50D14-0AA2-4C0B-9ACD-8412ABE71AA4}"/>
    <cellStyle name="_กระดาษทำการ ปี 51 3" xfId="3072" xr:uid="{FA50860E-7C97-4D14-AF2A-A772793AC058}"/>
    <cellStyle name="_กระดาษทำการ ปี 51 4" xfId="3073" xr:uid="{94EF27A8-472D-4ED2-B4C1-F1A3E245E7DF}"/>
    <cellStyle name="_กระดาษทำการ ปี 51 5" xfId="3074" xr:uid="{A3C234F5-82B1-424A-B8DB-87977B77F7C4}"/>
    <cellStyle name="_กระดาษทำการ ปี 51 6" xfId="3075" xr:uid="{0EAD7D89-590D-4A96-871B-62197F7DB1CF}"/>
    <cellStyle name="_กระดาษทำการ ปี 51 7" xfId="3076" xr:uid="{12CC1B3B-4CEB-473C-B75A-222B1EFE163E}"/>
    <cellStyle name="_กระดาษทำการ ปี 51 8" xfId="3077" xr:uid="{CD8217F8-E7A5-43CB-A2FD-D99D6528E4B1}"/>
    <cellStyle name="_กระดาษทำการ ปี 51 9" xfId="3078" xr:uid="{9697AD29-2FF3-40C4-B678-85DD2E0C75DD}"/>
    <cellStyle name="_กระดาษทำการคำนวณภาษี ATS" xfId="495" xr:uid="{1DA4E267-4D94-4D30-8A38-98D7BD484430}"/>
    <cellStyle name="_กระดาษทำการคำนวณภาษี ATS 2" xfId="496" xr:uid="{7F4DC4A4-173B-4B69-8EE0-97FA7E49A1D0}"/>
    <cellStyle name="_กระดาษทำการคำนวณภาษี ATS 2 2" xfId="6648" xr:uid="{3A710377-6357-49FD-A92E-89FEA99F2D44}"/>
    <cellStyle name="_กระดาษทำการคำนวณภาษี ATS 3" xfId="497" xr:uid="{35F30758-1AFF-4622-AF53-0CCD240AC9D3}"/>
    <cellStyle name="_กระดาษทำการคำนวณภาษี ATS 3 2" xfId="6649" xr:uid="{9986A2AB-BBFC-49E1-A36E-24A1171604D1}"/>
    <cellStyle name="_กระดาษทำการคำนวณภาษี ATS 4" xfId="6647" xr:uid="{81DCD1D2-6D28-452A-9F40-D27D52C0BEA1}"/>
    <cellStyle name="_กระดาษทำการคำนวณภาษี ATS_Top SGRTH YE'10 from p'chies" xfId="498" xr:uid="{B26C2960-351D-4967-BDD2-996308B089F0}"/>
    <cellStyle name="_กระดาษทำการคำนวณภาษี ATS_Top SGRTH YE'10 from p'chies 2" xfId="6650" xr:uid="{064FF352-451B-4A38-808A-1A00C477ED5A}"/>
    <cellStyle name="_ตารางแจ้งหนี้ เดินสะพัด CDS อัตราน้ำเย็น 04.54" xfId="3079" xr:uid="{B95F6D9C-2F99-476F-B0C8-9FA0089616C4}"/>
    <cellStyle name="_ตารางแจ้งหนี้ เดินสะพัด CDS อัตราน้ำเย็น 04.54 2" xfId="3080" xr:uid="{F015A3DC-5609-4FFF-8BA8-8B12B0B8BE35}"/>
    <cellStyle name="_ตารางแจ้งหนี้ เดินสะพัด WU 04.54" xfId="3081" xr:uid="{DBFC3F41-0B65-4E33-B482-47746921232C}"/>
    <cellStyle name="_ตารางแจ้งหนี้ เดินสะพัด WU 04.54 2" xfId="3082" xr:uid="{76711CEF-CBF2-41C3-B64E-1A21229D9E52}"/>
    <cellStyle name="_ตารางแจ้งหนี้ โปรโมชั่น" xfId="3083" xr:uid="{49DF5D63-EE04-4C2A-9A5E-8348D8149050}"/>
    <cellStyle name="_ตารางแจ้งหนี้ โปรโมชั่น 2" xfId="3084" xr:uid="{B43E684D-31BF-48CF-843B-BE03B570C250}"/>
    <cellStyle name="_ตารางแจ้งหนี้ โปรโมชั่น 6 ร้านค้า" xfId="3085" xr:uid="{9FE8437B-86E4-4CD2-90CC-94E3E29C4D6C}"/>
    <cellStyle name="_ตารางแจ้งหนี้ โปรโมชั่น 6 ร้านค้า 2" xfId="3086" xr:uid="{B67E5236-9F5F-41E8-A1E3-6C39AFB428D7}"/>
    <cellStyle name="_ตารางแจ้งหนี้ โปรโมชั่น ธนาสิริ,โปรลิฟวิ่ง,อิออน" xfId="3087" xr:uid="{71C05E1C-26D2-49AD-8A40-FCEDD8942ECB}"/>
    <cellStyle name="_ตารางแจ้งหนี้ โปรโมชั่น ธนาสิริ,โปรลิฟวิ่ง,อิออน 2" xfId="3088" xr:uid="{995DC338-04E7-4128-820C-362112F34A5D}"/>
    <cellStyle name="_ตารางแจ้งหนี้ ผันแปร 05.54 GP" xfId="3089" xr:uid="{1F5FD0CA-C1E0-4810-AB65-4323926B37EC}"/>
    <cellStyle name="_ตารางแจ้งหนี้ ผันแปร 05.54 GP 2" xfId="3090" xr:uid="{7717E1CC-CEA3-4CEA-896E-8E083660A0F9}"/>
    <cellStyle name="_ตารางแจ้งหนี้ ผันแปร 12.53 ค่าน้ำ,ค่าไฟ" xfId="3091" xr:uid="{F5671845-48A7-4039-8553-2A067B7AEAB9}"/>
    <cellStyle name="_ตารางแจ้งหนี้ ผันแปร 12.53 ค่าน้ำ,ค่าไฟ 2" xfId="3092" xr:uid="{66A0DFC0-FD88-4BCC-8D19-822678D1E9A1}"/>
    <cellStyle name="_ทะเบียนร้านค้า 01.54" xfId="3093" xr:uid="{C99226B7-AACD-4F71-86D3-C8B2EA15EE4D}"/>
    <cellStyle name="_ทะเบียนร้านค้า 01.54 2" xfId="3094" xr:uid="{373E4F6D-43DB-42A0-9B7E-B6CE103CEF89}"/>
    <cellStyle name="_ทะเบียนร้านค้า 02.54" xfId="3095" xr:uid="{C22DFABF-0F53-4BF8-BBC5-92A369CD7BCD}"/>
    <cellStyle name="_ทะเบียนร้านค้า 02.54 2" xfId="3096" xr:uid="{C0373DC1-B229-4BBB-A091-54353DDFFD5E}"/>
    <cellStyle name="_ทะเบียนร้านค้า 06.54 Update" xfId="3097" xr:uid="{72639663-2749-4106-AFAD-72B06E8D9B04}"/>
    <cellStyle name="_ทะเบียนร้านค้า 06.54 Update 2" xfId="3098" xr:uid="{122F183E-0BEA-4533-B827-7F371455C166}"/>
    <cellStyle name="’??? [0.00]_TMCA Spreadsheet(body)" xfId="499" xr:uid="{E0AE8A05-445C-486B-9C62-0767520B33C3}"/>
    <cellStyle name="’???_TMCA Spreadsheet(body)" xfId="500" xr:uid="{1458A6C5-5680-4A1E-9CDD-3865EE7B349C}"/>
    <cellStyle name="’Ê‰Ý [0.00]_Area" xfId="501" xr:uid="{6B3E6678-7CA5-43D9-9159-C92769D7D8F8}"/>
    <cellStyle name="’Ê‰Ý_Area" xfId="502" xr:uid="{50E9C9DB-A228-47C4-8869-8F2F9A6768D8}"/>
    <cellStyle name="’ส [0.00]_her " xfId="503" xr:uid="{F90A39FB-BFB9-455D-86C6-9EB3E9AB95B0}"/>
    <cellStyle name="’ส_her " xfId="504" xr:uid="{DB21E966-BCD7-4E1D-B56F-91F711899A51}"/>
    <cellStyle name="¤@¯Elaroux" xfId="505" xr:uid="{1655FCCB-36C8-45AB-BDCB-33E2105E1416}"/>
    <cellStyle name="¤@¯Elaroux 2" xfId="6652" xr:uid="{CB4C3A05-F45A-45FD-B16D-7C2422AA989E}"/>
    <cellStyle name="¤d¤À¦E0]_laroux" xfId="506" xr:uid="{4A539EDB-36C7-4489-8761-71EFC1FBF88C}"/>
    <cellStyle name="¤d¤À¦Elaroux" xfId="507" xr:uid="{88B5949C-85E5-4D46-8EA6-CD85D51CFFE8}"/>
    <cellStyle name="¤d¤À¦Elaroux 2" xfId="6653" xr:uid="{D018C37B-19D9-4451-8E62-F39273EAD7B9}"/>
    <cellStyle name="=C:\WINNT\SYSTEM32\COMMAND.COM" xfId="508" xr:uid="{604BC859-C6E3-4625-BB91-E1FCF6C82997}"/>
    <cellStyle name="=C:\WINNT\SYSTEM32\COMMAND.COM 2" xfId="509" xr:uid="{B7B69334-465C-4017-A702-01E1894D15A5}"/>
    <cellStyle name="=C:\WINNT\SYSTEM32\COMMAND.COM 2 2" xfId="6655" xr:uid="{FBBD630B-7D7C-4C5A-A356-A2D2A822BCEC}"/>
    <cellStyle name="=C:\WINNT\SYSTEM32\COMMAND.COM 3" xfId="510" xr:uid="{7EFCEA78-4EC9-49DD-8A7E-EEA6176BACBE}"/>
    <cellStyle name="=C:\WINNT\SYSTEM32\COMMAND.COM 3 2" xfId="6656" xr:uid="{8C677A5D-EADE-4901-997B-F596E48B4E21}"/>
    <cellStyle name="=C:\WINNT\SYSTEM32\COMMAND.COM 4" xfId="6654" xr:uid="{AA123CBA-B7F0-4534-96BD-35833DC025C5}"/>
    <cellStyle name="•W?_OS (2)" xfId="511" xr:uid="{CBF09BFC-134A-46CE-9E59-E14F47D6F7C2}"/>
    <cellStyle name="•W€_•\?" xfId="512" xr:uid="{B278F0E4-A448-4CAC-883C-C59076FAC534}"/>
    <cellStyle name="•W_Area" xfId="513" xr:uid="{D6E176B7-BC7B-4EDC-9F07-2BB56875AE04}"/>
    <cellStyle name="\¦ÏÝÌnCp[N" xfId="514" xr:uid="{9143E0BB-4087-4A94-A86F-37D23F77EB7F}"/>
    <cellStyle name="…ๆุ่ [0.00]_her " xfId="515" xr:uid="{B432E5C0-BEDA-45D5-B97D-1F12BC626987}"/>
    <cellStyle name="…ๆุ่_her " xfId="516" xr:uid="{B908B074-E49C-47CE-B6B1-A71C6DB3EC21}"/>
    <cellStyle name="nCp[“N" xfId="517" xr:uid="{940B6158-40E1-4A4D-887E-7B59EFC409C3}"/>
    <cellStyle name="nCp[N" xfId="518" xr:uid="{80E9809D-E3B9-4CD4-9A30-19E8EAF514A2}"/>
    <cellStyle name="W_STDFOR" xfId="519" xr:uid="{816F7D5A-AE9B-45C8-A0AE-FFFD0EF66CFA}"/>
    <cellStyle name="0 decimals" xfId="520" xr:uid="{79822F99-A68E-4978-92BE-20F3CCBD1D34}"/>
    <cellStyle name="0%" xfId="521" xr:uid="{F63AFC8F-3DBB-4B2C-A4A0-C2D8C9AE8FEB}"/>
    <cellStyle name="0,0_x000a__x000a_NA_x000a__x000a_" xfId="5694" xr:uid="{04C937C6-EB47-4DA0-BAE9-22046BA3E512}"/>
    <cellStyle name="0,0_x000d__x000a_NA_x000d__x000a_" xfId="522" xr:uid="{7992FCB9-D308-4703-A7F0-084975B33873}"/>
    <cellStyle name="0,0_x000d__x000a_NA_x000d__x000a_ 2" xfId="3099" xr:uid="{EB72D508-BF95-42D4-AF30-A620A766FAC8}"/>
    <cellStyle name="0,000" xfId="3100" xr:uid="{34A67CAE-D1A7-4DAE-A466-A60D73F11B08}"/>
    <cellStyle name="0.0%" xfId="523" xr:uid="{C22CA1C6-1956-4A06-ABDB-CFA055E91A87}"/>
    <cellStyle name="0.00%" xfId="524" xr:uid="{A63CC5EF-51BB-43E1-9E90-E6A64626F2A2}"/>
    <cellStyle name="1000s (0)" xfId="525" xr:uid="{85F0CE54-309C-48C5-B7F7-D7467BA45104}"/>
    <cellStyle name="12" xfId="526" xr:uid="{E11DF6B4-FC72-442B-A979-CF8BE8C2130F}"/>
    <cellStyle name="2 decimals" xfId="527" xr:uid="{347C137E-BCDA-4B21-B6D2-2494E42C7A53}"/>
    <cellStyle name="2)" xfId="528" xr:uid="{EE02C6F2-5E46-4099-8150-16F7E614B8B5}"/>
    <cellStyle name="2) 2" xfId="529" xr:uid="{5E9810C7-4951-411C-88B3-D0F4023C493A}"/>
    <cellStyle name="2) 2 2" xfId="6657" xr:uid="{00732794-AC9C-49AB-8CC2-63E03640D4A3}"/>
    <cellStyle name="2) 3" xfId="5695" xr:uid="{B4E5A36C-9740-4B05-AF6F-71207F99F821}"/>
    <cellStyle name="20% - Accent1 1" xfId="5696" xr:uid="{8DC7A5FB-2B8B-4AEC-B631-082A493A2751}"/>
    <cellStyle name="20% - Accent1 2" xfId="530" xr:uid="{D21113D6-60CB-475C-9B4E-9F0E65C9B0D7}"/>
    <cellStyle name="20% - Accent1 2 2" xfId="3102" xr:uid="{1CB0F159-4E21-4471-A65E-EB0E8EBAD496}"/>
    <cellStyle name="20% - Accent1 2 3" xfId="3103" xr:uid="{C2645672-A155-4012-80AE-E92B0DA29373}"/>
    <cellStyle name="20% - Accent1 2 4" xfId="5697" xr:uid="{911D18E6-709C-44CE-839F-F9C54C607E76}"/>
    <cellStyle name="20% - Accent1 2 5" xfId="6255" xr:uid="{2B464805-8EF0-43F7-97A5-812E97A185A2}"/>
    <cellStyle name="20% - Accent1 2 6" xfId="3101" xr:uid="{56577FA3-2DEF-43BF-A1EE-C7806280EF73}"/>
    <cellStyle name="20% - Accent1 3" xfId="531" xr:uid="{526B7EAF-0B87-452D-BB6D-5A8B6BBA39F1}"/>
    <cellStyle name="20% - Accent1 3 2" xfId="5698" xr:uid="{D8BE5C2B-892D-41CF-AF11-79D410EB1131}"/>
    <cellStyle name="20% - Accent1 3 3" xfId="3104" xr:uid="{271C6116-EA30-4D73-98FD-B30EFCD57834}"/>
    <cellStyle name="20% - Accent1 4" xfId="532" xr:uid="{CC3A6A0F-0D0F-4996-A41A-AFA79F1D8402}"/>
    <cellStyle name="20% - Accent1 4 2" xfId="5699" xr:uid="{8E6EC6E0-814B-4B07-B9B8-E27661EA7C57}"/>
    <cellStyle name="20% - Accent1 5" xfId="533" xr:uid="{C80D033E-F60B-4634-878A-3DEF3C9C1FF9}"/>
    <cellStyle name="20% - Accent1 6" xfId="534" xr:uid="{4E978920-D549-4597-AD62-7455BFEDD15D}"/>
    <cellStyle name="20% - Accent1 7" xfId="535" xr:uid="{B2614F98-7CCE-49D4-9B56-CB8ED1DF5193}"/>
    <cellStyle name="20% - Accent2 1" xfId="5700" xr:uid="{B0EBFB47-67DA-4311-A00A-C78930EE9C1E}"/>
    <cellStyle name="20% - Accent2 2" xfId="536" xr:uid="{516B62A1-288C-43BE-83E0-178F56D4C8C7}"/>
    <cellStyle name="20% - Accent2 2 2" xfId="3106" xr:uid="{CBFC744A-5982-46A6-B3F2-23689BD546E5}"/>
    <cellStyle name="20% - Accent2 2 3" xfId="3107" xr:uid="{DD580FA9-4C1E-404B-93B0-01F1861F4A8C}"/>
    <cellStyle name="20% - Accent2 2 4" xfId="5701" xr:uid="{B727EAD9-B709-4107-9495-41E268221850}"/>
    <cellStyle name="20% - Accent2 2 5" xfId="6256" xr:uid="{EDC1D35F-52CE-4FD3-BFB4-61693944B7D0}"/>
    <cellStyle name="20% - Accent2 2 6" xfId="3105" xr:uid="{3E1D518B-958D-4F10-9C1C-CCF43E44B473}"/>
    <cellStyle name="20% - Accent2 3" xfId="537" xr:uid="{1951981E-F9B3-49CF-9402-F77EFD730B05}"/>
    <cellStyle name="20% - Accent2 3 2" xfId="5702" xr:uid="{0026CCAE-180A-4B3C-BF99-26EDB46A7FCE}"/>
    <cellStyle name="20% - Accent2 3 3" xfId="3108" xr:uid="{A6513615-74DD-42FE-8B53-64A8CFEF7C2C}"/>
    <cellStyle name="20% - Accent2 4" xfId="538" xr:uid="{98C42624-206E-4E76-9209-E18E591B3F88}"/>
    <cellStyle name="20% - Accent2 4 2" xfId="5703" xr:uid="{71A7004B-4757-43B4-8F4B-119E66744FCE}"/>
    <cellStyle name="20% - Accent2 5" xfId="539" xr:uid="{CB533DD7-6E99-4B84-89EE-B4A53F4D5E41}"/>
    <cellStyle name="20% - Accent2 6" xfId="540" xr:uid="{C9DFB9C3-B920-40CD-81CE-5DAF0E838596}"/>
    <cellStyle name="20% - Accent2 7" xfId="541" xr:uid="{5C20F879-0888-4643-A499-D853090F0832}"/>
    <cellStyle name="20% - Accent3 1" xfId="5704" xr:uid="{03211E2D-5090-4EAB-865C-BDDF5EA0A357}"/>
    <cellStyle name="20% - Accent3 2" xfId="542" xr:uid="{C9FE7217-3F53-4D62-8617-75B79125BB02}"/>
    <cellStyle name="20% - Accent3 2 2" xfId="3110" xr:uid="{1804D18D-6451-4E1C-BF7E-4EE7DE5C8398}"/>
    <cellStyle name="20% - Accent3 2 3" xfId="3111" xr:uid="{DAA44A11-2715-40A8-B8AF-8B46290BB343}"/>
    <cellStyle name="20% - Accent3 2 4" xfId="5705" xr:uid="{EC096BFB-D959-4152-9D60-9610015C4D48}"/>
    <cellStyle name="20% - Accent3 2 5" xfId="6257" xr:uid="{9E22DD3C-94C0-4180-B4EE-4079666C63CA}"/>
    <cellStyle name="20% - Accent3 2 6" xfId="3109" xr:uid="{45B38286-BE04-4165-AD75-C2795AC51A35}"/>
    <cellStyle name="20% - Accent3 3" xfId="543" xr:uid="{6C71B9A1-2B7A-4B23-B98F-21833E4E212D}"/>
    <cellStyle name="20% - Accent3 3 2" xfId="5706" xr:uid="{A6AE838F-CDAD-4098-A7E7-652B87686AF0}"/>
    <cellStyle name="20% - Accent3 3 3" xfId="3112" xr:uid="{1025B86A-F3D0-4773-B15A-6ABB49BFE1B2}"/>
    <cellStyle name="20% - Accent3 4" xfId="544" xr:uid="{8C85B3C8-5993-4BFC-8E8E-C011FE9BA8C6}"/>
    <cellStyle name="20% - Accent3 4 2" xfId="5707" xr:uid="{42B08357-C208-4471-8574-F1206491F4D1}"/>
    <cellStyle name="20% - Accent3 5" xfId="545" xr:uid="{96856FE6-503B-42EA-AA3D-A15BEC69E1EF}"/>
    <cellStyle name="20% - Accent3 6" xfId="546" xr:uid="{708AC043-A349-4A5E-A51D-00C0E1B424AF}"/>
    <cellStyle name="20% - Accent3 7" xfId="547" xr:uid="{8F95D1A6-885B-49C9-88A7-320FEE81B66E}"/>
    <cellStyle name="20% - Accent4 1" xfId="5708" xr:uid="{05237191-8F84-4A92-A3B2-D93D27D70226}"/>
    <cellStyle name="20% - Accent4 2" xfId="548" xr:uid="{CA3FDE83-60B3-40A9-A3DB-0EF5DAF22B5F}"/>
    <cellStyle name="20% - Accent4 2 2" xfId="3114" xr:uid="{E066FBF2-F4EE-4271-A1BB-02040D4A4BE0}"/>
    <cellStyle name="20% - Accent4 2 3" xfId="3115" xr:uid="{71341BE8-17D5-4622-B509-ABE6D2EC3A1E}"/>
    <cellStyle name="20% - Accent4 2 4" xfId="5709" xr:uid="{C574ADCB-6557-40C8-82C8-70F6D8373159}"/>
    <cellStyle name="20% - Accent4 2 5" xfId="6258" xr:uid="{22523003-7433-4085-A87F-7938FC624EC3}"/>
    <cellStyle name="20% - Accent4 2 6" xfId="3113" xr:uid="{0BD0FEA9-116D-49F8-A22C-F24D01F5492E}"/>
    <cellStyle name="20% - Accent4 3" xfId="549" xr:uid="{FFE03911-F541-47D5-9949-1BF518660BEF}"/>
    <cellStyle name="20% - Accent4 3 2" xfId="5710" xr:uid="{6A10809C-A497-4F7C-A9E1-FEB2C7A9F332}"/>
    <cellStyle name="20% - Accent4 3 3" xfId="3116" xr:uid="{988B27FC-5FF3-4E5C-8B48-C781F3063A62}"/>
    <cellStyle name="20% - Accent4 4" xfId="550" xr:uid="{BA95CBA4-86FE-4320-BC66-9114DE2CB213}"/>
    <cellStyle name="20% - Accent4 4 2" xfId="5711" xr:uid="{A083F894-154B-4739-9C19-13F2506A84D0}"/>
    <cellStyle name="20% - Accent4 5" xfId="551" xr:uid="{A5961818-FC81-44D6-A95E-8AA4D2595812}"/>
    <cellStyle name="20% - Accent4 6" xfId="552" xr:uid="{15F57681-DCDD-4461-B377-FD35FA828B8C}"/>
    <cellStyle name="20% - Accent4 7" xfId="553" xr:uid="{FC345DA9-EEF9-4068-A9E8-A6E92C7B2EE1}"/>
    <cellStyle name="20% - Accent5 1" xfId="5712" xr:uid="{26FE3AB0-94F0-4B29-A29A-BDC7681D5A3E}"/>
    <cellStyle name="20% - Accent5 2" xfId="554" xr:uid="{A6487DB8-70FD-4E6A-A21F-4380C2ACA7FA}"/>
    <cellStyle name="20% - Accent5 2 2" xfId="5713" xr:uid="{7518AA06-71D7-4563-905D-C41CF140B4DB}"/>
    <cellStyle name="20% - Accent5 2 3" xfId="6259" xr:uid="{6CD461CD-CB12-4E79-A229-10E8C0613E33}"/>
    <cellStyle name="20% - Accent5 2 4" xfId="3117" xr:uid="{9DA4C985-7124-4A7D-83F2-E4EF5EF258F4}"/>
    <cellStyle name="20% - Accent5 3" xfId="555" xr:uid="{053A2519-4C71-4550-BF84-AA3BF376FF93}"/>
    <cellStyle name="20% - Accent5 3 2" xfId="5714" xr:uid="{DCA9925E-439F-4E8F-8EEB-2F050753E104}"/>
    <cellStyle name="20% - Accent5 3 3" xfId="3118" xr:uid="{C393F167-7AE6-412C-BE28-40BFD39D3EF4}"/>
    <cellStyle name="20% - Accent5 4" xfId="556" xr:uid="{F7BDB5C1-E351-4FF3-9C2E-C1F8DC68D74D}"/>
    <cellStyle name="20% - Accent5 4 2" xfId="5715" xr:uid="{DF0F5118-EB60-4A75-ABB3-53EAB9ACE31E}"/>
    <cellStyle name="20% - Accent5 5" xfId="557" xr:uid="{91674445-FA1D-4FED-B106-B855DDEA7643}"/>
    <cellStyle name="20% - Accent5 6" xfId="558" xr:uid="{F3FCDA7B-D49D-485C-B5DE-02476D7E9DC5}"/>
    <cellStyle name="20% - Accent5 7" xfId="559" xr:uid="{38658CB1-7156-4CF0-8CCB-B417A4F62D14}"/>
    <cellStyle name="20% - Accent6 1" xfId="5716" xr:uid="{2AC17276-ED2C-4E94-BF6B-9F7B92B62E8C}"/>
    <cellStyle name="20% - Accent6 2" xfId="560" xr:uid="{4309020D-1C97-4CDE-B302-CAAA2FDB0734}"/>
    <cellStyle name="20% - Accent6 2 2" xfId="3120" xr:uid="{E79CF739-FFF5-42D8-9065-29E5CFB29E3F}"/>
    <cellStyle name="20% - Accent6 2 3" xfId="3121" xr:uid="{AB3C7097-A800-4022-843D-D0AF685AD89A}"/>
    <cellStyle name="20% - Accent6 2 4" xfId="5717" xr:uid="{CAECEB48-8706-4B70-9BAD-67916F08C04A}"/>
    <cellStyle name="20% - Accent6 2 5" xfId="6260" xr:uid="{E9AE785A-90D6-4AE5-A86A-75595669452B}"/>
    <cellStyle name="20% - Accent6 2 6" xfId="3119" xr:uid="{5D7021F6-B074-40DB-9792-4A838319070C}"/>
    <cellStyle name="20% - Accent6 3" xfId="561" xr:uid="{D0984A6C-A638-4428-A222-C9E4C57E612E}"/>
    <cellStyle name="20% - Accent6 3 2" xfId="5718" xr:uid="{9C33AF40-1AF6-4CED-8DFF-36F45154A7EA}"/>
    <cellStyle name="20% - Accent6 3 3" xfId="3122" xr:uid="{208F71CA-BFC8-4716-AB1A-97C43CAB758B}"/>
    <cellStyle name="20% - Accent6 4" xfId="562" xr:uid="{82776727-F6E5-42C3-BED1-CCED4BE26E7D}"/>
    <cellStyle name="20% - Accent6 4 2" xfId="5719" xr:uid="{E696C28D-4F11-4667-912F-F9D8FFB6C7BA}"/>
    <cellStyle name="20% - Accent6 5" xfId="563" xr:uid="{01035C82-ACA2-492B-A6C6-E2A404D34E16}"/>
    <cellStyle name="20% - Accent6 6" xfId="564" xr:uid="{B0609FEC-6D36-4313-AB69-45C2FF821DC2}"/>
    <cellStyle name="20% - Accent6 7" xfId="565" xr:uid="{841CCE46-95A2-4268-B682-94D3C9732830}"/>
    <cellStyle name="20% - Colore 1" xfId="5720" xr:uid="{03990542-83F4-47DA-A101-DEBDA1C85760}"/>
    <cellStyle name="20% - Colore 2" xfId="5721" xr:uid="{16CD99AC-438B-4634-B2B3-1DFD4635B972}"/>
    <cellStyle name="20% - Colore 3" xfId="5722" xr:uid="{FBB5CAED-5A2C-49D1-A800-1D4006D21591}"/>
    <cellStyle name="20% - Colore 4" xfId="5723" xr:uid="{A6E298FB-4CAE-447E-ABB5-C5CA59C5BFC9}"/>
    <cellStyle name="20% - Colore 5" xfId="5724" xr:uid="{83713500-B8E5-4EED-8644-C10F9D24C8C7}"/>
    <cellStyle name="20% - Colore 6" xfId="5725" xr:uid="{74258EAA-341A-44D6-8A56-D6E790372B51}"/>
    <cellStyle name="20% - ส่วนที่ถูกเน้น1" xfId="566" xr:uid="{C9013960-E648-403B-909F-4E7015C9AB01}"/>
    <cellStyle name="20% - ส่วนที่ถูกเน้น1 2" xfId="3123" xr:uid="{5D58F1F4-5E33-4D2A-94BD-D29A33E23C7D}"/>
    <cellStyle name="20% - ส่วนที่ถูกเน้น1 3" xfId="5726" xr:uid="{0F19F1CC-565E-4D8F-BD35-DE9289C937C1}"/>
    <cellStyle name="20% - ส่วนที่ถูกเน้น2" xfId="567" xr:uid="{12D7C1A7-E633-4170-96E9-16169C7C390F}"/>
    <cellStyle name="20% - ส่วนที่ถูกเน้น2 2" xfId="3124" xr:uid="{8A6858CD-25BE-4B89-A0BD-44118DB632EA}"/>
    <cellStyle name="20% - ส่วนที่ถูกเน้น2 3" xfId="5727" xr:uid="{DF3C9E41-F4E6-48DE-B210-FBF90BC6AC2C}"/>
    <cellStyle name="20% - ส่วนที่ถูกเน้น3" xfId="568" xr:uid="{EC666DCD-213D-4941-9BE4-133A7559AE90}"/>
    <cellStyle name="20% - ส่วนที่ถูกเน้น3 2" xfId="3125" xr:uid="{01189787-7049-4EB8-BB7A-ECF66D921522}"/>
    <cellStyle name="20% - ส่วนที่ถูกเน้น3 3" xfId="5728" xr:uid="{B7C04599-912D-41DF-8D70-2780FE2EE65C}"/>
    <cellStyle name="20% - ส่วนที่ถูกเน้น4" xfId="569" xr:uid="{6C7AA31D-DA4B-48C2-B5B6-02DF1A8541F8}"/>
    <cellStyle name="20% - ส่วนที่ถูกเน้น4 2" xfId="3126" xr:uid="{70C2850E-BBCF-4C5F-A91F-3956ABB0218C}"/>
    <cellStyle name="20% - ส่วนที่ถูกเน้น4 3" xfId="5729" xr:uid="{31C55A15-49F3-4E18-BEB9-DE5F49DD1525}"/>
    <cellStyle name="20% - ส่วนที่ถูกเน้น5" xfId="570" xr:uid="{F46B5F8D-C01E-499B-910E-19D2391A8DE3}"/>
    <cellStyle name="20% - ส่วนที่ถูกเน้น5 2" xfId="3127" xr:uid="{D9C0FD5B-BF8D-4C3D-B0E2-40DE76B67CC4}"/>
    <cellStyle name="20% - ส่วนที่ถูกเน้น6" xfId="571" xr:uid="{5C6C3219-757F-466F-8ADF-6067330AE4E8}"/>
    <cellStyle name="20% - ส่วนที่ถูกเน้น6 2" xfId="3128" xr:uid="{D35F2237-0132-4D74-BB88-DADF7FADB7A5}"/>
    <cellStyle name="20% - 강조색1" xfId="3129" xr:uid="{9E860A6B-A078-4B8A-A341-217071D881BF}"/>
    <cellStyle name="20% - 강조색2" xfId="3130" xr:uid="{52248C1C-4A4B-4EE8-86FC-7DDF72216EDA}"/>
    <cellStyle name="20% - 강조색3" xfId="3131" xr:uid="{04FB6C59-7182-431B-B581-01D2DFE4C022}"/>
    <cellStyle name="20% - 강조색4" xfId="3132" xr:uid="{C3E64146-777A-4429-878B-0F03B0ED0F28}"/>
    <cellStyle name="20% - 강조색5" xfId="3133" xr:uid="{CC867CB7-5905-4D80-B4D0-4341AA2B14FE}"/>
    <cellStyle name="20% - 강조색6" xfId="3134" xr:uid="{09B888D8-6123-4A39-9A71-881BAAE1611B}"/>
    <cellStyle name="2decimal" xfId="572" xr:uid="{476E385F-EEEA-4D19-B05E-3282BAB041BC}"/>
    <cellStyle name="2decimal 2" xfId="573" xr:uid="{641384C5-2636-48F1-9C5D-D14669794D37}"/>
    <cellStyle name="2decimal 2 2" xfId="6661" xr:uid="{59AF8580-988F-4CA6-B171-201FC27BC096}"/>
    <cellStyle name="2decimal 3" xfId="5730" xr:uid="{D3422C26-EF99-43BB-9A9B-E7295E3857AA}"/>
    <cellStyle name="2G" xfId="574" xr:uid="{3B0F31C3-CDC3-49BB-969C-277DA6FC4AD4}"/>
    <cellStyle name="2G 2" xfId="6662" xr:uid="{E80B3741-43BA-47E2-A0B4-70182FE5EFA7}"/>
    <cellStyle name="³f¹E[0]_laroux" xfId="575" xr:uid="{F58BC52C-8B74-439F-AABF-C08FC595490F}"/>
    <cellStyle name="³f¹ô_laroux" xfId="576" xr:uid="{85343DBC-104C-4EF6-ABFD-C8D65CA514B8}"/>
    <cellStyle name="4 decimals" xfId="577" xr:uid="{F7C72ED3-FA9A-4920-B637-4415F0799977}"/>
    <cellStyle name="40% - Accent1 1" xfId="5731" xr:uid="{5C15932E-C6EC-48A1-B4C8-8393BC6757D1}"/>
    <cellStyle name="40% - Accent1 2" xfId="578" xr:uid="{E1C018FA-1A9A-4ACF-B00C-CFA869B56345}"/>
    <cellStyle name="40% - Accent1 2 2" xfId="3136" xr:uid="{4358DD1D-3855-4544-A267-D6AAB3F8C972}"/>
    <cellStyle name="40% - Accent1 2 3" xfId="3137" xr:uid="{DFDB541B-8B35-4540-9AA7-3A0006CA5C11}"/>
    <cellStyle name="40% - Accent1 2 4" xfId="5732" xr:uid="{E8CD2645-A354-4D1F-AAE0-ADBA4F7EE0C7}"/>
    <cellStyle name="40% - Accent1 2 5" xfId="6261" xr:uid="{3C03FC7D-C482-401D-AD52-7EEEF0231DD2}"/>
    <cellStyle name="40% - Accent1 2 6" xfId="3135" xr:uid="{C5D08EA9-1DED-408B-A445-C7C273E2FDC8}"/>
    <cellStyle name="40% - Accent1 3" xfId="579" xr:uid="{4B661E14-9F5E-4CF5-8291-5FEAA0E432C2}"/>
    <cellStyle name="40% - Accent1 3 2" xfId="5733" xr:uid="{FDB5B3EF-B6ED-49F1-A432-2B5C018B362C}"/>
    <cellStyle name="40% - Accent1 3 3" xfId="3138" xr:uid="{BAFC915A-E139-42DC-B958-541B3240E5FB}"/>
    <cellStyle name="40% - Accent1 4" xfId="580" xr:uid="{C764C3A0-44BE-42C1-9B5F-186B1B4E7CBA}"/>
    <cellStyle name="40% - Accent1 4 2" xfId="5734" xr:uid="{A2789A13-B79A-448B-866D-2E1609CB19BA}"/>
    <cellStyle name="40% - Accent1 5" xfId="581" xr:uid="{284E8647-7121-47D8-AEE0-74F984492910}"/>
    <cellStyle name="40% - Accent1 6" xfId="582" xr:uid="{0E7A3977-DC2C-46E0-B656-33D71EC416C3}"/>
    <cellStyle name="40% - Accent1 7" xfId="583" xr:uid="{5FABF74A-683F-4F17-BC7C-891CA43269E5}"/>
    <cellStyle name="40% - Accent2 1" xfId="5735" xr:uid="{00EC8F36-F470-4EA2-8DAC-0505F47E490B}"/>
    <cellStyle name="40% - Accent2 2" xfId="584" xr:uid="{097927B4-8EB5-4D47-8F80-EBA032240364}"/>
    <cellStyle name="40% - Accent2 2 2" xfId="5736" xr:uid="{179E994D-F90E-4AB3-A76A-5A89B04F091D}"/>
    <cellStyle name="40% - Accent2 2 3" xfId="6262" xr:uid="{8A5A9C3A-FFE9-475A-848E-D5C27133DDA8}"/>
    <cellStyle name="40% - Accent2 2 4" xfId="3139" xr:uid="{9D683111-0058-49FC-90B0-D57D7F982EE7}"/>
    <cellStyle name="40% - Accent2 3" xfId="585" xr:uid="{30F51720-CB76-4B98-95AD-6A2B8A101687}"/>
    <cellStyle name="40% - Accent2 3 2" xfId="5737" xr:uid="{ABB63AF5-A12B-4DE0-8E52-8D7DA86242FE}"/>
    <cellStyle name="40% - Accent2 3 3" xfId="3140" xr:uid="{CAB6B294-B869-4C70-8F80-B99B0ED31E08}"/>
    <cellStyle name="40% - Accent2 4" xfId="586" xr:uid="{0144F912-D799-4560-A766-25CE3E6C3B9D}"/>
    <cellStyle name="40% - Accent2 4 2" xfId="5738" xr:uid="{559EB990-377D-42A5-96A2-BD8D029B04BE}"/>
    <cellStyle name="40% - Accent2 5" xfId="587" xr:uid="{47FCC49F-C94F-4BBE-8538-200D9EF22547}"/>
    <cellStyle name="40% - Accent2 6" xfId="588" xr:uid="{25433ACD-D7B8-4D9D-8DD0-5C04C933003A}"/>
    <cellStyle name="40% - Accent2 7" xfId="589" xr:uid="{EB8D72EB-C9A1-40C5-BCD7-10302C3FFABD}"/>
    <cellStyle name="40% - Accent3 1" xfId="5739" xr:uid="{7FC596CE-1C64-431C-A755-D8FAA6242D44}"/>
    <cellStyle name="40% - Accent3 2" xfId="590" xr:uid="{E4457B34-85D9-403A-8C7A-BF8A7597E911}"/>
    <cellStyle name="40% - Accent3 2 2" xfId="3142" xr:uid="{15E607F2-9220-45F2-9B9D-CB2AFE9B06E2}"/>
    <cellStyle name="40% - Accent3 2 3" xfId="3143" xr:uid="{4434558D-1546-49EE-9741-EC9B4FBAFE7A}"/>
    <cellStyle name="40% - Accent3 2 4" xfId="5740" xr:uid="{67A83FCB-FEB2-435E-B121-FEBBDDB076A5}"/>
    <cellStyle name="40% - Accent3 2 5" xfId="6263" xr:uid="{869438EA-95EC-44B4-BE3B-FB469F0CF385}"/>
    <cellStyle name="40% - Accent3 2 6" xfId="3141" xr:uid="{A1EA7CE6-37AC-496E-AED3-3B995B7FE5E9}"/>
    <cellStyle name="40% - Accent3 3" xfId="591" xr:uid="{8F13364C-9AA3-42DF-89F1-03B26962DFE6}"/>
    <cellStyle name="40% - Accent3 3 2" xfId="5741" xr:uid="{64D16969-DA58-47EB-977A-5DBE55A7847D}"/>
    <cellStyle name="40% - Accent3 3 3" xfId="3144" xr:uid="{E5F605E9-364A-4FBF-A5FB-354FB2FC5ECE}"/>
    <cellStyle name="40% - Accent3 4" xfId="592" xr:uid="{B04ED75E-0AF3-4B9B-B69E-1D5404A94AE9}"/>
    <cellStyle name="40% - Accent3 4 2" xfId="5742" xr:uid="{FF84F869-7E47-4497-B74C-DA0F1BA63B59}"/>
    <cellStyle name="40% - Accent3 5" xfId="593" xr:uid="{E7E94B70-734C-4902-B867-FF8E767273AF}"/>
    <cellStyle name="40% - Accent3 6" xfId="594" xr:uid="{9742E8D5-C3CB-402D-92C3-9D3BDF14D400}"/>
    <cellStyle name="40% - Accent3 7" xfId="595" xr:uid="{80173243-B55D-4810-8724-CB9435F01B29}"/>
    <cellStyle name="40% - Accent4 1" xfId="5743" xr:uid="{41663773-90B2-423F-877A-DE99247E5A70}"/>
    <cellStyle name="40% - Accent4 2" xfId="596" xr:uid="{5B0BFCEB-04A3-447B-815B-68CC164BF31B}"/>
    <cellStyle name="40% - Accent4 2 2" xfId="3146" xr:uid="{2BAF32DB-9144-4843-BE6E-C778428E9650}"/>
    <cellStyle name="40% - Accent4 2 3" xfId="3147" xr:uid="{D0D9693A-7FBB-4B07-9252-D19BDE442355}"/>
    <cellStyle name="40% - Accent4 2 4" xfId="5744" xr:uid="{C82C986A-CD09-4D64-AC12-11F16991465D}"/>
    <cellStyle name="40% - Accent4 2 5" xfId="6264" xr:uid="{9912F6CF-2925-45AE-8B90-A213D480AABE}"/>
    <cellStyle name="40% - Accent4 2 6" xfId="3145" xr:uid="{63F0A7FB-22CA-4A2D-BFEF-C1C7656B2DFA}"/>
    <cellStyle name="40% - Accent4 3" xfId="597" xr:uid="{D05F7194-43E4-4F7D-873C-B146435B4FA3}"/>
    <cellStyle name="40% - Accent4 3 2" xfId="5745" xr:uid="{E8E2F5A0-3556-4265-9E6C-8A4BE336F2FE}"/>
    <cellStyle name="40% - Accent4 3 3" xfId="3148" xr:uid="{B9421C1C-8065-43DC-A244-93C66ED197B3}"/>
    <cellStyle name="40% - Accent4 4" xfId="598" xr:uid="{DFCD4E10-E090-4C89-8D15-9C273A5E5813}"/>
    <cellStyle name="40% - Accent4 4 2" xfId="5746" xr:uid="{4567FD6B-7CD4-4257-A15D-A26539202E78}"/>
    <cellStyle name="40% - Accent4 5" xfId="599" xr:uid="{BA0BBF63-009A-452C-B97E-65E3F955A8DD}"/>
    <cellStyle name="40% - Accent4 6" xfId="600" xr:uid="{1CB80449-32B8-4C16-A0C0-930269C4CCEA}"/>
    <cellStyle name="40% - Accent4 7" xfId="601" xr:uid="{BDECD91F-B25C-467D-A060-A159550A8301}"/>
    <cellStyle name="40% - Accent5 1" xfId="5747" xr:uid="{4F446AE2-C523-4916-B66F-47DD98AFD996}"/>
    <cellStyle name="40% - Accent5 2" xfId="602" xr:uid="{CEDE1B15-B963-49B7-8AC0-1DFE377A0411}"/>
    <cellStyle name="40% - Accent5 2 2" xfId="3150" xr:uid="{6C7FC32B-376C-4417-BEF4-1EFF3B6CBF18}"/>
    <cellStyle name="40% - Accent5 2 3" xfId="3151" xr:uid="{5D4DE7A9-A415-455D-AFA9-A4F02BCE163F}"/>
    <cellStyle name="40% - Accent5 2 4" xfId="5748" xr:uid="{EDAADF04-C32A-404B-99C8-6FCEF8B329EE}"/>
    <cellStyle name="40% - Accent5 2 5" xfId="6265" xr:uid="{B30283F2-0173-414C-A7CC-7F3C6D3E51DC}"/>
    <cellStyle name="40% - Accent5 2 6" xfId="3149" xr:uid="{B9EEB824-8453-417F-9BB9-77C91BCAB362}"/>
    <cellStyle name="40% - Accent5 3" xfId="603" xr:uid="{81417780-2FB2-421F-8AC0-E961218B3E92}"/>
    <cellStyle name="40% - Accent5 3 2" xfId="5749" xr:uid="{8711F428-6905-4775-8938-A4C4307570A5}"/>
    <cellStyle name="40% - Accent5 3 3" xfId="3152" xr:uid="{10E3EC5E-A95D-4708-B09F-BDF5D4214810}"/>
    <cellStyle name="40% - Accent5 4" xfId="604" xr:uid="{056370B6-5C40-42E7-9D67-2E0E0BD50531}"/>
    <cellStyle name="40% - Accent5 4 2" xfId="5750" xr:uid="{0864F4B1-E08C-405E-9E57-3B5DD9FDB62E}"/>
    <cellStyle name="40% - Accent5 5" xfId="605" xr:uid="{F3C2A264-E4F8-41F3-A164-FE1D7978CEA2}"/>
    <cellStyle name="40% - Accent5 6" xfId="606" xr:uid="{374B9A7B-0433-46E6-855F-5B526340A118}"/>
    <cellStyle name="40% - Accent5 7" xfId="607" xr:uid="{DA3ED870-59CA-4F82-964B-8268D81BAD31}"/>
    <cellStyle name="40% - Accent6 1" xfId="5751" xr:uid="{95F38772-76F4-4EAE-85AB-F59E7DF4117D}"/>
    <cellStyle name="40% - Accent6 2" xfId="608" xr:uid="{5E0B27D5-CB36-4847-AAE1-0D00EF06CDC5}"/>
    <cellStyle name="40% - Accent6 2 2" xfId="3154" xr:uid="{AF20ED33-B195-43BA-BF16-32E945F3B2E7}"/>
    <cellStyle name="40% - Accent6 2 3" xfId="3155" xr:uid="{AA7B9206-206F-4A45-A08A-6405E3995C00}"/>
    <cellStyle name="40% - Accent6 2 4" xfId="5752" xr:uid="{528F1446-A265-451C-BBC9-D3574919AE70}"/>
    <cellStyle name="40% - Accent6 2 5" xfId="6266" xr:uid="{0A6AD201-AB03-4BF5-8379-EBC944A087ED}"/>
    <cellStyle name="40% - Accent6 2 6" xfId="3153" xr:uid="{48393B8E-E74E-4465-A692-08EBCB5BC423}"/>
    <cellStyle name="40% - Accent6 3" xfId="609" xr:uid="{96052D72-3AD1-46BD-AE51-425FC9E674AA}"/>
    <cellStyle name="40% - Accent6 3 2" xfId="5753" xr:uid="{926ED5DB-7886-4112-AA4E-BE049BDC7974}"/>
    <cellStyle name="40% - Accent6 3 3" xfId="3156" xr:uid="{AC344774-B669-45DC-A421-CC94B99ECC4A}"/>
    <cellStyle name="40% - Accent6 4" xfId="610" xr:uid="{45AF992E-6890-4290-A76C-F8399F609F8D}"/>
    <cellStyle name="40% - Accent6 4 2" xfId="5754" xr:uid="{F5E591AF-7ED8-476D-9A83-8523E803B728}"/>
    <cellStyle name="40% - Accent6 5" xfId="611" xr:uid="{825A2A30-D0DD-4111-BDF5-82E76943412F}"/>
    <cellStyle name="40% - Accent6 6" xfId="612" xr:uid="{9FE2FF9D-E861-4DDD-931C-E7D65700ECA9}"/>
    <cellStyle name="40% - Accent6 7" xfId="613" xr:uid="{771B75B1-40AC-4D6D-99E7-A9149CDA310E}"/>
    <cellStyle name="40% - Colore 1" xfId="5755" xr:uid="{1F70570C-FFF9-44D4-ACB8-4EE1E8C6F29B}"/>
    <cellStyle name="40% - Colore 2" xfId="5756" xr:uid="{022A7DCF-9AF0-4D3E-BC29-AD5837BB5F72}"/>
    <cellStyle name="40% - Colore 3" xfId="5757" xr:uid="{402F3C7A-FBF4-4DBE-860C-38089546946F}"/>
    <cellStyle name="40% - Colore 4" xfId="5758" xr:uid="{A0D595FB-AF00-4E5C-A82B-AE8AC08869F4}"/>
    <cellStyle name="40% - Colore 5" xfId="5759" xr:uid="{B1B1F8DF-3C2D-4673-A62B-20E9BDDC3F1E}"/>
    <cellStyle name="40% - Colore 6" xfId="5760" xr:uid="{BA1F9C85-FA23-4605-9E94-BE9B84CB4350}"/>
    <cellStyle name="40% - ส่วนที่ถูกเน้น1" xfId="614" xr:uid="{D44585F7-300F-4327-BB56-35AF8732997C}"/>
    <cellStyle name="40% - ส่วนที่ถูกเน้น1 2" xfId="3157" xr:uid="{0839EA61-1E5A-4344-B60D-2AB59874D254}"/>
    <cellStyle name="40% - ส่วนที่ถูกเน้น1 3" xfId="5761" xr:uid="{34A6B1DB-70A6-4FC6-89C9-D063FDD1901F}"/>
    <cellStyle name="40% - ส่วนที่ถูกเน้น2" xfId="615" xr:uid="{D1D7FFE1-4B9D-45D5-88F7-256F71D0CAE5}"/>
    <cellStyle name="40% - ส่วนที่ถูกเน้น2 2" xfId="3158" xr:uid="{5906492A-BE3D-42A5-AC64-5CF9BC548FE3}"/>
    <cellStyle name="40% - ส่วนที่ถูกเน้น3" xfId="616" xr:uid="{8DE44B69-28F1-4166-8180-BB3FB08CBDB2}"/>
    <cellStyle name="40% - ส่วนที่ถูกเน้น3 2" xfId="3159" xr:uid="{26116CE8-E764-41AC-BD09-30EAE6EC8476}"/>
    <cellStyle name="40% - ส่วนที่ถูกเน้น3 3" xfId="5762" xr:uid="{F7E6441C-ACD2-419A-952A-76CCA66DC9FB}"/>
    <cellStyle name="40% - ส่วนที่ถูกเน้น4" xfId="617" xr:uid="{CD757EA8-FF38-44D7-ADD5-332CD16E5D20}"/>
    <cellStyle name="40% - ส่วนที่ถูกเน้น4 2" xfId="3160" xr:uid="{85FD33E5-4824-4542-876B-0EFAF40ABFA9}"/>
    <cellStyle name="40% - ส่วนที่ถูกเน้น4 3" xfId="5763" xr:uid="{1F0D15AE-4C08-4F89-8C08-E0D06F6266B3}"/>
    <cellStyle name="40% - ส่วนที่ถูกเน้น5" xfId="618" xr:uid="{F021C476-E5A0-4D59-9BD7-0C25EA7ABC6C}"/>
    <cellStyle name="40% - ส่วนที่ถูกเน้น5 2" xfId="3161" xr:uid="{E5BABB22-A71E-4C20-9AFA-1FA703452917}"/>
    <cellStyle name="40% - ส่วนที่ถูกเน้น6" xfId="619" xr:uid="{9FC4E916-372B-4B47-A864-7C3944E186C8}"/>
    <cellStyle name="40% - ส่วนที่ถูกเน้น6 2" xfId="3162" xr:uid="{0B08877D-3A73-4117-AD68-257DF97870C4}"/>
    <cellStyle name="40% - ส่วนที่ถูกเน้น6 3" xfId="5764" xr:uid="{00C5B1BD-A350-484F-91F9-DDDD99A2C313}"/>
    <cellStyle name="40% - 강조색1" xfId="3163" xr:uid="{DD0AFF12-54BD-4F13-AE8C-54859AD31E73}"/>
    <cellStyle name="40% - 강조색2" xfId="3164" xr:uid="{DC0532CA-1DDE-4DFB-9ED2-B0A52AF24749}"/>
    <cellStyle name="40% - 강조색3" xfId="3165" xr:uid="{035150A5-6F4A-4F17-9335-89024C2DFA1C}"/>
    <cellStyle name="40% - 강조색4" xfId="3166" xr:uid="{8E74F60E-694F-4135-9563-42C6A966EA45}"/>
    <cellStyle name="40% - 강조색5" xfId="3167" xr:uid="{603B7AC0-2734-4B24-BB63-8A62D87761B0}"/>
    <cellStyle name="40% - 강조색6" xfId="3168" xr:uid="{E142D25B-94E3-473F-B7CB-662A63808C04}"/>
    <cellStyle name="594941.25" xfId="620" xr:uid="{6B4DA048-F1B2-40ED-98FB-A9AA0BFD7FF5}"/>
    <cellStyle name="60% - Accent1 1" xfId="5765" xr:uid="{7D5622CB-E18B-4BF3-9BD4-849C6A0525D6}"/>
    <cellStyle name="60% - Accent1 2" xfId="621" xr:uid="{A86327EF-2B1A-4889-9FAF-572DC4382066}"/>
    <cellStyle name="60% - Accent1 2 2" xfId="3170" xr:uid="{35694CDD-3508-4209-81F0-1DB31A740BD0}"/>
    <cellStyle name="60% - Accent1 2 3" xfId="3171" xr:uid="{1642C854-6140-4720-BC4A-84DF9D3388B4}"/>
    <cellStyle name="60% - Accent1 2 4" xfId="5766" xr:uid="{E8E18D4B-81EB-4C52-84D6-3B873CB8DE01}"/>
    <cellStyle name="60% - Accent1 2 5" xfId="6267" xr:uid="{609D43D4-3876-4221-B1B7-68919FB9A2BF}"/>
    <cellStyle name="60% - Accent1 2 6" xfId="3169" xr:uid="{9CFAB27B-4B60-4E23-8C47-928D66F99206}"/>
    <cellStyle name="60% - Accent1 3" xfId="622" xr:uid="{402CA898-C964-4200-89B5-C4869A04F7D2}"/>
    <cellStyle name="60% - Accent1 3 2" xfId="5767" xr:uid="{C8FA6340-AE96-43EE-8D50-89C4BFB8AA1B}"/>
    <cellStyle name="60% - Accent1 3 3" xfId="3172" xr:uid="{1AE45AAC-D495-45A9-80A5-9D6C55B64963}"/>
    <cellStyle name="60% - Accent1 4" xfId="623" xr:uid="{54D27CEB-0604-4A6D-AB8D-D3D7AD4537FE}"/>
    <cellStyle name="60% - Accent1 4 2" xfId="5768" xr:uid="{59828A44-F7E0-435B-B54E-57224A8745FA}"/>
    <cellStyle name="60% - Accent1 5" xfId="624" xr:uid="{292A8A01-F081-4212-AFE9-3D719217E025}"/>
    <cellStyle name="60% - Accent1 6" xfId="625" xr:uid="{482A9764-65CB-45B5-AAB3-3DEB8D013593}"/>
    <cellStyle name="60% - Accent1 7" xfId="626" xr:uid="{366418AF-13B6-40C8-8999-B3B389488F2A}"/>
    <cellStyle name="60% - Accent2 1" xfId="5769" xr:uid="{E7131641-8130-4DD6-8317-267C68D06A92}"/>
    <cellStyle name="60% - Accent2 2" xfId="627" xr:uid="{D4CA4EFF-C134-4179-9EB3-DF61F86017DE}"/>
    <cellStyle name="60% - Accent2 2 2" xfId="3174" xr:uid="{B92F67A8-C437-4F62-BA45-87A2678BB023}"/>
    <cellStyle name="60% - Accent2 2 3" xfId="3175" xr:uid="{A8D8962A-5D89-489C-805A-D7A380518709}"/>
    <cellStyle name="60% - Accent2 2 4" xfId="5770" xr:uid="{FA73E402-9D88-4DA1-8279-EC3E0B2D3C21}"/>
    <cellStyle name="60% - Accent2 2 5" xfId="6268" xr:uid="{482E8CA0-062B-401B-86E0-22F220F8C726}"/>
    <cellStyle name="60% - Accent2 2 6" xfId="3173" xr:uid="{0B68DEC2-7516-47B8-B821-F0C83B62E8A0}"/>
    <cellStyle name="60% - Accent2 3" xfId="628" xr:uid="{8486BB9F-1010-4A3D-A4F6-2B1DA650EBC7}"/>
    <cellStyle name="60% - Accent2 3 2" xfId="5771" xr:uid="{9396FF1D-FCB6-40D8-9C43-BB7F9FA1EFF1}"/>
    <cellStyle name="60% - Accent2 3 3" xfId="3176" xr:uid="{B9A6AF6A-0EC5-446C-8503-80B9C650270F}"/>
    <cellStyle name="60% - Accent2 4" xfId="629" xr:uid="{BA7A7428-8663-43CC-BE1B-093EE00850AC}"/>
    <cellStyle name="60% - Accent2 4 2" xfId="5772" xr:uid="{789B1DAB-00B0-497A-9599-8C0A0ADA44FB}"/>
    <cellStyle name="60% - Accent2 5" xfId="630" xr:uid="{1442C3CD-6159-497A-913E-A7D58CB4DBF9}"/>
    <cellStyle name="60% - Accent2 6" xfId="631" xr:uid="{0CD76333-A1C7-4DFD-AB70-CA018BCCD3F4}"/>
    <cellStyle name="60% - Accent2 7" xfId="632" xr:uid="{636388A0-AF64-48C6-BDC9-C900E2F56DA9}"/>
    <cellStyle name="60% - Accent3 1" xfId="5773" xr:uid="{250BC4CB-B783-4523-95DC-21B73F042704}"/>
    <cellStyle name="60% - Accent3 2" xfId="633" xr:uid="{DCC30DE6-C5BB-4F72-9641-DB13F8584704}"/>
    <cellStyle name="60% - Accent3 2 2" xfId="3178" xr:uid="{33CACE45-C97B-4AE8-BCE4-00CE9A0F5950}"/>
    <cellStyle name="60% - Accent3 2 3" xfId="3179" xr:uid="{2953A458-E34E-457D-A104-C9DBA66DF8B7}"/>
    <cellStyle name="60% - Accent3 2 4" xfId="5774" xr:uid="{1AACA07C-A455-4509-AD2C-769CA3AF11BF}"/>
    <cellStyle name="60% - Accent3 2 5" xfId="6269" xr:uid="{56982800-8CCF-4390-8A97-4A91941E25F2}"/>
    <cellStyle name="60% - Accent3 2 6" xfId="3177" xr:uid="{88B04F0A-820B-43D8-A12C-C05D18913280}"/>
    <cellStyle name="60% - Accent3 3" xfId="634" xr:uid="{9129A08D-D955-41B5-965C-8EC7284873FA}"/>
    <cellStyle name="60% - Accent3 3 2" xfId="5775" xr:uid="{58751B35-C6CA-433B-AA66-8942D8702E87}"/>
    <cellStyle name="60% - Accent3 3 3" xfId="3180" xr:uid="{2C3155D1-2682-45BA-82A9-720181CFB89B}"/>
    <cellStyle name="60% - Accent3 4" xfId="635" xr:uid="{A2BA4A76-9D2C-47DB-A4B5-F012CF904B84}"/>
    <cellStyle name="60% - Accent3 4 2" xfId="5776" xr:uid="{AC2774BE-F929-4F77-A1FC-2201F483254E}"/>
    <cellStyle name="60% - Accent3 5" xfId="636" xr:uid="{270A098F-33A9-4F1C-A80F-9D57620D1054}"/>
    <cellStyle name="60% - Accent3 6" xfId="637" xr:uid="{E01D23EE-1DFB-4A1F-978A-75F484C4F4BF}"/>
    <cellStyle name="60% - Accent3 7" xfId="638" xr:uid="{C2708E4C-1DE3-4B48-954A-53181ADC3BAF}"/>
    <cellStyle name="60% - Accent4 1" xfId="5777" xr:uid="{B4980447-2F3A-4D90-9792-2E9EF45C9DAA}"/>
    <cellStyle name="60% - Accent4 2" xfId="639" xr:uid="{D2A9516F-0491-4287-A975-D9315C973851}"/>
    <cellStyle name="60% - Accent4 2 2" xfId="3182" xr:uid="{223126AC-5D42-4CF8-932B-8C43479F8248}"/>
    <cellStyle name="60% - Accent4 2 3" xfId="3183" xr:uid="{C6A84AD4-EB15-47BD-9B92-993E0EBED9E0}"/>
    <cellStyle name="60% - Accent4 2 4" xfId="5778" xr:uid="{D4EF879F-F24B-473F-9BE6-EC30304F8001}"/>
    <cellStyle name="60% - Accent4 2 5" xfId="6270" xr:uid="{CB899442-3A3F-47CD-A754-CA70CCAF485A}"/>
    <cellStyle name="60% - Accent4 2 6" xfId="3181" xr:uid="{E22B99BA-58D5-4891-9E0D-2F07FED9F9F4}"/>
    <cellStyle name="60% - Accent4 3" xfId="640" xr:uid="{7880FDD9-ACC9-43D7-B102-191C1683D416}"/>
    <cellStyle name="60% - Accent4 3 2" xfId="5779" xr:uid="{FF73D140-A1FB-41E8-95FC-CE7D1D4725D3}"/>
    <cellStyle name="60% - Accent4 3 3" xfId="3184" xr:uid="{A81D87A4-C5E9-4CED-9148-5AE3D5636DB3}"/>
    <cellStyle name="60% - Accent4 4" xfId="641" xr:uid="{0327BDB1-EBEB-4D42-B9FD-CD752E583C1D}"/>
    <cellStyle name="60% - Accent4 4 2" xfId="5780" xr:uid="{5A4B9E5D-2ED6-4839-BCD2-A14F6047036D}"/>
    <cellStyle name="60% - Accent4 5" xfId="642" xr:uid="{37326DFD-92BB-4B24-B54B-2FA23EC447C5}"/>
    <cellStyle name="60% - Accent4 6" xfId="643" xr:uid="{E0C05BD5-7342-4399-9C0C-1BCEC45342F4}"/>
    <cellStyle name="60% - Accent4 7" xfId="644" xr:uid="{DF389DB1-FA73-4FB7-ADF7-B5C67DF2553E}"/>
    <cellStyle name="60% - Accent5 1" xfId="5781" xr:uid="{DBC0080B-8614-4490-961C-DADA9473B03A}"/>
    <cellStyle name="60% - Accent5 2" xfId="645" xr:uid="{78E2CCEC-5352-43BA-9D76-1F6D639E2188}"/>
    <cellStyle name="60% - Accent5 2 2" xfId="3186" xr:uid="{88A9A004-542F-411B-9EBB-3B8E0E478C01}"/>
    <cellStyle name="60% - Accent5 2 3" xfId="3187" xr:uid="{389DC698-93CF-47BE-83FA-F54B0F8E7CDC}"/>
    <cellStyle name="60% - Accent5 2 4" xfId="5782" xr:uid="{0751DAD5-95CF-45DC-A9A2-911C7F64D2EA}"/>
    <cellStyle name="60% - Accent5 2 5" xfId="6271" xr:uid="{B0ABD4AA-373A-49D5-941F-78983EBBE16E}"/>
    <cellStyle name="60% - Accent5 2 6" xfId="3185" xr:uid="{777A463B-9E07-4ADF-A31B-EC83FB59FAC3}"/>
    <cellStyle name="60% - Accent5 3" xfId="646" xr:uid="{C21DC97A-7731-4092-A368-E8ED082DE1AF}"/>
    <cellStyle name="60% - Accent5 3 2" xfId="5783" xr:uid="{611AD889-9EB3-421F-AAF2-2850667CE90C}"/>
    <cellStyle name="60% - Accent5 3 3" xfId="3188" xr:uid="{B5A31C9A-EDFE-41E0-802E-589ECA80D971}"/>
    <cellStyle name="60% - Accent5 4" xfId="647" xr:uid="{A0B1DEE7-4415-4E2A-A26B-819FD2393273}"/>
    <cellStyle name="60% - Accent5 4 2" xfId="5784" xr:uid="{B2DF6054-4112-4039-8A0B-930740C730C1}"/>
    <cellStyle name="60% - Accent5 5" xfId="648" xr:uid="{D11DC2DD-E101-4BB8-B4F4-B4674B6C8078}"/>
    <cellStyle name="60% - Accent5 6" xfId="649" xr:uid="{D771C374-78A8-4945-9F9E-09815D32B94F}"/>
    <cellStyle name="60% - Accent5 7" xfId="650" xr:uid="{575A5A2F-9107-4CCC-8324-4D5B899F4C75}"/>
    <cellStyle name="60% - Accent6 1" xfId="5785" xr:uid="{FB207A06-5C89-4191-A511-54E9878069ED}"/>
    <cellStyle name="60% - Accent6 2" xfId="651" xr:uid="{0187C32C-A112-456A-A133-012B9B7015D3}"/>
    <cellStyle name="60% - Accent6 2 2" xfId="3190" xr:uid="{8747FD23-C041-44EE-AB2E-481A97228381}"/>
    <cellStyle name="60% - Accent6 2 3" xfId="3191" xr:uid="{556C39EC-8284-4403-96F2-F2E0E6DA1C94}"/>
    <cellStyle name="60% - Accent6 2 4" xfId="5786" xr:uid="{FA8BCCAE-D8EB-427A-87CA-D1F58D4C7CA7}"/>
    <cellStyle name="60% - Accent6 2 5" xfId="6272" xr:uid="{D1FA8400-19E2-41CA-9926-EC68DFAFB298}"/>
    <cellStyle name="60% - Accent6 2 6" xfId="3189" xr:uid="{2BAACA48-7350-4D02-92F3-CB051F314B99}"/>
    <cellStyle name="60% - Accent6 3" xfId="652" xr:uid="{677DD864-9727-4DED-A28D-604E6E624926}"/>
    <cellStyle name="60% - Accent6 3 2" xfId="5787" xr:uid="{3CFA8E5D-BC45-494F-96ED-DE24464D917E}"/>
    <cellStyle name="60% - Accent6 3 3" xfId="3192" xr:uid="{C5EDDCFB-3135-4969-92E8-ABBE14B28DBE}"/>
    <cellStyle name="60% - Accent6 4" xfId="653" xr:uid="{24DF3B51-313A-4EF9-9EB9-64F0A25A252F}"/>
    <cellStyle name="60% - Accent6 4 2" xfId="5788" xr:uid="{4A18DD12-B3F9-47E7-86B4-8E4FD52533DA}"/>
    <cellStyle name="60% - Accent6 5" xfId="654" xr:uid="{A3906AC7-644B-4BE8-A5EA-2E28E586F23D}"/>
    <cellStyle name="60% - Accent6 6" xfId="655" xr:uid="{71F9045F-70F1-4E62-8CC6-FF34D3F3C9B5}"/>
    <cellStyle name="60% - Accent6 7" xfId="656" xr:uid="{48AFE0E6-8F17-477D-8D0D-75AE801D5695}"/>
    <cellStyle name="60% - Colore 1" xfId="5789" xr:uid="{BAEAB7C2-32F5-4831-901D-58D8E6092057}"/>
    <cellStyle name="60% - Colore 2" xfId="5790" xr:uid="{6FA4B29A-EE7D-4289-941F-34B2AC3EBD05}"/>
    <cellStyle name="60% - Colore 3" xfId="5791" xr:uid="{597C2D02-2AAE-42D8-8F7F-FA19B60548DC}"/>
    <cellStyle name="60% - Colore 4" xfId="5792" xr:uid="{EF7326C6-F4B2-4A89-B9E2-DA5AD5720460}"/>
    <cellStyle name="60% - Colore 5" xfId="5793" xr:uid="{59023713-3D6B-4F52-AC7F-79D9B3EB3EE5}"/>
    <cellStyle name="60% - Colore 6" xfId="5794" xr:uid="{458808E5-DBD0-48F8-AAB6-2578F016F10C}"/>
    <cellStyle name="60% - ส่วนที่ถูกเน้น1" xfId="657" xr:uid="{581814E3-429C-4196-8C22-0F7808A7D632}"/>
    <cellStyle name="60% - ส่วนที่ถูกเน้น1 2" xfId="3193" xr:uid="{5F5BB5BB-EE20-4B84-907F-4D3C8503E0A2}"/>
    <cellStyle name="60% - ส่วนที่ถูกเน้น1 3" xfId="5795" xr:uid="{BA26D48A-BC6F-437A-A063-56015D74C8BB}"/>
    <cellStyle name="60% - ส่วนที่ถูกเน้น2" xfId="658" xr:uid="{FE32A5C5-7CB1-4CB0-B73E-FBDE182269DC}"/>
    <cellStyle name="60% - ส่วนที่ถูกเน้น2 2" xfId="3194" xr:uid="{C05152FF-0366-4ABD-B9B6-7D417370D86C}"/>
    <cellStyle name="60% - ส่วนที่ถูกเน้น3" xfId="659" xr:uid="{27E6B557-A921-44D0-B2EA-742F2A1CE21F}"/>
    <cellStyle name="60% - ส่วนที่ถูกเน้น3 2" xfId="3195" xr:uid="{A854CA31-FA5A-4A0C-ADAF-0614E2FC2BE3}"/>
    <cellStyle name="60% - ส่วนที่ถูกเน้น3 3" xfId="5796" xr:uid="{ED6BC964-77E4-449F-9089-2FFA8EE21CB9}"/>
    <cellStyle name="60% - ส่วนที่ถูกเน้น4" xfId="660" xr:uid="{DCFFD6C1-516A-4D49-BF5C-C98A21923060}"/>
    <cellStyle name="60% - ส่วนที่ถูกเน้น4 2" xfId="3196" xr:uid="{F676352D-320D-435E-96F7-F0E0C6B3CB83}"/>
    <cellStyle name="60% - ส่วนที่ถูกเน้น4 3" xfId="5797" xr:uid="{E6479A1A-406F-43E1-8112-5D569B15704E}"/>
    <cellStyle name="60% - ส่วนที่ถูกเน้น5" xfId="661" xr:uid="{94F4E773-958D-4101-BCDB-45C513B9EAE5}"/>
    <cellStyle name="60% - ส่วนที่ถูกเน้น5 2" xfId="3197" xr:uid="{D4A0930D-F5B7-42AE-B4DB-59155241543E}"/>
    <cellStyle name="60% - ส่วนที่ถูกเน้น6" xfId="662" xr:uid="{6FEC186B-B29C-4E44-B9CE-03F7C69DB8A4}"/>
    <cellStyle name="60% - ส่วนที่ถูกเน้น6 2" xfId="3198" xr:uid="{EBAFBA92-82B1-4930-8CC7-9C271F21546F}"/>
    <cellStyle name="60% - ส่วนที่ถูกเน้น6 3" xfId="5798" xr:uid="{F9799053-AB08-4421-8502-B876C488E0B8}"/>
    <cellStyle name="60% - 강조색1" xfId="3199" xr:uid="{0F4B328B-6F66-4498-9E62-9D2CCC1B5082}"/>
    <cellStyle name="60% - 강조색2" xfId="3200" xr:uid="{99251BFA-7202-4A32-BFCE-8217DA77C952}"/>
    <cellStyle name="60% - 강조색3" xfId="3201" xr:uid="{D2405839-EE2F-4EB9-B811-DD8718136BE3}"/>
    <cellStyle name="60% - 강조색4" xfId="3202" xr:uid="{F863BE62-6C86-462D-B298-60963DBF1853}"/>
    <cellStyle name="60% - 강조색5" xfId="3203" xr:uid="{433E9DC1-33C0-4F39-9DEF-35F54F0B18D6}"/>
    <cellStyle name="60% - 강조색6" xfId="3204" xr:uid="{5842AEB9-AFBE-4927-90D8-3A7E5C342535}"/>
    <cellStyle name="75" xfId="663" xr:uid="{7B77E7B4-E955-43D8-84C0-0C4C4D3EEC79}"/>
    <cellStyle name="75 - Style6" xfId="664" xr:uid="{D0617608-1FE2-49A1-A1A2-90D90F5DDFD9}"/>
    <cellStyle name="75 - Style7" xfId="665" xr:uid="{27A54C51-55D7-472E-9044-C7843BFE3929}"/>
    <cellStyle name="75 - Style8" xfId="666" xr:uid="{4E29C659-0732-4184-BA9A-D5CA85D87D72}"/>
    <cellStyle name="75 10" xfId="3205" xr:uid="{62F08B69-9D15-4AF3-B9E5-D9FB66305F48}"/>
    <cellStyle name="75 11" xfId="3206" xr:uid="{91C3185B-E312-4F76-B70C-1F430919B4A5}"/>
    <cellStyle name="75 2" xfId="3207" xr:uid="{6FB8013E-0648-442E-B5DC-28D591C5D554}"/>
    <cellStyle name="75 3" xfId="3208" xr:uid="{30650EBC-CACA-48CD-8C6B-C58DA13D79EF}"/>
    <cellStyle name="75 4" xfId="3209" xr:uid="{1909BDAA-CC2F-49E7-AEEC-06163ABE9F7D}"/>
    <cellStyle name="75 5" xfId="3210" xr:uid="{D01D6960-6684-4039-BDF4-2AA7B4348177}"/>
    <cellStyle name="75 6" xfId="3211" xr:uid="{C97DCB25-ADDC-4801-A206-9BE96D93CA81}"/>
    <cellStyle name="75 7" xfId="3212" xr:uid="{5ABFD509-2ABC-48A2-B8D1-8B2F411FC026}"/>
    <cellStyle name="75 8" xfId="3213" xr:uid="{175F6406-223B-4768-B0FE-1326704EBE65}"/>
    <cellStyle name="75 9" xfId="3214" xr:uid="{30D12E5A-C4EF-443A-97CC-263243DD6545}"/>
    <cellStyle name="75_G300_PPE_PBC" xfId="667" xr:uid="{671898A7-C074-4EF5-A510-DE6DE51A152B}"/>
    <cellStyle name="A??? [0]_??Au?eAa" xfId="668" xr:uid="{FD82756B-915B-4B56-8FA5-622F61DBC6CD}"/>
    <cellStyle name="A???_?C??PL " xfId="669" xr:uid="{38EB8D28-704F-484E-BD84-51C8B5B9E994}"/>
    <cellStyle name="a_QTR94_95_1ฟ๙ศธบ๑ณปฟช (2)" xfId="670" xr:uid="{8BF46993-FA35-479F-95B2-55ABF33E7991}"/>
    <cellStyle name="_x0002_-_x0002_Ä_x0001_‡_x0003_0_x0002_P_x0003_ _x0002_X_x0003_·_x0002_®_x0003_@_x0002_p_x0003_ª_x0002_¨_x0010_!_x0002__x0003_&quot;_x0001_ÄÇ_x0002__x000e__x0003_ _x0002_é_x0002_Ä_x0001_‡_x0003_Ë_x0002_H_x0003_ _x0002_X" xfId="3215" xr:uid="{A7BE6C02-A730-40E2-B75D-60D9609F2E56}"/>
    <cellStyle name="_x0002_-_x0002_Ä_x0001_‡_x0003_0_x0002_P_x0003_ _x0002_X_x0003_·_x0002_®_x0003_@_x0002_p_x0003_ª_x0002_¨_x0010_!_x0002__x0003_&quot;_x0001_ÄÇ_x0002__x000e__x0003_ _x0002_é_x0002_Ä_x0001_‡_x0003_Ë_x0002_H_x0003_ _x0002_X 2" xfId="3216" xr:uid="{8B24B675-B4C8-4165-B9AD-698B09E5F9FE}"/>
    <cellStyle name="AA FRAME" xfId="671" xr:uid="{490D9CCF-8817-428D-9A3E-528AE15CF211}"/>
    <cellStyle name="AA FRAME 10" xfId="3217" xr:uid="{7B619918-D80E-49C7-9810-8B6A2A88E929}"/>
    <cellStyle name="AA FRAME 11" xfId="3218" xr:uid="{0752F9B3-735F-4220-B509-D8FF6DBEB2EC}"/>
    <cellStyle name="AA FRAME 2" xfId="3219" xr:uid="{3CAA6154-BCAB-4B40-B868-4B1C22427900}"/>
    <cellStyle name="AA FRAME 3" xfId="3220" xr:uid="{4B2B0312-2E02-409A-8746-221E6F89FF8F}"/>
    <cellStyle name="AA FRAME 4" xfId="3221" xr:uid="{553CBE3B-7FDC-4B4C-9CDB-8701DD5F5309}"/>
    <cellStyle name="AA FRAME 5" xfId="3222" xr:uid="{2C7CFAEB-2890-42BC-AB93-172240F43BA7}"/>
    <cellStyle name="AA FRAME 6" xfId="3223" xr:uid="{A00ADA3D-00D8-421A-9D18-C7932A7AEE37}"/>
    <cellStyle name="AA FRAME 7" xfId="3224" xr:uid="{59BF13DF-ADB8-4078-ABF6-F9DA77E55CCF}"/>
    <cellStyle name="AA FRAME 8" xfId="3225" xr:uid="{02DE780F-4C63-4D29-B369-45758B9CFD80}"/>
    <cellStyle name="AA FRAME 9" xfId="3226" xr:uid="{2AA00F08-2F13-4DFC-8F6A-6412CDCDE586}"/>
    <cellStyle name="AA HEADING" xfId="672" xr:uid="{39F5ADBA-7C11-4CDA-8267-77135375D49D}"/>
    <cellStyle name="AA HEADING 10" xfId="3227" xr:uid="{382B440C-BB3D-4A37-B5F7-371A5C01E64D}"/>
    <cellStyle name="AA HEADING 11" xfId="3228" xr:uid="{EFE0C3B2-2E10-4E2E-A2C9-CD6C95BDB46E}"/>
    <cellStyle name="AA HEADING 2" xfId="3229" xr:uid="{2DE6B7DE-2C8A-42B3-AEF1-9C13757ED3A9}"/>
    <cellStyle name="AA HEADING 3" xfId="3230" xr:uid="{8EB7A9FA-1FB2-4399-8476-A69084404F28}"/>
    <cellStyle name="AA HEADING 4" xfId="3231" xr:uid="{CD21F7EE-F383-42CF-8509-2BBADB67B768}"/>
    <cellStyle name="AA HEADING 5" xfId="3232" xr:uid="{FF9DF7B5-E14A-4568-BACD-5C096A7F7D75}"/>
    <cellStyle name="AA HEADING 6" xfId="3233" xr:uid="{44A82D19-AA07-4691-B79E-99AAA52FC0D7}"/>
    <cellStyle name="AA HEADING 7" xfId="3234" xr:uid="{3AE5E133-F7E3-4CA7-B0A5-B727147365CA}"/>
    <cellStyle name="AA HEADING 8" xfId="3235" xr:uid="{98104E18-7E28-4767-AF08-42C8E211AA2B}"/>
    <cellStyle name="AA HEADING 9" xfId="3236" xr:uid="{1BDFC04F-915F-4E79-A7E6-25C51EEB6696}"/>
    <cellStyle name="AA INITIALS" xfId="673" xr:uid="{6F2DF1C9-57C5-44B8-B5D4-EAC1B621EE58}"/>
    <cellStyle name="AA INITIALS 10" xfId="3237" xr:uid="{E2AD740D-33D5-4FFA-A05E-A5C43B79336B}"/>
    <cellStyle name="AA INITIALS 11" xfId="3238" xr:uid="{07656881-CBDD-4550-951B-60049107FFA6}"/>
    <cellStyle name="AA INITIALS 2" xfId="3239" xr:uid="{A47F44DB-E0E6-4CD3-98BF-6435A707F9D5}"/>
    <cellStyle name="AA INITIALS 3" xfId="3240" xr:uid="{6E798F91-618F-408D-BBE3-C5015D1A7DA5}"/>
    <cellStyle name="AA INITIALS 4" xfId="3241" xr:uid="{7C73127F-E5B3-4717-ADA3-0A76E537076C}"/>
    <cellStyle name="AA INITIALS 5" xfId="3242" xr:uid="{35289251-D942-47AE-A45A-92D896F2D342}"/>
    <cellStyle name="AA INITIALS 6" xfId="3243" xr:uid="{E83B6D3B-5C1C-4546-8B60-591C3AFCD66C}"/>
    <cellStyle name="AA INITIALS 7" xfId="3244" xr:uid="{EE83166F-DE38-4B3C-8715-544674C61A85}"/>
    <cellStyle name="AA INITIALS 8" xfId="3245" xr:uid="{3F5EC6B5-29D8-4EA3-A0A6-AD2045C7F900}"/>
    <cellStyle name="AA INITIALS 9" xfId="3246" xr:uid="{A5759395-DA9C-4782-B6E0-2828F2C4EAEA}"/>
    <cellStyle name="AA INPUT" xfId="674" xr:uid="{022DC146-A96F-4D1A-B9B0-E36EA2BDA4ED}"/>
    <cellStyle name="AA INPUT 10" xfId="3247" xr:uid="{433230FB-137F-4036-953E-78368C79D4C0}"/>
    <cellStyle name="AA INPUT 11" xfId="3248" xr:uid="{AC7C77ED-DB98-4DA9-8491-AC64EC44EC34}"/>
    <cellStyle name="AA INPUT 2" xfId="3249" xr:uid="{6C6B0B80-3AF8-47E4-8306-F094D13CFA98}"/>
    <cellStyle name="AA INPUT 3" xfId="3250" xr:uid="{51CCE172-EE7D-4D2C-8D3E-FEDC3FE1B51F}"/>
    <cellStyle name="AA INPUT 4" xfId="3251" xr:uid="{49C6AE09-E524-4770-A6A9-C97ACDF141ED}"/>
    <cellStyle name="AA INPUT 5" xfId="3252" xr:uid="{AB4199BC-D1B6-41A5-B239-BC3A4B02F46D}"/>
    <cellStyle name="AA INPUT 6" xfId="3253" xr:uid="{9D217303-28A6-4186-982C-70393972D464}"/>
    <cellStyle name="AA INPUT 7" xfId="3254" xr:uid="{41457ACC-541C-4428-99FD-FE3649EC6E15}"/>
    <cellStyle name="AA INPUT 8" xfId="3255" xr:uid="{89F9CC27-CF8F-43B9-8AC0-F1DC19604E19}"/>
    <cellStyle name="AA INPUT 9" xfId="3256" xr:uid="{F5665C09-E06F-45DA-879D-25746DD1712B}"/>
    <cellStyle name="AA LOCK" xfId="675" xr:uid="{6892A8B7-A1F3-4454-88FE-E2A2B1281D59}"/>
    <cellStyle name="AA LOCK 10" xfId="3257" xr:uid="{92DF928D-B600-4421-AA89-B85EDD494A6F}"/>
    <cellStyle name="AA LOCK 11" xfId="3258" xr:uid="{15DC2FEC-F3A1-457D-9800-2DD45F009FC1}"/>
    <cellStyle name="AA LOCK 2" xfId="3259" xr:uid="{287312D4-2673-4E58-A63C-031223168999}"/>
    <cellStyle name="AA LOCK 3" xfId="3260" xr:uid="{AD03E455-86F9-4CB3-9FAB-A08D38591F11}"/>
    <cellStyle name="AA LOCK 4" xfId="3261" xr:uid="{DEDAB69D-985D-47F9-B39A-F4013931995B}"/>
    <cellStyle name="AA LOCK 5" xfId="3262" xr:uid="{77FFFE56-5AB2-451E-BCE6-53BEDD968B40}"/>
    <cellStyle name="AA LOCK 6" xfId="3263" xr:uid="{C8AA2122-0D02-435D-BE2D-850CE67C4E43}"/>
    <cellStyle name="AA LOCK 7" xfId="3264" xr:uid="{80421EAB-94D2-440E-B88E-F14FC4B17B16}"/>
    <cellStyle name="AA LOCK 8" xfId="3265" xr:uid="{34DF2A1A-7B8F-4270-951E-162108445BB7}"/>
    <cellStyle name="AA LOCK 9" xfId="3266" xr:uid="{E3C17976-7D94-49F9-8045-9A37804A3C49}"/>
    <cellStyle name="AA MGR NAME" xfId="676" xr:uid="{C29D4E00-84A9-4E8E-9AAE-3A538D931ABD}"/>
    <cellStyle name="AA MGR NAME 10" xfId="3267" xr:uid="{291CEAC7-C19F-4AD2-BD6A-49E4DFE01BB1}"/>
    <cellStyle name="AA MGR NAME 11" xfId="3268" xr:uid="{12D47166-377A-43E4-B3D5-0414CDEEDD64}"/>
    <cellStyle name="AA MGR NAME 2" xfId="3269" xr:uid="{3CE48A97-02D6-4981-ACFC-5E1E99FF5F19}"/>
    <cellStyle name="AA MGR NAME 3" xfId="3270" xr:uid="{37483CF5-42AF-4111-BF8C-B574F5A124FF}"/>
    <cellStyle name="AA MGR NAME 4" xfId="3271" xr:uid="{61DEBF62-EF1F-423E-98F4-43329F671426}"/>
    <cellStyle name="AA MGR NAME 5" xfId="3272" xr:uid="{91E92BED-0443-4242-9E5D-341E21BC1933}"/>
    <cellStyle name="AA MGR NAME 6" xfId="3273" xr:uid="{40CF8D60-922A-4AA3-A4B7-2AF55E8242B9}"/>
    <cellStyle name="AA MGR NAME 7" xfId="3274" xr:uid="{6CDE7A96-41D6-46E0-AE91-DF18785EC52F}"/>
    <cellStyle name="AA MGR NAME 8" xfId="3275" xr:uid="{8C28FB21-8FB0-4D8D-B575-1D49E658A0E7}"/>
    <cellStyle name="AA MGR NAME 9" xfId="3276" xr:uid="{5BA99064-D8B0-425C-A333-B1E9020BFD2D}"/>
    <cellStyle name="AA NORMAL" xfId="677" xr:uid="{98D25918-61F5-4753-A70A-4BB1EE453AEF}"/>
    <cellStyle name="AA NORMAL 10" xfId="3277" xr:uid="{29AA15F8-293A-4437-A5F4-E797633091F7}"/>
    <cellStyle name="AA NORMAL 11" xfId="3278" xr:uid="{315F68B8-A4E8-486C-89DE-0DE500DBED80}"/>
    <cellStyle name="AA NORMAL 2" xfId="3279" xr:uid="{A5B0B9B7-0967-4D36-B6D4-FBEFF7D8DE95}"/>
    <cellStyle name="AA NORMAL 3" xfId="3280" xr:uid="{D619EE5E-06E3-49EC-95DA-AA2636193CC4}"/>
    <cellStyle name="AA NORMAL 4" xfId="3281" xr:uid="{116C0707-3B71-4C97-98BF-919B27F7FC58}"/>
    <cellStyle name="AA NORMAL 5" xfId="3282" xr:uid="{7480A3EE-AFCB-40A9-9AAA-25C869DD06C7}"/>
    <cellStyle name="AA NORMAL 6" xfId="3283" xr:uid="{D7CBC43D-0B3D-40C6-8F66-295E23FA7590}"/>
    <cellStyle name="AA NORMAL 7" xfId="3284" xr:uid="{BF5FBC6D-C92F-4393-89AB-E274245AF189}"/>
    <cellStyle name="AA NORMAL 8" xfId="3285" xr:uid="{20D81D7C-4A47-413C-8E7A-1FC137F77B8C}"/>
    <cellStyle name="AA NORMAL 9" xfId="3286" xr:uid="{E575935C-22D5-49ED-9F37-218B1A25FC33}"/>
    <cellStyle name="AA NUMBER" xfId="678" xr:uid="{5C261DD9-34BC-4EC3-BFB6-B4B14FE7992A}"/>
    <cellStyle name="AA NUMBER 10" xfId="3287" xr:uid="{0629ADA6-DAB4-4A44-B455-5DE6F720C626}"/>
    <cellStyle name="AA NUMBER 11" xfId="3288" xr:uid="{617A3555-7664-4AD9-AACE-8732413A5447}"/>
    <cellStyle name="AA NUMBER 2" xfId="3289" xr:uid="{5AC15862-BF66-49DB-9D73-18C166CE3034}"/>
    <cellStyle name="AA NUMBER 3" xfId="3290" xr:uid="{E8DC9E1E-6BA2-45B6-9941-7E75E5A10A02}"/>
    <cellStyle name="AA NUMBER 4" xfId="3291" xr:uid="{752A5336-AE52-4956-9C9A-BCCCDCB017C2}"/>
    <cellStyle name="AA NUMBER 5" xfId="3292" xr:uid="{287D38E4-00B1-4F1A-A848-F4DF6DB5CC39}"/>
    <cellStyle name="AA NUMBER 6" xfId="3293" xr:uid="{1CCFFC84-74D3-4688-83D4-93B18FD00ABF}"/>
    <cellStyle name="AA NUMBER 7" xfId="3294" xr:uid="{E110DF9E-70EA-4725-8A5A-2CE23135FD48}"/>
    <cellStyle name="AA NUMBER 8" xfId="3295" xr:uid="{087F3287-C2AD-4EA5-8D5D-74D54452C6FB}"/>
    <cellStyle name="AA NUMBER 9" xfId="3296" xr:uid="{AE66CE67-4E98-4A53-8F80-6DE472175898}"/>
    <cellStyle name="AA NUMBER2" xfId="679" xr:uid="{4BC27FB5-C6AA-4523-929E-E97FAA80E699}"/>
    <cellStyle name="AA NUMBER2 10" xfId="3297" xr:uid="{BA7361C6-2CBC-4A1A-945C-E62CDD9FAEDF}"/>
    <cellStyle name="AA NUMBER2 11" xfId="3298" xr:uid="{05413EBB-31EE-44B0-A7D9-5FB3DC40EE03}"/>
    <cellStyle name="AA NUMBER2 2" xfId="3299" xr:uid="{D71332DA-C3F7-4EA4-83A1-BB0A01F02D89}"/>
    <cellStyle name="AA NUMBER2 3" xfId="3300" xr:uid="{1B29CA33-5F9A-4F51-8EFF-53DE21952FEC}"/>
    <cellStyle name="AA NUMBER2 4" xfId="3301" xr:uid="{CE246959-A7C1-4BAC-A3F4-BA9C5ABF776A}"/>
    <cellStyle name="AA NUMBER2 5" xfId="3302" xr:uid="{FA9F04FB-34DF-4A15-A37B-86C89B46AA79}"/>
    <cellStyle name="AA NUMBER2 6" xfId="3303" xr:uid="{EEF6B38D-AAAD-476F-9A05-4626EC852CB4}"/>
    <cellStyle name="AA NUMBER2 7" xfId="3304" xr:uid="{F0D4F3B8-2852-4276-B3AD-D35D38035FCD}"/>
    <cellStyle name="AA NUMBER2 8" xfId="3305" xr:uid="{C9344461-5B86-4055-AC65-18E510DAF319}"/>
    <cellStyle name="AA NUMBER2 9" xfId="3306" xr:uid="{B86D51B2-FF6E-483A-9133-3AE1FB106CBF}"/>
    <cellStyle name="AA QUESTION" xfId="680" xr:uid="{A3DD72FE-E350-4376-9990-739FBB8158CB}"/>
    <cellStyle name="AA QUESTION 10" xfId="3307" xr:uid="{17F10A81-DD55-4EF3-8221-3642782D4480}"/>
    <cellStyle name="AA QUESTION 11" xfId="3308" xr:uid="{732F57B2-2F9E-4D3E-8617-41D87742F99C}"/>
    <cellStyle name="AA QUESTION 2" xfId="3309" xr:uid="{A60893AD-7C38-4E63-8873-F9DD436B92E6}"/>
    <cellStyle name="AA QUESTION 3" xfId="3310" xr:uid="{6853FA62-46B6-467C-8D86-2D897B328A2F}"/>
    <cellStyle name="AA QUESTION 4" xfId="3311" xr:uid="{BF4C0393-F63C-4E98-8274-C7AD0C5EF19F}"/>
    <cellStyle name="AA QUESTION 5" xfId="3312" xr:uid="{A99607FD-BC14-4D44-82BD-97BC4F6204B9}"/>
    <cellStyle name="AA QUESTION 6" xfId="3313" xr:uid="{912C1C4B-4342-4BA7-A120-ED731D53F7C3}"/>
    <cellStyle name="AA QUESTION 7" xfId="3314" xr:uid="{CC8720E8-EB5B-44E3-82C6-F9DD5AA4F474}"/>
    <cellStyle name="AA QUESTION 8" xfId="3315" xr:uid="{C72CFA21-BF0B-4398-871E-D48D9D48E1A0}"/>
    <cellStyle name="AA QUESTION 9" xfId="3316" xr:uid="{0624C05F-9FDC-4054-AB8B-C68ADFAE6BE4}"/>
    <cellStyle name="AA SHADE" xfId="681" xr:uid="{E067A4FE-ECDB-49FA-9ABF-927EC402D8EE}"/>
    <cellStyle name="AA SHADE 10" xfId="3317" xr:uid="{C411B5BA-FEB4-4886-9D2A-8810C88231EF}"/>
    <cellStyle name="AA SHADE 11" xfId="3318" xr:uid="{D890ADBD-BE5B-4723-A1AD-D661E26CD3C3}"/>
    <cellStyle name="AA SHADE 2" xfId="3319" xr:uid="{404C097A-43B6-4828-AF4D-4A53CE8E763D}"/>
    <cellStyle name="AA SHADE 3" xfId="3320" xr:uid="{9D39AB2E-2EAB-4785-ADE5-D09CA359EC8C}"/>
    <cellStyle name="AA SHADE 4" xfId="3321" xr:uid="{9F7B5B53-6C22-4CED-A46F-A9C315E07034}"/>
    <cellStyle name="AA SHADE 5" xfId="3322" xr:uid="{45847118-AC68-4655-9207-9E4E47C7B8AB}"/>
    <cellStyle name="AA SHADE 6" xfId="3323" xr:uid="{D46E98D4-1D77-41F5-A9F5-72EEA57618F6}"/>
    <cellStyle name="AA SHADE 7" xfId="3324" xr:uid="{43892452-3305-40BE-BB14-E13101A9740B}"/>
    <cellStyle name="AA SHADE 8" xfId="3325" xr:uid="{D13DA2B6-479E-4156-843E-8FB90850E5A6}"/>
    <cellStyle name="AA SHADE 9" xfId="3326" xr:uid="{2C874258-93FC-4B73-97E5-B43DFB08B9D9}"/>
    <cellStyle name="abc" xfId="682" xr:uid="{C76183DC-162C-4F72-B5DD-F442D9AD9D8B}"/>
    <cellStyle name="Accent1 - 20%" xfId="683" xr:uid="{14F50660-F6FD-4B3D-B978-BDA266FA6DF3}"/>
    <cellStyle name="Accent1 - 40%" xfId="684" xr:uid="{6D9CF114-9B0B-4E53-A2F0-FC7A9E1AA668}"/>
    <cellStyle name="Accent1 - 60%" xfId="685" xr:uid="{9BD1428B-2239-4CD2-98E4-65EED916C7E5}"/>
    <cellStyle name="Accent1 1" xfId="5799" xr:uid="{4831E760-1F92-48DA-BBE1-176284440D71}"/>
    <cellStyle name="Accent1 10" xfId="686" xr:uid="{A056C5A6-ABEA-45BC-A944-7937266A88BC}"/>
    <cellStyle name="Accent1 11" xfId="687" xr:uid="{5A9CB61A-6E61-4B97-8DE6-A14AAD3BA9D0}"/>
    <cellStyle name="Accent1 12" xfId="688" xr:uid="{F1743251-EDBD-4ADD-A126-D4001EB0FA31}"/>
    <cellStyle name="Accent1 13" xfId="689" xr:uid="{17A1AA79-A984-4E21-B7BB-CA9F1E827278}"/>
    <cellStyle name="Accent1 14" xfId="690" xr:uid="{5258F362-A375-4850-BFA8-1D9570539E8C}"/>
    <cellStyle name="Accent1 15" xfId="691" xr:uid="{BEB42516-6FAA-4895-A5AD-BDA20808DDCD}"/>
    <cellStyle name="Accent1 16" xfId="692" xr:uid="{007C00C4-D4DC-4C08-978D-E120B4D2BB35}"/>
    <cellStyle name="Accent1 17" xfId="693" xr:uid="{8DB048BA-44B4-490C-A3C3-036D987A6BFA}"/>
    <cellStyle name="Accent1 18" xfId="694" xr:uid="{C3517B71-CB77-4A1D-B7FD-2F55681BD77F}"/>
    <cellStyle name="Accent1 19" xfId="695" xr:uid="{059C2D2F-C313-41F1-9831-019675032DAB}"/>
    <cellStyle name="Accent1 2" xfId="696" xr:uid="{53C5CA02-2D57-4E49-90F3-A5DE7B5E4276}"/>
    <cellStyle name="Accent1 2 2" xfId="3328" xr:uid="{A6BEBC7B-B639-446D-9704-673C0E96B90E}"/>
    <cellStyle name="Accent1 2 3" xfId="3329" xr:uid="{926DA364-2BE2-479B-BF2F-B22EB0D803E2}"/>
    <cellStyle name="Accent1 2 4" xfId="5800" xr:uid="{D93C1851-61F7-4B70-8F6C-4B6EA5F9339F}"/>
    <cellStyle name="Accent1 2 5" xfId="6273" xr:uid="{15D42D9C-346A-4FE8-8D72-2AC241903C11}"/>
    <cellStyle name="Accent1 2 6" xfId="3327" xr:uid="{3E2069E4-0530-42CE-ABC3-FA8F1E5628CF}"/>
    <cellStyle name="Accent1 20" xfId="697" xr:uid="{7ABD411A-CDB3-4237-A47E-68E19D3AD14E}"/>
    <cellStyle name="Accent1 21" xfId="698" xr:uid="{B26283D6-9074-4291-A7ED-49640D3800D1}"/>
    <cellStyle name="Accent1 22" xfId="699" xr:uid="{486081D8-B767-493B-AC3C-3A0F4396AD00}"/>
    <cellStyle name="Accent1 23" xfId="700" xr:uid="{56754BF2-A6CC-40E8-9A1E-5AF99E81A997}"/>
    <cellStyle name="Accent1 24" xfId="701" xr:uid="{7A74909A-E566-4403-9890-A691686118D6}"/>
    <cellStyle name="Accent1 25" xfId="702" xr:uid="{0A34A991-0D81-4FB2-8A8B-4A32D44000FA}"/>
    <cellStyle name="Accent1 26" xfId="703" xr:uid="{87E18EFC-86F0-4668-B3E1-0DE36E39160A}"/>
    <cellStyle name="Accent1 27" xfId="704" xr:uid="{7A75ED0A-295F-40D2-B815-863E852F719A}"/>
    <cellStyle name="Accent1 28" xfId="705" xr:uid="{10546A43-A103-42D0-8329-A4E5A0660885}"/>
    <cellStyle name="Accent1 29" xfId="706" xr:uid="{7C96BCCE-CFEC-48A9-9215-B41717E4CF49}"/>
    <cellStyle name="Accent1 3" xfId="707" xr:uid="{8916203F-707D-422D-BC15-5835E4D5E5D5}"/>
    <cellStyle name="Accent1 3 2" xfId="5801" xr:uid="{5CD1FC03-D64C-4256-84AA-BA7D6C9A7D46}"/>
    <cellStyle name="Accent1 3 3" xfId="3330" xr:uid="{BFD42992-6BB9-4683-BD80-D9B278800DB1}"/>
    <cellStyle name="Accent1 30" xfId="708" xr:uid="{6D240E8C-7B13-457E-8C4C-521A358796DB}"/>
    <cellStyle name="Accent1 31" xfId="709" xr:uid="{F6FD0579-5AC9-4352-8975-1FA23FFCC92A}"/>
    <cellStyle name="Accent1 32" xfId="710" xr:uid="{CC92CAF5-A02A-41CC-B4A4-C5CA3F4A1AC5}"/>
    <cellStyle name="Accent1 33" xfId="711" xr:uid="{5B0474F0-31AA-4673-929A-FF03AA08FFF2}"/>
    <cellStyle name="Accent1 34" xfId="712" xr:uid="{50B26AE4-F411-4DDD-922B-B86A466E28BC}"/>
    <cellStyle name="Accent1 35" xfId="713" xr:uid="{B086FEEC-C531-46AC-A1D2-61A0141F8A76}"/>
    <cellStyle name="Accent1 36" xfId="714" xr:uid="{A2A05AB3-06EF-45D3-8B0D-E65F97425020}"/>
    <cellStyle name="Accent1 37" xfId="715" xr:uid="{4612F7CB-BC9A-45D3-A86A-36C2BE124A40}"/>
    <cellStyle name="Accent1 38" xfId="716" xr:uid="{BC1E675A-80E4-48D1-AF84-E7C8551120F6}"/>
    <cellStyle name="Accent1 39" xfId="717" xr:uid="{7D26525C-C138-449E-9F81-57A30A45E9D4}"/>
    <cellStyle name="Accent1 4" xfId="718" xr:uid="{D011532C-D291-492D-9D2D-341ADEE17DBA}"/>
    <cellStyle name="Accent1 4 2" xfId="5802" xr:uid="{BD7A12B1-A5AE-44ED-A1F9-2AE33D69C683}"/>
    <cellStyle name="Accent1 40" xfId="719" xr:uid="{1D4872D1-4407-4028-9137-863EAD178E5F}"/>
    <cellStyle name="Accent1 41" xfId="720" xr:uid="{734976D5-67D2-4206-A285-451A4ABB2E78}"/>
    <cellStyle name="Accent1 42" xfId="721" xr:uid="{57276466-0C59-44FC-9D90-1258CF10BBFF}"/>
    <cellStyle name="Accent1 43" xfId="722" xr:uid="{1C01186E-659A-417C-A794-460621EC4409}"/>
    <cellStyle name="Accent1 44" xfId="723" xr:uid="{0D5EB339-C098-4028-BD19-BD807FD9C1D3}"/>
    <cellStyle name="Accent1 45" xfId="724" xr:uid="{311B9C4D-73C5-4D90-BC0F-4768099741C3}"/>
    <cellStyle name="Accent1 46" xfId="725" xr:uid="{A605B60C-141F-4B48-8E5C-7DE2645DA49A}"/>
    <cellStyle name="Accent1 47" xfId="726" xr:uid="{8345A425-32CE-48F2-BF82-4CB2BA0A82FE}"/>
    <cellStyle name="Accent1 48" xfId="727" xr:uid="{F19D1FBA-98CF-4834-A7C5-D1C9AD1FB53D}"/>
    <cellStyle name="Accent1 49" xfId="728" xr:uid="{2DDBBBC7-8C67-405D-8E20-6E98146E8E4E}"/>
    <cellStyle name="Accent1 5" xfId="729" xr:uid="{37E6D076-81F2-430E-BD59-B33E79CD8C1D}"/>
    <cellStyle name="Accent1 50" xfId="730" xr:uid="{E8DBA4EA-E048-43B8-8D9A-E0DEBFBF0AA4}"/>
    <cellStyle name="Accent1 51" xfId="731" xr:uid="{63A61FC7-7C4A-454F-A9E3-91028131C79F}"/>
    <cellStyle name="Accent1 52" xfId="732" xr:uid="{B29E49E8-C5C0-4F64-92CF-797A26746DD3}"/>
    <cellStyle name="Accent1 53" xfId="733" xr:uid="{0462D1B9-D37E-4CB8-A335-2022F02EFFAA}"/>
    <cellStyle name="Accent1 54" xfId="734" xr:uid="{C390F6E2-E4C1-4C74-96E9-B61837EE2222}"/>
    <cellStyle name="Accent1 55" xfId="735" xr:uid="{5FE91CCA-B150-4F68-819E-4610751B390A}"/>
    <cellStyle name="Accent1 56" xfId="736" xr:uid="{646E4EDA-6134-4A6C-869F-484BCAB2A5FD}"/>
    <cellStyle name="Accent1 57" xfId="737" xr:uid="{9F1BC576-79CB-42BE-8B6B-C5E31CC42799}"/>
    <cellStyle name="Accent1 58" xfId="738" xr:uid="{2DC8405B-29EA-42D6-8F65-84B00F739DC5}"/>
    <cellStyle name="Accent1 59" xfId="739" xr:uid="{91A1905C-0E37-4069-B55C-3142F66D1EE3}"/>
    <cellStyle name="Accent1 6" xfId="740" xr:uid="{3E555F64-604C-49EF-AF27-11DC29A3ADC7}"/>
    <cellStyle name="Accent1 60" xfId="741" xr:uid="{571E5029-C515-4800-BFE2-48E78BB79C9F}"/>
    <cellStyle name="Accent1 7" xfId="742" xr:uid="{2A7C20FB-66AB-453D-8484-654DBB1E3911}"/>
    <cellStyle name="Accent1 8" xfId="743" xr:uid="{60CE03DE-587F-469A-B9B4-2B729055ED95}"/>
    <cellStyle name="Accent1 9" xfId="744" xr:uid="{CF8DD7AF-FF42-460D-94A6-23D91027011B}"/>
    <cellStyle name="Accent2 - 20%" xfId="745" xr:uid="{FF25C088-7E35-4385-BC5B-C9310B531E51}"/>
    <cellStyle name="Accent2 - 40%" xfId="746" xr:uid="{16F1485D-3683-4718-B78A-56A71BDCD8BC}"/>
    <cellStyle name="Accent2 - 60%" xfId="747" xr:uid="{B0C9AF90-CC8F-4F7C-B649-532827A766C3}"/>
    <cellStyle name="Accent2 1" xfId="5803" xr:uid="{9F828C5A-2F61-46F3-9580-6E807843F625}"/>
    <cellStyle name="Accent2 10" xfId="748" xr:uid="{4B005E9E-BDBC-4850-9C61-EB6DE13B1A79}"/>
    <cellStyle name="Accent2 11" xfId="749" xr:uid="{9B5D3D8A-C98E-414E-8A6E-FDC3DDA73346}"/>
    <cellStyle name="Accent2 12" xfId="750" xr:uid="{719BBB57-EFFB-4E8E-AACA-88C28D61D359}"/>
    <cellStyle name="Accent2 13" xfId="751" xr:uid="{0D1A3781-05AB-4B8A-A1F5-83AC0FDF130D}"/>
    <cellStyle name="Accent2 14" xfId="752" xr:uid="{D837CBB1-0002-41F9-BF59-3AB08B07F4BD}"/>
    <cellStyle name="Accent2 15" xfId="753" xr:uid="{80CCF38B-8C85-4C23-96D3-44C7594F7AE1}"/>
    <cellStyle name="Accent2 16" xfId="754" xr:uid="{D8C38CAB-17EA-4560-B67C-613231CC13C2}"/>
    <cellStyle name="Accent2 17" xfId="755" xr:uid="{F17E4A22-2FA9-465F-AA51-AB84EC153081}"/>
    <cellStyle name="Accent2 18" xfId="756" xr:uid="{F931955F-16BB-45FA-9F10-E43F0F159557}"/>
    <cellStyle name="Accent2 19" xfId="757" xr:uid="{2CFCB8AB-831F-4006-B276-4A192DFDA935}"/>
    <cellStyle name="Accent2 2" xfId="758" xr:uid="{878CC4C6-705F-46C0-A6CF-FFEB91037360}"/>
    <cellStyle name="Accent2 2 2" xfId="3332" xr:uid="{3D4CBC87-2386-405C-8B0F-2D4B3A55B89A}"/>
    <cellStyle name="Accent2 2 3" xfId="3333" xr:uid="{0B65D56C-EA81-4CBF-BC3A-F6CC9112E604}"/>
    <cellStyle name="Accent2 2 4" xfId="5804" xr:uid="{08D014C1-6C5F-4B2E-A610-AA6E024F5785}"/>
    <cellStyle name="Accent2 2 5" xfId="6274" xr:uid="{02E3489D-FFBE-4854-93E5-7CD3F02A72A4}"/>
    <cellStyle name="Accent2 2 6" xfId="3331" xr:uid="{9EC2BA93-A0E6-4FC4-98FF-66461A55FA2F}"/>
    <cellStyle name="Accent2 20" xfId="759" xr:uid="{E139A417-69B5-4B45-8900-BBBF4ACA8B1D}"/>
    <cellStyle name="Accent2 21" xfId="760" xr:uid="{4E51C062-D666-400A-874B-21A877A407C5}"/>
    <cellStyle name="Accent2 22" xfId="761" xr:uid="{CB70A449-74EC-44EE-A002-A4F6EA34B126}"/>
    <cellStyle name="Accent2 23" xfId="762" xr:uid="{6F668E0F-FB4B-4D45-9293-529B4745D763}"/>
    <cellStyle name="Accent2 24" xfId="763" xr:uid="{A8FCE652-AEF1-4D4B-855C-6C4EFC39BE5F}"/>
    <cellStyle name="Accent2 25" xfId="764" xr:uid="{2A4A5359-5B9D-475F-92E5-D79556F204A7}"/>
    <cellStyle name="Accent2 26" xfId="765" xr:uid="{7B2B4679-1653-451F-8047-059BDCC0A7B8}"/>
    <cellStyle name="Accent2 27" xfId="766" xr:uid="{2210F718-9E36-42D7-A19C-2B3306C83F47}"/>
    <cellStyle name="Accent2 28" xfId="767" xr:uid="{F6237610-1702-45A0-B61A-F3944E70A1C1}"/>
    <cellStyle name="Accent2 29" xfId="768" xr:uid="{4EAF9282-3D11-4366-94CE-516E87A5806E}"/>
    <cellStyle name="Accent2 3" xfId="769" xr:uid="{40D6D95C-99E5-4ED7-BDC0-D31D722308DE}"/>
    <cellStyle name="Accent2 3 2" xfId="5805" xr:uid="{B9B96FE4-3156-49B9-9A9F-A8443033D70A}"/>
    <cellStyle name="Accent2 3 3" xfId="3334" xr:uid="{E8C043FF-3042-48A0-BD63-05A6CC216D93}"/>
    <cellStyle name="Accent2 30" xfId="770" xr:uid="{FC900A35-9391-430E-B360-ED0AC34A1FC6}"/>
    <cellStyle name="Accent2 31" xfId="771" xr:uid="{F01A2235-B5BB-40F9-BAF4-890FE177C6B8}"/>
    <cellStyle name="Accent2 32" xfId="772" xr:uid="{CF0CB86C-6E70-4392-9EEB-84F5A7ED8CFE}"/>
    <cellStyle name="Accent2 33" xfId="773" xr:uid="{0307248F-F82C-42E7-9C3C-57BF296EDCC3}"/>
    <cellStyle name="Accent2 34" xfId="774" xr:uid="{1EBAB0B0-72C4-4B54-A11A-29A951CE3F35}"/>
    <cellStyle name="Accent2 35" xfId="775" xr:uid="{FCC1C37F-5B69-4164-8A18-7122D3107A5F}"/>
    <cellStyle name="Accent2 36" xfId="776" xr:uid="{9680D2E5-6464-435C-900A-0827125FC5E0}"/>
    <cellStyle name="Accent2 37" xfId="777" xr:uid="{53512E40-ADBA-462C-A076-C7B240D05FEF}"/>
    <cellStyle name="Accent2 38" xfId="778" xr:uid="{6C3F7385-AC4A-4AC5-BECA-D271C579042A}"/>
    <cellStyle name="Accent2 39" xfId="779" xr:uid="{A7126DC3-37ED-4063-88D2-FA3B81B6A924}"/>
    <cellStyle name="Accent2 4" xfId="780" xr:uid="{25181FEC-AAEE-4E4A-BDD5-FC9CB9F2B9A4}"/>
    <cellStyle name="Accent2 4 2" xfId="5806" xr:uid="{B792217C-28E3-42A5-BB41-D042FBF30528}"/>
    <cellStyle name="Accent2 40" xfId="781" xr:uid="{5665A564-6FF1-4A87-A61E-D2FC92058828}"/>
    <cellStyle name="Accent2 41" xfId="782" xr:uid="{A48BED4E-8FAD-46FB-B073-C475ED2986A5}"/>
    <cellStyle name="Accent2 42" xfId="783" xr:uid="{576FA10E-B655-4461-853E-9D028D0A630A}"/>
    <cellStyle name="Accent2 43" xfId="784" xr:uid="{8F7B411E-CFE9-46C0-8078-B9C16C03B5E2}"/>
    <cellStyle name="Accent2 44" xfId="785" xr:uid="{5742C6DA-F0FD-4E9C-BBBA-37F5ECA0D8E7}"/>
    <cellStyle name="Accent2 45" xfId="786" xr:uid="{E4DE1073-F5ED-4ECF-BDA5-1734B36D2D8B}"/>
    <cellStyle name="Accent2 46" xfId="787" xr:uid="{8FF39671-9D13-4E4E-9DD2-0E8E1AD64B52}"/>
    <cellStyle name="Accent2 47" xfId="788" xr:uid="{55D2A612-5276-4ABE-8A42-0840617227BF}"/>
    <cellStyle name="Accent2 48" xfId="789" xr:uid="{F197277D-4267-443B-9BBB-0453DB705FCE}"/>
    <cellStyle name="Accent2 49" xfId="790" xr:uid="{C6B10FE6-E7CA-46C7-8E48-C3554D7D8108}"/>
    <cellStyle name="Accent2 5" xfId="791" xr:uid="{DF6925B8-5C9D-4996-80E1-235CF10B023C}"/>
    <cellStyle name="Accent2 50" xfId="792" xr:uid="{9B2EEB88-AD38-4C1B-A54F-9E96FFD7E697}"/>
    <cellStyle name="Accent2 51" xfId="793" xr:uid="{8B92E3F6-FABE-4FD6-9F3F-18704F80121D}"/>
    <cellStyle name="Accent2 52" xfId="794" xr:uid="{88D81598-9C7A-41A8-8A33-44266AD51DC3}"/>
    <cellStyle name="Accent2 53" xfId="795" xr:uid="{3BE678C8-B812-4CF5-A805-815E60E8F563}"/>
    <cellStyle name="Accent2 54" xfId="796" xr:uid="{40BB099C-19CB-450E-BCF5-6A148B3BA6CA}"/>
    <cellStyle name="Accent2 55" xfId="797" xr:uid="{B257E68F-87CE-44F5-B574-3B99D4E66B32}"/>
    <cellStyle name="Accent2 56" xfId="798" xr:uid="{8BF7A635-7E83-42D6-91BF-CB69AE2A8DA8}"/>
    <cellStyle name="Accent2 57" xfId="799" xr:uid="{B14C7DD5-77D4-44BA-B3C8-6E7382557606}"/>
    <cellStyle name="Accent2 58" xfId="800" xr:uid="{D549A676-38BB-40D3-84BF-17CC0D88504C}"/>
    <cellStyle name="Accent2 59" xfId="801" xr:uid="{7AE15BE7-0DC4-4767-AB42-25F57F43E8D0}"/>
    <cellStyle name="Accent2 6" xfId="802" xr:uid="{CF657D55-9D73-4848-8C1F-5FC9F5E61F3E}"/>
    <cellStyle name="Accent2 60" xfId="803" xr:uid="{C6DF8123-A9C0-4395-98F0-E9D1564FF84D}"/>
    <cellStyle name="Accent2 7" xfId="804" xr:uid="{AB5C2373-F378-4A21-9841-C3E6B1BF10B5}"/>
    <cellStyle name="Accent2 8" xfId="805" xr:uid="{2A53352C-97FC-46E5-ABD0-1520D03F0B20}"/>
    <cellStyle name="Accent2 9" xfId="806" xr:uid="{5AC7E657-2D3F-4079-87CC-50E6549D4071}"/>
    <cellStyle name="Accent3 - 20%" xfId="807" xr:uid="{4A2C7B40-71E7-47B2-ABFA-1581A4B90BAC}"/>
    <cellStyle name="Accent3 - 20% 2" xfId="5807" xr:uid="{626574E3-0051-48DB-BC28-080B570196E3}"/>
    <cellStyle name="Accent3 - 40%" xfId="808" xr:uid="{78A82FFA-A726-4A61-96CA-0CC06B26D487}"/>
    <cellStyle name="Accent3 - 60%" xfId="809" xr:uid="{27E2EDFD-1E85-4EF0-9552-796304E8F7DC}"/>
    <cellStyle name="Accent3 1" xfId="5808" xr:uid="{2E372136-8A47-4218-BCE2-FF142470A12F}"/>
    <cellStyle name="Accent3 10" xfId="810" xr:uid="{6E5B8548-9873-4468-B16D-2D8F94468F53}"/>
    <cellStyle name="Accent3 11" xfId="811" xr:uid="{6A569BC7-AA80-4AC3-A6A7-4A07424BB537}"/>
    <cellStyle name="Accent3 12" xfId="812" xr:uid="{FC5F7E17-FFD0-4415-9405-5D233104A6EE}"/>
    <cellStyle name="Accent3 13" xfId="813" xr:uid="{4C3C22EF-295E-4ED0-8F02-31371976770A}"/>
    <cellStyle name="Accent3 14" xfId="814" xr:uid="{10A4BFD4-79F9-48DB-B54F-78B4C4964DD9}"/>
    <cellStyle name="Accent3 15" xfId="815" xr:uid="{2B12CE20-E3AC-4B64-BA40-456F7B9483E6}"/>
    <cellStyle name="Accent3 16" xfId="816" xr:uid="{86ECC873-A9D0-47F1-92E4-982EF8FF2A2F}"/>
    <cellStyle name="Accent3 17" xfId="817" xr:uid="{186C9C2C-65FE-4324-95A1-31EA0E2EA614}"/>
    <cellStyle name="Accent3 18" xfId="818" xr:uid="{66ADD330-D225-4641-9347-5EB762752171}"/>
    <cellStyle name="Accent3 19" xfId="819" xr:uid="{176E57F0-692D-433C-ADE5-143A738E8D2B}"/>
    <cellStyle name="Accent3 2" xfId="820" xr:uid="{BA9A023A-F8DC-42AE-B491-296A47E66805}"/>
    <cellStyle name="Accent3 2 2" xfId="3336" xr:uid="{B1DD87EC-70CE-4A11-9806-7A96A660F45A}"/>
    <cellStyle name="Accent3 2 3" xfId="3337" xr:uid="{9352FB83-42B5-4276-BDDD-D8B20E817BEE}"/>
    <cellStyle name="Accent3 2 4" xfId="5809" xr:uid="{F70216F5-6F96-455D-A268-E1CC3A5A5750}"/>
    <cellStyle name="Accent3 2 5" xfId="6275" xr:uid="{EA443B0F-3631-454E-9944-D929D769B009}"/>
    <cellStyle name="Accent3 2 6" xfId="3335" xr:uid="{5049C7E6-420D-4933-BFCB-0DC2C2DF458C}"/>
    <cellStyle name="Accent3 20" xfId="821" xr:uid="{74892B40-C3B2-42A5-9F10-A7ED5346018A}"/>
    <cellStyle name="Accent3 21" xfId="822" xr:uid="{F6C274C5-7629-4406-A533-975B6B35DFAD}"/>
    <cellStyle name="Accent3 22" xfId="823" xr:uid="{9C22FDA9-93A5-45A8-8E29-08ACA7141F9F}"/>
    <cellStyle name="Accent3 23" xfId="824" xr:uid="{C96D335C-EB55-4184-AA21-91ADC67B4E57}"/>
    <cellStyle name="Accent3 24" xfId="825" xr:uid="{EEBCC206-1882-46BC-B6AA-E1D9783E11A7}"/>
    <cellStyle name="Accent3 25" xfId="826" xr:uid="{6384571D-A1A5-4291-8F29-7AC776EFDD98}"/>
    <cellStyle name="Accent3 26" xfId="827" xr:uid="{36C26347-935A-40AD-9731-56E9A4BFB0BD}"/>
    <cellStyle name="Accent3 27" xfId="828" xr:uid="{2792AE5F-E451-49F8-9348-9EA151C7E685}"/>
    <cellStyle name="Accent3 28" xfId="829" xr:uid="{92100669-2A7D-4B31-8609-1DF44F2DBB63}"/>
    <cellStyle name="Accent3 29" xfId="830" xr:uid="{B1F6646A-DE2B-4160-BEEE-C66618313DD0}"/>
    <cellStyle name="Accent3 3" xfId="831" xr:uid="{DDE59D9B-44A1-4AF3-9D27-CC8313D41347}"/>
    <cellStyle name="Accent3 3 2" xfId="5810" xr:uid="{86404998-AD1C-4C69-83F7-35709697413C}"/>
    <cellStyle name="Accent3 3 3" xfId="3338" xr:uid="{100301F8-CE9A-4D3B-8EDC-A0DADC431862}"/>
    <cellStyle name="Accent3 30" xfId="832" xr:uid="{78D6CA5D-06D4-440E-A7A6-0B53F2E00434}"/>
    <cellStyle name="Accent3 31" xfId="833" xr:uid="{DC9EFEA7-D01A-4B04-8F04-1A9A60E98A13}"/>
    <cellStyle name="Accent3 32" xfId="834" xr:uid="{336D29A4-F240-4F97-8731-7949318B50F9}"/>
    <cellStyle name="Accent3 33" xfId="835" xr:uid="{25E3B306-8994-46FB-89D6-A914A591769D}"/>
    <cellStyle name="Accent3 34" xfId="836" xr:uid="{B00AFDC8-2E63-4365-8C39-A6ED516FA652}"/>
    <cellStyle name="Accent3 35" xfId="837" xr:uid="{F6E892FD-6496-4B75-AF81-90C8808D4DCE}"/>
    <cellStyle name="Accent3 36" xfId="838" xr:uid="{BC98FD42-DA97-4863-AEE3-A7C0EDD08C92}"/>
    <cellStyle name="Accent3 37" xfId="839" xr:uid="{1A7827CB-4D9A-40BF-8257-6D57D6075C94}"/>
    <cellStyle name="Accent3 38" xfId="840" xr:uid="{EFAD9D4B-E4BD-48F5-BB2A-D3BC3AE3EDB1}"/>
    <cellStyle name="Accent3 39" xfId="841" xr:uid="{ED326A76-8A5F-48C1-9DED-A10E8257B73E}"/>
    <cellStyle name="Accent3 4" xfId="842" xr:uid="{D6D66B82-C77B-428C-818E-54FA82198CBC}"/>
    <cellStyle name="Accent3 4 2" xfId="5811" xr:uid="{4299DE0A-0B30-4D90-A97B-1740DA46B00A}"/>
    <cellStyle name="Accent3 40" xfId="843" xr:uid="{69CA071E-FC06-4500-9F8F-EED01AE85AF6}"/>
    <cellStyle name="Accent3 41" xfId="844" xr:uid="{E8DCA4BF-2CCE-4803-B949-DD7A4ECAE062}"/>
    <cellStyle name="Accent3 42" xfId="845" xr:uid="{124A854D-FC6A-4305-AD15-4775E5ACBE49}"/>
    <cellStyle name="Accent3 43" xfId="846" xr:uid="{FE2FF0AD-EF4C-4388-A442-3F521B23F4A3}"/>
    <cellStyle name="Accent3 44" xfId="847" xr:uid="{DBEEDCD7-C9D8-406A-9868-D45942D70C94}"/>
    <cellStyle name="Accent3 45" xfId="848" xr:uid="{B876BD1C-9045-4AE7-8842-11FCBC242DE6}"/>
    <cellStyle name="Accent3 46" xfId="849" xr:uid="{A2E4B3F6-8EF7-4F45-B617-B5584B4D7412}"/>
    <cellStyle name="Accent3 47" xfId="850" xr:uid="{EE51DB8C-CAE0-4C49-9126-77C4685AEF5E}"/>
    <cellStyle name="Accent3 48" xfId="851" xr:uid="{41B6252F-061F-4152-94D1-1DE99A5476FA}"/>
    <cellStyle name="Accent3 49" xfId="852" xr:uid="{DA05600A-BD15-4450-9B19-3C3B56D13FFD}"/>
    <cellStyle name="Accent3 5" xfId="853" xr:uid="{6123F3ED-6111-4490-B64B-55D8F4C36468}"/>
    <cellStyle name="Accent3 5 2" xfId="6299" xr:uid="{B270F662-A792-4E05-B317-E8D30E20D3C7}"/>
    <cellStyle name="Accent3 50" xfId="854" xr:uid="{168F0A8B-2F9D-4290-A20B-8FCADF8E8815}"/>
    <cellStyle name="Accent3 51" xfId="855" xr:uid="{2AE7000C-7AE9-4472-A51D-496708D9F200}"/>
    <cellStyle name="Accent3 52" xfId="856" xr:uid="{E7E0DC88-D1C1-498F-881D-C98C2C5A3218}"/>
    <cellStyle name="Accent3 53" xfId="857" xr:uid="{DD3F2508-DB1D-4036-8F3F-FB7F7D6885E8}"/>
    <cellStyle name="Accent3 54" xfId="858" xr:uid="{1229266D-BAA8-4115-A4C1-CD783F3DB55F}"/>
    <cellStyle name="Accent3 55" xfId="859" xr:uid="{B3963703-4192-43AC-B7E6-7A6E31263F2C}"/>
    <cellStyle name="Accent3 56" xfId="860" xr:uid="{7E005690-0A6C-4DF2-8F98-2BBF1E7C5B4E}"/>
    <cellStyle name="Accent3 57" xfId="861" xr:uid="{7197B074-D718-407F-B7A3-63A533F10424}"/>
    <cellStyle name="Accent3 58" xfId="862" xr:uid="{65CD2732-D783-461B-AD62-84AABF728F99}"/>
    <cellStyle name="Accent3 59" xfId="863" xr:uid="{D4CAC4D7-F81B-4398-9B6F-ABDD47844282}"/>
    <cellStyle name="Accent3 6" xfId="864" xr:uid="{B5899FF7-77EF-4530-B4CA-AEC9B53CE182}"/>
    <cellStyle name="Accent3 60" xfId="865" xr:uid="{026F0BBD-1790-43CF-8C94-795A4E3F0415}"/>
    <cellStyle name="Accent3 7" xfId="866" xr:uid="{A3157823-06DE-48E4-AD8F-449F1BE911F4}"/>
    <cellStyle name="Accent3 8" xfId="867" xr:uid="{096D53C2-892A-4927-A101-544776DD5FEF}"/>
    <cellStyle name="Accent3 9" xfId="868" xr:uid="{B80E599A-405F-4588-891D-8B74F62B31D2}"/>
    <cellStyle name="Accent4 - 20%" xfId="869" xr:uid="{1480C561-8DED-4CC7-B5EE-9409183268BD}"/>
    <cellStyle name="Accent4 - 40%" xfId="870" xr:uid="{F0CFA9CD-9870-48E8-B78D-170831A5D732}"/>
    <cellStyle name="Accent4 - 60%" xfId="871" xr:uid="{E7B5A728-B08E-40E1-9F57-DAA4FC5EDE72}"/>
    <cellStyle name="Accent4 1" xfId="5812" xr:uid="{E668AF10-4FBE-40CE-B92A-DDB04A34E016}"/>
    <cellStyle name="Accent4 10" xfId="872" xr:uid="{7A6D417B-9BD8-4DB8-A400-3D0E42F4BDD3}"/>
    <cellStyle name="Accent4 11" xfId="873" xr:uid="{053C558F-0573-471F-B638-3C82A30E630D}"/>
    <cellStyle name="Accent4 12" xfId="874" xr:uid="{29946AD9-9492-4CFA-8F92-C2312325FB8A}"/>
    <cellStyle name="Accent4 13" xfId="875" xr:uid="{4931A4B1-4C9D-4BC0-B38F-CDA0A49C2CE5}"/>
    <cellStyle name="Accent4 14" xfId="876" xr:uid="{80236E53-CBB6-48A1-99F5-4DFE0762EE28}"/>
    <cellStyle name="Accent4 15" xfId="877" xr:uid="{6FE34081-C313-4F1E-877C-918E705B73D7}"/>
    <cellStyle name="Accent4 16" xfId="878" xr:uid="{41DC23AC-9492-46D2-9870-E69D9A471653}"/>
    <cellStyle name="Accent4 17" xfId="879" xr:uid="{CFBF7427-4C2B-4B46-8B79-0ADD6B147891}"/>
    <cellStyle name="Accent4 18" xfId="880" xr:uid="{DFBFE0E4-7959-4272-A512-3EC054DDEAA7}"/>
    <cellStyle name="Accent4 19" xfId="881" xr:uid="{8A78EBA3-DFF1-471B-B6BC-D5BCA3CA28E6}"/>
    <cellStyle name="Accent4 2" xfId="882" xr:uid="{558D4D12-7628-4ED2-BDA8-6B9AC1E63020}"/>
    <cellStyle name="Accent4 2 2" xfId="3340" xr:uid="{FF940DDD-8A6D-4BAF-8238-71DFB4D260CB}"/>
    <cellStyle name="Accent4 2 3" xfId="3341" xr:uid="{EFD813B1-6323-4AFC-ABCE-331907AAA606}"/>
    <cellStyle name="Accent4 2 4" xfId="5813" xr:uid="{61E90A3D-2C2F-4E29-BC6E-BC27FD6C2D70}"/>
    <cellStyle name="Accent4 2 5" xfId="6276" xr:uid="{A860758F-E42C-45DF-9F05-7E5AA0907C00}"/>
    <cellStyle name="Accent4 2 6" xfId="3339" xr:uid="{7A5306EE-611D-4D5B-9CE2-2178E6B26D7E}"/>
    <cellStyle name="Accent4 20" xfId="883" xr:uid="{7A33A3B6-A145-4B67-A7D8-F78479F44CDD}"/>
    <cellStyle name="Accent4 21" xfId="884" xr:uid="{0CD2ED23-7049-4D97-806C-28E5B0C237E6}"/>
    <cellStyle name="Accent4 22" xfId="885" xr:uid="{5D485BFD-A58D-430A-8F00-7058B2AC0079}"/>
    <cellStyle name="Accent4 23" xfId="886" xr:uid="{E7A47A07-DB85-4AA9-B0A6-3FC904D98FB8}"/>
    <cellStyle name="Accent4 24" xfId="887" xr:uid="{FC39EF0B-2937-484A-BFDA-5F1439033326}"/>
    <cellStyle name="Accent4 25" xfId="888" xr:uid="{CFE7C4C8-0758-4A30-B074-1D15F7E39D4A}"/>
    <cellStyle name="Accent4 26" xfId="889" xr:uid="{DEDE6347-D997-4C92-B889-ECE9F60FDCCD}"/>
    <cellStyle name="Accent4 27" xfId="890" xr:uid="{A37AD30B-CABD-4357-AF8D-96EEA255AF04}"/>
    <cellStyle name="Accent4 28" xfId="891" xr:uid="{CEE85EFE-C299-4929-9336-3B2208D05284}"/>
    <cellStyle name="Accent4 29" xfId="892" xr:uid="{54858C36-5C87-48C2-A66C-6C212D586853}"/>
    <cellStyle name="Accent4 3" xfId="893" xr:uid="{C715A3E6-1ECC-45DC-9829-9153DCF6856D}"/>
    <cellStyle name="Accent4 3 2" xfId="5814" xr:uid="{5D548CBB-611F-4A12-9906-0D105C719448}"/>
    <cellStyle name="Accent4 3 3" xfId="3342" xr:uid="{3FEA03DA-A4F5-48C8-8D30-79A88237FED5}"/>
    <cellStyle name="Accent4 30" xfId="894" xr:uid="{8A7C395C-357C-4E87-93DD-60C3482C0440}"/>
    <cellStyle name="Accent4 31" xfId="895" xr:uid="{57E9E9BF-EE38-4FE8-A9BF-4F7E10253F42}"/>
    <cellStyle name="Accent4 32" xfId="896" xr:uid="{E9602FFC-F3FC-4F4F-8D91-4695C54DEF2B}"/>
    <cellStyle name="Accent4 33" xfId="897" xr:uid="{294C4804-B300-4221-B001-3305DDFF8521}"/>
    <cellStyle name="Accent4 34" xfId="898" xr:uid="{98EAB50C-7614-42E7-AA82-CE672570BC03}"/>
    <cellStyle name="Accent4 35" xfId="899" xr:uid="{C7EFB74F-BE19-4BD6-8BD4-51B2C0A28860}"/>
    <cellStyle name="Accent4 36" xfId="900" xr:uid="{9EDD4C2C-B1F5-4DA6-9FC8-E705D60642E2}"/>
    <cellStyle name="Accent4 37" xfId="901" xr:uid="{35B27FCC-E5B5-4CC3-97E2-7C4C30F4BCD6}"/>
    <cellStyle name="Accent4 38" xfId="902" xr:uid="{C4EC2F5C-FA27-4830-B717-02F73856679E}"/>
    <cellStyle name="Accent4 39" xfId="903" xr:uid="{B3D70391-1F34-47EF-8FDF-5AC433E8DD63}"/>
    <cellStyle name="Accent4 4" xfId="904" xr:uid="{C8491DB1-EDED-42B8-BEB5-6359D24EAF2F}"/>
    <cellStyle name="Accent4 4 2" xfId="5815" xr:uid="{F5EBE346-A668-46D4-ABE8-A95A4ADC9DA6}"/>
    <cellStyle name="Accent4 40" xfId="905" xr:uid="{9FD60886-1D2C-4791-B76E-1C825B292006}"/>
    <cellStyle name="Accent4 41" xfId="906" xr:uid="{0F01B98D-000D-4511-BF67-825E94BAD59B}"/>
    <cellStyle name="Accent4 42" xfId="907" xr:uid="{BF261D52-BC97-4A0E-B776-AD1825175214}"/>
    <cellStyle name="Accent4 43" xfId="908" xr:uid="{6DF38811-02D9-4632-B8B1-904EE638C25B}"/>
    <cellStyle name="Accent4 44" xfId="909" xr:uid="{50190530-977D-4CE8-8F32-ADB6FBEFAF00}"/>
    <cellStyle name="Accent4 45" xfId="910" xr:uid="{4000B5A5-0B02-4750-AF89-6B841F3A51F0}"/>
    <cellStyle name="Accent4 46" xfId="911" xr:uid="{CFF1C738-C8C7-4C00-84FB-420F113037E9}"/>
    <cellStyle name="Accent4 47" xfId="912" xr:uid="{2C4112A0-46E0-4ED0-AD5C-B669AA9B7B96}"/>
    <cellStyle name="Accent4 48" xfId="913" xr:uid="{CE83AE3A-F6C5-47AA-B7B4-158A78988187}"/>
    <cellStyle name="Accent4 49" xfId="914" xr:uid="{AFE78CFE-4F3C-42C6-8F28-B871E0D31FDF}"/>
    <cellStyle name="Accent4 5" xfId="915" xr:uid="{FA4E2B77-28E7-4812-B113-9B6D25658AB7}"/>
    <cellStyle name="Accent4 50" xfId="916" xr:uid="{08647580-F1A1-4A1A-9304-97222B751E40}"/>
    <cellStyle name="Accent4 51" xfId="917" xr:uid="{F1E7EDFC-2CD2-4E1D-9898-1BADA2CE4D6B}"/>
    <cellStyle name="Accent4 52" xfId="918" xr:uid="{10E6BB26-6765-4A24-AF07-015E52FF5833}"/>
    <cellStyle name="Accent4 53" xfId="919" xr:uid="{8127D46D-4C0B-43EC-9F2D-2B0922565301}"/>
    <cellStyle name="Accent4 54" xfId="920" xr:uid="{2D503CDC-7B07-4EDC-9170-EF9A40B07431}"/>
    <cellStyle name="Accent4 55" xfId="921" xr:uid="{404883E6-FFD0-48B6-8456-615E93473B25}"/>
    <cellStyle name="Accent4 56" xfId="922" xr:uid="{690AA6A3-3026-4DBF-9C9E-302295736F98}"/>
    <cellStyle name="Accent4 57" xfId="923" xr:uid="{75B73D1B-3873-4E3D-BB52-CA6E587D78DB}"/>
    <cellStyle name="Accent4 58" xfId="924" xr:uid="{1864FC6D-5C44-4ABD-B3C9-A2136A8C251E}"/>
    <cellStyle name="Accent4 59" xfId="925" xr:uid="{EBF5DCBD-6752-42BB-A4B4-586438868280}"/>
    <cellStyle name="Accent4 6" xfId="926" xr:uid="{561BB77E-ECD8-4DD4-82DF-FB6FD2D3B242}"/>
    <cellStyle name="Accent4 60" xfId="927" xr:uid="{628FA88B-A112-446D-88D7-73AD046B831A}"/>
    <cellStyle name="Accent4 7" xfId="928" xr:uid="{35ECD9FA-A6D1-446A-8319-0A7ED834FD9C}"/>
    <cellStyle name="Accent4 8" xfId="929" xr:uid="{A22972D8-9669-41BA-ADDE-A75497D5E5B7}"/>
    <cellStyle name="Accent4 9" xfId="930" xr:uid="{2C68526B-C8C5-427D-A2E0-AEDF9202FBF4}"/>
    <cellStyle name="Accent5 - 20%" xfId="931" xr:uid="{CB743E8B-2D74-4EC4-8202-179F07566796}"/>
    <cellStyle name="Accent5 - 40%" xfId="932" xr:uid="{36414165-F0FE-4841-A050-B2252D3A444F}"/>
    <cellStyle name="Accent5 - 60%" xfId="933" xr:uid="{CF1BFC00-82F6-4F96-AF2C-2083E378AB19}"/>
    <cellStyle name="Accent5 1" xfId="5816" xr:uid="{15763BD6-C1E5-4317-8AF3-9EFFD2531263}"/>
    <cellStyle name="Accent5 10" xfId="934" xr:uid="{BB711783-6A0A-4FDB-B8E6-34E50174F3AE}"/>
    <cellStyle name="Accent5 11" xfId="935" xr:uid="{1B430D97-07CF-43B5-BF5F-DD7944DA5261}"/>
    <cellStyle name="Accent5 12" xfId="936" xr:uid="{E8000880-9873-489B-A991-086CF263238B}"/>
    <cellStyle name="Accent5 13" xfId="937" xr:uid="{0E3800A3-9E00-4706-A4FA-7A48FF45F23B}"/>
    <cellStyle name="Accent5 14" xfId="938" xr:uid="{6759A43D-39F8-4ED2-8445-8CC44E0E49A8}"/>
    <cellStyle name="Accent5 15" xfId="939" xr:uid="{BDCB33ED-CA43-4CE0-957B-1997178181AF}"/>
    <cellStyle name="Accent5 16" xfId="940" xr:uid="{03F77554-62BF-45B0-818A-98E2419483F6}"/>
    <cellStyle name="Accent5 17" xfId="941" xr:uid="{1B239460-885E-4B00-90E7-E89A503FF87F}"/>
    <cellStyle name="Accent5 18" xfId="942" xr:uid="{887C3A4C-E5A9-4128-ABC4-6BD0DFA12CCC}"/>
    <cellStyle name="Accent5 19" xfId="943" xr:uid="{DEF30A90-2D4F-43FE-B099-6FBED8336072}"/>
    <cellStyle name="Accent5 2" xfId="944" xr:uid="{CA70A713-82C9-4CD0-AD05-40AFF975F2AB}"/>
    <cellStyle name="Accent5 2 2" xfId="5817" xr:uid="{A09588C8-41FD-4BF0-A4D5-F970435E3B27}"/>
    <cellStyle name="Accent5 2 3" xfId="6277" xr:uid="{1759340C-FE0A-4ABE-9CFB-90AEB7787D91}"/>
    <cellStyle name="Accent5 2 4" xfId="3343" xr:uid="{7FD9747C-86CC-4866-A054-8CB5679BE59D}"/>
    <cellStyle name="Accent5 20" xfId="945" xr:uid="{D6FFC72D-06A5-4D0E-9414-F7342FB128D1}"/>
    <cellStyle name="Accent5 21" xfId="946" xr:uid="{95D3D35B-404C-4F6A-BF2D-DA5E26F2D670}"/>
    <cellStyle name="Accent5 22" xfId="947" xr:uid="{B8C4FF53-14DF-4859-993B-74DC2BEAC1F2}"/>
    <cellStyle name="Accent5 23" xfId="948" xr:uid="{62E71DBB-C971-4D09-844A-BA7E49740C8F}"/>
    <cellStyle name="Accent5 24" xfId="949" xr:uid="{4A9C80D6-9133-4E37-96F9-32A6E7965167}"/>
    <cellStyle name="Accent5 25" xfId="950" xr:uid="{9F904644-EA5A-40CA-9DF7-6AE68AEC4F56}"/>
    <cellStyle name="Accent5 26" xfId="951" xr:uid="{B38F8A06-0A3C-4ABA-B3D0-D0F62A282808}"/>
    <cellStyle name="Accent5 27" xfId="952" xr:uid="{3EC09E2E-3A90-47BF-9132-AEF2AA79EB58}"/>
    <cellStyle name="Accent5 28" xfId="953" xr:uid="{55A1A3CA-5BD9-41DB-8FEE-5A2FF8648771}"/>
    <cellStyle name="Accent5 29" xfId="954" xr:uid="{B0129B0D-9506-4466-B639-642DE45170FA}"/>
    <cellStyle name="Accent5 3" xfId="955" xr:uid="{6CC70D28-A76F-4AB5-9FDE-CDD028485F5E}"/>
    <cellStyle name="Accent5 3 2" xfId="5818" xr:uid="{6E3632CC-6749-4AFB-B2EF-DAF12502B21C}"/>
    <cellStyle name="Accent5 3 3" xfId="3344" xr:uid="{C5AC899D-D929-4F7C-BE34-C1B2E2C27A32}"/>
    <cellStyle name="Accent5 30" xfId="956" xr:uid="{6A470A5D-18DB-4EB7-B728-1E9B2CBD7318}"/>
    <cellStyle name="Accent5 31" xfId="957" xr:uid="{2EC5BD9A-6963-4D73-85A8-F65DF11B5749}"/>
    <cellStyle name="Accent5 32" xfId="958" xr:uid="{319907E0-3E63-4537-966D-45F6B8E472C4}"/>
    <cellStyle name="Accent5 33" xfId="959" xr:uid="{28B9EDD5-93EA-4E21-8207-FAD51497EC9B}"/>
    <cellStyle name="Accent5 34" xfId="960" xr:uid="{7D1C3D14-8CA7-4336-9FCD-DD74B40B7EAB}"/>
    <cellStyle name="Accent5 35" xfId="961" xr:uid="{448BF647-CB45-4404-9798-7557A73DA868}"/>
    <cellStyle name="Accent5 36" xfId="962" xr:uid="{041181FC-54CF-44D4-93D9-D394CFCBB5E3}"/>
    <cellStyle name="Accent5 37" xfId="963" xr:uid="{8FA72EFC-3224-4412-A562-E441ADC0F429}"/>
    <cellStyle name="Accent5 38" xfId="964" xr:uid="{7882F822-3246-42C2-8498-A33464B61D08}"/>
    <cellStyle name="Accent5 39" xfId="965" xr:uid="{1ED5343F-C23F-42A9-93E9-62CBADD34AD4}"/>
    <cellStyle name="Accent5 4" xfId="966" xr:uid="{E474A30D-3FBC-4275-A129-33902F70590C}"/>
    <cellStyle name="Accent5 4 2" xfId="5819" xr:uid="{093483FC-BAE7-4E5B-8B9B-FDD6AEC198D3}"/>
    <cellStyle name="Accent5 40" xfId="967" xr:uid="{EA5A2717-CB95-404F-8C2D-0C3F4146EE5B}"/>
    <cellStyle name="Accent5 41" xfId="968" xr:uid="{56CB78CC-2535-423C-9B69-836BF1032807}"/>
    <cellStyle name="Accent5 42" xfId="969" xr:uid="{AE4D834B-34B8-4E17-BA3D-7D187EC96EA9}"/>
    <cellStyle name="Accent5 43" xfId="970" xr:uid="{943660A0-7BF8-4699-AD22-2AC49F3108F2}"/>
    <cellStyle name="Accent5 44" xfId="971" xr:uid="{EBE2CB1F-0EED-4159-8D98-A7BCC9F35F50}"/>
    <cellStyle name="Accent5 45" xfId="972" xr:uid="{005FD3E9-9F0F-4136-82B4-92E38E1877A1}"/>
    <cellStyle name="Accent5 46" xfId="973" xr:uid="{0DD122FF-8939-406A-9694-E56CF43642D3}"/>
    <cellStyle name="Accent5 47" xfId="974" xr:uid="{B16DCFE7-2F01-48F5-87D1-9CFE6CB4877C}"/>
    <cellStyle name="Accent5 48" xfId="975" xr:uid="{199B4C1D-2431-4A64-8904-C98321F2FC6D}"/>
    <cellStyle name="Accent5 49" xfId="976" xr:uid="{4B8BFA3F-C7D3-4EA2-81E5-FCB6E5F4DA08}"/>
    <cellStyle name="Accent5 5" xfId="977" xr:uid="{F128B641-D920-4966-9D9E-36ECE1D1AF73}"/>
    <cellStyle name="Accent5 50" xfId="978" xr:uid="{3367DA08-A67F-4994-B67E-77E78BCF9B15}"/>
    <cellStyle name="Accent5 51" xfId="979" xr:uid="{263138F1-EAE0-4B42-9C51-595572C4743A}"/>
    <cellStyle name="Accent5 52" xfId="980" xr:uid="{CC42C734-AB8A-4516-910C-136098B30C36}"/>
    <cellStyle name="Accent5 53" xfId="981" xr:uid="{CB02580D-6C70-4EBC-96EE-B12C651FED0D}"/>
    <cellStyle name="Accent5 54" xfId="982" xr:uid="{BE34E267-874D-4B24-8A0F-310C1A267FDE}"/>
    <cellStyle name="Accent5 55" xfId="983" xr:uid="{79E341E6-A210-41C6-9CCF-6A602558C231}"/>
    <cellStyle name="Accent5 56" xfId="984" xr:uid="{4476EECC-25B2-4259-B467-274DFC118C2C}"/>
    <cellStyle name="Accent5 57" xfId="985" xr:uid="{553A2E03-457B-44E5-A6DD-1D9A05D7E3AF}"/>
    <cellStyle name="Accent5 58" xfId="986" xr:uid="{2DCA8EEE-2B93-4DF1-8336-59FA1B4B6922}"/>
    <cellStyle name="Accent5 59" xfId="987" xr:uid="{F8DDF8D5-3509-480A-9682-D944F2060E72}"/>
    <cellStyle name="Accent5 6" xfId="988" xr:uid="{3DDBA5C3-D429-4F4B-AC89-D8AC7BBD5AA0}"/>
    <cellStyle name="Accent5 60" xfId="989" xr:uid="{5BA32AEC-AB20-4D53-A2E2-1012BF0F159E}"/>
    <cellStyle name="Accent5 7" xfId="990" xr:uid="{F256605F-9C2E-4021-8908-E20955BDA773}"/>
    <cellStyle name="Accent5 8" xfId="991" xr:uid="{2BAC11D3-6DF5-42C2-A66A-7C026EA19249}"/>
    <cellStyle name="Accent5 9" xfId="992" xr:uid="{845C59E9-715A-4EDE-B835-C2A509315049}"/>
    <cellStyle name="Accent6 - 20%" xfId="993" xr:uid="{87F9666E-F432-4CC8-B453-44A18E99D6F3}"/>
    <cellStyle name="Accent6 - 40%" xfId="994" xr:uid="{BE36FD26-58CD-4B36-8F4E-E9B288B6A0A8}"/>
    <cellStyle name="Accent6 - 60%" xfId="995" xr:uid="{E5EE1052-0A95-4E86-AAE1-074C5E4D042C}"/>
    <cellStyle name="Accent6 1" xfId="5820" xr:uid="{BDA8B877-856C-4082-8635-2B5CCC0C56C4}"/>
    <cellStyle name="Accent6 10" xfId="996" xr:uid="{5B02763D-AF71-4D93-9DD4-EF593B5975A3}"/>
    <cellStyle name="Accent6 11" xfId="997" xr:uid="{28686847-1B02-4AE1-B918-E2EFA2CA79EE}"/>
    <cellStyle name="Accent6 12" xfId="998" xr:uid="{2131007C-C487-4155-A0F7-B577C5C01BFD}"/>
    <cellStyle name="Accent6 13" xfId="999" xr:uid="{87887CA2-D5F9-4176-8856-04BCB4BAEB38}"/>
    <cellStyle name="Accent6 14" xfId="1000" xr:uid="{014B6B65-76D8-4DBD-859C-3204D45B5111}"/>
    <cellStyle name="Accent6 15" xfId="1001" xr:uid="{88CC2305-FC0D-4F0E-9BF0-30D7C0A9E299}"/>
    <cellStyle name="Accent6 16" xfId="1002" xr:uid="{D577AB03-39A1-471F-967B-8B0F1B077F7C}"/>
    <cellStyle name="Accent6 17" xfId="1003" xr:uid="{3A0F3D19-7E4C-414D-AD1C-C5DD22A5E9FC}"/>
    <cellStyle name="Accent6 18" xfId="1004" xr:uid="{0E64F80A-5CD9-4A4D-998E-490926D36673}"/>
    <cellStyle name="Accent6 19" xfId="1005" xr:uid="{7FADE023-442C-4B6C-A0B5-64412AAEFAA0}"/>
    <cellStyle name="Accent6 2" xfId="1006" xr:uid="{8F61AB2C-AF62-4CC8-931B-F00050790791}"/>
    <cellStyle name="Accent6 2 2" xfId="3346" xr:uid="{8D97E339-7EA6-4C07-B0CF-8C41F95BB975}"/>
    <cellStyle name="Accent6 2 3" xfId="3347" xr:uid="{F53E4934-15CE-4C75-A292-DC4ACDC955AB}"/>
    <cellStyle name="Accent6 2 4" xfId="5821" xr:uid="{9B41F3AE-144B-46C2-A3AC-78FD6E309971}"/>
    <cellStyle name="Accent6 2 5" xfId="6278" xr:uid="{80AFA451-DFE7-44BA-BF72-F828269DE78E}"/>
    <cellStyle name="Accent6 2 6" xfId="3345" xr:uid="{BE16FBCB-80DC-4DC8-83DB-4D264FB58275}"/>
    <cellStyle name="Accent6 20" xfId="1007" xr:uid="{638BF812-A8E0-4A6D-8D3B-D0BE4F225546}"/>
    <cellStyle name="Accent6 21" xfId="1008" xr:uid="{AECA0DA2-42C8-4C6B-8A3B-56F7EE7F2479}"/>
    <cellStyle name="Accent6 22" xfId="1009" xr:uid="{E30FF2EE-E144-43C4-B52E-8E39684DB514}"/>
    <cellStyle name="Accent6 23" xfId="1010" xr:uid="{67F140C7-70A9-47DB-9801-5AA5ED0D3D28}"/>
    <cellStyle name="Accent6 24" xfId="1011" xr:uid="{C991CE01-DA46-42C9-827F-F5A043C48FCA}"/>
    <cellStyle name="Accent6 25" xfId="1012" xr:uid="{51442B20-13EB-486F-B35E-F5A46EC1F58A}"/>
    <cellStyle name="Accent6 26" xfId="1013" xr:uid="{EAC3BFC6-03C8-46CA-A99E-72989B97CF2C}"/>
    <cellStyle name="Accent6 27" xfId="1014" xr:uid="{2512D318-81B3-492A-9848-B19D5FFDDC32}"/>
    <cellStyle name="Accent6 28" xfId="1015" xr:uid="{4BA83417-290D-4A0D-A2C5-A9725DE544CC}"/>
    <cellStyle name="Accent6 29" xfId="1016" xr:uid="{0E05C1CA-9E7F-41DA-8ADD-385051CAAE79}"/>
    <cellStyle name="Accent6 3" xfId="1017" xr:uid="{6DDD95D6-FF24-4856-9628-34EFBA260CAA}"/>
    <cellStyle name="Accent6 3 2" xfId="5822" xr:uid="{D20980C1-AF87-466A-9D4E-23D5BDFB7CEC}"/>
    <cellStyle name="Accent6 3 3" xfId="3348" xr:uid="{BAE91F7D-B150-4261-8D6B-9AA1FC980E59}"/>
    <cellStyle name="Accent6 30" xfId="1018" xr:uid="{B1E0C6EF-8531-454F-B5DD-1FDB59634F61}"/>
    <cellStyle name="Accent6 31" xfId="1019" xr:uid="{3310AF82-A944-4A68-9453-C623CD6371C6}"/>
    <cellStyle name="Accent6 32" xfId="1020" xr:uid="{1A79363A-B08E-4D44-85F6-A12AA35BE0E3}"/>
    <cellStyle name="Accent6 33" xfId="1021" xr:uid="{AC640CF5-CF0B-4795-BC85-AC66E398458B}"/>
    <cellStyle name="Accent6 34" xfId="1022" xr:uid="{2B2A8865-6A97-451D-BCC0-8B80ECBA8997}"/>
    <cellStyle name="Accent6 35" xfId="1023" xr:uid="{2913C471-C492-4472-A199-0224F037C041}"/>
    <cellStyle name="Accent6 36" xfId="1024" xr:uid="{D9C364F9-EF8B-4BE9-847D-5BE4A23D77A8}"/>
    <cellStyle name="Accent6 37" xfId="1025" xr:uid="{7FA27029-9341-4D37-BE53-D03B083B4716}"/>
    <cellStyle name="Accent6 38" xfId="1026" xr:uid="{4AFF0FB4-F0C5-477C-9CE9-D723840639C2}"/>
    <cellStyle name="Accent6 39" xfId="1027" xr:uid="{72AB34EE-7AA5-41BD-A53A-C275913E3F05}"/>
    <cellStyle name="Accent6 4" xfId="1028" xr:uid="{61DA72DC-1971-4DBF-BBAC-CF77A31B5D10}"/>
    <cellStyle name="Accent6 4 2" xfId="5823" xr:uid="{D685E073-56F7-4CFF-B529-530A8B4C3E15}"/>
    <cellStyle name="Accent6 40" xfId="1029" xr:uid="{A52E07E3-FECE-4650-943C-7964148F3671}"/>
    <cellStyle name="Accent6 41" xfId="1030" xr:uid="{2B99E81F-2CAC-49AE-806E-1EAB29231695}"/>
    <cellStyle name="Accent6 42" xfId="1031" xr:uid="{B05A279F-DF3F-44A5-8FD5-AED8A8999FB9}"/>
    <cellStyle name="Accent6 43" xfId="1032" xr:uid="{F259B2EE-AC5E-4BC8-9AFF-FAD1B728D7F1}"/>
    <cellStyle name="Accent6 44" xfId="1033" xr:uid="{989F194D-5AD4-48D5-BE62-5CC3DDF13DC9}"/>
    <cellStyle name="Accent6 45" xfId="1034" xr:uid="{DF306418-18F2-4E57-AA4B-EBC5CE2B2A69}"/>
    <cellStyle name="Accent6 46" xfId="1035" xr:uid="{5606495D-E104-41A6-9DE4-2FC877E405B8}"/>
    <cellStyle name="Accent6 47" xfId="1036" xr:uid="{7CD17CF2-B02F-4C34-A5B3-6232A71A0A7C}"/>
    <cellStyle name="Accent6 48" xfId="1037" xr:uid="{878343EF-FDD8-43B0-ABFA-5FC391774F8C}"/>
    <cellStyle name="Accent6 49" xfId="1038" xr:uid="{52B5E963-B7A0-49D1-A991-1F3BAFD952F0}"/>
    <cellStyle name="Accent6 5" xfId="1039" xr:uid="{CF3279DA-08D0-4D9D-85C1-794696316B9D}"/>
    <cellStyle name="Accent6 50" xfId="1040" xr:uid="{5B4861EC-DEA5-4259-BF85-526CB20FC4C0}"/>
    <cellStyle name="Accent6 51" xfId="1041" xr:uid="{A3E6FA81-B190-4B48-AE57-CE10C2F0687F}"/>
    <cellStyle name="Accent6 52" xfId="1042" xr:uid="{5214292C-A831-4DB7-9254-454900877C14}"/>
    <cellStyle name="Accent6 53" xfId="1043" xr:uid="{B9804373-3A35-4D36-92A6-E57E49EA33C3}"/>
    <cellStyle name="Accent6 54" xfId="1044" xr:uid="{31D137B0-140C-4891-9FBF-69DBE2712865}"/>
    <cellStyle name="Accent6 55" xfId="1045" xr:uid="{EA51D946-A98C-4550-A380-69B1F9FEEC95}"/>
    <cellStyle name="Accent6 56" xfId="1046" xr:uid="{2C9E6CB3-0833-4F26-B78C-4D16B368F313}"/>
    <cellStyle name="Accent6 57" xfId="1047" xr:uid="{25F33B88-11CD-4946-BFC8-B35DD0330BFB}"/>
    <cellStyle name="Accent6 58" xfId="1048" xr:uid="{720F04D9-48B4-44E8-AD40-FC09B59B1C01}"/>
    <cellStyle name="Accent6 59" xfId="1049" xr:uid="{F0053888-ADDC-4674-8C19-403CEC612327}"/>
    <cellStyle name="Accent6 6" xfId="1050" xr:uid="{292FAAB3-7C63-44E4-8F8D-03A227638A93}"/>
    <cellStyle name="Accent6 60" xfId="1051" xr:uid="{49A49554-E286-4F95-821E-F82468845753}"/>
    <cellStyle name="Accent6 7" xfId="1052" xr:uid="{E6C8BD9C-FBEC-4D16-B4AD-9EDCFA2CCF7D}"/>
    <cellStyle name="Accent6 8" xfId="1053" xr:uid="{63AB00B3-F5FD-4052-AC1A-C49754293AAE}"/>
    <cellStyle name="Accent6 9" xfId="1054" xr:uid="{05624168-A1E7-486C-8A4E-A69BE974EB23}"/>
    <cellStyle name="AeE­ [0]_HADO1" xfId="1055" xr:uid="{730AAB2F-B02A-441F-842A-DFF86C9A7729}"/>
    <cellStyle name="AeE? [0]_?C??PL " xfId="1056" xr:uid="{70A65377-529B-43CE-88BF-49186CAB10F2}"/>
    <cellStyle name="AeE?_?C??PL " xfId="1057" xr:uid="{F0AA0164-7909-4BAE-8C99-D22CB60B2622}"/>
    <cellStyle name="AeE­_HADO1" xfId="1058" xr:uid="{2B5378F4-6786-4704-8DBC-012CB097DB8B}"/>
    <cellStyle name="AG" xfId="1059" xr:uid="{43E58BDC-C32E-44E5-8A3A-3AB21E8C253A}"/>
    <cellStyle name="al_group" xfId="5824" xr:uid="{9C56C2E8-A080-4B87-8413-14D32E668D60}"/>
    <cellStyle name="args.style" xfId="1060" xr:uid="{EA38E3BC-CF7E-40F4-AEB2-ED0998FDC10C}"/>
    <cellStyle name="Arial 10" xfId="1061" xr:uid="{2CBFF4BB-9890-4707-9006-EBF12CA25CF4}"/>
    <cellStyle name="Arial 10 2" xfId="6665" xr:uid="{B0BF5DDC-EE17-4835-BB39-E1A3C1BEFE49}"/>
    <cellStyle name="Arial 12" xfId="1062" xr:uid="{D0032FED-468D-4211-B23E-5BF90C86B3FA}"/>
    <cellStyle name="ARIAL-8" xfId="1063" xr:uid="{E421F0D7-79F1-4A00-98D7-9AE8172C6F6C}"/>
    <cellStyle name="AS" xfId="5825" xr:uid="{6AF800B6-0AA0-4956-917A-13BCAB79467F}"/>
    <cellStyle name="Assumption" xfId="3349" xr:uid="{DA37E34A-E07C-42C8-8900-DC2945F6C501}"/>
    <cellStyle name="AssumptionPercent" xfId="3350" xr:uid="{F34DE8DD-F601-4C50-A5E3-450FC8818AA2}"/>
    <cellStyle name="ÄÞ¸¶ [0]_¿ø°¡" xfId="1064" xr:uid="{DB247F3E-3F0E-4D44-A35D-6A50097D3802}"/>
    <cellStyle name="AÞ¸¶ [0]_°ßAu≫eAa" xfId="1065" xr:uid="{DCB4FBE3-0BAF-4041-95C4-33CB4B2B0BE6}"/>
    <cellStyle name="ÄÞ¸¶ [0]_1" xfId="1066" xr:uid="{D386345F-F948-4E0F-A536-E932A53A9C71}"/>
    <cellStyle name="AÞ¸¶ [0]_HADO1" xfId="1067" xr:uid="{95E77505-A233-4B53-99DB-36942057D0FD}"/>
    <cellStyle name="ÄÞ¸¶_1" xfId="1068" xr:uid="{6EDE739D-4614-418C-AA6B-82762F9E3BC9}"/>
    <cellStyle name="AÞ¸¶_HADO1" xfId="1069" xr:uid="{042BA3E4-1E35-4E45-8D4D-DC6F607F01F0}"/>
    <cellStyle name="aud" xfId="1070" xr:uid="{47610BD3-3655-41C0-8C3E-C6B6278E382C}"/>
    <cellStyle name="b? DComma_laroux_2_9ev2yljxWrYu0YNRaMvhzSk1E_uYpbsFeRRMtowSILUGQCT5Ezy_1" xfId="1071" xr:uid="{25DF733D-EC80-45A3-ADA2-82C27B267AA4}"/>
    <cellStyle name="Bad 1" xfId="5826" xr:uid="{D3A9C854-060C-487A-902B-B9D7FBC6A267}"/>
    <cellStyle name="Bad 2" xfId="1072" xr:uid="{15AAFCEA-DE38-4F2B-9103-EF076EE46DBC}"/>
    <cellStyle name="Bad 2 2" xfId="3352" xr:uid="{39F12841-9A8B-4795-8350-CD3A769F7103}"/>
    <cellStyle name="Bad 2 3" xfId="3353" xr:uid="{DDD3DED7-8649-40F8-B078-F87088AA35C3}"/>
    <cellStyle name="Bad 2 4" xfId="5827" xr:uid="{79491CAE-75CE-42A4-935A-A3264B779D0D}"/>
    <cellStyle name="Bad 2 5" xfId="6279" xr:uid="{89CFC393-18E6-4958-9B20-5B3F047380FF}"/>
    <cellStyle name="Bad 2 6" xfId="3351" xr:uid="{908F4278-B797-4428-9B1F-E418EEE8C011}"/>
    <cellStyle name="Bad 3" xfId="1073" xr:uid="{1A64EF81-4683-4562-955C-29CB0084A5D5}"/>
    <cellStyle name="Bad 3 2" xfId="5828" xr:uid="{673C1BF6-03D7-4CA5-A355-28DB3A9E6D86}"/>
    <cellStyle name="Bad 3 3" xfId="3354" xr:uid="{AAFD592E-30E8-4B5F-A593-F17CC1A06089}"/>
    <cellStyle name="Bad 4" xfId="1074" xr:uid="{0B02824E-072A-42D8-B4F3-C7F9CFD76AF5}"/>
    <cellStyle name="Bad 4 2" xfId="5829" xr:uid="{514C87C4-C792-4B40-89D4-F6DF96FEACB0}"/>
    <cellStyle name="Bad 5" xfId="1075" xr:uid="{54283EE6-D495-46CE-9DB9-88074BF76E38}"/>
    <cellStyle name="Bad 6" xfId="1076" xr:uid="{BF792CEF-2ECF-4C58-B329-AE74187942F0}"/>
    <cellStyle name="Bad 7" xfId="1077" xr:uid="{FCBB7FD7-F2E1-4AE5-9FF7-E9DBE1C6AB58}"/>
    <cellStyle name="Banner" xfId="3355" xr:uid="{56FE3CBB-FC62-4536-B5CC-DC25BAAD8DEC}"/>
    <cellStyle name="Banner 2" xfId="3356" xr:uid="{A100DDAB-EE2C-4BDD-A9F5-2B21A1D431B4}"/>
    <cellStyle name="Banner+Inconsistent" xfId="3357" xr:uid="{4BF44EDD-6558-4CD8-B145-B85FFFD3C248}"/>
    <cellStyle name="Berekening" xfId="5830" xr:uid="{37542296-64DD-4033-9548-5AF5414A6F5E}"/>
    <cellStyle name="BL - Style2" xfId="1078" xr:uid="{99DEB86B-B77F-434D-95F7-2978F44DD77D}"/>
    <cellStyle name="blank" xfId="1079" xr:uid="{561B5EA6-62D9-4449-8569-EA76266452D9}"/>
    <cellStyle name="blank 2" xfId="6666" xr:uid="{B5A888E0-8F84-42C1-BAF3-7D91580CA6CA}"/>
    <cellStyle name="Body" xfId="1080" xr:uid="{6906D79A-4F3F-4F7E-9E81-6B93BF5F3F57}"/>
    <cellStyle name="Body 2" xfId="3359" xr:uid="{43B6543F-DEB3-4D72-A721-D0F99F64DECC}"/>
    <cellStyle name="Body 3" xfId="5831" xr:uid="{BD2C9010-CCCB-4FD9-BC44-F79491913B16}"/>
    <cellStyle name="Body 4" xfId="3358" xr:uid="{48C2DB05-7275-4985-BD12-D3924D55FA12}"/>
    <cellStyle name="BOLD10 - Style1" xfId="1081" xr:uid="{121B3069-922D-4CB1-85D9-51D5A2B7C74F}"/>
    <cellStyle name="BOLD12 - Style3" xfId="1082" xr:uid="{7EAC7580-1406-4FAB-AAD1-F1169F0C1FFA}"/>
    <cellStyle name="Border" xfId="1083" xr:uid="{EF74789B-2D95-4292-A01F-2FC395F76B25}"/>
    <cellStyle name="Border 1" xfId="5833" xr:uid="{6862AEA5-5485-4846-AED9-AD6123BBAA70}"/>
    <cellStyle name="Border 2" xfId="5832" xr:uid="{79066BF2-390A-489E-B1E2-7E2B4B6606C9}"/>
    <cellStyle name="Border 3" xfId="3360" xr:uid="{29E71008-D0A3-4A8C-B425-3D221802DCF0}"/>
    <cellStyle name="Border_Bench Mark Poly &amp; Pet 2009" xfId="5834" xr:uid="{BDC56D14-AF45-4534-9C8D-78DFC0B3A743}"/>
    <cellStyle name="British Pound" xfId="1084" xr:uid="{F13CF15F-F0E5-4C7A-8033-0000FC18C768}"/>
    <cellStyle name="C:\Data\MS\Excel" xfId="1085" xr:uid="{DBE18A8E-97E8-40DE-83FF-68C559FA31F5}"/>
    <cellStyle name="C:\Data\MS\Excel 2" xfId="6667" xr:uid="{879D8318-BED4-4256-A836-45F305EA4018}"/>
    <cellStyle name="C?A?_????CoE? " xfId="1086" xr:uid="{CCEEDDA4-7184-453B-8D8D-3432CE12A1EE}"/>
    <cellStyle name="Ç¥ÁØ_¿ø°¡" xfId="1087" xr:uid="{5BAD54E4-9237-4A38-B370-96D7865A8972}"/>
    <cellStyle name="C￥AØ_¿μ¾÷CoE² " xfId="1088" xr:uid="{355375E8-FBA2-46E6-9257-4D5F57918738}"/>
    <cellStyle name="Ç¥ÁØ_laroux_4_ÃÑÇÕ°è " xfId="1089" xr:uid="{DB05BB49-3C6D-4130-A624-C77D9C1925C9}"/>
    <cellStyle name="C01_Page_head" xfId="5835" xr:uid="{C1903946-862D-440A-9161-3FFA81EDA2EE}"/>
    <cellStyle name="C02_Date line" xfId="5836" xr:uid="{A5FAB0E7-1934-4AB5-AEE1-DD85FFA95285}"/>
    <cellStyle name="C03_Col head general" xfId="5837" xr:uid="{A5355646-C2D7-4868-B5A8-978C45C4A07E}"/>
    <cellStyle name="C05_Current yr col head" xfId="5838" xr:uid="{EE361B12-30DB-441F-8BD5-AAC100AD2862}"/>
    <cellStyle name="C06_Previous yr col head" xfId="5839" xr:uid="{15D712CF-7384-4704-A646-AC89593DB523}"/>
    <cellStyle name="C08_Table text" xfId="5840" xr:uid="{2FDEDA24-ECFF-4D93-944E-453F68870054}"/>
    <cellStyle name="C09_Text" xfId="5841" xr:uid="{4817A4D5-4FFE-4428-B6B9-AA938959C754}"/>
    <cellStyle name="C10_Text subhead" xfId="5842" xr:uid="{376859FF-A0CB-49E6-AC89-5EA87A7CAB3C}"/>
    <cellStyle name="C11_Note head" xfId="5843" xr:uid="{D4CEE713-34FF-4533-8B6D-21409AC0600D}"/>
    <cellStyle name="C12_Annotation" xfId="5844" xr:uid="{287389BD-E41A-4AF0-92C7-7896243D0461}"/>
    <cellStyle name="C13_Annotation Superiors" xfId="5845" xr:uid="{F6EC2A9E-580F-44BE-BAE5-94E0A7A7FEDE}"/>
    <cellStyle name="C14_Current year figs" xfId="5846" xr:uid="{04E4D328-FE4D-4D6A-ADDC-1AE41E3023FF}"/>
    <cellStyle name="C14a_Current Year Figs 2 dec" xfId="5847" xr:uid="{A529FF8B-6D51-4C55-AE76-182657DABCEC}"/>
    <cellStyle name="C15_Previous year figs" xfId="5848" xr:uid="{56BAF317-449C-41C0-BEC6-A97A9967A1A1}"/>
    <cellStyle name="C23_Folios" xfId="5849" xr:uid="{22F3C31F-ADF6-4F7C-B9C8-8C7F1E220880}"/>
    <cellStyle name="Calc" xfId="1090" xr:uid="{84D552D3-7398-45CC-B882-B3EBBB2EBE33}"/>
    <cellStyle name="Calc Currency (0)" xfId="1091" xr:uid="{8B69B098-229E-41B5-82C4-1670CA424B12}"/>
    <cellStyle name="Calc Currency (0) 2" xfId="5850" xr:uid="{C51B17F1-A7B3-4DFF-B4ED-483DC101AFCD}"/>
    <cellStyle name="Calc Currency (0) 3" xfId="3361" xr:uid="{17ABC914-26DE-4C19-8C9B-EAE65979E603}"/>
    <cellStyle name="Calc Currency (2)" xfId="1092" xr:uid="{DF870B18-242E-462F-99F0-E313AA8DF452}"/>
    <cellStyle name="Calc Currency (2) 2" xfId="5851" xr:uid="{D0D1FAD1-A976-4AA9-BE86-D41FA1C76E5D}"/>
    <cellStyle name="Calc Currency (2) 3" xfId="3362" xr:uid="{5AEFFD1A-E70D-4E0D-927E-CEABB3B6237A}"/>
    <cellStyle name="Calc Percent (0)" xfId="1093" xr:uid="{441B5FCE-167A-4D4D-9ADB-BBD01987AB87}"/>
    <cellStyle name="Calc Percent (0) 2" xfId="5852" xr:uid="{33B4544B-DC69-4B23-8111-15FD61A853ED}"/>
    <cellStyle name="Calc Percent (0) 3" xfId="3363" xr:uid="{B6730270-DA37-4059-97BA-9230F94415B5}"/>
    <cellStyle name="Calc Percent (1)" xfId="1094" xr:uid="{45CF7654-FA03-4972-BE25-3EE5B79A8A8A}"/>
    <cellStyle name="Calc Percent (1) 2" xfId="5853" xr:uid="{2C2F9AD8-FC05-4261-B90E-170E6A0A1777}"/>
    <cellStyle name="Calc Percent (1) 3" xfId="3364" xr:uid="{B13FF811-CE90-47E6-9E7D-FB6B58F3D345}"/>
    <cellStyle name="Calc Percent (2)" xfId="1095" xr:uid="{991F0A33-7574-44E7-9564-328D41EF1D5D}"/>
    <cellStyle name="Calc Percent (2) 2" xfId="5854" xr:uid="{C41FBD33-0CCB-4656-BB0E-FA89698EB3C1}"/>
    <cellStyle name="Calc Percent (2) 3" xfId="3365" xr:uid="{37E03493-8497-468F-A160-6A767E07C41A}"/>
    <cellStyle name="Calc Units (0)" xfId="1096" xr:uid="{E1FA8E2C-DE6A-4C8D-AAB3-62BC8ECE402E}"/>
    <cellStyle name="Calc Units (0) 2" xfId="5855" xr:uid="{7024D85D-0154-473C-AC00-754554E60629}"/>
    <cellStyle name="Calc Units (0) 3" xfId="3366" xr:uid="{3C30F8D0-61D1-412D-9649-62F9966F8108}"/>
    <cellStyle name="Calc Units (1)" xfId="1097" xr:uid="{92ED5EC6-8B8F-48C3-B272-EDEF9828A751}"/>
    <cellStyle name="Calc Units (1) 2" xfId="5856" xr:uid="{06F80A8E-7618-4CBA-A250-90C2ACC18C7A}"/>
    <cellStyle name="Calc Units (1) 3" xfId="3367" xr:uid="{9F1EEC68-A1D0-4C50-9527-3AADBE168836}"/>
    <cellStyle name="Calc Units (2)" xfId="1098" xr:uid="{1C9BF5FA-9D1E-4052-B148-439ADB274CFB}"/>
    <cellStyle name="Calc Units (2) 2" xfId="5857" xr:uid="{DA79FCA1-0537-4AED-BC61-84C27288F7B3}"/>
    <cellStyle name="Calc Units (2) 3" xfId="3368" xr:uid="{C2869B04-C179-4FA1-9075-67B0FC30C5D5}"/>
    <cellStyle name="Calc_AP_H2_ASPIRE_05-21-03_Final" xfId="1099" xr:uid="{5A53565D-828C-4AFE-B16D-342F563754D4}"/>
    <cellStyle name="Calcolo" xfId="5858" xr:uid="{738724DC-FE45-4BD7-A824-C317E09FE1C2}"/>
    <cellStyle name="Calculation 1" xfId="5859" xr:uid="{FA955B8C-C445-4942-B1FC-4F0E38019B0E}"/>
    <cellStyle name="Calculation 2" xfId="1100" xr:uid="{2D319F58-B1CE-4339-9523-28147BF26CA5}"/>
    <cellStyle name="Calculation 2 2" xfId="3370" xr:uid="{A9A2699E-2579-4711-9810-DDC298F4215B}"/>
    <cellStyle name="Calculation 2 3" xfId="3371" xr:uid="{1DB27AC1-9E42-47B2-B0C1-E9FBA8D06D47}"/>
    <cellStyle name="Calculation 2 4" xfId="3372" xr:uid="{E01176A8-BDA9-4FB3-B02F-D1B219C6F89E}"/>
    <cellStyle name="Calculation 2 5" xfId="3373" xr:uid="{BD785761-8CA6-46AC-B81D-BDE3CE36D35C}"/>
    <cellStyle name="Calculation 2 6" xfId="3374" xr:uid="{A74D8AD9-3EB5-4878-8C0D-F39ACA10F754}"/>
    <cellStyle name="Calculation 2 7" xfId="5860" xr:uid="{4161D335-B1D2-41FD-B916-6FF3C0E84968}"/>
    <cellStyle name="Calculation 2 8" xfId="6280" xr:uid="{5537638C-2028-4B42-821B-106A46FA77CD}"/>
    <cellStyle name="Calculation 2 9" xfId="3369" xr:uid="{171F6E24-F97E-4615-B6E2-03136C46C31F}"/>
    <cellStyle name="Calculation 3" xfId="1101" xr:uid="{21D2EBC6-6AB1-4421-92EE-21DB45377A70}"/>
    <cellStyle name="Calculation 3 2" xfId="5861" xr:uid="{BFC15DC1-A18A-4854-B8BC-913BBCEB223F}"/>
    <cellStyle name="Calculation 3 3" xfId="3375" xr:uid="{C8087527-B5F4-4BFD-82F6-D93D410EEF9C}"/>
    <cellStyle name="Calculation 4" xfId="1102" xr:uid="{D7CA302A-30E9-4172-80BC-FC5421ED1E14}"/>
    <cellStyle name="Calculation 4 2" xfId="5862" xr:uid="{901FC554-79C9-43E9-97BB-78F322F110B5}"/>
    <cellStyle name="Calculation 4 3" xfId="3376" xr:uid="{A2C21923-52E9-45E8-A331-E42F48520D91}"/>
    <cellStyle name="Calculation 5" xfId="1103" xr:uid="{6C017E5A-5A22-4C86-82B6-242D38FBA796}"/>
    <cellStyle name="Calculation 6" xfId="1104" xr:uid="{2652F76E-8039-493B-961D-E7D4CC4B5446}"/>
    <cellStyle name="Calculation 7" xfId="1105" xr:uid="{6978D3D5-AB96-44A5-9F84-61FF5E833737}"/>
    <cellStyle name="CASAOrUser" xfId="1106" xr:uid="{5BBEC3BB-EA58-47F8-BCE8-494A6C47716D}"/>
    <cellStyle name="Case" xfId="1107" xr:uid="{16C2ADC2-4B5D-465E-9D9E-66A544772AB1}"/>
    <cellStyle name="category" xfId="1108" xr:uid="{B5F8BE18-A11C-4E8F-9766-4BE23A9A1986}"/>
    <cellStyle name="category 2" xfId="3377" xr:uid="{275A0B09-0E1F-4F13-8E14-D6457727EC1D}"/>
    <cellStyle name="Cella collegata" xfId="5863" xr:uid="{F98EC229-388C-4134-B536-6FBCD24969E6}"/>
    <cellStyle name="Cella da controllare" xfId="5864" xr:uid="{9EF41927-9A0B-418C-8806-F30565A977E5}"/>
    <cellStyle name="Check Cell 1" xfId="5865" xr:uid="{67D2E691-A107-45CC-A1EF-AB3696595E24}"/>
    <cellStyle name="Check Cell 2" xfId="1109" xr:uid="{B889AE11-E0DE-4542-9F69-AA0C42717542}"/>
    <cellStyle name="Check Cell 2 2" xfId="5866" xr:uid="{2261BBA3-8527-41B9-9974-5B98C1EF34E5}"/>
    <cellStyle name="Check Cell 2 3" xfId="6281" xr:uid="{20A34F4B-DEAF-41EA-895C-F60AB012436B}"/>
    <cellStyle name="Check Cell 2 4" xfId="3378" xr:uid="{F25E831C-9D76-4E70-8950-1BE24B0BC400}"/>
    <cellStyle name="Check Cell 3" xfId="1110" xr:uid="{3ED6A741-6418-49F4-B634-95FFAE61C810}"/>
    <cellStyle name="Check Cell 3 2" xfId="5867" xr:uid="{0529B714-6995-4B11-8E89-E515A969AEF5}"/>
    <cellStyle name="Check Cell 3 3" xfId="3379" xr:uid="{571A9B68-D854-4158-B4E4-072B12425434}"/>
    <cellStyle name="Check Cell 4" xfId="1111" xr:uid="{EA6047B8-9829-4E8D-A100-A11903BF1C35}"/>
    <cellStyle name="Check Cell 4 2" xfId="5868" xr:uid="{3BC7E420-205F-41A1-BE03-950688959A20}"/>
    <cellStyle name="Check Cell 5" xfId="1112" xr:uid="{E130E5BA-351F-470B-93A8-91F39C7A550E}"/>
    <cellStyle name="Check Cell 6" xfId="1113" xr:uid="{B2CD6E68-DA65-4E8F-9A33-EF050E12081E}"/>
    <cellStyle name="Check Cell 7" xfId="1114" xr:uid="{2EF4D0C3-B454-4A81-8ACC-C3546FC46588}"/>
    <cellStyle name="Coima [0]_laroux_2_pldt_2" xfId="1115" xr:uid="{3E3EBADB-E95A-4E0B-B517-508B827A86EC}"/>
    <cellStyle name="Col Heads" xfId="1116" xr:uid="{D26243AD-BB12-4495-B429-C4DD5576E6D5}"/>
    <cellStyle name="ColBlue" xfId="1117" xr:uid="{03F0AFD1-2AC7-48E6-874F-8D548E42C5E9}"/>
    <cellStyle name="ColGreen" xfId="1118" xr:uid="{E4BA43BD-D2A2-4764-A5FA-E084AB77C343}"/>
    <cellStyle name="Colore 1" xfId="5869" xr:uid="{961256EF-2E38-45CE-B34E-3553AE3BD002}"/>
    <cellStyle name="Colore 2" xfId="5870" xr:uid="{53F287D2-E21A-4122-BB4F-79F4516B47E8}"/>
    <cellStyle name="Colore 3" xfId="5871" xr:uid="{E53CCF8E-9A37-457A-A833-6AC9DF7A235F}"/>
    <cellStyle name="Colore 4" xfId="5872" xr:uid="{D855F780-63E2-418D-9891-8CB1F68B83F0}"/>
    <cellStyle name="Colore 5" xfId="5873" xr:uid="{46F5E4E8-980E-4ACD-B011-6C30FDC9F7C8}"/>
    <cellStyle name="Colore 6" xfId="5874" xr:uid="{B7B2A803-8667-4525-B7A7-F1A9637FF660}"/>
    <cellStyle name="ColRed" xfId="1119" xr:uid="{5CFBCC5A-CFCA-4698-A36A-2F6CC23A6913}"/>
    <cellStyle name="Coltitle" xfId="1120" xr:uid="{AE351321-9A9E-4E75-9E0B-99516962F2F5}"/>
    <cellStyle name="Column Heading" xfId="1121" xr:uid="{6A91E78F-3D15-4AD1-8E1E-E28E4393267F}"/>
    <cellStyle name="Comma" xfId="1" builtinId="3"/>
    <cellStyle name="Comma  - Style1" xfId="1123" xr:uid="{F23F07DA-E37C-40A7-A96D-57837516BC9C}"/>
    <cellStyle name="Comma  - Style1 1" xfId="5876" xr:uid="{7EBFB9C4-88D0-4B58-A284-AB4ED1C30016}"/>
    <cellStyle name="Comma  - Style1 2" xfId="5875" xr:uid="{BE09A769-898C-46ED-B781-85B65779967D}"/>
    <cellStyle name="Comma  - Style1_Bench Mark Poly &amp; Pet 2009" xfId="5877" xr:uid="{360164AA-F7FF-4C5E-B947-A22C05E9B5DE}"/>
    <cellStyle name="Comma  - Style2" xfId="1124" xr:uid="{15072BB4-6382-4BCF-8F81-DF7AE21DB9E2}"/>
    <cellStyle name="Comma  - Style2 1" xfId="5879" xr:uid="{BD62C9CB-3FFB-4A22-8947-BF775A1D196B}"/>
    <cellStyle name="Comma  - Style2 2" xfId="5878" xr:uid="{F2738416-28D3-4462-96B3-2FD77FB922C2}"/>
    <cellStyle name="Comma  - Style2_Bench Mark Poly &amp; Pet 2009" xfId="5880" xr:uid="{699722B9-DA74-460E-8F15-1F4603B37543}"/>
    <cellStyle name="Comma  - Style3" xfId="1125" xr:uid="{39DB6076-59A1-4A3B-959D-CBCE1A4FB47A}"/>
    <cellStyle name="Comma  - Style3 1" xfId="5882" xr:uid="{3A5B6261-C91E-4056-B902-13DA7B221930}"/>
    <cellStyle name="Comma  - Style3 2" xfId="5881" xr:uid="{3A88B2F1-A218-470C-9F6B-11B6F3C7E6D7}"/>
    <cellStyle name="Comma  - Style3_Bench Mark Poly &amp; Pet 2009" xfId="5883" xr:uid="{4675816D-93D6-4AD6-97E2-851A1A5BADD7}"/>
    <cellStyle name="Comma  - Style4" xfId="1126" xr:uid="{42663446-DF7E-4DCA-B37F-DAE2C825133C}"/>
    <cellStyle name="Comma  - Style4 1" xfId="5885" xr:uid="{B4969487-25F7-4917-992C-A8B394E5CF0C}"/>
    <cellStyle name="Comma  - Style4 2" xfId="5884" xr:uid="{4E9D67EE-B22D-49F0-815B-81C48D28E2AD}"/>
    <cellStyle name="Comma  - Style4_Bench Mark Poly &amp; Pet 2009" xfId="5886" xr:uid="{DA282CED-F5A3-4272-9B72-2D3C188EEDEE}"/>
    <cellStyle name="Comma  - Style5" xfId="1127" xr:uid="{6D75B1B7-CA8B-45C9-8075-D2FA40A6310E}"/>
    <cellStyle name="Comma  - Style5 1" xfId="5888" xr:uid="{C5ADC8F9-F1F5-4016-8446-FB65FC1BC9A2}"/>
    <cellStyle name="Comma  - Style5 2" xfId="5887" xr:uid="{63ECA94F-1237-49FE-81FE-3DD560CCE0B7}"/>
    <cellStyle name="Comma  - Style5_Bench Mark Poly &amp; Pet 2009" xfId="5889" xr:uid="{5A0DA826-C0FB-4CBE-B5E8-7A9E1D1DD848}"/>
    <cellStyle name="Comma  - Style6" xfId="1128" xr:uid="{565F11A7-CCE0-4C9E-8572-B42AEA37BFDD}"/>
    <cellStyle name="Comma  - Style6 1" xfId="5891" xr:uid="{ECE846C3-EBCA-4D34-8920-35E7858496E6}"/>
    <cellStyle name="Comma  - Style6 2" xfId="5890" xr:uid="{EA85968C-72EB-4265-A9A1-D34EC938402C}"/>
    <cellStyle name="Comma  - Style6_Bench Mark Poly &amp; Pet 2009" xfId="5892" xr:uid="{B31037DC-862F-4555-B4FD-CB72EE42010B}"/>
    <cellStyle name="Comma  - Style7" xfId="1129" xr:uid="{2954A999-0515-4F5D-A261-87202094FA4A}"/>
    <cellStyle name="Comma  - Style7 2" xfId="5893" xr:uid="{4CB94510-ABF6-40E2-A9EF-B97188097C79}"/>
    <cellStyle name="Comma  - Style7 3" xfId="3380" xr:uid="{FE4AE2BC-D045-4557-BBDA-714EFE0319C0}"/>
    <cellStyle name="Comma  - Style8" xfId="1130" xr:uid="{B1D6B15B-8712-4A7B-BC70-359CBEC7CD65}"/>
    <cellStyle name="Comma  - Style8 2" xfId="5894" xr:uid="{B205C3F1-CF3E-48B6-86C8-136BA01DB618}"/>
    <cellStyle name="Comma  - Style8 3" xfId="3381" xr:uid="{F99F9869-EFCD-4B41-B494-3447B84D9E6A}"/>
    <cellStyle name="Comma (1)" xfId="1131" xr:uid="{D3D35A00-9E86-4D06-921C-242552250200}"/>
    <cellStyle name="Comma (2)" xfId="1132" xr:uid="{9AFC76EA-9D29-4A44-AD86-A710684858C9}"/>
    <cellStyle name="Comma [0] 2" xfId="1133" xr:uid="{CAB2F689-74FA-4D49-9669-521551AC4B6D}"/>
    <cellStyle name="Comma [00]" xfId="1134" xr:uid="{93ECAAA8-09EC-4C4D-B3DF-50668F66344E}"/>
    <cellStyle name="Comma [00] 2" xfId="5895" xr:uid="{1514DD78-4A37-4C77-AD9C-12A0305DFEFF}"/>
    <cellStyle name="Comma [00] 3" xfId="3382" xr:uid="{52766152-E71A-4D23-9EC0-99BAED038AF0}"/>
    <cellStyle name="Comma 0" xfId="1135" xr:uid="{A470D817-B5E9-424F-92D6-44916C3CEE26}"/>
    <cellStyle name="Comma 10" xfId="1136" xr:uid="{B00F5A55-1252-4D09-88EE-2606052654A7}"/>
    <cellStyle name="Comma 10 2" xfId="1137" xr:uid="{68A45307-12F4-434C-A102-091FFD1520FF}"/>
    <cellStyle name="Comma 10 2 2" xfId="3385" xr:uid="{78826B01-36A1-42F4-807A-99A813FFF89B}"/>
    <cellStyle name="Comma 10 2 3" xfId="5897" xr:uid="{292A2FBC-3F4A-44C5-B056-6AB95BBAFEA1}"/>
    <cellStyle name="Comma 10 2 4" xfId="3384" xr:uid="{79325092-5035-4BC6-A9EF-DF16ED5C782A}"/>
    <cellStyle name="Comma 10 2 5" xfId="6669" xr:uid="{74876CA2-B05C-440F-8D00-D45F81E6F7A3}"/>
    <cellStyle name="Comma 10 3" xfId="1138" xr:uid="{51F10638-B8E5-4AAD-8734-D57D1FFCA662}"/>
    <cellStyle name="Comma 10 3 2" xfId="5898" xr:uid="{0CC0D8AB-B1CB-4F9F-A5A7-3DBDB1491491}"/>
    <cellStyle name="Comma 10 3 3" xfId="3387" xr:uid="{9876740E-1177-480F-9A51-02EB8E3369E5}"/>
    <cellStyle name="Comma 10 3 3 2" xfId="3388" xr:uid="{48C9AE0F-736C-40C4-99AC-46B881F496F1}"/>
    <cellStyle name="Comma 10 3 4" xfId="3386" xr:uid="{CB29FBFE-BF06-4548-A9CC-40D0AD293E36}"/>
    <cellStyle name="Comma 10 3 5" xfId="6670" xr:uid="{D420C3F0-E74B-4DC4-8697-4DD8FF53C5C9}"/>
    <cellStyle name="Comma 10 4" xfId="3389" xr:uid="{2ACB07BA-B95D-4875-ADEE-0BD0002C5785}"/>
    <cellStyle name="Comma 10 4 2" xfId="8205" xr:uid="{AAA4429A-22B2-4FA0-9FF3-A040751969E3}"/>
    <cellStyle name="Comma 10 5" xfId="5896" xr:uid="{5191C797-B144-4587-9F0C-60DF029B8C81}"/>
    <cellStyle name="Comma 10 6" xfId="3383" xr:uid="{2EEF2CA5-5ED9-403B-8123-5A53578B653F}"/>
    <cellStyle name="Comma 10 7" xfId="6668" xr:uid="{9773B154-E779-445B-9979-07B38E31543A}"/>
    <cellStyle name="Comma 10_IPWL conv costs Oct 09" xfId="5899" xr:uid="{B3938DCC-F498-445A-847C-A4F53106C325}"/>
    <cellStyle name="Comma 100" xfId="1139" xr:uid="{5A08252C-F352-4B28-9783-E0FFA1A51C3D}"/>
    <cellStyle name="Comma 100 2" xfId="6671" xr:uid="{4E183E26-A99A-488A-ABD9-D8C9A098D673}"/>
    <cellStyle name="Comma 101" xfId="1140" xr:uid="{4E0A13E3-ACF0-4D28-BE55-4FF0D4883C66}"/>
    <cellStyle name="Comma 101 2" xfId="6672" xr:uid="{35C42827-B314-4415-B0E8-67121D938F63}"/>
    <cellStyle name="Comma 102" xfId="1141" xr:uid="{A510FFA9-0CF6-48E1-ABC8-53CD99FEB642}"/>
    <cellStyle name="Comma 102 2" xfId="6673" xr:uid="{DCA29376-F683-4716-B068-3CA440EFFBE4}"/>
    <cellStyle name="Comma 103" xfId="1142" xr:uid="{88E01402-2274-4452-8852-C2A275FFBC75}"/>
    <cellStyle name="Comma 103 2" xfId="6674" xr:uid="{D8C925CF-D748-4898-80F7-65D4F3CAE1AC}"/>
    <cellStyle name="Comma 104" xfId="1143" xr:uid="{501A49D1-D2D0-41AA-9F0B-874ABE3DF847}"/>
    <cellStyle name="Comma 104 2" xfId="6675" xr:uid="{B0D0A97B-484A-48AC-8AF8-71F4B9342082}"/>
    <cellStyle name="Comma 105" xfId="1144" xr:uid="{7B303F62-ED39-422C-897B-7F371294D019}"/>
    <cellStyle name="Comma 105 2" xfId="6676" xr:uid="{76ECA44A-2A8D-4872-BC4A-11C0D0A3A4AA}"/>
    <cellStyle name="Comma 106" xfId="1145" xr:uid="{5FB67B5C-64CB-44FB-8389-FB75BC57307C}"/>
    <cellStyle name="Comma 106 2" xfId="6677" xr:uid="{ADD2ACFA-BB85-4F6B-A8FD-BF491C50E0E5}"/>
    <cellStyle name="Comma 107" xfId="1146" xr:uid="{0976338F-5736-4FDC-A3FE-16E0645EB817}"/>
    <cellStyle name="Comma 107 2" xfId="6678" xr:uid="{97BEC47C-BB52-4655-9411-0D41E0F86585}"/>
    <cellStyle name="Comma 108" xfId="1147" xr:uid="{A19AEB6A-5960-4AF4-9480-2F99D908B691}"/>
    <cellStyle name="Comma 108 2" xfId="6679" xr:uid="{79DC0B9C-97B6-4497-B53D-3FF7C03E21CF}"/>
    <cellStyle name="Comma 109" xfId="1148" xr:uid="{9488E6D6-9751-4722-A92E-5E7D48AF0CD1}"/>
    <cellStyle name="Comma 109 2" xfId="6680" xr:uid="{776A2848-6FA3-4FEA-A558-01F5A72DEFA8}"/>
    <cellStyle name="Comma 11" xfId="1149" xr:uid="{B31CD58A-6E9B-4EEB-8F7E-CF9626155A40}"/>
    <cellStyle name="Comma 11 2" xfId="1150" xr:uid="{9C9D46C0-0F99-405A-8099-3A129FC2658A}"/>
    <cellStyle name="Comma 11 2 2" xfId="3392" xr:uid="{9EB4D5E6-D75E-49C1-841D-DC09A58DCE2C}"/>
    <cellStyle name="Comma 11 2 2 2" xfId="3393" xr:uid="{91AB84D1-E8A7-4641-8C59-0ABFB5F8BC8F}"/>
    <cellStyle name="Comma 11 2 3" xfId="3394" xr:uid="{D22F27BE-563C-48F4-B89D-D3AE9E7F088C}"/>
    <cellStyle name="Comma 11 2 4" xfId="3391" xr:uid="{E7E5330E-F62F-4082-9285-587FD6179B9B}"/>
    <cellStyle name="Comma 11 3" xfId="1151" xr:uid="{B3F2001D-CDF0-439E-9883-F77ECF6B42A3}"/>
    <cellStyle name="Comma 11 3 2" xfId="3396" xr:uid="{67B1DC95-8B0C-4A7B-9786-244279BBA196}"/>
    <cellStyle name="Comma 11 3 3" xfId="3395" xr:uid="{9862A4C3-2C5D-421D-BCD0-116CAE4BA583}"/>
    <cellStyle name="Comma 11 3 4" xfId="6681" xr:uid="{B48EA836-2CDC-4CF0-B677-814BF3D3818C}"/>
    <cellStyle name="Comma 11 4" xfId="3397" xr:uid="{FB7D0F4A-3B94-4281-A6D3-D0369CA4861F}"/>
    <cellStyle name="Comma 11 4 2" xfId="3398" xr:uid="{F4447EC0-1F14-4458-8392-8E718826DC8C}"/>
    <cellStyle name="Comma 11 5" xfId="3399" xr:uid="{97C048C3-2C3A-4500-A1CF-C6523C49F543}"/>
    <cellStyle name="Comma 11 6" xfId="5640" xr:uid="{2DCC136C-DD8D-461E-A6C5-0C58807531E4}"/>
    <cellStyle name="Comma 11 7" xfId="3390" xr:uid="{B4BA56CF-88E5-45CE-A1C5-A780E84FE271}"/>
    <cellStyle name="Comma 110" xfId="1152" xr:uid="{32DD4174-DF85-4BED-84B2-8A98C0DD7E79}"/>
    <cellStyle name="Comma 110 2" xfId="6682" xr:uid="{BD69B7F9-5AEC-465C-B7F6-55DCED77B46F}"/>
    <cellStyle name="Comma 111" xfId="1153" xr:uid="{5AB35CBF-60B9-42D1-961A-0DB00679C3ED}"/>
    <cellStyle name="Comma 111 2" xfId="6683" xr:uid="{D517C820-1BF8-4D8E-98B1-E87FC8C58F74}"/>
    <cellStyle name="Comma 112" xfId="1154" xr:uid="{3BF58DC8-14C2-4731-8382-415BDD7AA644}"/>
    <cellStyle name="Comma 112 2" xfId="6684" xr:uid="{A26A7A39-9F4D-4144-8153-B88E2AEBFFF4}"/>
    <cellStyle name="Comma 113" xfId="1155" xr:uid="{20FBBF81-C674-4A38-A95F-099EF9DF29D4}"/>
    <cellStyle name="Comma 113 2" xfId="6685" xr:uid="{926A731E-28CE-4EB8-9D5D-F2D8F613448A}"/>
    <cellStyle name="Comma 114" xfId="1156" xr:uid="{02B43991-A824-4444-8A06-6B76E1E923C4}"/>
    <cellStyle name="Comma 114 2" xfId="6686" xr:uid="{2717E046-771A-4E3B-9CA5-FA9F78E960DC}"/>
    <cellStyle name="Comma 115" xfId="1157" xr:uid="{1BC3DFF5-3437-49D2-AAC3-4AC473F1F574}"/>
    <cellStyle name="Comma 115 2" xfId="6687" xr:uid="{A78BA07B-4723-4E3E-AA9B-C9134E22B584}"/>
    <cellStyle name="Comma 116" xfId="1158" xr:uid="{3DD3591C-D342-4908-A212-95A363764B5E}"/>
    <cellStyle name="Comma 116 2" xfId="6688" xr:uid="{1DFF5EC3-80B7-4F49-B9E7-DD3D688F6B67}"/>
    <cellStyle name="Comma 117" xfId="1159" xr:uid="{1ECFE986-8DDC-4162-BF6A-C92A8C626168}"/>
    <cellStyle name="Comma 117 2" xfId="6689" xr:uid="{D4D598F1-0A8C-49EC-9C82-E085BF13D8B1}"/>
    <cellStyle name="Comma 118" xfId="1160" xr:uid="{821ACB68-3FB4-4D08-ABE8-B01BFC191D64}"/>
    <cellStyle name="Comma 118 2" xfId="6690" xr:uid="{A755575C-9A8C-4A60-8D17-32F38BB6B3C1}"/>
    <cellStyle name="Comma 119" xfId="1161" xr:uid="{F51C1C8B-F61B-42D8-80B0-7BB9143057E7}"/>
    <cellStyle name="Comma 119 2" xfId="6691" xr:uid="{96E51686-7C91-40F8-8FEE-803BC0F7F59F}"/>
    <cellStyle name="Comma 12" xfId="1162" xr:uid="{847F4910-99DF-4DDE-81C3-46978C5ED621}"/>
    <cellStyle name="Comma 12 2" xfId="3401" xr:uid="{02F9E35E-15C3-44B7-9014-04F4206CC7B7}"/>
    <cellStyle name="Comma 12 2 2" xfId="3402" xr:uid="{678FB9F3-D75B-46E0-8082-634C67404575}"/>
    <cellStyle name="Comma 12 2 2 2" xfId="3403" xr:uid="{54DF8B97-F409-4D0F-A68E-4317051B227B}"/>
    <cellStyle name="Comma 12 2 2 3" xfId="3404" xr:uid="{64CD4BC2-572D-4E3D-8BE2-D08B8F287DF5}"/>
    <cellStyle name="Comma 12 2 3" xfId="3405" xr:uid="{9582F517-AD6C-4A4B-B2D9-21FCD7FC84E5}"/>
    <cellStyle name="Comma 12 2 4" xfId="3406" xr:uid="{C3DF644F-14C7-4A00-9FAF-E4622B2E3341}"/>
    <cellStyle name="Comma 12 2 5" xfId="3407" xr:uid="{D8E3C4BB-0284-4900-96C8-774255C230C6}"/>
    <cellStyle name="Comma 12 2 5 2" xfId="3408" xr:uid="{1BEF759C-4A2C-472C-9D54-794B9E2C6EDA}"/>
    <cellStyle name="Comma 12 2 5 2 2" xfId="3409" xr:uid="{530422C3-8CA6-41A5-B179-09FF0C6104E2}"/>
    <cellStyle name="Comma 12 2 5 2 3" xfId="3410" xr:uid="{C617F82C-2788-41DF-A659-BF4A21020F89}"/>
    <cellStyle name="Comma 12 2 5 2 4" xfId="3411" xr:uid="{43C25834-8132-4E6E-AB32-6DE6601020C7}"/>
    <cellStyle name="Comma 12 2 6" xfId="3412" xr:uid="{30EE7F8D-436B-481F-8C34-E87924117A3F}"/>
    <cellStyle name="Comma 12 2 7" xfId="3413" xr:uid="{C44B2160-6BE9-434D-8DAE-E5035B538685}"/>
    <cellStyle name="Comma 12 2 8" xfId="5901" xr:uid="{33F1C461-4767-4613-AC70-14C59F196108}"/>
    <cellStyle name="Comma 12 3" xfId="3414" xr:uid="{D7E4592D-5C47-4BC0-9231-5D647388AC2B}"/>
    <cellStyle name="Comma 12 4" xfId="3415" xr:uid="{A2616534-A8C0-480D-9B2C-CAB69C511632}"/>
    <cellStyle name="Comma 12 4 2" xfId="3416" xr:uid="{9E5A197F-CCDB-4F76-85B0-E929A12965DA}"/>
    <cellStyle name="Comma 12 4 3" xfId="3417" xr:uid="{31797D86-D2C4-4FDA-A212-A6B2F179D97E}"/>
    <cellStyle name="Comma 12 4 4" xfId="3418" xr:uid="{AD1C3C1F-B598-44E3-81A8-2AE8260637C8}"/>
    <cellStyle name="Comma 12 4 5" xfId="3419" xr:uid="{921F427C-77C9-4EF3-9211-8D9F389F7687}"/>
    <cellStyle name="Comma 12 4 6" xfId="3420" xr:uid="{56DAFF08-74B1-4A92-A063-5CD8F8384F17}"/>
    <cellStyle name="Comma 12 4 7" xfId="3421" xr:uid="{F02E3FE4-ECF7-4598-9F77-91AC7700E253}"/>
    <cellStyle name="Comma 12 4 7 2" xfId="3422" xr:uid="{CEB22E72-22C4-4F98-B2A1-E88B6C445AFE}"/>
    <cellStyle name="Comma 12 4 7 2 2" xfId="3423" xr:uid="{5E4296DA-50F9-4FBD-83D1-F60153E052DC}"/>
    <cellStyle name="Comma 12 4 7 2 3" xfId="3424" xr:uid="{AB45C607-C181-4CEC-BAC7-2206A5B62EF4}"/>
    <cellStyle name="Comma 12 4 7 2 4" xfId="3425" xr:uid="{E3C38858-0A94-4A49-BC07-2B1E31B71D9E}"/>
    <cellStyle name="Comma 12 4 8" xfId="3426" xr:uid="{B0DD7273-4C79-4B92-8315-DA7805E1AF2B}"/>
    <cellStyle name="Comma 12 5" xfId="3427" xr:uid="{B401D0AB-B412-4F3B-B20E-D83D576EFBA6}"/>
    <cellStyle name="Comma 12 6" xfId="5900" xr:uid="{0A6EF002-E5BD-4182-B9AF-1FDA24D4663F}"/>
    <cellStyle name="Comma 12 7" xfId="3400" xr:uid="{0266D6B8-140D-4082-8F7C-C6B26E233561}"/>
    <cellStyle name="Comma 120" xfId="1163" xr:uid="{8EF8B7BD-41E7-4AED-8A31-505A0227D8AF}"/>
    <cellStyle name="Comma 120 2" xfId="6692" xr:uid="{65A981E9-D0FA-434B-99AD-FC8F72978938}"/>
    <cellStyle name="Comma 121" xfId="1164" xr:uid="{AFF7DB2B-8667-49F4-9C2C-059DB5A1FEDD}"/>
    <cellStyle name="Comma 121 2" xfId="6693" xr:uid="{5F457BCE-B606-47C3-8E2E-85550FBD28D5}"/>
    <cellStyle name="Comma 122" xfId="1165" xr:uid="{0BB3F12E-34C7-4AB1-89D7-470087EC310C}"/>
    <cellStyle name="Comma 122 2" xfId="6694" xr:uid="{3AFAD1AA-3A34-41D9-A1E4-7B53DCCE74F3}"/>
    <cellStyle name="Comma 123" xfId="1166" xr:uid="{6C0941C7-49AC-417F-BE29-8C528D0BB422}"/>
    <cellStyle name="Comma 123 2" xfId="6695" xr:uid="{2CCB8B23-C287-46B7-A043-FEA4BB31F797}"/>
    <cellStyle name="Comma 124" xfId="1167" xr:uid="{45E3A37F-CEA8-4B15-955F-2F2FF81771BC}"/>
    <cellStyle name="Comma 124 2" xfId="6696" xr:uid="{B1BA07B2-7295-46D7-BC78-154298FEE897}"/>
    <cellStyle name="Comma 125" xfId="1168" xr:uid="{5CDA03D2-4547-44CD-8FCE-561FE2F09E6F}"/>
    <cellStyle name="Comma 125 2" xfId="6697" xr:uid="{BB15C959-0E42-4454-B277-D0B66C5073A6}"/>
    <cellStyle name="Comma 126" xfId="1169" xr:uid="{DCAF52E3-4897-4BD5-AFD8-0991C583983D}"/>
    <cellStyle name="Comma 126 2" xfId="6698" xr:uid="{8B059E02-21BA-4F7A-A57C-A05C364B5BE4}"/>
    <cellStyle name="Comma 127" xfId="1170" xr:uid="{BB450F2B-EE32-4432-8619-6430ED57BD7C}"/>
    <cellStyle name="Comma 127 2" xfId="6699" xr:uid="{000C66E2-D38B-44AC-BC9B-3919B8F5526D}"/>
    <cellStyle name="Comma 128" xfId="1171" xr:uid="{2BAA4CAB-D12C-4C74-92D9-1B85C9AFF4EF}"/>
    <cellStyle name="Comma 128 2" xfId="6700" xr:uid="{F7970C6C-C905-4FCA-9E65-2E13C31BB2E4}"/>
    <cellStyle name="Comma 129" xfId="1172" xr:uid="{6CAE2DDA-9796-476D-ACED-8C2218B6E2FA}"/>
    <cellStyle name="Comma 129 2" xfId="6701" xr:uid="{01161EC5-1D9F-4034-B4CC-299B47646A72}"/>
    <cellStyle name="Comma 13" xfId="1173" xr:uid="{8B773D25-3508-43D6-A326-9770F101490B}"/>
    <cellStyle name="Comma 13 2" xfId="3429" xr:uid="{EEDA7BC2-B63A-47CC-BF33-9D67DDA0E600}"/>
    <cellStyle name="Comma 13 2 2" xfId="3430" xr:uid="{E83D5CFF-4A75-4EF3-9E82-085780B8DC60}"/>
    <cellStyle name="Comma 13 3" xfId="3431" xr:uid="{50FEC532-0E98-4BED-A06D-5BE7EE88955F}"/>
    <cellStyle name="Comma 13 4" xfId="3432" xr:uid="{32689499-2E1E-44C9-9301-C31F2ED55D32}"/>
    <cellStyle name="Comma 13 5" xfId="5902" xr:uid="{EB3BEAB6-FD87-4590-A8A9-476E473C168F}"/>
    <cellStyle name="Comma 13 6" xfId="3428" xr:uid="{F4DB3C35-E013-449C-85D2-C132A2775EAC}"/>
    <cellStyle name="Comma 130" xfId="1174" xr:uid="{9E0A8EE3-3A56-4C2D-8BC5-B6A8905CFC73}"/>
    <cellStyle name="Comma 130 2" xfId="6702" xr:uid="{EED58B3B-9622-4D1E-BFB9-685BC900B261}"/>
    <cellStyle name="Comma 131" xfId="1175" xr:uid="{A95F519E-984D-4D6D-893C-5B8D1F795855}"/>
    <cellStyle name="Comma 131 2" xfId="6703" xr:uid="{54737092-4A95-479E-B566-299EC2D48C8D}"/>
    <cellStyle name="Comma 132" xfId="1176" xr:uid="{ADF23BAC-274B-444F-A541-E22BB6FA1AB3}"/>
    <cellStyle name="Comma 132 2" xfId="6704" xr:uid="{C67A270C-EC04-4243-8746-7C9253D5328E}"/>
    <cellStyle name="Comma 133" xfId="1177" xr:uid="{A4D083F7-C547-48CF-949F-F51032E4632E}"/>
    <cellStyle name="Comma 133 2" xfId="6705" xr:uid="{F15C457E-A15E-4C88-8DB0-78EE4C99BE4A}"/>
    <cellStyle name="Comma 134" xfId="1178" xr:uid="{0858833D-D053-411D-AC8B-C3DA37F0ECF6}"/>
    <cellStyle name="Comma 134 2" xfId="6706" xr:uid="{FDBF73CF-6DB5-447D-B91C-6ACCE32612B5}"/>
    <cellStyle name="Comma 135" xfId="1179" xr:uid="{6C2F0A2D-B015-49F9-8BFA-3D54AD146779}"/>
    <cellStyle name="Comma 135 2" xfId="6707" xr:uid="{8C22CF10-CC12-40E8-8956-4FDE413F0714}"/>
    <cellStyle name="Comma 136" xfId="1180" xr:uid="{24C541E5-9AE9-4039-B822-2AF3328DCA6B}"/>
    <cellStyle name="Comma 136 2" xfId="6708" xr:uid="{5E7DE708-DCBE-417D-9207-3B492EC3BD74}"/>
    <cellStyle name="Comma 137" xfId="1181" xr:uid="{2C5B8963-4797-4B61-979D-3641B65B2AEE}"/>
    <cellStyle name="Comma 137 2" xfId="6709" xr:uid="{091ECF61-E32E-4BBE-808F-4193010EF4C3}"/>
    <cellStyle name="Comma 138" xfId="1182" xr:uid="{D92957C8-337A-410F-86E6-629402541E99}"/>
    <cellStyle name="Comma 138 2" xfId="6710" xr:uid="{30BCA507-A7CA-445C-AD9A-E70627C1F94F}"/>
    <cellStyle name="Comma 139" xfId="1183" xr:uid="{193DA53B-AB9F-45EF-BA36-DBE366C44BA8}"/>
    <cellStyle name="Comma 139 2" xfId="6711" xr:uid="{19C6B5E9-E273-402C-8DBF-B94E6957E32A}"/>
    <cellStyle name="Comma 14" xfId="1184" xr:uid="{A59E595D-0A44-4139-8C21-E6DDB37C2831}"/>
    <cellStyle name="Comma 14 2" xfId="1185" xr:uid="{077FA5DF-5730-49D2-B1B1-83C62AA7491C}"/>
    <cellStyle name="Comma 14 2 2" xfId="3434" xr:uid="{0DE4E32B-F1C4-4BB1-B3E4-1715FD1BF9C0}"/>
    <cellStyle name="Comma 14 2 3" xfId="2870" xr:uid="{4806DB18-23E1-4FEC-9A0A-6249B39E6F5B}"/>
    <cellStyle name="Comma 14 2 4" xfId="6713" xr:uid="{FE8FA845-D92B-4DC3-892B-6D64B81A2A3A}"/>
    <cellStyle name="Comma 14 3" xfId="3435" xr:uid="{FB63FB12-927E-4F69-8AE2-9DC9BDCC1B0A}"/>
    <cellStyle name="Comma 14 4" xfId="3436" xr:uid="{3BD8DE39-F509-43FB-B7AF-951C1C804C2D}"/>
    <cellStyle name="Comma 14 5" xfId="5650" xr:uid="{855467FC-CABB-4C4A-8307-A7E5500CF468}"/>
    <cellStyle name="Comma 14 5 2" xfId="8025" xr:uid="{4211EC38-F334-463F-990F-AB166EFB2A89}"/>
    <cellStyle name="Comma 14 6" xfId="3433" xr:uid="{0BBDD093-4F03-4758-AF35-1AE1DD5C5DE1}"/>
    <cellStyle name="Comma 14 7" xfId="6712" xr:uid="{889CD669-2830-42E1-811E-1B3E8E3A594D}"/>
    <cellStyle name="Comma 140" xfId="1186" xr:uid="{1A691A70-9543-4517-A7C6-129443529E6E}"/>
    <cellStyle name="Comma 140 2" xfId="6714" xr:uid="{0C626B04-E4B1-4A94-90F4-AB6690B4B793}"/>
    <cellStyle name="Comma 141" xfId="1187" xr:uid="{FD6B130C-F576-4B34-8E74-349733BD98FA}"/>
    <cellStyle name="Comma 141 2" xfId="6715" xr:uid="{D8D0230B-D316-4673-AE4C-F5F95D10A234}"/>
    <cellStyle name="Comma 142" xfId="1188" xr:uid="{74BC1E3D-A631-4655-A0B2-6126BE88392F}"/>
    <cellStyle name="Comma 142 2" xfId="6716" xr:uid="{88BB655F-ECB4-4C74-9D02-07E898B87D11}"/>
    <cellStyle name="Comma 143" xfId="1189" xr:uid="{E0FC32F2-6064-44CD-B538-A64B99EE2E20}"/>
    <cellStyle name="Comma 143 2" xfId="6717" xr:uid="{247859A2-F343-42BF-B9C6-50BE7F51047C}"/>
    <cellStyle name="Comma 144" xfId="1190" xr:uid="{DE58F87A-1D1F-4FFB-83EA-E3A734092356}"/>
    <cellStyle name="Comma 144 2" xfId="6718" xr:uid="{BEC1160A-9B7E-4CCD-85E7-0B3F862E1E1F}"/>
    <cellStyle name="Comma 145" xfId="1191" xr:uid="{25852B88-8BD3-411C-BEEB-8DCBACCAABCE}"/>
    <cellStyle name="Comma 145 2" xfId="6719" xr:uid="{94BA2571-7521-4783-A6EC-3F6C76EE30D7}"/>
    <cellStyle name="Comma 146" xfId="1192" xr:uid="{AFCC75B6-D931-4BCA-BCDB-F44F14CD6787}"/>
    <cellStyle name="Comma 146 2" xfId="6720" xr:uid="{808C7D3E-1E92-4615-970D-798D45F0426E}"/>
    <cellStyle name="Comma 147" xfId="1193" xr:uid="{01970AAA-DB3D-4615-B7B9-34BB2B834D5B}"/>
    <cellStyle name="Comma 147 2" xfId="6721" xr:uid="{D56595A4-5D8D-474B-AC29-17CD6C3C8FBA}"/>
    <cellStyle name="Comma 148" xfId="1194" xr:uid="{18B96902-03F5-4BC6-8D32-E1D2072B9080}"/>
    <cellStyle name="Comma 148 2" xfId="6722" xr:uid="{0A827549-3022-47FB-A386-6799C68EF12F}"/>
    <cellStyle name="Comma 149" xfId="1195" xr:uid="{9C5A623D-540E-4EBD-B4A7-F3643477F524}"/>
    <cellStyle name="Comma 149 2" xfId="6723" xr:uid="{A3EF5975-60E0-49CC-BAD5-F2310F3D23FB}"/>
    <cellStyle name="Comma 15" xfId="1196" xr:uid="{0B7914D7-E387-46D0-929C-20C8C2FFF5D6}"/>
    <cellStyle name="Comma 15 2" xfId="1197" xr:uid="{F49D73BE-1F77-427B-94FD-9CAE18C7FB03}"/>
    <cellStyle name="Comma 15 2 2" xfId="3438" xr:uid="{5D51B5E4-2EAC-4B29-9901-FF4634C890AB}"/>
    <cellStyle name="Comma 15 3" xfId="1198" xr:uid="{72925F30-534E-45D7-AAEE-A28C2BB8F489}"/>
    <cellStyle name="Comma 15 3 2" xfId="6220" xr:uid="{22E39FB6-194E-45BA-9660-848F65645A71}"/>
    <cellStyle name="Comma 15 3 3" xfId="3439" xr:uid="{14BF60EC-8D39-4119-ABE2-6B105F1A71E8}"/>
    <cellStyle name="Comma 15 4" xfId="3440" xr:uid="{356CF349-7587-4544-8947-C74EB35F367D}"/>
    <cellStyle name="Comma 15 5" xfId="5903" xr:uid="{3FFB4E54-52CB-4EC9-A37A-3745CD543B9B}"/>
    <cellStyle name="Comma 15 6" xfId="3437" xr:uid="{AC9E2960-B3A2-4EA6-B42F-14839CB24C51}"/>
    <cellStyle name="Comma 150" xfId="1199" xr:uid="{4D367CFD-EBD2-4933-9530-D31030974141}"/>
    <cellStyle name="Comma 150 2" xfId="6724" xr:uid="{1B44BAB3-6DE3-4D91-B222-66CC7A29CE45}"/>
    <cellStyle name="Comma 151" xfId="1200" xr:uid="{44C45F42-8D03-436E-A5FE-9638764318A5}"/>
    <cellStyle name="Comma 151 2" xfId="6725" xr:uid="{AEE57523-FF19-4891-89E3-8053F8A408C6}"/>
    <cellStyle name="Comma 152" xfId="1201" xr:uid="{69D38E8B-9924-4D04-833C-EF915615DDD2}"/>
    <cellStyle name="Comma 152 2" xfId="6726" xr:uid="{BBA0DA3F-E1D1-47ED-B854-6C59AED978BD}"/>
    <cellStyle name="Comma 153" xfId="1202" xr:uid="{1E66DC93-4C94-4B82-901F-C5BFE3ABF25F}"/>
    <cellStyle name="Comma 153 2" xfId="6727" xr:uid="{77AFB224-75DF-4CB6-88DA-A5340F3DABC8}"/>
    <cellStyle name="Comma 154" xfId="1203" xr:uid="{A8ED14EC-3E57-45F6-B6B5-C3729A1E0167}"/>
    <cellStyle name="Comma 154 2" xfId="6728" xr:uid="{4C9B67CB-B167-4D54-A403-5998FB98B05E}"/>
    <cellStyle name="Comma 155" xfId="1204" xr:uid="{B484CAC9-E165-4867-BB15-F3EE9E3CB2DE}"/>
    <cellStyle name="Comma 155 2" xfId="6729" xr:uid="{DC3F5D28-7FAC-4C58-A3B3-672104476F61}"/>
    <cellStyle name="Comma 156" xfId="1205" xr:uid="{074F372D-1DA6-444F-ABB4-1F084C03364A}"/>
    <cellStyle name="Comma 156 2" xfId="6730" xr:uid="{ECD0DD1D-DCE9-4D67-8C7F-157E37B4A6CD}"/>
    <cellStyle name="Comma 157" xfId="1206" xr:uid="{2A132D37-77C1-4D2A-805D-6968DD364F7F}"/>
    <cellStyle name="Comma 157 2" xfId="6731" xr:uid="{4A0EF017-1DAD-485A-BD0F-745CD249ED73}"/>
    <cellStyle name="Comma 158" xfId="1207" xr:uid="{6C2EE0B7-9FB0-49E9-8323-7A279B2FA1C4}"/>
    <cellStyle name="Comma 158 2" xfId="6732" xr:uid="{879C8B09-EBC6-4E69-8D54-0A3802330A90}"/>
    <cellStyle name="Comma 159" xfId="1208" xr:uid="{5288550F-F048-43F5-ACDD-937DCFD7A728}"/>
    <cellStyle name="Comma 159 2" xfId="6733" xr:uid="{1CAA8032-E483-423A-9F41-8D4C9C18B570}"/>
    <cellStyle name="Comma 16" xfId="1209" xr:uid="{86CEE67D-EF31-418C-A095-D5FBE7CA3CFD}"/>
    <cellStyle name="Comma 16 2" xfId="1210" xr:uid="{D22039A2-4DDC-40AC-9323-58362EF45732}"/>
    <cellStyle name="Comma 16 2 2" xfId="5905" xr:uid="{05D34EE0-D2CB-4957-A484-061A0A880252}"/>
    <cellStyle name="Comma 16 2 3" xfId="6735" xr:uid="{319C1AAE-77AA-468F-BFCE-FB0EF1544410}"/>
    <cellStyle name="Comma 16 3" xfId="5904" xr:uid="{92FF5011-10C7-4D3A-A6E3-722F7A452E19}"/>
    <cellStyle name="Comma 16 4" xfId="3441" xr:uid="{AF709999-60F5-46A0-9EC2-802EC27EA1D4}"/>
    <cellStyle name="Comma 16 5" xfId="6734" xr:uid="{F0F2906A-C9FC-4599-BB98-F2223E971AE9}"/>
    <cellStyle name="Comma 160" xfId="1211" xr:uid="{EEEF7084-CBAD-4092-B043-753BB61B3C9C}"/>
    <cellStyle name="Comma 160 2" xfId="6736" xr:uid="{99BD426F-4888-4936-B3D3-268392B3975C}"/>
    <cellStyle name="Comma 161" xfId="1212" xr:uid="{F2181F08-E7FB-4563-8325-325FB0D0F66D}"/>
    <cellStyle name="Comma 161 2" xfId="6737" xr:uid="{B11B687C-DEEE-4E0A-BE39-148AC333C2D9}"/>
    <cellStyle name="Comma 162" xfId="1213" xr:uid="{8738DC68-9213-4DFA-B294-4D33E0823407}"/>
    <cellStyle name="Comma 162 2" xfId="6738" xr:uid="{2FCECC31-FD53-459A-A803-8210D2EE7CDB}"/>
    <cellStyle name="Comma 163" xfId="1214" xr:uid="{ABAB0FB5-78DF-4314-88DC-87F9693AEA45}"/>
    <cellStyle name="Comma 163 2" xfId="6739" xr:uid="{4A788B4F-867A-4878-A6BF-EA8887157D40}"/>
    <cellStyle name="Comma 164" xfId="1215" xr:uid="{99C5F48D-E1A4-4738-A549-55C478008CE1}"/>
    <cellStyle name="Comma 164 2" xfId="6740" xr:uid="{47F7600C-6C62-4871-874A-2052D4786F03}"/>
    <cellStyle name="Comma 165" xfId="1216" xr:uid="{734C4252-F717-4581-A987-B09AC92D2B9D}"/>
    <cellStyle name="Comma 165 2" xfId="6741" xr:uid="{F50231F0-9801-4C67-B669-3CD9F444D40D}"/>
    <cellStyle name="Comma 166" xfId="1217" xr:uid="{E7B783C6-6FEB-402B-913F-7AD3013A132C}"/>
    <cellStyle name="Comma 166 2" xfId="6742" xr:uid="{AB80A2C3-52E8-4C6E-AF2E-125BDE82F894}"/>
    <cellStyle name="Comma 167" xfId="1218" xr:uid="{FF8A19FE-EC9E-457D-8087-693F8E15DDA8}"/>
    <cellStyle name="Comma 167 2" xfId="6743" xr:uid="{E0515212-0D30-4B5A-8EF6-B01E853779F4}"/>
    <cellStyle name="Comma 168" xfId="1219" xr:uid="{9BDD61F0-C076-4E90-B5F6-84860135234F}"/>
    <cellStyle name="Comma 168 2" xfId="6744" xr:uid="{3C2F04CD-5390-416A-A85C-974A3BBA696D}"/>
    <cellStyle name="Comma 169" xfId="1220" xr:uid="{EAD8ACB9-F03D-4F81-9577-DE31FBDA902F}"/>
    <cellStyle name="Comma 169 2" xfId="6745" xr:uid="{DBAC905E-D2BC-44BB-B4AE-B4A9593E26D5}"/>
    <cellStyle name="Comma 17" xfId="1221" xr:uid="{81D776A0-396F-4814-9105-E14544013E5C}"/>
    <cellStyle name="Comma 17 2" xfId="5906" xr:uid="{DCA5458A-E5EA-4F48-9C17-D38D7D99EAEA}"/>
    <cellStyle name="Comma 17 3" xfId="3442" xr:uid="{6B6D21FC-63F0-44AB-BF05-CB523EA6D42B}"/>
    <cellStyle name="Comma 170" xfId="1222" xr:uid="{04B83815-3724-43AB-B3D5-D4CA9369FBCD}"/>
    <cellStyle name="Comma 170 2" xfId="6746" xr:uid="{5B88DB29-AA08-4580-BF32-572CEF96BF88}"/>
    <cellStyle name="Comma 171" xfId="1223" xr:uid="{D0666FFA-C6E8-4AAB-8869-BD3892147770}"/>
    <cellStyle name="Comma 171 2" xfId="6747" xr:uid="{5B04FFB9-FC2A-4414-A593-A884FC51B3C8}"/>
    <cellStyle name="Comma 172" xfId="1224" xr:uid="{F2463B0C-1DDE-411D-B99D-1956FE751941}"/>
    <cellStyle name="Comma 172 2" xfId="6748" xr:uid="{BF9E7FA3-8680-432C-85AC-39B4033746E4}"/>
    <cellStyle name="Comma 173" xfId="1225" xr:uid="{774906C3-903B-48A6-B831-4A4DCB671545}"/>
    <cellStyle name="Comma 173 2" xfId="6749" xr:uid="{FC663A33-4B89-41D7-AD80-9A75FBF3BED8}"/>
    <cellStyle name="Comma 174" xfId="1226" xr:uid="{E8889A5E-E85E-48D5-881A-F5D90BDF114D}"/>
    <cellStyle name="Comma 174 2" xfId="6750" xr:uid="{B07D8146-B6F5-4F6D-80CF-C517DE934E49}"/>
    <cellStyle name="Comma 175" xfId="1227" xr:uid="{3066A7EF-AD6B-4C4F-BB6B-4ED2BF8BBDB7}"/>
    <cellStyle name="Comma 175 2" xfId="6751" xr:uid="{99D9BF82-4349-4057-B5DA-2D270AB88EF3}"/>
    <cellStyle name="Comma 176" xfId="1228" xr:uid="{3D725D67-5E2C-4225-A1F2-5C48CA4AAE48}"/>
    <cellStyle name="Comma 176 2" xfId="6752" xr:uid="{69B13137-E917-49D0-AEAD-632104224306}"/>
    <cellStyle name="Comma 177" xfId="1229" xr:uid="{9294B348-7988-47B3-B3A2-F4E9687FBC65}"/>
    <cellStyle name="Comma 177 2" xfId="6753" xr:uid="{03977ADB-3543-4BA5-8D2F-B90ECA36FFED}"/>
    <cellStyle name="Comma 178" xfId="1230" xr:uid="{244108D5-853C-47FA-8428-20FE05A6E1CF}"/>
    <cellStyle name="Comma 178 2" xfId="6754" xr:uid="{B5BAA192-A32E-477A-A34C-434446FC9667}"/>
    <cellStyle name="Comma 179" xfId="1231" xr:uid="{939BBE7A-6068-4472-A08A-4D216DDFC917}"/>
    <cellStyle name="Comma 179 2" xfId="6755" xr:uid="{50A35501-9463-4AB4-BB12-84F4B9CC2678}"/>
    <cellStyle name="Comma 18" xfId="1232" xr:uid="{FD11DA1E-8BC2-4D53-BE13-296BD44F858F}"/>
    <cellStyle name="Comma 18 2" xfId="5907" xr:uid="{A69EF430-87D1-4591-B292-A4231073B25A}"/>
    <cellStyle name="Comma 18 3" xfId="3443" xr:uid="{FF7B3127-98C3-4B91-B6BF-9C1CD7213289}"/>
    <cellStyle name="Comma 180" xfId="1233" xr:uid="{E9AEE6A9-DAC0-491C-A26E-8702824C7CDA}"/>
    <cellStyle name="Comma 180 2" xfId="6756" xr:uid="{6F295222-9F2A-4897-A4DA-3BF9278CDBD6}"/>
    <cellStyle name="Comma 181" xfId="1234" xr:uid="{4CE6CCAE-9813-4946-A30F-ED495CE917FB}"/>
    <cellStyle name="Comma 181 2" xfId="5494" xr:uid="{7E31DECA-81E4-48F7-933A-491F42641248}"/>
    <cellStyle name="Comma 181 2 2" xfId="8016" xr:uid="{6DB736C9-B91A-4FFB-A490-57BDFFD36BFD}"/>
    <cellStyle name="Comma 181 3" xfId="6757" xr:uid="{7B089031-D510-488E-B10D-BDFAA3B52012}"/>
    <cellStyle name="Comma 182" xfId="1235" xr:uid="{97BD5478-BAF6-46EA-AA76-F7176E9FCC9D}"/>
    <cellStyle name="Comma 182 2" xfId="6758" xr:uid="{001BDA93-B4CB-43A2-BDBC-D97233C6FA44}"/>
    <cellStyle name="Comma 183" xfId="1236" xr:uid="{1729F092-ACBF-4CD9-BFE3-D8CE19A1050A}"/>
    <cellStyle name="Comma 183 2" xfId="6759" xr:uid="{0E451F15-5050-44E8-B24B-2ED7EB859423}"/>
    <cellStyle name="Comma 184" xfId="1237" xr:uid="{96AA9EA3-A454-4A16-9B03-FB36F3AEFD1F}"/>
    <cellStyle name="Comma 184 2" xfId="6760" xr:uid="{EDD82634-C750-4EB6-81FE-7D7D408815B1}"/>
    <cellStyle name="Comma 185" xfId="1238" xr:uid="{49298E3C-8792-4551-8D42-A6FB7FB878E2}"/>
    <cellStyle name="Comma 185 2" xfId="6761" xr:uid="{AE1239D8-B543-4C21-BC46-818B10C56646}"/>
    <cellStyle name="Comma 186" xfId="1239" xr:uid="{5E17286D-2A0A-4533-8361-11AB01EABD22}"/>
    <cellStyle name="Comma 186 2" xfId="6762" xr:uid="{008472D0-0AB8-474F-9034-7570C92E4E08}"/>
    <cellStyle name="Comma 187" xfId="1240" xr:uid="{4F8E25E0-0E24-4EA4-8C75-B1E943256545}"/>
    <cellStyle name="Comma 187 2" xfId="6763" xr:uid="{967A8404-48FC-4DFD-9D40-AAACFC8A4FE2}"/>
    <cellStyle name="Comma 188" xfId="1241" xr:uid="{2D013876-8E54-4CF0-9420-DE949DAA6FF4}"/>
    <cellStyle name="Comma 188 2" xfId="6764" xr:uid="{8C474106-9A85-4B83-B3A0-9EF5CEF0B5AC}"/>
    <cellStyle name="Comma 189" xfId="1242" xr:uid="{8399A399-BDFE-49D3-B5FC-83AE988EA855}"/>
    <cellStyle name="Comma 189 2" xfId="6765" xr:uid="{B67C389D-F00D-483A-8ECD-C54613D979BB}"/>
    <cellStyle name="Comma 19" xfId="1243" xr:uid="{54DBEBD3-056B-4037-9B37-7985B4AC55FD}"/>
    <cellStyle name="Comma 19 2" xfId="5641" xr:uid="{9139583C-6BDC-4F5C-9455-777C09999E66}"/>
    <cellStyle name="Comma 19 3" xfId="3444" xr:uid="{9A953F08-78B4-4CB2-B4D8-1778C39F8E0D}"/>
    <cellStyle name="Comma 190" xfId="1244" xr:uid="{7A9B3D78-0010-4FED-92D2-6796F8694803}"/>
    <cellStyle name="Comma 190 2" xfId="6766" xr:uid="{D2FE10AD-07BE-4F47-A184-BF13D7365A16}"/>
    <cellStyle name="Comma 191" xfId="1245" xr:uid="{D57736A6-A24B-4BFF-B7A3-83ED1989B64A}"/>
    <cellStyle name="Comma 191 2" xfId="6767" xr:uid="{A717B308-9508-4815-A2BA-C2AC18AAA29B}"/>
    <cellStyle name="Comma 192" xfId="1246" xr:uid="{55EC246E-596E-4F10-B99E-5D65636ADA53}"/>
    <cellStyle name="Comma 192 2" xfId="6768" xr:uid="{552132DC-BF29-44D1-85F4-E0847EC15284}"/>
    <cellStyle name="Comma 193" xfId="1247" xr:uid="{1E852E84-019D-47FF-8BCD-DED7A07265A1}"/>
    <cellStyle name="Comma 193 2" xfId="6769" xr:uid="{1486FCC4-9EB5-4C95-ABCB-B530F9357198}"/>
    <cellStyle name="Comma 194" xfId="1248" xr:uid="{460366A4-2EBD-44B5-A79D-A8778C6B8159}"/>
    <cellStyle name="Comma 194 2" xfId="6770" xr:uid="{8F49A90D-B12F-4A2B-A7BB-5CBE14C4BA7C}"/>
    <cellStyle name="Comma 195" xfId="1249" xr:uid="{2E5159D4-70F1-4738-84BD-28ABB8F1AB4D}"/>
    <cellStyle name="Comma 195 2" xfId="6771" xr:uid="{81B71645-AA35-4AD3-A13D-0CB6572F4E5F}"/>
    <cellStyle name="Comma 196" xfId="1250" xr:uid="{A9BF4A92-020A-4E38-BDE6-58218B274E52}"/>
    <cellStyle name="Comma 196 2" xfId="6772" xr:uid="{885DB645-E513-4E5F-8F10-D4F138802B04}"/>
    <cellStyle name="Comma 197" xfId="1251" xr:uid="{0AE0B4EF-82C8-423D-B5E8-6F2802BE1A8F}"/>
    <cellStyle name="Comma 197 2" xfId="6773" xr:uid="{A12E2F1A-28AB-4712-A872-EDF101AA7EA8}"/>
    <cellStyle name="Comma 198" xfId="1252" xr:uid="{21C96A4D-7F71-4384-A6B9-897D0C4084F0}"/>
    <cellStyle name="Comma 198 2" xfId="6774" xr:uid="{DF9CCE55-CC5E-4724-8F56-A127CC523F68}"/>
    <cellStyle name="Comma 199" xfId="1253" xr:uid="{71054070-0DBE-4A3E-9B5B-4C2EEEE8C885}"/>
    <cellStyle name="Comma 199 2" xfId="6775" xr:uid="{D154AB81-896D-4E9B-B31C-1071A5C0D8E0}"/>
    <cellStyle name="Comma 2" xfId="6" xr:uid="{29E94418-F7CC-4806-A5EF-3FF2B6ADB096}"/>
    <cellStyle name="Comma 2 1" xfId="5908" xr:uid="{FA869A0A-FCC9-44DB-B10C-C8694106617D}"/>
    <cellStyle name="Comma 2 10" xfId="3445" xr:uid="{5A1D1822-DFFE-4EF5-BF32-A1640571880D}"/>
    <cellStyle name="Comma 2 10 2" xfId="3446" xr:uid="{A521F507-ABBE-4361-9A3F-4305D4B4F1F4}"/>
    <cellStyle name="Comma 2 10 3" xfId="6216" xr:uid="{7C3121A5-4628-44C4-8BF1-89F6F448AA9E}"/>
    <cellStyle name="Comma 2 11" xfId="3447" xr:uid="{F1F9C1C5-E055-47C9-9EF2-1A300FDBFE2E}"/>
    <cellStyle name="Comma 2 11 2" xfId="3448" xr:uid="{DD52C156-D528-423E-AA82-E10E2965F743}"/>
    <cellStyle name="Comma 2 12" xfId="3449" xr:uid="{716609D0-656E-4E63-AAC0-B597889B4B75}"/>
    <cellStyle name="Comma 2 13" xfId="3450" xr:uid="{08D66965-3CC1-412C-9157-0D8FD56A89EA}"/>
    <cellStyle name="Comma 2 13 2" xfId="3451" xr:uid="{948FFA8F-A285-4153-A4A9-B8AD650626ED}"/>
    <cellStyle name="Comma 2 13 2 2" xfId="7540" xr:uid="{EA46659B-54D3-4AF2-A637-D347764CE57B}"/>
    <cellStyle name="Comma 2 13 3" xfId="7539" xr:uid="{1877DC2E-E3A3-40A5-90AA-8C59D482F0F3}"/>
    <cellStyle name="Comma 2 14" xfId="3452" xr:uid="{A0B09DDA-410E-4E39-8D8C-C09DBDDDD2A2}"/>
    <cellStyle name="Comma 2 14 2" xfId="3453" xr:uid="{28AC1F82-EF23-40CC-BD14-8A0B92FC5DC1}"/>
    <cellStyle name="Comma 2 14 2 2" xfId="7542" xr:uid="{4FAB7D8C-CE5F-4F9F-84D3-A24F1E4DEB83}"/>
    <cellStyle name="Comma 2 14 3" xfId="7541" xr:uid="{1FB50D7E-23C8-4499-9B0B-8603A195E271}"/>
    <cellStyle name="Comma 2 15" xfId="3454" xr:uid="{7400C18E-DDDD-4ACB-9594-2C0F5466FAD8}"/>
    <cellStyle name="Comma 2 16" xfId="3455" xr:uid="{1BA1E96E-806A-4424-B961-11612A39C49C}"/>
    <cellStyle name="Comma 2 17" xfId="2869" xr:uid="{CF52C778-9BDF-4856-BA83-06202FF64109}"/>
    <cellStyle name="Comma 2 17 2" xfId="7526" xr:uid="{67F55FA5-7FA4-4F92-B5AD-18B662ADDF52}"/>
    <cellStyle name="Comma 2 18" xfId="5485" xr:uid="{641A8E29-25FA-4C1B-831B-A733DF4CED24}"/>
    <cellStyle name="Comma 2 18 2" xfId="5579" xr:uid="{2EADDDD6-6664-42F0-ADB2-F61C26DE068E}"/>
    <cellStyle name="Comma 2 19" xfId="5498" xr:uid="{EC6703A0-79E4-4F18-9FB8-BDA39BF4F987}"/>
    <cellStyle name="Comma 2 2" xfId="1255" xr:uid="{1992246C-79D5-4888-9D50-3DB5B0E9AA6C}"/>
    <cellStyle name="Comma 2 2 2" xfId="1256" xr:uid="{F66A4BEF-4DD9-4F19-8DB0-F815EADD49E8}"/>
    <cellStyle name="Comma 2 2 2 2" xfId="3457" xr:uid="{D6949A22-E51C-418F-AC99-B53544013F1E}"/>
    <cellStyle name="Comma 2 2 2 2 2" xfId="3458" xr:uid="{6E2C9AB4-76A6-4122-A8D9-C10753A08126}"/>
    <cellStyle name="Comma 2 2 2 2 3" xfId="3459" xr:uid="{E23A6648-5853-4DA7-BC3D-24A4E4DF1557}"/>
    <cellStyle name="Comma 2 2 2 3" xfId="3460" xr:uid="{714B8126-DC5C-44B1-99D8-074B98BC66E5}"/>
    <cellStyle name="Comma 2 2 2 4" xfId="3461" xr:uid="{53A2969B-6DD6-45D8-9ACC-D02EFB634374}"/>
    <cellStyle name="Comma 2 2 2 5" xfId="3462" xr:uid="{C3FE98EA-1728-4040-9311-D566950AF2DE}"/>
    <cellStyle name="Comma 2 2 2 6" xfId="3463" xr:uid="{A699638E-0A2F-4A12-A2BF-F4F505A066E1}"/>
    <cellStyle name="Comma 2 2 2 7" xfId="3464" xr:uid="{0876EC35-FBDF-4325-A9CA-3DC349A062E5}"/>
    <cellStyle name="Comma 2 2 2 8" xfId="5910" xr:uid="{27123F02-2576-492F-BCDF-50A687718A39}"/>
    <cellStyle name="Comma 2 2 2 9" xfId="3456" xr:uid="{6225AE10-456D-4551-B21B-0E00BDCC6448}"/>
    <cellStyle name="Comma 2 2 3" xfId="3465" xr:uid="{6F7C6783-8CA8-4EB1-ADF6-6235A9EC0D03}"/>
    <cellStyle name="Comma 2 2 3 2" xfId="3466" xr:uid="{024B76CF-8027-49F1-B103-6A67E7748A66}"/>
    <cellStyle name="Comma 2 2 3 3" xfId="3467" xr:uid="{D7BD1624-52B3-4D84-B80B-FF267C4810AD}"/>
    <cellStyle name="Comma 2 2 3 4" xfId="5911" xr:uid="{258B0D5C-E4E0-4AF1-AB0B-5845AEC23022}"/>
    <cellStyle name="Comma 2 2 4" xfId="3468" xr:uid="{A7887793-807D-41F8-BCEE-D60E5BE8DA57}"/>
    <cellStyle name="Comma 2 2 4 2" xfId="5912" xr:uid="{FF070CA3-5E91-4B5E-A755-0C00DB249CDA}"/>
    <cellStyle name="Comma 2 2 5" xfId="3469" xr:uid="{3F683344-E84A-460E-831E-F60F1BD94CB8}"/>
    <cellStyle name="Comma 2 2 6" xfId="5489" xr:uid="{3606F9B8-25BD-4658-948E-74876A4C1758}"/>
    <cellStyle name="Comma 2 2 6 2" xfId="5581" xr:uid="{52A5A8D3-B257-4BA7-9690-543AE68A48F8}"/>
    <cellStyle name="Comma 2 2 7" xfId="5909" xr:uid="{00DAA7EE-1912-42FD-B0B9-50C0955B1434}"/>
    <cellStyle name="Comma 2 2 8" xfId="2868" xr:uid="{F9C360CC-08CA-4C5B-9F98-CB4A040634D0}"/>
    <cellStyle name="Comma 2 2 8 2" xfId="7525" xr:uid="{F909E90C-FCDC-452A-90E8-5DCBBE3AD66E}"/>
    <cellStyle name="Comma 2 2_03_Mar 10 RM_RM Others_revised" xfId="5913" xr:uid="{7899A77C-63E7-4266-9E2D-8CD88DFC47A9}"/>
    <cellStyle name="Comma 2 20" xfId="2866" xr:uid="{B4AC29BF-1466-476D-AAF9-C16D7164DDEA}"/>
    <cellStyle name="Comma 2 21" xfId="1254" xr:uid="{3A0084B3-8FCD-4892-9115-4598CE8A55AF}"/>
    <cellStyle name="Comma 2 22" xfId="6311" xr:uid="{78FE94B1-8E40-4D96-A0F5-913503FFF4F1}"/>
    <cellStyle name="Comma 2 23" xfId="6343" xr:uid="{6499F4C3-201C-4843-B416-8091E5BA9927}"/>
    <cellStyle name="Comma 2 24" xfId="6308" xr:uid="{6ECE3D29-79A3-4F7F-9651-D3A92A953A19}"/>
    <cellStyle name="Comma 2 25" xfId="6345" xr:uid="{F2735977-8A06-4A38-8DB7-37054CF1DFBC}"/>
    <cellStyle name="Comma 2 26" xfId="6341" xr:uid="{F5A0D14A-5D21-4C7D-B358-EA7A92363D05}"/>
    <cellStyle name="Comma 2 27" xfId="6312" xr:uid="{357CE05D-B78C-40B4-A0AD-8298E45F93CD}"/>
    <cellStyle name="Comma 2 28" xfId="6322" xr:uid="{F3AE2AA7-63EA-46F0-ACDB-698EB3A51805}"/>
    <cellStyle name="Comma 2 29" xfId="6328" xr:uid="{AF0BED7B-7E99-4E69-AA9F-7098359C0699}"/>
    <cellStyle name="Comma 2 3" xfId="1257" xr:uid="{38D2B720-EB54-4EDB-B053-523CF09C4BC1}"/>
    <cellStyle name="Comma 2 3 10" xfId="5914" xr:uid="{C9824BD9-D661-4EED-B0A3-97AB5F9CFC9F}"/>
    <cellStyle name="Comma 2 3 11" xfId="3470" xr:uid="{14B07C53-03D4-44D6-8AE0-8D26C0413637}"/>
    <cellStyle name="Comma 2 3 12" xfId="6776" xr:uid="{1992CFA7-85D5-4A72-8F1B-68A044669B54}"/>
    <cellStyle name="Comma 2 3 2" xfId="3471" xr:uid="{ED7998C9-9272-485B-8A15-11CA26755760}"/>
    <cellStyle name="Comma 2 3 3" xfId="3472" xr:uid="{5B9316CF-81C1-41EC-9AE8-15EFD8A2F584}"/>
    <cellStyle name="Comma 2 3 3 2" xfId="3473" xr:uid="{9473985C-182D-4F40-8B5C-FC0397AE3A9A}"/>
    <cellStyle name="Comma 2 3 3 2 2" xfId="3474" xr:uid="{99D7CBBE-FB2E-405D-AEE8-ADC3F1F079AE}"/>
    <cellStyle name="Comma 2 3 3 2 2 2" xfId="7544" xr:uid="{784A3069-8601-4C2B-9A36-BB54C289E9EF}"/>
    <cellStyle name="Comma 2 3 3 2 3" xfId="7543" xr:uid="{8D2CB711-2BE8-4FAE-895B-D5D3DDA59F3E}"/>
    <cellStyle name="Comma 2 3 4" xfId="3475" xr:uid="{B7D25F4A-3B76-438E-9232-DB91A69D4D98}"/>
    <cellStyle name="Comma 2 3 5" xfId="3476" xr:uid="{6E6B5B6C-814C-41D0-A530-3EFF279045CF}"/>
    <cellStyle name="Comma 2 3 5 2" xfId="3477" xr:uid="{CFA98E00-0A01-4610-812F-75FDA8FE0F28}"/>
    <cellStyle name="Comma 2 3 5 2 2" xfId="7546" xr:uid="{DF80644E-6C57-4422-A8DF-BB32F65D05D4}"/>
    <cellStyle name="Comma 2 3 5 3" xfId="7545" xr:uid="{0FBFFB6E-1F2A-4AD7-825A-64AF9359C641}"/>
    <cellStyle name="Comma 2 3 6" xfId="3478" xr:uid="{D3732BB3-7CD0-49F3-99C6-77DCC3BDCEC1}"/>
    <cellStyle name="Comma 2 3 6 2" xfId="3479" xr:uid="{8C5D529E-901F-4D51-8EDA-3857ED8580EB}"/>
    <cellStyle name="Comma 2 3 6 2 2" xfId="7548" xr:uid="{6E80646D-D76A-434C-8942-85A2384ABCC2}"/>
    <cellStyle name="Comma 2 3 6 3" xfId="7547" xr:uid="{75965626-43C8-4CFA-8DD2-E9ED9A5A473A}"/>
    <cellStyle name="Comma 2 3 7" xfId="3480" xr:uid="{10C2D272-42DB-4E41-918B-B35D6C715531}"/>
    <cellStyle name="Comma 2 3 8" xfId="3481" xr:uid="{0F98D649-F6D6-484E-85A7-502D8E13BBBF}"/>
    <cellStyle name="Comma 2 3 9" xfId="5491" xr:uid="{20B22149-35ED-4424-A213-B1EA25E2D493}"/>
    <cellStyle name="Comma 2 30" xfId="6339" xr:uid="{B9F4445D-EA59-4DEC-8DCD-BDEAAECD0CCE}"/>
    <cellStyle name="Comma 2 31" xfId="6304" xr:uid="{60A2E8EA-7E46-4FEC-B3B6-B39183BB9AE5}"/>
    <cellStyle name="Comma 2 32" xfId="6318" xr:uid="{63074C0A-9185-4018-8D77-EC4E15404ECE}"/>
    <cellStyle name="Comma 2 33" xfId="6360" xr:uid="{C6592E9B-1250-4EC4-A625-203397949A7D}"/>
    <cellStyle name="Comma 2 34" xfId="6349" xr:uid="{3395A580-3C52-4DEC-B81E-441D1687EEA8}"/>
    <cellStyle name="Comma 2 35" xfId="6350" xr:uid="{A9E18441-5A80-4FE6-B052-7D89D7DDDEC5}"/>
    <cellStyle name="Comma 2 4" xfId="1258" xr:uid="{EFBA494B-92A6-46B6-9628-E2EF02D36928}"/>
    <cellStyle name="Comma 2 4 2" xfId="3483" xr:uid="{54DF13EE-CC10-4B2A-B334-0F5C8356DC6E}"/>
    <cellStyle name="Comma 2 4 3" xfId="3484" xr:uid="{82F5F0AC-F654-48C7-A4E0-C82AECC30BDE}"/>
    <cellStyle name="Comma 2 4 4" xfId="3485" xr:uid="{0BC7D4E2-7517-4BD6-8AA3-04EEB936965E}"/>
    <cellStyle name="Comma 2 4 5" xfId="3486" xr:uid="{173F14C1-EDFB-4BCC-B292-7B495127BEA9}"/>
    <cellStyle name="Comma 2 4 6" xfId="5915" xr:uid="{4CCF1117-0D99-4C8C-95A4-965E2EFD6211}"/>
    <cellStyle name="Comma 2 4 7" xfId="3482" xr:uid="{F705B1D7-35C5-437F-B421-228CB43F81E0}"/>
    <cellStyle name="Comma 2 4 8" xfId="6777" xr:uid="{20D3D462-60D6-446A-9DCF-12F118014EDA}"/>
    <cellStyle name="Comma 2 5" xfId="1259" xr:uid="{F83800E7-9807-4552-B08D-B273B14716EC}"/>
    <cellStyle name="Comma 2 5 2" xfId="3488" xr:uid="{FA5A15A6-B482-49C7-B5FC-B9A62ED3A4A4}"/>
    <cellStyle name="Comma 2 5 2 2" xfId="3489" xr:uid="{8F6BBB7E-42BB-4C4A-AB57-FE5A5C51FCE2}"/>
    <cellStyle name="Comma 2 5 2 3" xfId="3490" xr:uid="{B9B9C23A-CE53-4448-97C7-C5C104AA6688}"/>
    <cellStyle name="Comma 2 5 3" xfId="3491" xr:uid="{B5FD8FD2-2680-48C7-8C5B-8C8095CF0ED3}"/>
    <cellStyle name="Comma 2 5 4" xfId="3492" xr:uid="{8743B3C8-9B41-4BE0-9691-64988F26CF60}"/>
    <cellStyle name="Comma 2 5 5" xfId="5916" xr:uid="{10A37887-1666-4592-A9D9-755BB595F12F}"/>
    <cellStyle name="Comma 2 5 6" xfId="3487" xr:uid="{5CBD4286-429E-4ECE-8416-54A505021E64}"/>
    <cellStyle name="Comma 2 5 7" xfId="6778" xr:uid="{B07FAA2F-00F7-403E-B136-DF45D6306D47}"/>
    <cellStyle name="Comma 2 6" xfId="1260" xr:uid="{86499ACF-0812-45A3-9D5B-F011E4307624}"/>
    <cellStyle name="Comma 2 6 2" xfId="3494" xr:uid="{E0208307-42C1-427E-869A-6F7F8A8E9994}"/>
    <cellStyle name="Comma 2 6 3" xfId="3495" xr:uid="{E773F069-B12F-4E32-B612-E738580101FA}"/>
    <cellStyle name="Comma 2 6 4" xfId="3496" xr:uid="{329D25D5-364C-4B23-9888-6FD0393BC2A4}"/>
    <cellStyle name="Comma 2 6 5" xfId="5651" xr:uid="{351C9F35-8D4C-42CF-8A78-ADD3863CF2AF}"/>
    <cellStyle name="Comma 2 6 6" xfId="3493" xr:uid="{7EC3175E-C8A2-4599-94B5-56D76F99E2BA}"/>
    <cellStyle name="Comma 2 7" xfId="3497" xr:uid="{026A0357-35D1-436A-9F7B-600E23DBE651}"/>
    <cellStyle name="Comma 2 7 2" xfId="3498" xr:uid="{5F854F3A-F8BB-45F9-93FD-69948966B1E8}"/>
    <cellStyle name="Comma 2 7 3" xfId="6203" xr:uid="{5FD063EF-61B3-4BE7-8000-D12B908044A0}"/>
    <cellStyle name="Comma 2 8" xfId="3499" xr:uid="{315ABFF3-3C56-4938-8994-FF53CF161083}"/>
    <cellStyle name="Comma 2 8 2" xfId="3500" xr:uid="{18871C0C-94B7-453E-9401-45E614D26876}"/>
    <cellStyle name="Comma 2 8 3" xfId="6213" xr:uid="{39367153-8071-4192-9910-12EA3A1650DB}"/>
    <cellStyle name="Comma 2 9" xfId="3501" xr:uid="{14CB2F5D-5B51-4003-96E8-8BEB6FA022AD}"/>
    <cellStyle name="Comma 2 9 2" xfId="3502" xr:uid="{048F4907-160F-400F-B973-0958824A580F}"/>
    <cellStyle name="Comma 2 9 3" xfId="6217" xr:uid="{1EF5EEC4-6E3B-48ED-AA55-39348A17C67E}"/>
    <cellStyle name="Comma 2_~gl60" xfId="3503" xr:uid="{39B6EE86-D134-4E05-B1C1-A5C076F8D82B}"/>
    <cellStyle name="Comma 20" xfId="1261" xr:uid="{89E3DEFF-F6D0-4073-B590-0D0214A0E76D}"/>
    <cellStyle name="Comma 20 2" xfId="5917" xr:uid="{F5A50CC9-4301-414D-8E8E-85E36CC3E5D5}"/>
    <cellStyle name="Comma 20 3" xfId="3504" xr:uid="{4EB8036D-E20C-48B0-B24F-AAF45832D7B0}"/>
    <cellStyle name="Comma 200" xfId="1262" xr:uid="{210A46FE-520B-4BD6-BE9D-39562A092F94}"/>
    <cellStyle name="Comma 200 2" xfId="6779" xr:uid="{795040F6-97CD-4A41-8F21-932E4B45CE49}"/>
    <cellStyle name="Comma 201" xfId="1263" xr:uid="{CCEAA81F-3D38-4253-ABD2-516275A092CD}"/>
    <cellStyle name="Comma 201 2" xfId="6780" xr:uid="{8A18BC87-2DD8-425C-B172-0F4159FEC07D}"/>
    <cellStyle name="Comma 202" xfId="1264" xr:uid="{A8E04B9B-0347-4A2A-8A4F-1E7D6A1A5EAD}"/>
    <cellStyle name="Comma 202 2" xfId="6781" xr:uid="{B0B34563-00B2-4118-9AA4-E6EC61DE7274}"/>
    <cellStyle name="Comma 203" xfId="1265" xr:uid="{D11BAEAD-6647-45F6-82B8-7EDD78CD1DE5}"/>
    <cellStyle name="Comma 203 2" xfId="6782" xr:uid="{5BB7C660-DA75-4EF0-92A7-41DE66C1C8E2}"/>
    <cellStyle name="Comma 204" xfId="1266" xr:uid="{B6028D63-F438-475F-A653-1E702E1AD366}"/>
    <cellStyle name="Comma 204 2" xfId="6783" xr:uid="{1B246508-A876-4259-9A4C-3DB75A060DC1}"/>
    <cellStyle name="Comma 205" xfId="1267" xr:uid="{14EA879E-27E7-4F25-809A-184A7D4D0A16}"/>
    <cellStyle name="Comma 205 2" xfId="6784" xr:uid="{E8CFF4CE-DFF9-4804-98C3-32584F50F0C4}"/>
    <cellStyle name="Comma 206" xfId="1268" xr:uid="{DB4A8E4C-4C85-48B7-B88A-574EED82E24D}"/>
    <cellStyle name="Comma 206 2" xfId="6785" xr:uid="{872C5587-EE8D-4E0A-8770-D34679987EF9}"/>
    <cellStyle name="Comma 207" xfId="1269" xr:uid="{4C9D902F-17F8-4366-88F6-1A2F13EC8B78}"/>
    <cellStyle name="Comma 207 2" xfId="6786" xr:uid="{479F03D0-7AA3-4FEA-B7A8-C5C04A3CEFED}"/>
    <cellStyle name="Comma 208" xfId="1270" xr:uid="{84272EA2-5DDC-4D1E-987D-9137678F29C4}"/>
    <cellStyle name="Comma 208 2" xfId="6787" xr:uid="{8BFDA1E5-3B2F-4289-B69B-DADC10C9620C}"/>
    <cellStyle name="Comma 209" xfId="1271" xr:uid="{4FE00795-FF57-4E7F-98B9-34DA87B97029}"/>
    <cellStyle name="Comma 209 2" xfId="6788" xr:uid="{EC917B16-4E69-495A-88CC-B599681DDC11}"/>
    <cellStyle name="Comma 21" xfId="1272" xr:uid="{066688C2-E3F1-466B-A3A7-46DF927A0C44}"/>
    <cellStyle name="Comma 21 2" xfId="3506" xr:uid="{329897DD-68F3-4A3E-914A-94E5A44931C1}"/>
    <cellStyle name="Comma 21 2 2" xfId="3507" xr:uid="{6ADA1F70-BB8F-4F50-AF5D-DFB34F39CA13}"/>
    <cellStyle name="Comma 21 2 2 2" xfId="3508" xr:uid="{F953FE7E-893B-413F-810C-AAA73218EC5D}"/>
    <cellStyle name="Comma 21 3" xfId="3509" xr:uid="{82C578F1-5B8E-4016-9F31-E2777D55C976}"/>
    <cellStyle name="Comma 21 3 2" xfId="3510" xr:uid="{92A36AB4-7BF4-47EE-8994-5A264A7A4E4C}"/>
    <cellStyle name="Comma 21 4" xfId="5918" xr:uid="{EC735FD2-30BD-4BC8-B18D-BCD646804552}"/>
    <cellStyle name="Comma 21 5" xfId="3505" xr:uid="{B0FC2CD3-AB83-4A10-B83D-5F34F929C622}"/>
    <cellStyle name="Comma 210" xfId="1273" xr:uid="{27A273B5-4145-4B85-B4F3-10879660BD00}"/>
    <cellStyle name="Comma 210 2" xfId="6789" xr:uid="{2B394C78-94E2-46D0-8D94-F0273BDC51F8}"/>
    <cellStyle name="Comma 211" xfId="1274" xr:uid="{2E46CC2E-3CF0-43D1-B31A-EC07B8D7AEDB}"/>
    <cellStyle name="Comma 211 2" xfId="6790" xr:uid="{4290DC73-DDAB-44C9-ACF7-24136123797C}"/>
    <cellStyle name="Comma 212" xfId="1275" xr:uid="{72688B86-706C-454A-9B07-5601F3F03E39}"/>
    <cellStyle name="Comma 212 2" xfId="6791" xr:uid="{9B798A59-F22F-43E6-9197-DA9A25470813}"/>
    <cellStyle name="Comma 213" xfId="1276" xr:uid="{DE4E3A6C-E711-4D0A-B97E-09A466718315}"/>
    <cellStyle name="Comma 213 2" xfId="6792" xr:uid="{1259098C-0081-4845-9976-638BD71DE0F1}"/>
    <cellStyle name="Comma 214" xfId="1277" xr:uid="{00C0DFE9-1030-4396-AE03-50FB77834A7F}"/>
    <cellStyle name="Comma 214 2" xfId="6793" xr:uid="{C001BBC2-C9BC-475B-9EAE-3AFD712FC06F}"/>
    <cellStyle name="Comma 215" xfId="1278" xr:uid="{BD3FC510-F4ED-411E-A0F0-D0A8D74B2B8B}"/>
    <cellStyle name="Comma 215 2" xfId="6794" xr:uid="{2C743A81-8311-4A39-A451-D2BF39C3E200}"/>
    <cellStyle name="Comma 216" xfId="1279" xr:uid="{4115C96F-1FC0-47AB-B9FD-DE9579D2BBFA}"/>
    <cellStyle name="Comma 216 2" xfId="6795" xr:uid="{EBF476E6-06EC-4218-9FFA-C49CC7B8347F}"/>
    <cellStyle name="Comma 217" xfId="1280" xr:uid="{2B47B019-58E0-4A66-9588-D7A0C97E7F23}"/>
    <cellStyle name="Comma 217 2" xfId="6796" xr:uid="{F30DB456-5F6D-4613-9668-6E2584BE2626}"/>
    <cellStyle name="Comma 218" xfId="1281" xr:uid="{0273AD29-5378-432A-95E5-3371045147E3}"/>
    <cellStyle name="Comma 218 2" xfId="6797" xr:uid="{A0280191-3612-4F0A-A659-053F675AADD5}"/>
    <cellStyle name="Comma 219" xfId="1282" xr:uid="{A5100A00-0EDC-4ACA-A9FA-38B09B623148}"/>
    <cellStyle name="Comma 219 2" xfId="6798" xr:uid="{9CC10FF9-4953-4B0C-8BCB-5C7671815D51}"/>
    <cellStyle name="Comma 22" xfId="1283" xr:uid="{B1025245-598D-4D07-8C48-C575E6DA0CBB}"/>
    <cellStyle name="Comma 22 2" xfId="3512" xr:uid="{9893B71D-3489-431A-871D-960D08E9E987}"/>
    <cellStyle name="Comma 22 2 2" xfId="3513" xr:uid="{5C76E12B-1927-4871-B095-80DE52D05265}"/>
    <cellStyle name="Comma 22 2 2 10" xfId="3514" xr:uid="{C4CF4F17-3B9C-4139-8470-F7B645149905}"/>
    <cellStyle name="Comma 22 2 2 11" xfId="3515" xr:uid="{A58B7D7A-1E40-44E8-9D78-D70771C6A582}"/>
    <cellStyle name="Comma 22 2 2 12" xfId="3516" xr:uid="{D93F6EB9-FC43-4244-B5A3-FD7499EB1540}"/>
    <cellStyle name="Comma 22 2 2 2" xfId="3517" xr:uid="{93933EC5-DCB2-4335-A245-3125C5524F98}"/>
    <cellStyle name="Comma 22 2 2 3" xfId="3518" xr:uid="{E12FBFF2-4101-42F7-8D73-B873AB82FD3C}"/>
    <cellStyle name="Comma 22 2 2 4" xfId="3519" xr:uid="{09DE9E9B-C691-444F-976E-C5C8B2A1300B}"/>
    <cellStyle name="Comma 22 2 2 5" xfId="3520" xr:uid="{B863B003-466B-463A-967F-9D1C37E8CF3F}"/>
    <cellStyle name="Comma 22 2 2 6" xfId="3521" xr:uid="{4B5F1C6C-854E-43E5-8090-99C791A52FE1}"/>
    <cellStyle name="Comma 22 2 2 7" xfId="3522" xr:uid="{0E2E2974-AFAC-43D7-9E2C-86D1D5D5D259}"/>
    <cellStyle name="Comma 22 2 2 8" xfId="3523" xr:uid="{6D1EAB0E-DBC9-46F4-8567-286AF3D8884D}"/>
    <cellStyle name="Comma 22 2 2 9" xfId="3524" xr:uid="{4E741D42-4C25-4D6E-B875-51C97E1D5635}"/>
    <cellStyle name="Comma 22 2 3" xfId="3525" xr:uid="{471C9927-DDA8-4A1F-8F95-063B5FCEB765}"/>
    <cellStyle name="Comma 22 2 4" xfId="3526" xr:uid="{6C50D2D2-34B7-47EE-941B-2B2AC203BF85}"/>
    <cellStyle name="Comma 22 3" xfId="3527" xr:uid="{BD7956E0-ADE5-4CEC-B370-B2DB58E6D25B}"/>
    <cellStyle name="Comma 22 4" xfId="5919" xr:uid="{AB0BA49F-3163-4A08-925C-02871E725249}"/>
    <cellStyle name="Comma 22 5" xfId="3511" xr:uid="{3E87EBD8-CD51-4F81-BD62-73B74C7C3F21}"/>
    <cellStyle name="Comma 220" xfId="1284" xr:uid="{CFC9151C-B456-4A3E-96C4-62B4039EABB9}"/>
    <cellStyle name="Comma 220 2" xfId="6799" xr:uid="{001F4CB1-D0F2-43AE-931F-8411907CB82C}"/>
    <cellStyle name="Comma 221" xfId="1285" xr:uid="{4DAB0AF3-3E4E-448F-BDD4-ED290BD2E1BB}"/>
    <cellStyle name="Comma 221 2" xfId="6800" xr:uid="{252AA957-9E53-4782-A790-B562D2FAB0B7}"/>
    <cellStyle name="Comma 222" xfId="1286" xr:uid="{8E7930F0-EEDB-4BE1-9672-0F276B24CCC8}"/>
    <cellStyle name="Comma 222 2" xfId="6801" xr:uid="{787FC6EC-A023-4828-9395-EBE8C84C0283}"/>
    <cellStyle name="Comma 223" xfId="1287" xr:uid="{45CCC8B7-B116-4048-9A55-89B23F9BD7EF}"/>
    <cellStyle name="Comma 223 2" xfId="6802" xr:uid="{1C8D9EB8-2D15-49F6-B8CA-1ED1340DFC47}"/>
    <cellStyle name="Comma 224" xfId="1288" xr:uid="{929F0CF6-2F71-4461-9D5A-DB9D0AD50408}"/>
    <cellStyle name="Comma 224 2" xfId="6803" xr:uid="{EB6DCA01-A01E-49DF-925A-DAFE268C36DC}"/>
    <cellStyle name="Comma 225" xfId="1289" xr:uid="{1F753CE2-4834-42C7-8CD1-EE385F76F306}"/>
    <cellStyle name="Comma 225 2" xfId="6804" xr:uid="{CE9AFC20-ED10-4E0D-A110-46A6FD56799D}"/>
    <cellStyle name="Comma 226" xfId="1290" xr:uid="{A30B7324-9129-402F-AE5F-F6906A34DEE1}"/>
    <cellStyle name="Comma 226 2" xfId="6805" xr:uid="{CA37CFB7-A3FE-4F55-924C-021B95ED69E8}"/>
    <cellStyle name="Comma 227" xfId="1291" xr:uid="{24605136-485B-4F9A-9602-880E815F767D}"/>
    <cellStyle name="Comma 227 2" xfId="6806" xr:uid="{4991A98B-5E8A-4868-858E-C1FAAFBE39FC}"/>
    <cellStyle name="Comma 228" xfId="1292" xr:uid="{9C8BD170-5DF1-47F5-B08B-D0C936084A62}"/>
    <cellStyle name="Comma 228 2" xfId="6807" xr:uid="{E7466EE0-4E59-415D-BF50-86A7AB3B7D31}"/>
    <cellStyle name="Comma 229" xfId="1293" xr:uid="{1B4219B8-C459-4677-8DA1-53E8254C5B89}"/>
    <cellStyle name="Comma 229 2" xfId="6808" xr:uid="{D79D5A83-8C0C-4CFE-AB7D-62B5C1660B22}"/>
    <cellStyle name="Comma 23" xfId="1294" xr:uid="{24C6DBD5-F496-486F-9868-3CEEA8D7CB04}"/>
    <cellStyle name="Comma 23 2" xfId="5920" xr:uid="{FA3109F0-CE69-438F-ADE9-76F3C33468BB}"/>
    <cellStyle name="Comma 23 3" xfId="3528" xr:uid="{C8F1D14C-66E7-4DD2-B02B-2DA17E92526D}"/>
    <cellStyle name="Comma 230" xfId="1295" xr:uid="{F880FE46-4BDB-4DE4-9C21-8890AA1D9249}"/>
    <cellStyle name="Comma 230 2" xfId="6809" xr:uid="{45B01CD0-21F7-4B4B-A8E8-3D05F3C2C004}"/>
    <cellStyle name="Comma 231" xfId="1296" xr:uid="{B54AC32B-CD94-42B4-8A87-686235542C3D}"/>
    <cellStyle name="Comma 231 2" xfId="6810" xr:uid="{92431A06-90B2-4F73-85EF-FF3609E50016}"/>
    <cellStyle name="Comma 232" xfId="1297" xr:uid="{ED96FB65-2FCC-4D1E-B185-C19133BC2582}"/>
    <cellStyle name="Comma 232 2" xfId="6811" xr:uid="{21FCD2C5-7714-46F1-866F-3132BE8A8BA1}"/>
    <cellStyle name="Comma 233" xfId="1298" xr:uid="{3AF6F9ED-5AF1-4594-8A93-A2CB3556FE25}"/>
    <cellStyle name="Comma 233 2" xfId="6812" xr:uid="{885E1F0C-A1BC-4C73-A9D7-CC9838375F5B}"/>
    <cellStyle name="Comma 234" xfId="1299" xr:uid="{F81E75AF-DA8C-4C00-9E9C-FC219A9BC26C}"/>
    <cellStyle name="Comma 234 2" xfId="6813" xr:uid="{B2749177-489B-4E8F-9A74-9BB3F37890D1}"/>
    <cellStyle name="Comma 235" xfId="1300" xr:uid="{B7731793-3B8D-46A1-8A67-3EEB324AA4E8}"/>
    <cellStyle name="Comma 235 2" xfId="6814" xr:uid="{55420618-D33B-4656-BD3C-DB5371B9EA4B}"/>
    <cellStyle name="Comma 236" xfId="1301" xr:uid="{84F24B9D-615F-4461-BC83-8732C9D38531}"/>
    <cellStyle name="Comma 236 2" xfId="6815" xr:uid="{C3F23654-8CD8-40ED-A2A7-B01AF7D031B5}"/>
    <cellStyle name="Comma 237" xfId="1302" xr:uid="{8CBDA767-9217-4C70-BD9E-7CE98565107C}"/>
    <cellStyle name="Comma 237 2" xfId="6816" xr:uid="{F4D81454-5C0F-4136-BF0D-9023032A5572}"/>
    <cellStyle name="Comma 238" xfId="1303" xr:uid="{67D6C70F-4386-4AEA-9BCD-DAC89DDA4BBA}"/>
    <cellStyle name="Comma 238 2" xfId="6817" xr:uid="{5A39A76C-8FD7-480A-AE47-9840A8359BBC}"/>
    <cellStyle name="Comma 239" xfId="1304" xr:uid="{464E5277-7E5E-4262-8A29-3301B6BEEF93}"/>
    <cellStyle name="Comma 239 2" xfId="6818" xr:uid="{2ED7B7D3-8C36-4106-A2B2-1BD439DE5A35}"/>
    <cellStyle name="Comma 24" xfId="1305" xr:uid="{966F0888-956D-4A58-8567-7375484217BA}"/>
    <cellStyle name="Comma 24 2" xfId="3530" xr:uid="{322B44ED-7A67-44EB-82B3-D1FE9A9DE73E}"/>
    <cellStyle name="Comma 24 3" xfId="5921" xr:uid="{124BE6EB-1B31-476A-B486-352F6D581D4E}"/>
    <cellStyle name="Comma 24 4" xfId="3529" xr:uid="{F682848F-6806-4BA1-84AA-08AD6E1D456E}"/>
    <cellStyle name="Comma 240" xfId="1306" xr:uid="{56DE4637-F3A6-4B06-BEF7-A306586CA0BB}"/>
    <cellStyle name="Comma 240 2" xfId="6819" xr:uid="{FB5631BF-F51A-4885-9866-85BA51F3FE37}"/>
    <cellStyle name="Comma 241" xfId="1307" xr:uid="{5CE03E6F-09FE-4CFA-82B5-4101075D1B5B}"/>
    <cellStyle name="Comma 241 2" xfId="6820" xr:uid="{4A193209-F657-4C39-8A09-B6B2967EB8E0}"/>
    <cellStyle name="Comma 242" xfId="1308" xr:uid="{9ADAC52C-786A-4B49-A0AE-804EB8E5ED88}"/>
    <cellStyle name="Comma 242 2" xfId="6821" xr:uid="{1A790D9A-C36E-4792-A7E0-731F76FEA00C}"/>
    <cellStyle name="Comma 243" xfId="1309" xr:uid="{6137BD2A-DDD3-4D8D-945E-1ACDF523CC40}"/>
    <cellStyle name="Comma 243 2" xfId="6822" xr:uid="{A8B22456-78AC-4394-A62B-DEECA81AC48F}"/>
    <cellStyle name="Comma 244" xfId="1310" xr:uid="{CAA99E91-AFEA-4BE9-BC98-9D9979B7F5FE}"/>
    <cellStyle name="Comma 244 2" xfId="6823" xr:uid="{A6C0B7A0-09CE-4A59-8650-A5BDA971B65E}"/>
    <cellStyle name="Comma 245" xfId="1311" xr:uid="{849FEE77-0C44-46BF-A732-C4D54135DB6C}"/>
    <cellStyle name="Comma 245 2" xfId="6824" xr:uid="{69B1D466-0876-4DCE-B500-B1BE51F966E1}"/>
    <cellStyle name="Comma 246" xfId="1312" xr:uid="{842059CA-D0D1-4A17-954F-DD205BAFA4E5}"/>
    <cellStyle name="Comma 246 2" xfId="6825" xr:uid="{E20FA43B-6016-4823-8B4A-D83980BEE6B5}"/>
    <cellStyle name="Comma 247" xfId="1313" xr:uid="{26BEB7F4-A792-4797-9DFB-765F63E962DE}"/>
    <cellStyle name="Comma 247 2" xfId="6826" xr:uid="{54457494-D808-4F56-A0A0-40EFF8DDA899}"/>
    <cellStyle name="Comma 248" xfId="1314" xr:uid="{F776371C-1CE5-4A8E-B0E9-91CC5EF3446C}"/>
    <cellStyle name="Comma 248 2" xfId="6827" xr:uid="{06AB3327-D510-449A-B6FB-A9BE4523CE6E}"/>
    <cellStyle name="Comma 249" xfId="1315" xr:uid="{803AC62F-860A-4886-A371-EC79E5AF7D2D}"/>
    <cellStyle name="Comma 249 2" xfId="6828" xr:uid="{F42FAD6E-D553-411E-AE1E-8ACCC2963A9C}"/>
    <cellStyle name="Comma 25" xfId="1316" xr:uid="{450C628C-791F-4F3B-8EEE-3233C255EEEE}"/>
    <cellStyle name="Comma 25 2" xfId="3532" xr:uid="{E51D0C02-C5BC-4EB3-B68D-B8395ED7720E}"/>
    <cellStyle name="Comma 25 2 2" xfId="3533" xr:uid="{DD1918E7-6E54-43C5-B872-89FDD848FE05}"/>
    <cellStyle name="Comma 25 2 3" xfId="3534" xr:uid="{ECBE27C5-F231-42A7-A2F4-E42B96C4F2C7}"/>
    <cellStyle name="Comma 25 3" xfId="3535" xr:uid="{DD53A625-2502-4F95-BEEE-209160BDCBCF}"/>
    <cellStyle name="Comma 25 4" xfId="3536" xr:uid="{D22671BB-AD47-4037-92E6-03224624C7E6}"/>
    <cellStyle name="Comma 25 5" xfId="5922" xr:uid="{9F7F609F-5523-4739-A5CB-FEF69E7B56CF}"/>
    <cellStyle name="Comma 25 6" xfId="3531" xr:uid="{251C2636-EF87-447A-BD0C-4A62C5F40184}"/>
    <cellStyle name="Comma 250" xfId="1317" xr:uid="{33256BD7-CE92-419A-8800-6152A75DCDF4}"/>
    <cellStyle name="Comma 250 2" xfId="6829" xr:uid="{2D4DD63B-757B-48BA-B4D4-8F76667A9D3B}"/>
    <cellStyle name="Comma 251" xfId="1318" xr:uid="{CA220248-18FC-4356-8696-8AD06AF5B9F7}"/>
    <cellStyle name="Comma 251 2" xfId="6830" xr:uid="{6A470872-F782-410E-885A-B3A8576C941A}"/>
    <cellStyle name="Comma 252" xfId="1319" xr:uid="{C654F1BE-0587-4E2D-9645-A0FE9DDD881F}"/>
    <cellStyle name="Comma 252 2" xfId="6831" xr:uid="{AFCABBF4-DA8D-425C-B012-4C41645E6C3A}"/>
    <cellStyle name="Comma 253" xfId="1320" xr:uid="{D9DFDDF4-B325-4E58-B5A7-E44D2AAF39CB}"/>
    <cellStyle name="Comma 253 2" xfId="6832" xr:uid="{ECB3CF8A-8644-425E-9BDE-EFE4E2081BD6}"/>
    <cellStyle name="Comma 254" xfId="1321" xr:uid="{39E2EA8D-EDCD-4A0F-A3F1-6EC8417EC03C}"/>
    <cellStyle name="Comma 254 2" xfId="6833" xr:uid="{D41BB58C-C5E6-4C9F-957D-90B4DFCC11BD}"/>
    <cellStyle name="Comma 255" xfId="1322" xr:uid="{16F06AF0-7244-4DD7-BEE9-C2D1F52B8639}"/>
    <cellStyle name="Comma 255 2" xfId="6834" xr:uid="{2B04FF29-A2CA-4360-82A9-BCFF76206D72}"/>
    <cellStyle name="Comma 256" xfId="1323" xr:uid="{0937CCBD-42E3-49A5-8DB6-3A5FCD7FF8C4}"/>
    <cellStyle name="Comma 256 2" xfId="6835" xr:uid="{E5D6FFD5-9AD0-41A5-A0FB-4A46CF3BCDE4}"/>
    <cellStyle name="Comma 257" xfId="1324" xr:uid="{79590EC0-CD00-45CF-9C49-BBAE9D697E83}"/>
    <cellStyle name="Comma 257 2" xfId="6836" xr:uid="{1E735E38-E65C-4A00-9BFC-4959A6CF7BC7}"/>
    <cellStyle name="Comma 258" xfId="1325" xr:uid="{A171257E-F21B-406D-A36F-80D9499D36DD}"/>
    <cellStyle name="Comma 258 2" xfId="6837" xr:uid="{13AE3F56-F642-4727-A989-316B5317113E}"/>
    <cellStyle name="Comma 259" xfId="1326" xr:uid="{C0A9D486-0F5C-4059-A809-0E6724551007}"/>
    <cellStyle name="Comma 259 2" xfId="6838" xr:uid="{EF99615B-A3BE-4F37-897D-CEE1B079CC42}"/>
    <cellStyle name="Comma 26" xfId="1327" xr:uid="{37594A93-2160-471A-98E9-5BFF77B20C43}"/>
    <cellStyle name="Comma 26 2" xfId="3538" xr:uid="{47C8371A-E097-4B78-BCD5-720C63D97FAC}"/>
    <cellStyle name="Comma 26 2 2" xfId="3539" xr:uid="{FC215CE1-8622-4570-A959-A0A3B5691710}"/>
    <cellStyle name="Comma 26 2 3" xfId="3540" xr:uid="{EFA0FC60-4018-480D-A7C9-E5AD1CB4AF21}"/>
    <cellStyle name="Comma 26 3" xfId="3541" xr:uid="{5CA7ADC3-AB48-4AEF-B262-A74964B3CAFE}"/>
    <cellStyle name="Comma 26 3 2" xfId="3542" xr:uid="{301E085F-6802-43E2-A457-F3550162C324}"/>
    <cellStyle name="Comma 26 3 2 2" xfId="3543" xr:uid="{A620F12F-3DE2-4845-877F-165968B6289F}"/>
    <cellStyle name="Comma 26 3 3" xfId="3544" xr:uid="{2D77078E-4D0C-483A-BE3E-83A4501FCE15}"/>
    <cellStyle name="Comma 26 4" xfId="3545" xr:uid="{1D0925B5-2BE7-479A-A955-9B5FCE7D0242}"/>
    <cellStyle name="Comma 26 4 2" xfId="3546" xr:uid="{700EE8FD-D337-4DDA-8AC0-47DF7612CBDA}"/>
    <cellStyle name="Comma 26 5" xfId="3547" xr:uid="{E0CFCF5D-4E69-461D-BC78-D9A51F9BAD55}"/>
    <cellStyle name="Comma 26 5 2" xfId="3548" xr:uid="{EC7C4FF8-9B14-438E-AFBD-97EE6DB7E11E}"/>
    <cellStyle name="Comma 26 5 2 2" xfId="7554" xr:uid="{FA1FC4BB-FC2A-4CC6-928B-D2AE2EA9FD57}"/>
    <cellStyle name="Comma 26 5 3" xfId="7553" xr:uid="{4246E3FB-A1AC-446C-8F5F-0048F8B9729E}"/>
    <cellStyle name="Comma 26 6" xfId="3549" xr:uid="{814F8D75-7DB3-4B2E-8BAB-27B647AC2591}"/>
    <cellStyle name="Comma 26 6 2" xfId="3550" xr:uid="{547F3D71-06F6-4976-9A8F-1108A61865BD}"/>
    <cellStyle name="Comma 26 6 2 2" xfId="7556" xr:uid="{38252475-8B3D-4C7B-B9F2-4D0246A193C4}"/>
    <cellStyle name="Comma 26 6 3" xfId="7555" xr:uid="{9E473ACB-DEF9-4B2F-8871-8E3CA94F2CCC}"/>
    <cellStyle name="Comma 26 7" xfId="5923" xr:uid="{04426900-5752-400E-8FFB-29E85B067DDD}"/>
    <cellStyle name="Comma 26 8" xfId="3537" xr:uid="{7CF6F0C1-9B68-4EF4-9301-6A06A7EB9897}"/>
    <cellStyle name="Comma 260" xfId="1328" xr:uid="{91F6827E-A284-47C9-9975-879D1AC6F6F1}"/>
    <cellStyle name="Comma 260 2" xfId="6839" xr:uid="{6589834F-8AF7-4C00-9B9B-449692BA5937}"/>
    <cellStyle name="Comma 261" xfId="1329" xr:uid="{FCCA4829-4527-4E40-9586-83282A89F75D}"/>
    <cellStyle name="Comma 261 2" xfId="6840" xr:uid="{4EDB5381-A5F7-4038-963A-7172489C36CE}"/>
    <cellStyle name="Comma 262" xfId="1330" xr:uid="{D8604F33-5007-4027-868C-4F1F68365BC1}"/>
    <cellStyle name="Comma 262 2" xfId="6841" xr:uid="{0DF79762-5281-4E6D-9D55-B278E1994159}"/>
    <cellStyle name="Comma 263" xfId="1331" xr:uid="{C406DBBF-EC32-4A53-BBF7-603551A2862E}"/>
    <cellStyle name="Comma 263 2" xfId="6842" xr:uid="{F71B5999-C5C4-4B37-81B4-33DD0C5A2C1A}"/>
    <cellStyle name="Comma 264" xfId="1332" xr:uid="{7CF0228B-1192-4E3B-99F4-42C1004086F6}"/>
    <cellStyle name="Comma 264 2" xfId="6843" xr:uid="{36D4FB72-0389-4FE5-BDC5-638FADA0B144}"/>
    <cellStyle name="Comma 265" xfId="1333" xr:uid="{0A949AA8-4250-4BC4-AEEF-6AD3EBD936F1}"/>
    <cellStyle name="Comma 265 2" xfId="6844" xr:uid="{4B84F522-5452-47DC-A980-AF856E546852}"/>
    <cellStyle name="Comma 266" xfId="1334" xr:uid="{A7E34842-EB99-4CC9-A2C7-BF3FC4977C5E}"/>
    <cellStyle name="Comma 266 2" xfId="6845" xr:uid="{016F2C1A-9899-4D90-876D-46FB1B439A77}"/>
    <cellStyle name="Comma 267" xfId="1335" xr:uid="{C39A5D0F-E67A-48FF-B7FC-5936C3ED19A3}"/>
    <cellStyle name="Comma 267 2" xfId="6846" xr:uid="{9C0FE5F2-7929-430E-AC92-FF755BB2A711}"/>
    <cellStyle name="Comma 268" xfId="1336" xr:uid="{EC0641C2-5414-41A1-9CD7-A1E188C275A8}"/>
    <cellStyle name="Comma 268 2" xfId="6847" xr:uid="{EBD07A58-B0AC-4177-B9E2-657E41764307}"/>
    <cellStyle name="Comma 269" xfId="1337" xr:uid="{876613A3-48F7-4843-81D2-87F2C0CBD972}"/>
    <cellStyle name="Comma 269 2" xfId="6848" xr:uid="{B75BFECA-47A2-4732-A87D-BDBF72232754}"/>
    <cellStyle name="Comma 27" xfId="1338" xr:uid="{97DE62EC-9993-4AE2-93B5-68D04C32BBCD}"/>
    <cellStyle name="Comma 27 2" xfId="3552" xr:uid="{5BD8D756-2CB6-4A74-9367-77817884BC4B}"/>
    <cellStyle name="Comma 27 2 2" xfId="3553" xr:uid="{A725E53C-5F08-44F7-AC65-BDAEE2E96A64}"/>
    <cellStyle name="Comma 27 2 3" xfId="3554" xr:uid="{A2C57D23-10BF-4D69-906B-CB08271AEFD8}"/>
    <cellStyle name="Comma 27 3" xfId="3555" xr:uid="{7A267E03-CA7A-4B6F-9425-7743A5EF910E}"/>
    <cellStyle name="Comma 27 3 2" xfId="3556" xr:uid="{DACF7317-1F78-49B8-A31D-4ABD40B470B1}"/>
    <cellStyle name="Comma 27 4" xfId="3557" xr:uid="{6811D8A0-C395-43B1-BB9E-C56861A70100}"/>
    <cellStyle name="Comma 27 5" xfId="3558" xr:uid="{1A120712-697C-4624-8E53-F76860D498D2}"/>
    <cellStyle name="Comma 27 6" xfId="3559" xr:uid="{A651DE2D-B54B-4075-AD1A-CD629972FC79}"/>
    <cellStyle name="Comma 27 7" xfId="5924" xr:uid="{1D172539-7B0F-4D23-85A3-172B5CFD6432}"/>
    <cellStyle name="Comma 27 8" xfId="3551" xr:uid="{F4794A35-A065-44FC-B6AB-9682E20DCF87}"/>
    <cellStyle name="Comma 27_SFC_30.09.2012 Auditt Q3 4" xfId="3560" xr:uid="{99728139-4D15-4F3C-9261-856EAC0EDAE4}"/>
    <cellStyle name="Comma 270" xfId="1339" xr:uid="{ED3B1926-65A8-43D7-BDA4-995D784B5BCB}"/>
    <cellStyle name="Comma 270 2" xfId="6849" xr:uid="{19688289-FC09-4617-AF19-25A42546FFFF}"/>
    <cellStyle name="Comma 271" xfId="1340" xr:uid="{F7C62C19-19C6-4E9A-B348-8EE56867940B}"/>
    <cellStyle name="Comma 271 2" xfId="6850" xr:uid="{D3EEE4CE-B700-477B-9AC2-8033C9A506FF}"/>
    <cellStyle name="Comma 272" xfId="1341" xr:uid="{C33D7331-C1A9-4F25-8CCA-5C7FF89222EE}"/>
    <cellStyle name="Comma 272 2" xfId="6851" xr:uid="{F50121BB-9FE1-4231-8625-4B5BB96A8483}"/>
    <cellStyle name="Comma 273" xfId="1342" xr:uid="{D942B642-F046-41DC-B037-B9D1525CA3B0}"/>
    <cellStyle name="Comma 273 2" xfId="6852" xr:uid="{7B44690B-2251-4FC3-A762-1A2B45EF1015}"/>
    <cellStyle name="Comma 274" xfId="1343" xr:uid="{C9E16619-DCEF-4049-83C7-274E7C068266}"/>
    <cellStyle name="Comma 274 2" xfId="6853" xr:uid="{F1979B42-0796-4294-A411-514116A5C73D}"/>
    <cellStyle name="Comma 275" xfId="1344" xr:uid="{6879386E-6F46-40CB-9D92-71AAB731C360}"/>
    <cellStyle name="Comma 275 2" xfId="6854" xr:uid="{596C1A03-E1AB-476C-8396-3AD85C2655FE}"/>
    <cellStyle name="Comma 276" xfId="1345" xr:uid="{067EACA3-0CC8-40FF-97A4-2084B118ADD7}"/>
    <cellStyle name="Comma 276 2" xfId="6855" xr:uid="{BE1288C1-431D-4117-85BB-A3EB9CFDCB7F}"/>
    <cellStyle name="Comma 277" xfId="1346" xr:uid="{5DB33811-A780-46D3-A643-C641944212B0}"/>
    <cellStyle name="Comma 277 2" xfId="6856" xr:uid="{2BAC5257-6213-420E-9875-95CF4EF710CC}"/>
    <cellStyle name="Comma 278" xfId="1347" xr:uid="{EEF3C467-36FB-4FE0-8343-B0D1BF8C18DA}"/>
    <cellStyle name="Comma 278 2" xfId="6857" xr:uid="{D1115068-91F2-4663-B085-B2A9FDDAAE15}"/>
    <cellStyle name="Comma 279" xfId="1348" xr:uid="{AC206284-0DAB-4BAF-B2D9-F4F8319A65A8}"/>
    <cellStyle name="Comma 279 2" xfId="6858" xr:uid="{533E1AD9-2BE7-4A1B-B427-9398D11E7331}"/>
    <cellStyle name="Comma 28" xfId="1349" xr:uid="{891B107C-0CD3-4E8D-ABB8-731BB61022D3}"/>
    <cellStyle name="Comma 28 2" xfId="3562" xr:uid="{90CD3E88-46DF-4D84-924A-C4E405EEA153}"/>
    <cellStyle name="Comma 28 3" xfId="3563" xr:uid="{7692BE38-C703-4CF3-A029-E5D75C7EDA81}"/>
    <cellStyle name="Comma 28 4" xfId="3564" xr:uid="{54632613-20B6-474B-A876-1EE0118FB2A5}"/>
    <cellStyle name="Comma 28 5" xfId="3565" xr:uid="{52145359-C77E-4311-BD2A-11B29BEBE93E}"/>
    <cellStyle name="Comma 28 6" xfId="3566" xr:uid="{B7A79C83-2E6A-42CE-A058-7F6D805E9820}"/>
    <cellStyle name="Comma 28 7" xfId="5925" xr:uid="{835651BF-6929-476B-96CA-EDFD0DF682BD}"/>
    <cellStyle name="Comma 28 8" xfId="3561" xr:uid="{3B3CE133-A664-43C5-9BD6-53CAEE559A32}"/>
    <cellStyle name="Comma 280" xfId="1350" xr:uid="{4FA1DB08-C175-4931-ABA6-3AD0B06682DF}"/>
    <cellStyle name="Comma 280 2" xfId="6859" xr:uid="{72916AA4-3DC8-4C1D-9392-B9B82DCC4114}"/>
    <cellStyle name="Comma 281" xfId="1351" xr:uid="{14DDF609-1EFE-4B50-81B5-6E120E1301D8}"/>
    <cellStyle name="Comma 281 2" xfId="6860" xr:uid="{A34E10B6-3948-42DC-A10F-5C715A06355B}"/>
    <cellStyle name="Comma 282" xfId="1352" xr:uid="{9DB43C0E-9798-4536-86D0-A400BC095940}"/>
    <cellStyle name="Comma 282 2" xfId="6861" xr:uid="{DD2957F6-9D5A-46FC-AFFE-2C92968C7C82}"/>
    <cellStyle name="Comma 283" xfId="1353" xr:uid="{C9013B92-FEAB-4BC3-B67F-FD3723CEC3E9}"/>
    <cellStyle name="Comma 283 2" xfId="6862" xr:uid="{94D43480-8EAE-46D8-B183-DE3F0A72BCAC}"/>
    <cellStyle name="Comma 284" xfId="1354" xr:uid="{69D8C3C3-63DF-4BA1-B206-DB63EC7FF498}"/>
    <cellStyle name="Comma 284 2" xfId="6863" xr:uid="{9DD2CBEE-310B-4D42-849A-9C46D0578918}"/>
    <cellStyle name="Comma 285" xfId="1355" xr:uid="{EE09015D-FF98-42F6-8B5A-C8C44333981E}"/>
    <cellStyle name="Comma 285 2" xfId="6864" xr:uid="{089C059F-82E5-4638-87E0-1A54D83DA284}"/>
    <cellStyle name="Comma 286" xfId="1356" xr:uid="{6DE1BB9E-DAE7-4E0A-9562-A4C43E183A24}"/>
    <cellStyle name="Comma 286 2" xfId="6865" xr:uid="{30794929-EE1E-4F9C-8D5D-659CC934ABFD}"/>
    <cellStyle name="Comma 287" xfId="1357" xr:uid="{2020D89A-A3C9-4A67-8648-F628031A92E7}"/>
    <cellStyle name="Comma 287 2" xfId="6866" xr:uid="{ADCBCEA2-8E8B-4106-9410-FBD20F5B8105}"/>
    <cellStyle name="Comma 288" xfId="1358" xr:uid="{28B9F11C-9A8B-4D02-BF53-68610864ADE2}"/>
    <cellStyle name="Comma 288 2" xfId="6867" xr:uid="{AAA1782F-CCF3-4737-8A17-3874C129DBE0}"/>
    <cellStyle name="Comma 289" xfId="1359" xr:uid="{956F63BE-4E0C-45E1-9C35-D5875CD8EBED}"/>
    <cellStyle name="Comma 289 2" xfId="6868" xr:uid="{F25669D0-6FFE-4C60-B39C-B5EAED472FCE}"/>
    <cellStyle name="Comma 29" xfId="1360" xr:uid="{47DA7FB4-322D-49EE-A5F1-EB658E2D321C}"/>
    <cellStyle name="Comma 29 10" xfId="3568" xr:uid="{D9453495-867A-43D1-8057-C127D221D037}"/>
    <cellStyle name="Comma 29 11" xfId="3569" xr:uid="{B30B2DE2-2581-4B7F-AAA8-EC76D7F2A234}"/>
    <cellStyle name="Comma 29 12" xfId="5926" xr:uid="{20AC313D-FD1A-402F-9CC0-4E03E9A1FC88}"/>
    <cellStyle name="Comma 29 12 2" xfId="8034" xr:uid="{01AB95FD-6CFB-4CCB-9286-712614C655C9}"/>
    <cellStyle name="Comma 29 13" xfId="3567" xr:uid="{525EA951-E39A-44F7-9E27-5E5180E3FE99}"/>
    <cellStyle name="Comma 29 2" xfId="3570" xr:uid="{3B16CC29-4C78-4C6C-973B-EBD8B4ACBA2F}"/>
    <cellStyle name="Comma 29 2 2" xfId="3571" xr:uid="{8F36CC5A-3C08-4C62-BBDD-7824B808959A}"/>
    <cellStyle name="Comma 29 2 2 2" xfId="3572" xr:uid="{23E60D6A-17C8-4EAD-96C9-1075900DFAF4}"/>
    <cellStyle name="Comma 29 2 2 2 2" xfId="3573" xr:uid="{9F18DCDE-4AF9-47BE-8575-2E152200F4A7}"/>
    <cellStyle name="Comma 29 2 2 3" xfId="3574" xr:uid="{607AD5B2-117C-49A7-A5C9-87ED65A0C745}"/>
    <cellStyle name="Comma 29 2 2 3 2" xfId="3575" xr:uid="{3EC7C9A3-A5A4-4006-A417-49568036BA79}"/>
    <cellStyle name="Comma 29 2 2 3 3" xfId="3576" xr:uid="{194D7256-BA47-4F07-A905-016CCFF011A8}"/>
    <cellStyle name="Comma 29 2 2 3 4" xfId="3577" xr:uid="{935FEEA3-7EA7-457A-81EF-AE3E5D9CEF06}"/>
    <cellStyle name="Comma 29 2 2 3 5" xfId="3578" xr:uid="{44B7649E-ED89-48CF-92D4-65DE7DB4CE04}"/>
    <cellStyle name="Comma 29 2 2 3 6" xfId="3579" xr:uid="{C8B11A2A-329A-44F8-BD84-875017501945}"/>
    <cellStyle name="Comma 29 2 2 3 6 2" xfId="3580" xr:uid="{876C276E-9868-4792-8440-26970656F02B}"/>
    <cellStyle name="Comma 29 2 2 3 6 2 2" xfId="3581" xr:uid="{1BFF9BB0-B3B5-465F-B5FA-1FE5B42FB82D}"/>
    <cellStyle name="Comma 29 2 2 3 6 2 3" xfId="3582" xr:uid="{19F77FF6-EC78-4A96-8124-CDDD126ADB56}"/>
    <cellStyle name="Comma 29 2 2 3 6 2 4" xfId="3583" xr:uid="{A0043CB1-8CDD-4726-8AF8-BB667967BA6D}"/>
    <cellStyle name="Comma 29 2 2 3 7" xfId="3584" xr:uid="{943C823F-4244-4B67-B555-686570C7FDB2}"/>
    <cellStyle name="Comma 29 2 2 3 8" xfId="3585" xr:uid="{89086124-01B2-4653-8CC3-D7B298AA4154}"/>
    <cellStyle name="Comma 29 2 2 3 9" xfId="3586" xr:uid="{9EF7650D-71CB-4D7B-9FE4-F417019411AA}"/>
    <cellStyle name="Comma 29 2 2 4" xfId="3587" xr:uid="{2AC36CC9-F2A3-4022-9B23-0EC7EA952251}"/>
    <cellStyle name="Comma 29 2 2 5" xfId="3588" xr:uid="{155FEC8B-67DF-46A1-8116-1BA2278AE208}"/>
    <cellStyle name="Comma 29 2 2 6" xfId="3589" xr:uid="{DC2FFD75-4713-4580-B615-EC1324E7637E}"/>
    <cellStyle name="Comma 29 2 2 7" xfId="3590" xr:uid="{29C9EFB0-2EE7-4ADA-944B-73168B70FB40}"/>
    <cellStyle name="Comma 29 2 3" xfId="3591" xr:uid="{2495BD63-3D50-47C4-B16A-BBC86F244803}"/>
    <cellStyle name="Comma 29 3" xfId="3592" xr:uid="{CEADB7DD-4CAD-4DC6-9E49-ECE273A33003}"/>
    <cellStyle name="Comma 29 3 2" xfId="3593" xr:uid="{9CAB1DBD-018B-43C1-A022-8F13FB20A977}"/>
    <cellStyle name="Comma 29 4" xfId="3594" xr:uid="{78E96F22-B071-4BEF-8A92-EC97FC788872}"/>
    <cellStyle name="Comma 29 4 2" xfId="3595" xr:uid="{6C2E04E2-C3FC-449E-B930-7B3A042D1AE4}"/>
    <cellStyle name="Comma 29 5" xfId="3596" xr:uid="{572D6344-93A6-4B37-8754-72D434792907}"/>
    <cellStyle name="Comma 29 5 2" xfId="3597" xr:uid="{689BC921-4898-4EAF-A246-9E7670317F06}"/>
    <cellStyle name="Comma 29 6" xfId="3598" xr:uid="{A799AF3A-0074-444D-9E24-56A5E3C34005}"/>
    <cellStyle name="Comma 29 6 2" xfId="3599" xr:uid="{E2080DC1-475D-4112-9C01-3EF49671A834}"/>
    <cellStyle name="Comma 29 7" xfId="3600" xr:uid="{9E2E37C5-3B58-4E0A-8E20-47C00748E0F9}"/>
    <cellStyle name="Comma 29 8" xfId="3601" xr:uid="{66C180B9-AB68-4C47-AD5B-CFDD0309B413}"/>
    <cellStyle name="Comma 29 9" xfId="3602" xr:uid="{ED463B37-58A0-4DB0-86D7-2C76354E4B34}"/>
    <cellStyle name="Comma 290" xfId="1361" xr:uid="{6235AB9F-0BA0-4834-9D02-3B8FD0C3273B}"/>
    <cellStyle name="Comma 290 2" xfId="6869" xr:uid="{8A299310-4A4B-4B79-A151-185D20BF9129}"/>
    <cellStyle name="Comma 291" xfId="1362" xr:uid="{26341BA1-3246-481B-B3D0-A5FEC0D262D3}"/>
    <cellStyle name="Comma 291 2" xfId="6870" xr:uid="{8327E31E-895B-4FFC-8666-19DD94F3A368}"/>
    <cellStyle name="Comma 292" xfId="1363" xr:uid="{3E539A41-0688-4DF2-9D71-C6113F0D624B}"/>
    <cellStyle name="Comma 292 2" xfId="6871" xr:uid="{712F7F33-B815-45BE-86CA-09791ECFB3E0}"/>
    <cellStyle name="Comma 293" xfId="1364" xr:uid="{34DBDBF9-6DDF-4471-94B0-1EB6DAC8E091}"/>
    <cellStyle name="Comma 293 2" xfId="6872" xr:uid="{654AB6C2-62FE-49C3-97C7-9A57F362BA95}"/>
    <cellStyle name="Comma 294" xfId="1365" xr:uid="{D2338C1C-C2AB-4488-B99F-3E72F75DB73E}"/>
    <cellStyle name="Comma 294 2" xfId="6873" xr:uid="{906CD0DB-4024-48B6-A69D-6FA763B273E9}"/>
    <cellStyle name="Comma 295" xfId="1366" xr:uid="{BA0E8A87-741F-4F52-8F16-DA43E65551FF}"/>
    <cellStyle name="Comma 295 2" xfId="6874" xr:uid="{841F9904-CD55-4741-842F-2F24D7F7F9EA}"/>
    <cellStyle name="Comma 296" xfId="1367" xr:uid="{E7620965-0401-4D9C-8889-9DB07E758311}"/>
    <cellStyle name="Comma 296 2" xfId="6875" xr:uid="{1C952F3A-1583-4EC6-927F-436630071BAD}"/>
    <cellStyle name="Comma 297" xfId="1368" xr:uid="{4B6C3C6E-56EC-4F58-8AF7-5B8995E52490}"/>
    <cellStyle name="Comma 297 2" xfId="6876" xr:uid="{36528CD2-1895-4A40-AE17-2BFD636F4D9F}"/>
    <cellStyle name="Comma 298" xfId="1369" xr:uid="{44D70D0B-EC6B-410A-A409-1BFD9A087B91}"/>
    <cellStyle name="Comma 298 2" xfId="6877" xr:uid="{9E8EC088-6828-4E7A-934C-E4ABFA863CBA}"/>
    <cellStyle name="Comma 299" xfId="1370" xr:uid="{7BC36D7C-3D37-4BAC-9BEF-B8EB28259F0D}"/>
    <cellStyle name="Comma 299 2" xfId="6878" xr:uid="{29ABDFFC-F2DB-40F7-A094-A215F04FB40E}"/>
    <cellStyle name="Comma 3" xfId="4" xr:uid="{1E6CAD55-32F5-4E60-AB67-466401759DF2}"/>
    <cellStyle name="Comma 3 10" xfId="3604" xr:uid="{4C0424E5-9163-4732-9A0E-38BB97AB6197}"/>
    <cellStyle name="Comma 3 10 2" xfId="7558" xr:uid="{7790484C-D060-453B-8148-9D440C81E10E}"/>
    <cellStyle name="Comma 3 11" xfId="5503" xr:uid="{92EFCC91-3FB3-44D7-83C4-AA1EDE74FA64}"/>
    <cellStyle name="Comma 3 12" xfId="5645" xr:uid="{1922F4A0-FFB3-4F6C-B260-D121017E3A02}"/>
    <cellStyle name="Comma 3 13" xfId="3603" xr:uid="{7DD1FAE6-F892-460B-B088-5FB03F1911FF}"/>
    <cellStyle name="Comma 3 13 2" xfId="7557" xr:uid="{A0D9F8C0-0AD4-423C-9BB1-1E115042E48F}"/>
    <cellStyle name="Comma 3 14" xfId="1371" xr:uid="{6ED3C8B4-33AE-43FD-BA97-7929815B87BE}"/>
    <cellStyle name="Comma 3 15" xfId="6359" xr:uid="{BE84AB82-F9E0-4E86-9C34-0AE4D070FD5D}"/>
    <cellStyle name="Comma 3 2" xfId="1372" xr:uid="{1F068648-5AF6-4BDB-AEA7-EA71292B134D}"/>
    <cellStyle name="Comma 3 2 2" xfId="3606" xr:uid="{14FB8B85-9AFF-4915-B1F5-F97B51025F3C}"/>
    <cellStyle name="Comma 3 2 2 2" xfId="5928" xr:uid="{385029BF-A542-4579-9217-E456B319C64C}"/>
    <cellStyle name="Comma 3 2 3" xfId="3607" xr:uid="{E26700F3-AB85-4F31-9EB1-42347331490F}"/>
    <cellStyle name="Comma 3 2 3 2" xfId="3608" xr:uid="{9794B8B9-B5FB-40F9-87DD-72AC43E50737}"/>
    <cellStyle name="Comma 3 2 3 2 2" xfId="7560" xr:uid="{DC796DA8-0851-4F96-94B3-FCE4C7D60980}"/>
    <cellStyle name="Comma 3 2 3 3" xfId="7559" xr:uid="{5FA261A9-837E-4DAD-BABE-58CE7FE802D8}"/>
    <cellStyle name="Comma 3 2 4" xfId="3609" xr:uid="{7C4ADDCF-9682-46AA-B4C4-A85178476DDF}"/>
    <cellStyle name="Comma 3 2 5" xfId="3610" xr:uid="{CFCE40C3-615B-44D8-81F5-293F8A0EB340}"/>
    <cellStyle name="Comma 3 2 6" xfId="3611" xr:uid="{F90BD660-FC66-4FBF-8B45-DA51E2A98EE5}"/>
    <cellStyle name="Comma 3 2 7" xfId="3612" xr:uid="{DFBA915C-73F9-48C0-8BF1-E894B3D87544}"/>
    <cellStyle name="Comma 3 2 8" xfId="5927" xr:uid="{35D8ADF1-C212-419B-89F4-15F74DD18360}"/>
    <cellStyle name="Comma 3 2 9" xfId="3605" xr:uid="{D45CE275-9936-4D94-B79B-A08BA1B0EB38}"/>
    <cellStyle name="Comma 3 2_03_Mar 10 RM_RM Others_revised" xfId="5929" xr:uid="{B3B47ADA-50D9-4706-A53F-371E51EDFBFD}"/>
    <cellStyle name="Comma 3 3" xfId="1373" xr:uid="{024FAE49-4E76-431B-AA58-81E556125690}"/>
    <cellStyle name="Comma 3 3 2" xfId="3614" xr:uid="{C38442C0-638B-4DC4-BBDF-7F7F4BB966AD}"/>
    <cellStyle name="Comma 3 3 3" xfId="3615" xr:uid="{127BAA9F-9999-4030-B4EE-B350F64047ED}"/>
    <cellStyle name="Comma 3 3 4" xfId="3616" xr:uid="{C5E2F534-FFD5-4F37-AF43-0F65F6829F23}"/>
    <cellStyle name="Comma 3 3 5" xfId="5930" xr:uid="{3C4C21CA-66CC-4B8A-84C1-0539FD54757C}"/>
    <cellStyle name="Comma 3 3 6" xfId="3613" xr:uid="{B033E6B6-138E-42D8-B53F-A32E3FDE5ED7}"/>
    <cellStyle name="Comma 3 3 7" xfId="6879" xr:uid="{2C1CD7F0-B7A5-4AEB-AE4E-DAB82A56FBB5}"/>
    <cellStyle name="Comma 3 4" xfId="1374" xr:uid="{7B8C6026-8C50-4F8D-B138-5DC770E889B7}"/>
    <cellStyle name="Comma 3 4 2" xfId="3618" xr:uid="{D3543A05-ACF6-4D8F-A261-1848222DA15C}"/>
    <cellStyle name="Comma 3 4 2 2" xfId="3619" xr:uid="{356E3F3F-0483-452C-B4DD-0D893C019A3F}"/>
    <cellStyle name="Comma 3 4 2 2 2" xfId="7562" xr:uid="{9FDBB3D0-4F7E-4535-B665-528DBC10F4DD}"/>
    <cellStyle name="Comma 3 4 2 3" xfId="7561" xr:uid="{10457496-380E-42A8-AA6A-17A024574165}"/>
    <cellStyle name="Comma 3 4 3" xfId="6204" xr:uid="{74B042C3-7FF2-4F47-B6C8-D2793FDA080B}"/>
    <cellStyle name="Comma 3 4 4" xfId="3617" xr:uid="{DF5A364E-7575-4B60-BE6C-524B6CD2B605}"/>
    <cellStyle name="Comma 3 5" xfId="2856" xr:uid="{1027D6F4-1EF1-4FCF-8D5D-0A1B6FDE7A1D}"/>
    <cellStyle name="Comma 3 5 2" xfId="6215" xr:uid="{700B8893-FCA1-4B5F-B77D-A7079C7124F8}"/>
    <cellStyle name="Comma 3 5 3" xfId="3620" xr:uid="{6CD20979-A41D-4DD0-A776-3DB6A11063DF}"/>
    <cellStyle name="Comma 3 6" xfId="3621" xr:uid="{4D63C843-787F-4B7F-A030-177CEF13BB01}"/>
    <cellStyle name="Comma 3 6 2" xfId="6218" xr:uid="{5EFD8B93-F745-453B-A10B-3F64109BB9F9}"/>
    <cellStyle name="Comma 3 7" xfId="3622" xr:uid="{77DDDC35-B547-4FB5-B5D4-B32A19517963}"/>
    <cellStyle name="Comma 3 7 2" xfId="6219" xr:uid="{BB9900FD-2093-40D5-A3C0-1D025B1E13DF}"/>
    <cellStyle name="Comma 3 8" xfId="3623" xr:uid="{72C5DB30-E268-42C3-8757-024A3A69B6F1}"/>
    <cellStyle name="Comma 3 9" xfId="3624" xr:uid="{07CE9A97-E9D5-4B60-A1F0-4EBB0F6630D1}"/>
    <cellStyle name="Comma 3_03_Mar 10 RM_RM Others_revised" xfId="5931" xr:uid="{798E8A09-AA19-4ACE-A397-5D8953D89ED0}"/>
    <cellStyle name="Comma 30" xfId="1375" xr:uid="{3CF060EC-48A6-4308-ADE3-1264E6C0FAC0}"/>
    <cellStyle name="Comma 30 2" xfId="3626" xr:uid="{9DCD811D-5D6A-42CA-B84B-AF5908057E34}"/>
    <cellStyle name="Comma 30 2 2" xfId="3627" xr:uid="{4A7C0470-7FC9-4AEC-9D98-6906C1ECAA6A}"/>
    <cellStyle name="Comma 30 2 2 2" xfId="3628" xr:uid="{9D2A0301-4396-41D3-B583-5FA75A237AEF}"/>
    <cellStyle name="Comma 30 2 3" xfId="3629" xr:uid="{D24D3375-3888-44D6-B2DC-0850F6F1CC94}"/>
    <cellStyle name="Comma 30 2 4" xfId="3630" xr:uid="{8D37608B-31D7-494D-9088-018F5A4BB48C}"/>
    <cellStyle name="Comma 30 3" xfId="3631" xr:uid="{64B93A0B-25F0-4EB3-A6A7-86279F5EB597}"/>
    <cellStyle name="Comma 30 3 2" xfId="3632" xr:uid="{FEDDD60F-C0FD-4F42-94B9-504DDDAB16DB}"/>
    <cellStyle name="Comma 30 3 2 2" xfId="3633" xr:uid="{B937DB12-9091-4DEB-9B58-7212D3CD809B}"/>
    <cellStyle name="Comma 30 3 2 2 2" xfId="7564" xr:uid="{9B8350ED-7D4B-481A-97BF-28B7818E2F13}"/>
    <cellStyle name="Comma 30 3 2 3" xfId="7563" xr:uid="{8990F705-045F-4C21-BBF3-E2BD33E22574}"/>
    <cellStyle name="Comma 30 4" xfId="3634" xr:uid="{FD32F85C-A1B4-4CC0-B12C-408E4A514434}"/>
    <cellStyle name="Comma 30 5" xfId="3625" xr:uid="{E35E0253-1CAE-45E8-9874-2D620ECFE0D5}"/>
    <cellStyle name="Comma 300" xfId="1376" xr:uid="{EF726068-9CE7-4A65-8764-44310B7B25C5}"/>
    <cellStyle name="Comma 300 2" xfId="6880" xr:uid="{F626D635-92CD-458B-8403-A8FE5AC49D3E}"/>
    <cellStyle name="Comma 301" xfId="1377" xr:uid="{9044BD14-CD25-47B6-8DC6-A330465AE3A3}"/>
    <cellStyle name="Comma 301 2" xfId="6881" xr:uid="{35059B61-E3CA-4499-AD5C-95846E18663B}"/>
    <cellStyle name="Comma 302" xfId="1378" xr:uid="{F66B206D-474C-474F-94FE-8242EC8BEC37}"/>
    <cellStyle name="Comma 302 2" xfId="6882" xr:uid="{EFA7D3F7-52F0-4FE0-B291-30313ECB7345}"/>
    <cellStyle name="Comma 303" xfId="1379" xr:uid="{801D7108-8842-46FA-903B-6EF1541EA860}"/>
    <cellStyle name="Comma 303 2" xfId="6883" xr:uid="{94319303-ADBE-4C12-A421-1972186D23EE}"/>
    <cellStyle name="Comma 304" xfId="1380" xr:uid="{16AF8593-4865-49C4-AEB4-64A6FDC4A11A}"/>
    <cellStyle name="Comma 304 2" xfId="6884" xr:uid="{3171BC04-CAE4-4603-B82D-F7B4E7950497}"/>
    <cellStyle name="Comma 305" xfId="1381" xr:uid="{8F4FC81D-9BCB-4782-9CF6-3A077D58BD58}"/>
    <cellStyle name="Comma 305 2" xfId="6885" xr:uid="{5DDA41CE-4B48-4932-BF55-3BFEB8EF9852}"/>
    <cellStyle name="Comma 306" xfId="1382" xr:uid="{782BA68C-ADDC-475A-9C0D-6B51E49BC5B3}"/>
    <cellStyle name="Comma 306 2" xfId="6886" xr:uid="{E6E545FA-CCBF-4009-B4DF-B96BE64A1CCB}"/>
    <cellStyle name="Comma 307" xfId="1383" xr:uid="{5FFE1DBD-94F0-4FD4-8AF2-5727F20C3043}"/>
    <cellStyle name="Comma 307 2" xfId="6887" xr:uid="{F100CC05-52D6-4A56-97C0-2D61394C236F}"/>
    <cellStyle name="Comma 308" xfId="1384" xr:uid="{3E963868-79F2-4872-A172-6B89C4F04DF8}"/>
    <cellStyle name="Comma 308 2" xfId="6888" xr:uid="{7216E26E-32BB-4BE9-B7EA-9E9971F6B4C2}"/>
    <cellStyle name="Comma 309" xfId="1385" xr:uid="{D0198F00-E1B9-498D-9F9D-3D194D2AE028}"/>
    <cellStyle name="Comma 309 2" xfId="6889" xr:uid="{F76E28BD-4C97-4D04-AAD3-DDD45E4DDB24}"/>
    <cellStyle name="Comma 31" xfId="1386" xr:uid="{671BDA29-F104-40F7-9CCE-7FE0BA8063DD}"/>
    <cellStyle name="Comma 31 2" xfId="3635" xr:uid="{526F307D-F09A-42C7-921A-05FB7E15262C}"/>
    <cellStyle name="Comma 31 3" xfId="3636" xr:uid="{38344976-095B-4A25-8C8D-339763797901}"/>
    <cellStyle name="Comma 31 4" xfId="3637" xr:uid="{08F9F0CB-789B-42CD-AD07-AB1E45488CBA}"/>
    <cellStyle name="Comma 31 5" xfId="3638" xr:uid="{02D2C624-4883-4032-AFC6-6DB5F12D1E40}"/>
    <cellStyle name="Comma 31 6" xfId="3639" xr:uid="{1D25483B-945D-4EB5-894C-53DD1412C9E5}"/>
    <cellStyle name="Comma 31 6 2" xfId="3640" xr:uid="{A3AE4420-434A-46A2-AF84-C8359F593ECB}"/>
    <cellStyle name="Comma 31 6 3" xfId="3641" xr:uid="{C56EB899-ADAB-4233-8CAA-BF5634879E81}"/>
    <cellStyle name="Comma 31 7" xfId="3642" xr:uid="{1BF6AB67-CEDF-4772-BE48-A06B507C4268}"/>
    <cellStyle name="Comma 31 7 2" xfId="3643" xr:uid="{B013F998-9693-49B5-A8FD-09C27A73392E}"/>
    <cellStyle name="Comma 31 8" xfId="5932" xr:uid="{EA8CAB12-F539-49D5-87E4-F92631FE7AD7}"/>
    <cellStyle name="Comma 31 8 2" xfId="8035" xr:uid="{3D68BBD5-F5A1-4896-8265-DF7A8D4894FD}"/>
    <cellStyle name="Comma 310" xfId="1387" xr:uid="{3B5AE764-3ADC-49BB-ACD9-41AB9A6B1FEA}"/>
    <cellStyle name="Comma 310 2" xfId="6890" xr:uid="{2626E231-4D0F-45D2-B353-FE3F1AED2319}"/>
    <cellStyle name="Comma 311" xfId="1388" xr:uid="{7EDD6F92-775B-465F-BA5B-11D9F9553623}"/>
    <cellStyle name="Comma 311 2" xfId="6891" xr:uid="{BDF9B62E-B65C-423F-813A-5FA1DB9568F1}"/>
    <cellStyle name="Comma 312" xfId="1389" xr:uid="{2801DF8F-02B2-439C-9CFD-4BD6A27040D9}"/>
    <cellStyle name="Comma 312 2" xfId="6892" xr:uid="{B9A97791-FB11-41E5-9F2D-E31EF9071045}"/>
    <cellStyle name="Comma 313" xfId="1390" xr:uid="{3441497A-30E9-4B8A-9493-DD04C9CD4228}"/>
    <cellStyle name="Comma 313 2" xfId="6893" xr:uid="{7DE1D1CC-6D1C-4647-B361-4C5F434A0AD0}"/>
    <cellStyle name="Comma 314" xfId="1391" xr:uid="{1B001AAB-77BB-4073-B34A-BCDA6CD044BD}"/>
    <cellStyle name="Comma 314 2" xfId="6894" xr:uid="{9F2204D7-7205-4CA8-ABAB-0651474D1C70}"/>
    <cellStyle name="Comma 315" xfId="1392" xr:uid="{5595D340-2830-4A5A-B293-B1923EB6A37F}"/>
    <cellStyle name="Comma 315 2" xfId="6895" xr:uid="{E157C735-6326-424E-ACA5-C5814CD8C771}"/>
    <cellStyle name="Comma 316" xfId="1393" xr:uid="{CDD9433D-9A2F-40A4-85BD-0BE45CF53EDC}"/>
    <cellStyle name="Comma 316 2" xfId="6896" xr:uid="{04D7D0E0-DF1D-4D9B-BCB1-D9F0E8F5E32E}"/>
    <cellStyle name="Comma 317" xfId="1394" xr:uid="{ADD2D692-CD5C-49AE-A2D8-5CFC5F266753}"/>
    <cellStyle name="Comma 317 2" xfId="6897" xr:uid="{99DD6070-721F-4022-9C46-041E729BCC57}"/>
    <cellStyle name="Comma 318" xfId="1395" xr:uid="{55928ED2-F7F3-40A3-AB05-B213AAF40819}"/>
    <cellStyle name="Comma 318 2" xfId="6898" xr:uid="{9FB0E7C9-1E15-490B-8E36-7A301284505F}"/>
    <cellStyle name="Comma 319" xfId="2854" xr:uid="{FBB982DE-F1E4-49C7-802F-4B320D60083A}"/>
    <cellStyle name="Comma 32" xfId="1396" xr:uid="{10AB1344-84A0-4756-A64B-78DB0BB8F1CF}"/>
    <cellStyle name="Comma 32 10" xfId="5933" xr:uid="{C16B3C73-584A-44FC-9399-892751A2564C}"/>
    <cellStyle name="Comma 32 10 2" xfId="8036" xr:uid="{C3120079-17FE-4C8A-BC71-5FD18618CBB7}"/>
    <cellStyle name="Comma 32 11" xfId="3644" xr:uid="{FC22C009-9093-46CB-92E2-643BD75E46B8}"/>
    <cellStyle name="Comma 32 2" xfId="3645" xr:uid="{8A249539-20B0-4810-BA51-00740C36A84E}"/>
    <cellStyle name="Comma 32 2 2" xfId="3646" xr:uid="{C53D29A4-CF64-4A4B-B9C8-7655FB018FD1}"/>
    <cellStyle name="Comma 32 2 3" xfId="3647" xr:uid="{EE866229-272F-4F33-8FF3-602DC1E0A1E1}"/>
    <cellStyle name="Comma 32 3" xfId="3648" xr:uid="{277E2A32-89F7-42E5-9C5B-DCED6FCAC9B8}"/>
    <cellStyle name="Comma 32 3 2" xfId="3649" xr:uid="{ACDED28B-8F34-4E62-9810-0FA806583EB1}"/>
    <cellStyle name="Comma 32 4" xfId="3650" xr:uid="{A2539734-7CD2-4C88-B387-8E4A74A1F115}"/>
    <cellStyle name="Comma 32 5" xfId="3651" xr:uid="{2E6C2178-EFD1-4E6C-AFFB-AE60290AFD01}"/>
    <cellStyle name="Comma 32 6" xfId="3652" xr:uid="{05D9C85F-CBF3-47BD-8E35-EC15776DC4ED}"/>
    <cellStyle name="Comma 32 7" xfId="3653" xr:uid="{6E23C918-3AEB-4EF7-B3E0-8CDF941E254A}"/>
    <cellStyle name="Comma 32 8" xfId="3654" xr:uid="{42ADE1EC-8354-4820-98CB-FA1FA71C4832}"/>
    <cellStyle name="Comma 32 9" xfId="3655" xr:uid="{C47FBE44-CE1D-496C-B96D-5E2352171908}"/>
    <cellStyle name="Comma 320" xfId="2857" xr:uid="{353493A7-89FA-49FA-8519-F4720E4DAA65}"/>
    <cellStyle name="Comma 320 2" xfId="7521" xr:uid="{5EA55569-6A4D-45F0-9A38-AB6EF7200E0C}"/>
    <cellStyle name="Comma 321" xfId="2861" xr:uid="{355E993A-E702-41E7-A03B-86BD62B40D4B}"/>
    <cellStyle name="Comma 322" xfId="5490" xr:uid="{A330ACE4-F2F0-4159-9F56-548AD06A2EB0}"/>
    <cellStyle name="Comma 322 2" xfId="8013" xr:uid="{C6F94193-3116-4742-8289-F5E0F324C89D}"/>
    <cellStyle name="Comma 323" xfId="6309" xr:uid="{D81831E5-E3F6-4C4B-97AA-BB9EBCDEB2D0}"/>
    <cellStyle name="Comma 324" xfId="6337" xr:uid="{2A64052C-D2AE-4AB5-9DAB-A64C77C8935C}"/>
    <cellStyle name="Comma 325" xfId="6315" xr:uid="{8F3BD6A7-6DE2-4AA5-A10A-CEDEE9C62000}"/>
    <cellStyle name="Comma 326" xfId="6335" xr:uid="{BD93B348-DD3F-4006-8067-B1BA8BD37259}"/>
    <cellStyle name="Comma 327" xfId="6317" xr:uid="{28DD94E0-F69B-4384-949E-4E0DC37461AC}"/>
    <cellStyle name="Comma 328" xfId="6329" xr:uid="{C667FF92-5DC1-450B-A273-5171B3B2AC78}"/>
    <cellStyle name="Comma 329" xfId="6340" xr:uid="{E591AC59-BFDA-4F80-AA44-48D9FFCA02BB}"/>
    <cellStyle name="Comma 33" xfId="1397" xr:uid="{0376C2B1-E6E3-459C-B82A-5C1791EC420D}"/>
    <cellStyle name="Comma 33 2" xfId="3657" xr:uid="{42FA2261-BF62-4522-9C90-393B88FFE865}"/>
    <cellStyle name="Comma 33 2 2" xfId="3658" xr:uid="{0B9D6C62-8D33-4A1A-9A50-6A07286A3529}"/>
    <cellStyle name="Comma 33 3" xfId="3659" xr:uid="{319C4A4A-F800-480E-BC8E-A289AE610597}"/>
    <cellStyle name="Comma 33 3 2" xfId="3660" xr:uid="{0D102EAF-84C4-4036-985D-A431FA933EDF}"/>
    <cellStyle name="Comma 33 4" xfId="3661" xr:uid="{B5174FD8-E459-4C63-BC4F-650C6C33610E}"/>
    <cellStyle name="Comma 33 5" xfId="3662" xr:uid="{9C5AFA5B-38A9-40EA-966B-7E2AFFBABDCC}"/>
    <cellStyle name="Comma 33 6" xfId="3663" xr:uid="{F1806473-35CD-43C3-88EF-7E44AC999190}"/>
    <cellStyle name="Comma 33 7" xfId="3664" xr:uid="{BA5E0400-65EF-4F8E-A10D-A3723E9AA9A0}"/>
    <cellStyle name="Comma 33 8" xfId="6198" xr:uid="{BFB555F5-EBAC-4328-921C-FA5AEC076966}"/>
    <cellStyle name="Comma 33 9" xfId="3656" xr:uid="{62DDD66A-A91C-4134-AE95-88F6070CAAB3}"/>
    <cellStyle name="Comma 330" xfId="6305" xr:uid="{02D402A2-6D50-48F9-89EE-E5E9F1DA1DDA}"/>
    <cellStyle name="Comma 331" xfId="6330" xr:uid="{AE36740F-DE44-4F07-9F25-094D5EDD1E4C}"/>
    <cellStyle name="Comma 332" xfId="6344" xr:uid="{3ECC1F07-6EC7-472F-A72C-4095F0454B01}"/>
    <cellStyle name="Comma 333" xfId="6326" xr:uid="{D0A6094A-6E4C-49B9-B80C-7A840165A62E}"/>
    <cellStyle name="Comma 334" xfId="6356" xr:uid="{64CD0315-B35D-4EBE-8D9A-FE5564595C81}"/>
    <cellStyle name="Comma 335" xfId="7519" xr:uid="{54296D6F-E581-4B1D-99DB-A22B8150D9F8}"/>
    <cellStyle name="Comma 336" xfId="7550" xr:uid="{7A4E5280-2C95-4E70-BE97-7A4572AE2589}"/>
    <cellStyle name="Comma 337" xfId="8038" xr:uid="{0952CAEC-E0E4-4EF8-9C24-F9C6A1119C8E}"/>
    <cellStyle name="Comma 338" xfId="6348" xr:uid="{BEDA7CCF-1A4B-41F4-BA46-0F4BFB4EA09B}"/>
    <cellStyle name="Comma 339" xfId="8126" xr:uid="{D55ACFC4-9135-4414-AD90-FFF0BC6C29E4}"/>
    <cellStyle name="Comma 34" xfId="1398" xr:uid="{A79A8B73-5137-4F24-9159-EB2C17971242}"/>
    <cellStyle name="Comma 34 2" xfId="3666" xr:uid="{3D141EAD-A184-4918-97DE-8586EA609F12}"/>
    <cellStyle name="Comma 34 2 2" xfId="3667" xr:uid="{57545469-0E9C-4140-AF14-3CE7D148A8E2}"/>
    <cellStyle name="Comma 34 2 3" xfId="3668" xr:uid="{52E66A97-C4A2-4FFA-9E8B-63BAA7F147E6}"/>
    <cellStyle name="Comma 34 2 4" xfId="3669" xr:uid="{EFAE7019-D0DA-4D41-BA41-C4A0415FE60C}"/>
    <cellStyle name="Comma 34 2 4 2" xfId="3670" xr:uid="{FFCCC32B-ECC3-4397-AE8D-19FB74CEFB30}"/>
    <cellStyle name="Comma 34 2 4 3" xfId="3671" xr:uid="{402A4B5B-1613-42AF-9047-8B5FD276C9C6}"/>
    <cellStyle name="Comma 34 2 4 3 2" xfId="3672" xr:uid="{3CD2B0DD-8FBA-4EF5-AF40-2E1CDA7EEE1E}"/>
    <cellStyle name="Comma 34 2 4 3 3" xfId="3673" xr:uid="{D49B2DCF-0CA6-4931-BDB2-DFAE1CD11C44}"/>
    <cellStyle name="Comma 34 2 4 3 4" xfId="3674" xr:uid="{8DFC62A1-630B-4787-8188-9209CFD38AA5}"/>
    <cellStyle name="Comma 34 2 5" xfId="3675" xr:uid="{9ABEBF8F-9E61-4243-B967-1D74A81C883D}"/>
    <cellStyle name="Comma 34 2 6" xfId="3676" xr:uid="{01E25D0A-A714-4B0E-A0CB-F26D4C131C04}"/>
    <cellStyle name="Comma 34 3" xfId="3677" xr:uid="{663D9CDD-EABB-4A40-9CAF-E59F8EE530E6}"/>
    <cellStyle name="Comma 34 4" xfId="3678" xr:uid="{643C38E7-DD8D-493C-8548-3E055916AD53}"/>
    <cellStyle name="Comma 34 5" xfId="3679" xr:uid="{F68D21E6-E38B-4E37-913B-5C4A8E67A7BE}"/>
    <cellStyle name="Comma 34 5 2" xfId="3680" xr:uid="{80E6FCB3-D984-4B8E-AE18-E8F9CEAFC4AC}"/>
    <cellStyle name="Comma 34 5 2 2" xfId="7566" xr:uid="{5578B33F-94C6-4287-B825-FDBC9EB3CEF1}"/>
    <cellStyle name="Comma 34 5 3" xfId="7565" xr:uid="{DA35DDF5-2516-4687-8C29-6BCE4753A44D}"/>
    <cellStyle name="Comma 34 6" xfId="3681" xr:uid="{A8AAF6DC-0DCA-42FB-B58A-F9DA6124A415}"/>
    <cellStyle name="Comma 34 6 2" xfId="3682" xr:uid="{316E6C3B-EC9C-448B-9935-230C03F8F523}"/>
    <cellStyle name="Comma 34 6 2 2" xfId="7568" xr:uid="{E085AFB9-46B5-46C2-8C5C-B100156A2DA2}"/>
    <cellStyle name="Comma 34 6 3" xfId="7567" xr:uid="{B73148FE-0875-4CB1-A91D-4789AA4B707A}"/>
    <cellStyle name="Comma 34 7" xfId="3683" xr:uid="{DDC69805-B0D3-4D6A-B963-51101166B91F}"/>
    <cellStyle name="Comma 34 8" xfId="3665" xr:uid="{E9C0EFE0-447E-449A-99E8-6506EE7C4EF4}"/>
    <cellStyle name="Comma 340" xfId="8125" xr:uid="{4A4382D6-6DE3-4334-8D32-D65ACC1DE32A}"/>
    <cellStyle name="Comma 341" xfId="6351" xr:uid="{CFFC36F7-FF17-47FE-B001-0EB1FC66C17F}"/>
    <cellStyle name="Comma 35" xfId="1399" xr:uid="{E49D29B3-0FFD-432D-BE10-9BC1CEC9C0D2}"/>
    <cellStyle name="Comma 35 2" xfId="3685" xr:uid="{812815A5-DA9B-4CAD-8707-7D733B37CC0E}"/>
    <cellStyle name="Comma 35 2 2" xfId="3686" xr:uid="{7C5BF125-3732-4D1A-B5F1-08BFC289211D}"/>
    <cellStyle name="Comma 35 2 3" xfId="3687" xr:uid="{AB408156-F5A6-4CE6-8F53-66FC265DD39E}"/>
    <cellStyle name="Comma 35 3" xfId="3688" xr:uid="{99E9E41F-3B80-4DB6-BBC3-D776D1B6E382}"/>
    <cellStyle name="Comma 35 4" xfId="3689" xr:uid="{32AFF2DD-DF85-4DFE-BFA1-3BC131DBE5D7}"/>
    <cellStyle name="Comma 35 4 2" xfId="5516" xr:uid="{9737CF53-2744-4C93-8C8F-6CF8CC9A47A1}"/>
    <cellStyle name="Comma 35 5" xfId="3684" xr:uid="{6B753EA2-1E26-40BB-9ED7-E3FBF2D3673C}"/>
    <cellStyle name="Comma 36" xfId="1400" xr:uid="{6948EC9E-6B43-4904-8909-1BE606CF9DB8}"/>
    <cellStyle name="Comma 36 2" xfId="3691" xr:uid="{50ED6BB2-BAA5-445B-BD3E-35BCAE6C71FA}"/>
    <cellStyle name="Comma 36 2 2" xfId="3692" xr:uid="{95575D57-A0B1-4CA6-B2F5-595E9C7C333D}"/>
    <cellStyle name="Comma 36 2 2 2" xfId="3693" xr:uid="{2A5FCF69-6107-49CC-8AAB-1775DE057074}"/>
    <cellStyle name="Comma 36 2 2 2 2" xfId="3694" xr:uid="{1035419F-F759-4228-93FC-F67EA412E919}"/>
    <cellStyle name="Comma 36 2 2 3" xfId="3695" xr:uid="{B41D9DB9-8258-420C-AE0F-E09DCEDDA6E7}"/>
    <cellStyle name="Comma 36 2 3" xfId="3696" xr:uid="{3272A9B6-9813-43DF-B477-795F381D9905}"/>
    <cellStyle name="Comma 36 2 3 2" xfId="3697" xr:uid="{1628FE4B-5B77-4C39-8BC7-3BC894B8037B}"/>
    <cellStyle name="Comma 36 2 4" xfId="3698" xr:uid="{4C01A695-EB79-41CE-B1D6-21ED1EA2ED3C}"/>
    <cellStyle name="Comma 36 2 4 2" xfId="3699" xr:uid="{BAFC348F-AB78-4482-B19B-BE3C165BE3D8}"/>
    <cellStyle name="Comma 36 2 4 2 2" xfId="7570" xr:uid="{523D2B5E-8CB7-48F9-AF74-A61F3C65FC56}"/>
    <cellStyle name="Comma 36 2 4 3" xfId="7569" xr:uid="{8322B2F3-23B7-4E79-9058-0CCD6CB1D7D8}"/>
    <cellStyle name="Comma 36 2 5" xfId="3700" xr:uid="{87225593-B88D-4BD8-A22C-F18DF2039863}"/>
    <cellStyle name="Comma 36 3" xfId="3701" xr:uid="{0F71ED6C-6B2A-4898-9BA1-F81DDD674D38}"/>
    <cellStyle name="Comma 36 3 2" xfId="3702" xr:uid="{E7160ED0-9DF1-4E57-BD11-5A4F922B2074}"/>
    <cellStyle name="Comma 36 3 2 2" xfId="3703" xr:uid="{D52D12D4-216D-401D-9D06-42829718A2F8}"/>
    <cellStyle name="Comma 36 3 3" xfId="3704" xr:uid="{BECFBAE5-19FA-4EA5-9389-52AB6BC57D92}"/>
    <cellStyle name="Comma 36 4" xfId="3705" xr:uid="{CDCD2E60-E177-42FB-A77C-E3F187DFEF0C}"/>
    <cellStyle name="Comma 36 4 2" xfId="3706" xr:uid="{FDC8C025-1E38-4C94-A273-3CCC14B344AE}"/>
    <cellStyle name="Comma 36 4 3" xfId="3707" xr:uid="{023DDB2B-2D0D-4EF6-A19B-7716C5949390}"/>
    <cellStyle name="Comma 36 4 4" xfId="3708" xr:uid="{4D8C53C3-C95F-4E22-846B-9E8DC526C218}"/>
    <cellStyle name="Comma 36 4 4 2" xfId="7572" xr:uid="{4E50CB10-2696-46B9-852C-537B21237F7D}"/>
    <cellStyle name="Comma 36 4 5" xfId="7571" xr:uid="{415AB2A2-7C4B-460F-9853-D1B91752721C}"/>
    <cellStyle name="Comma 36 5" xfId="3709" xr:uid="{7ECBA9DD-9265-41AB-A829-BB7DD6B67DDC}"/>
    <cellStyle name="Comma 36 5 2" xfId="3710" xr:uid="{FC3262DF-9DAA-4664-B7F6-F4064C68AFBE}"/>
    <cellStyle name="Comma 36 5 2 2" xfId="7574" xr:uid="{39D46942-299E-47CB-95F1-89AA893DF7F2}"/>
    <cellStyle name="Comma 36 5 3" xfId="7573" xr:uid="{72BD995A-0667-4C9B-9256-F1C4574286E9}"/>
    <cellStyle name="Comma 36 6" xfId="3711" xr:uid="{C22854F8-AA58-4F0C-AD45-02A795264B37}"/>
    <cellStyle name="Comma 36 6 2" xfId="3712" xr:uid="{1FE4072D-746A-45D6-BF26-DDBB352100AB}"/>
    <cellStyle name="Comma 36 6 2 2" xfId="7576" xr:uid="{65EAC47F-A027-4C69-9AB0-7F687FE5DAAD}"/>
    <cellStyle name="Comma 36 6 3" xfId="7575" xr:uid="{5DC79B18-0F2C-4C78-B170-B0771075CC97}"/>
    <cellStyle name="Comma 36 7" xfId="3713" xr:uid="{096F3E7E-2C10-4B5F-9E3B-FA479243344B}"/>
    <cellStyle name="Comma 36 8" xfId="3690" xr:uid="{24C52229-74F9-4031-9236-453F522CFBF0}"/>
    <cellStyle name="Comma 37" xfId="1401" xr:uid="{DC1CFD6C-795D-41AC-9F72-939DAE7685D3}"/>
    <cellStyle name="Comma 37 10" xfId="3714" xr:uid="{473F1CBA-7A32-4278-BC14-0251F2472D9E}"/>
    <cellStyle name="Comma 37 2" xfId="3715" xr:uid="{1DB83C68-FAD4-4166-8067-2098477DD8BC}"/>
    <cellStyle name="Comma 37 2 2" xfId="3716" xr:uid="{DE8F65C7-EEA0-48AD-8263-A2BE30D8D1ED}"/>
    <cellStyle name="Comma 37 2 2 2" xfId="3717" xr:uid="{93A019D6-236B-4AC1-9BA0-7E29816DC793}"/>
    <cellStyle name="Comma 37 2 2 2 2" xfId="3718" xr:uid="{CEF2B95C-F0B5-4BA9-AA06-D90FDCE2D282}"/>
    <cellStyle name="Comma 37 2 2 3" xfId="3719" xr:uid="{A2633EC6-44B7-4BFA-A9AE-19EF5E7FB3D4}"/>
    <cellStyle name="Comma 37 2 3" xfId="3720" xr:uid="{B89FAC3D-75D5-4349-BEF0-4D8DB886A9C7}"/>
    <cellStyle name="Comma 37 2 3 2" xfId="3721" xr:uid="{93242748-2518-4629-A1BB-6D8F0675D762}"/>
    <cellStyle name="Comma 37 2 4" xfId="3722" xr:uid="{2E5897C6-2ADA-4AC1-B0AE-FA4E90D41F49}"/>
    <cellStyle name="Comma 37 2 5" xfId="3723" xr:uid="{A125E23B-FCD3-4251-A421-334D8921B9B3}"/>
    <cellStyle name="Comma 37 3" xfId="3724" xr:uid="{6940A7EE-C975-461C-8A44-52702A6791D6}"/>
    <cellStyle name="Comma 37 3 2" xfId="3725" xr:uid="{9CFBE80D-9FEF-4BAA-BB1D-0DA59FD37F77}"/>
    <cellStyle name="Comma 37 3 2 2" xfId="3726" xr:uid="{25028E3C-CDA1-4B07-AC98-428CFF77A5B4}"/>
    <cellStyle name="Comma 37 3 3" xfId="3727" xr:uid="{515E8304-B465-4C26-B5A0-06904ECCAF0D}"/>
    <cellStyle name="Comma 37 3 4" xfId="3728" xr:uid="{34D9AD04-F771-48C1-9597-717F2C0FD011}"/>
    <cellStyle name="Comma 37 3 4 2" xfId="5518" xr:uid="{FDC88B80-27BC-400F-8029-994E288D54B8}"/>
    <cellStyle name="Comma 37 4" xfId="3729" xr:uid="{21999F97-E932-4301-A8CE-8A29697D8FEF}"/>
    <cellStyle name="Comma 37 4 2" xfId="3730" xr:uid="{D3EE3C32-63C8-4C9A-9E02-583B57FA50EC}"/>
    <cellStyle name="Comma 37 4 3" xfId="3731" xr:uid="{1CC0F9B7-8D5F-4FBF-8C60-3D202BF2DD6F}"/>
    <cellStyle name="Comma 37 4 4" xfId="5519" xr:uid="{73490343-6E2B-43FD-BA4E-F77EE982A540}"/>
    <cellStyle name="Comma 37 5" xfId="3732" xr:uid="{85DD0AD9-9F2F-44CB-B2C3-844C81D1C547}"/>
    <cellStyle name="Comma 37 6" xfId="3733" xr:uid="{8C585429-3AD1-4723-9736-264C6F36DEE1}"/>
    <cellStyle name="Comma 37 6 2" xfId="3734" xr:uid="{CF27F2EF-AC4B-4512-BB6F-1B7E1E52D8F8}"/>
    <cellStyle name="Comma 37 6 2 2" xfId="7578" xr:uid="{87C094C5-98D0-4138-8D34-F29BC69A39D7}"/>
    <cellStyle name="Comma 37 6 3" xfId="7577" xr:uid="{36A04247-96B6-4E9C-B0E9-6E7E144677D8}"/>
    <cellStyle name="Comma 37 7" xfId="3735" xr:uid="{3C62E29D-8328-4A02-9C20-2C7F71942812}"/>
    <cellStyle name="Comma 37 7 2" xfId="5520" xr:uid="{59FDAA0F-A273-4E27-B1F7-5748103D8C7C}"/>
    <cellStyle name="Comma 37 8" xfId="3736" xr:uid="{BF3F6E9C-ADE7-4B30-B544-D9DB903BFC3E}"/>
    <cellStyle name="Comma 37 9" xfId="5517" xr:uid="{2AFE1C36-5741-4A21-8A5E-EB677CCF4F5F}"/>
    <cellStyle name="Comma 38" xfId="1402" xr:uid="{92BBE8CE-B3B0-42FD-8969-CA64BCB7D7D8}"/>
    <cellStyle name="Comma 38 2" xfId="3738" xr:uid="{FAFFFD5F-F6F6-497B-952F-F14090F2200E}"/>
    <cellStyle name="Comma 38 2 2" xfId="3739" xr:uid="{6E937A66-9914-4073-B260-28EEC12A44DB}"/>
    <cellStyle name="Comma 38 2 2 2" xfId="3740" xr:uid="{BB96FE29-C926-4F8E-9CE7-5F50D47CC551}"/>
    <cellStyle name="Comma 38 2 2 2 2" xfId="3741" xr:uid="{9A7893EE-8029-4017-9595-4A475268B948}"/>
    <cellStyle name="Comma 38 2 2 3" xfId="3742" xr:uid="{A6EFC7DB-55C7-4F21-B1D4-028CEB6C7A8D}"/>
    <cellStyle name="Comma 38 2 2 4" xfId="5522" xr:uid="{CE450DC2-5D71-4D34-97A3-A7D595F0D49E}"/>
    <cellStyle name="Comma 38 2 3" xfId="3743" xr:uid="{56DE458C-5EAE-4A11-9079-AE841303C5C1}"/>
    <cellStyle name="Comma 38 2 3 2" xfId="3744" xr:uid="{A662DBE7-CE57-4476-8C0B-579F1AE9025E}"/>
    <cellStyle name="Comma 38 2 4" xfId="3745" xr:uid="{015CC1AF-06D2-446F-81CE-76C3D2EB067E}"/>
    <cellStyle name="Comma 38 2 5" xfId="5521" xr:uid="{BFA0F022-8219-4935-A0CE-58E8B242C235}"/>
    <cellStyle name="Comma 38 3" xfId="3746" xr:uid="{B999F0BE-D422-49C8-9C8F-123B29B3E4D2}"/>
    <cellStyle name="Comma 38 3 2" xfId="3747" xr:uid="{18D88F36-68F8-4968-8FC0-356159871030}"/>
    <cellStyle name="Comma 38 3 2 2" xfId="3748" xr:uid="{62669115-9A8C-46DF-B8F4-BBB80969B1CA}"/>
    <cellStyle name="Comma 38 3 3" xfId="3749" xr:uid="{A1A1C12E-C7D8-4EEF-B3C7-3F05C5BFC386}"/>
    <cellStyle name="Comma 38 3 4" xfId="5523" xr:uid="{8C87CB0D-FF26-4A31-A38B-E9D70030DDF7}"/>
    <cellStyle name="Comma 38 4" xfId="3750" xr:uid="{C1E85725-EAAC-45CD-B583-49449DBCB8E8}"/>
    <cellStyle name="Comma 38 4 2" xfId="3751" xr:uid="{230A4136-01F8-4435-B22E-6E00291C2F85}"/>
    <cellStyle name="Comma 38 4 3" xfId="3752" xr:uid="{1900901B-45D3-4152-9CCF-21F95F520006}"/>
    <cellStyle name="Comma 38 4 3 2" xfId="3753" xr:uid="{69BCDCDB-AC6C-4807-AF9B-9E2578A8F383}"/>
    <cellStyle name="Comma 38 4 3 2 2" xfId="7583" xr:uid="{F9C631ED-DAE0-4137-BDCB-5C70A77D94B6}"/>
    <cellStyle name="Comma 38 4 3 3" xfId="7582" xr:uid="{4937019F-AD9B-4CEE-9B31-611DDAE3054E}"/>
    <cellStyle name="Comma 38 5" xfId="3754" xr:uid="{5268738A-4AD0-48F6-87AB-3D8CD073EB5C}"/>
    <cellStyle name="Comma 38 6" xfId="3755" xr:uid="{15D7BD72-FF7C-43B7-9723-994946437156}"/>
    <cellStyle name="Comma 38 6 2" xfId="5524" xr:uid="{8FD77F45-0877-44C8-A5E1-F235F7C951FA}"/>
    <cellStyle name="Comma 38 7" xfId="3756" xr:uid="{EC20B16F-EF7C-4CEE-9965-B260E8B441DF}"/>
    <cellStyle name="Comma 38 8" xfId="3737" xr:uid="{E83A2595-0074-4D3D-8CAF-EC6CDEAF010B}"/>
    <cellStyle name="Comma 39" xfId="1403" xr:uid="{D455029A-24F6-4C20-9EB2-0518C52D2515}"/>
    <cellStyle name="Comma 39 2" xfId="3758" xr:uid="{2A6F907C-D83F-4D34-8D79-93C2AA308D51}"/>
    <cellStyle name="Comma 39 2 2" xfId="3759" xr:uid="{48225C76-C695-4D08-ACE7-1F6C98248501}"/>
    <cellStyle name="Comma 39 2 2 2" xfId="3760" xr:uid="{A45DF79B-EF76-4016-8751-7789B88D2EB9}"/>
    <cellStyle name="Comma 39 2 2 2 2" xfId="3761" xr:uid="{12A48E58-82E8-48A8-9CBD-04720E103929}"/>
    <cellStyle name="Comma 39 2 2 3" xfId="3762" xr:uid="{15A0541B-FD6D-4040-9A94-DBA7289DAB4A}"/>
    <cellStyle name="Comma 39 2 3" xfId="3763" xr:uid="{E1853791-82FA-4060-ACDA-916FCC83BAF6}"/>
    <cellStyle name="Comma 39 2 3 2" xfId="3764" xr:uid="{BBB7AC82-D05B-4452-A02C-3A85CE111A43}"/>
    <cellStyle name="Comma 39 2 4" xfId="3765" xr:uid="{B33545E2-711F-4F94-B257-6A411716034E}"/>
    <cellStyle name="Comma 39 2 5" xfId="3766" xr:uid="{6006A987-A953-4C5C-AD2E-63376E87D76A}"/>
    <cellStyle name="Comma 39 3" xfId="3767" xr:uid="{D0CD386B-F00C-40E6-B202-844001C4E4BE}"/>
    <cellStyle name="Comma 39 3 2" xfId="3768" xr:uid="{B641FE10-B780-4773-A7C2-857F07190351}"/>
    <cellStyle name="Comma 39 3 2 2" xfId="3769" xr:uid="{84DF8A42-9349-4149-8408-80567B256BA8}"/>
    <cellStyle name="Comma 39 3 3" xfId="3770" xr:uid="{79715343-1923-419E-BFA7-2C478EED018F}"/>
    <cellStyle name="Comma 39 3 4" xfId="5525" xr:uid="{A0D53748-09D5-4354-9372-37174A29AFCF}"/>
    <cellStyle name="Comma 39 4" xfId="3771" xr:uid="{D8DB20A6-F455-4DAE-8728-31D37DCA1A87}"/>
    <cellStyle name="Comma 39 4 2" xfId="3772" xr:uid="{963A661F-393E-40AF-9E20-0FC671BDE945}"/>
    <cellStyle name="Comma 39 4 3" xfId="3773" xr:uid="{428A2AD9-3406-4E82-8B9B-FC49932299CA}"/>
    <cellStyle name="Comma 39 4 3 2" xfId="7588" xr:uid="{64D91983-E0A0-498A-85B9-6F5380A1DA9D}"/>
    <cellStyle name="Comma 39 4 4" xfId="7587" xr:uid="{3157D5C3-1F06-44B7-B23E-E824CA89785C}"/>
    <cellStyle name="Comma 39 5" xfId="3774" xr:uid="{901DE61A-119A-4985-B06F-4430C15A73B9}"/>
    <cellStyle name="Comma 39 6" xfId="3775" xr:uid="{CA90B3B2-FCF4-4E0B-BD74-B856BE8D243D}"/>
    <cellStyle name="Comma 39 7" xfId="3757" xr:uid="{1C4FD2D6-80E6-4D94-8748-102217D59D6D}"/>
    <cellStyle name="Comma 4" xfId="8" xr:uid="{73287FA6-32AA-4DBD-830B-72E217AB317A}"/>
    <cellStyle name="Comma 4 10" xfId="6297" xr:uid="{49395A00-177B-454F-B9A5-DAA60D084E0F}"/>
    <cellStyle name="Comma 4 11" xfId="3776" xr:uid="{CA9C84FB-42ED-48C9-94BC-EAA4522E9005}"/>
    <cellStyle name="Comma 4 12" xfId="1404" xr:uid="{99070EBE-C67D-4506-A272-40C9B138C60E}"/>
    <cellStyle name="Comma 4 13" xfId="6362" xr:uid="{876F6E65-E6DF-4E36-B8C8-081292946074}"/>
    <cellStyle name="Comma 4 2" xfId="1405" xr:uid="{28833AAD-8B77-4779-8835-EBAA5A1DEB82}"/>
    <cellStyle name="Comma 4 2 10" xfId="6899" xr:uid="{83A5D044-D141-4D5D-8468-C39352002DF8}"/>
    <cellStyle name="Comma 4 2 2" xfId="3778" xr:uid="{BB452A43-3805-47F5-9A70-384631A7C0F2}"/>
    <cellStyle name="Comma 4 2 2 2" xfId="3779" xr:uid="{B5D3BF1A-7147-4DA4-B3CC-CCF5764D500E}"/>
    <cellStyle name="Comma 4 2 2 2 2" xfId="3780" xr:uid="{15D60376-AD9D-4A0D-B96D-BF1266CE7689}"/>
    <cellStyle name="Comma 4 2 2 2 2 2" xfId="3781" xr:uid="{4D84F672-9574-4EA1-9524-4125584D9535}"/>
    <cellStyle name="Comma 4 2 2 2 3" xfId="3782" xr:uid="{0D0109A3-94E5-46B6-B31A-05571F128107}"/>
    <cellStyle name="Comma 4 2 2 3" xfId="3783" xr:uid="{1320E77B-4908-4A89-9C27-BF3F761B727C}"/>
    <cellStyle name="Comma 4 2 2 3 2" xfId="3784" xr:uid="{9397D391-5B86-4530-A3A8-213621AD213B}"/>
    <cellStyle name="Comma 4 2 2 4" xfId="3785" xr:uid="{B571C2AF-C549-4B3F-86FA-F9589E277AB1}"/>
    <cellStyle name="Comma 4 2 3" xfId="3786" xr:uid="{9B6465FE-0FAF-4407-8D46-DEC3ED6056B4}"/>
    <cellStyle name="Comma 4 2 3 2" xfId="3787" xr:uid="{5BD29E8A-5721-4739-A5E3-6E8BCA6CBFB1}"/>
    <cellStyle name="Comma 4 2 3 2 2" xfId="3788" xr:uid="{F1A2D539-A9D9-4D73-83DC-A6CB8B00AAB9}"/>
    <cellStyle name="Comma 4 2 3 3" xfId="3789" xr:uid="{977F97C0-9095-4326-9F0D-3FEB96331B93}"/>
    <cellStyle name="Comma 4 2 3 4" xfId="3790" xr:uid="{9F06B78C-D8D9-4029-9795-903BF7F5F5D2}"/>
    <cellStyle name="Comma 4 2 3 4 2" xfId="7590" xr:uid="{1295E498-7507-4573-B93F-238F9ABEC922}"/>
    <cellStyle name="Comma 4 2 3 5" xfId="7589" xr:uid="{881473A0-D9D7-4A3B-A4EF-71529541F1C5}"/>
    <cellStyle name="Comma 4 2 4" xfId="3791" xr:uid="{C6272816-2446-4930-B47F-E807F6BC90F5}"/>
    <cellStyle name="Comma 4 2 4 2" xfId="3792" xr:uid="{2EE46B8A-BCCD-49EC-8F7A-233685C4C27A}"/>
    <cellStyle name="Comma 4 2 5" xfId="3793" xr:uid="{1D753172-D09A-49F4-8B93-F110C28DCD46}"/>
    <cellStyle name="Comma 4 2 6" xfId="3794" xr:uid="{8B0B25A9-D001-4575-95A9-437D63F90C57}"/>
    <cellStyle name="Comma 4 2 7" xfId="3795" xr:uid="{E3522FB3-762F-4172-AD43-AB629210D0E0}"/>
    <cellStyle name="Comma 4 2 8" xfId="5935" xr:uid="{7B956092-B0AD-46F2-820F-ADBBAC27F114}"/>
    <cellStyle name="Comma 4 2 9" xfId="3777" xr:uid="{9BE97CCC-E242-49AB-B613-74EF6A25A888}"/>
    <cellStyle name="Comma 4 3" xfId="1406" xr:uid="{DEA3A8DF-EEAC-4C7F-8A5E-D694325614FE}"/>
    <cellStyle name="Comma 4 3 2" xfId="3797" xr:uid="{A910359D-8B2E-4159-85EA-0D3C6DBF2435}"/>
    <cellStyle name="Comma 4 3 3" xfId="3798" xr:uid="{2DAE13CE-66D5-4E28-B99E-105BCD4CE40B}"/>
    <cellStyle name="Comma 4 3 4" xfId="3799" xr:uid="{37282C55-CA64-4E7B-B61E-8D4E8303F9D0}"/>
    <cellStyle name="Comma 4 3 4 2" xfId="3800" xr:uid="{315FEFA8-8EA2-4AC2-8250-BF08451C9300}"/>
    <cellStyle name="Comma 4 3 4 2 2" xfId="7592" xr:uid="{AB2D1FFF-3E21-4B41-8719-F4BA63871191}"/>
    <cellStyle name="Comma 4 3 4 3" xfId="7591" xr:uid="{055E8A94-8476-4755-B5D2-84D6AB081302}"/>
    <cellStyle name="Comma 4 3 5" xfId="3796" xr:uid="{C6804A3C-0B63-4015-91A9-76B35F4186A9}"/>
    <cellStyle name="Comma 4 4" xfId="1407" xr:uid="{B3309831-2DC1-4E38-9183-74B1CE0F4C9F}"/>
    <cellStyle name="Comma 4 4 2" xfId="3802" xr:uid="{FAFEEDEF-86F0-442B-B29B-1B7D0424B79E}"/>
    <cellStyle name="Comma 4 4 2 2" xfId="3803" xr:uid="{FBAE9798-5342-4033-8222-9C6EC6E81AD7}"/>
    <cellStyle name="Comma 4 4 2 2 2" xfId="3804" xr:uid="{CAC42EF9-438D-4B92-8F93-1FDB9C3ECA27}"/>
    <cellStyle name="Comma 4 4 2 3" xfId="3805" xr:uid="{DD086748-A4D0-4FFD-AD24-AFE9CF479EAC}"/>
    <cellStyle name="Comma 4 4 3" xfId="3806" xr:uid="{55131A16-21EF-4E5B-85A3-DEBEA12CBE0F}"/>
    <cellStyle name="Comma 4 4 3 2" xfId="3807" xr:uid="{2BEC2AAA-EA0D-40A6-A32D-3030185D47BE}"/>
    <cellStyle name="Comma 4 4 4" xfId="3808" xr:uid="{9AF6317D-BCAA-4054-AAD2-3E56CD712042}"/>
    <cellStyle name="Comma 4 4 5" xfId="3809" xr:uid="{82B003E7-B6A5-423F-B6A0-9BAB35EA2A3B}"/>
    <cellStyle name="Comma 4 4 6" xfId="5526" xr:uid="{215E2932-38E3-469A-AFDC-6798931DDD37}"/>
    <cellStyle name="Comma 4 4 7" xfId="3801" xr:uid="{7588A08C-D0C5-4E0C-84E7-B1058037B20F}"/>
    <cellStyle name="Comma 4 5" xfId="3810" xr:uid="{E1456836-EAFD-4DCF-898C-38FFADEBF1E4}"/>
    <cellStyle name="Comma 4 5 2" xfId="3811" xr:uid="{7EAD25FD-5322-4706-9206-7273C0C97DC1}"/>
    <cellStyle name="Comma 4 5 2 2" xfId="3812" xr:uid="{84EDDBB7-AC93-4650-8AA3-B3D6F4E031DE}"/>
    <cellStyle name="Comma 4 5 3" xfId="3813" xr:uid="{141E6594-7B10-424A-95E5-204201B7A8B9}"/>
    <cellStyle name="Comma 4 5 4" xfId="3814" xr:uid="{37E9B26A-27F9-48B3-8A06-88E68DAC0C05}"/>
    <cellStyle name="Comma 4 6" xfId="3815" xr:uid="{AC3631EC-DA9C-49D3-84BB-6024897A5754}"/>
    <cellStyle name="Comma 4 6 2" xfId="3816" xr:uid="{4A6CE6C9-589A-452F-B0AE-1A6BA468C342}"/>
    <cellStyle name="Comma 4 7" xfId="3817" xr:uid="{C84C01FC-4369-4459-9B57-A0E1C24C3321}"/>
    <cellStyle name="Comma 4 8" xfId="3818" xr:uid="{8F0ECA7E-703D-4EF4-A5F1-D0C15291320C}"/>
    <cellStyle name="Comma 4 9" xfId="5934" xr:uid="{66958F90-0E91-4840-8152-4A83983F691C}"/>
    <cellStyle name="Comma 4_Consolidated Format IPLIPI Aug'09" xfId="5936" xr:uid="{3A1A99FD-C21C-4278-B866-5009FD4F574C}"/>
    <cellStyle name="Comma 40" xfId="1408" xr:uid="{A68A44A3-6F8A-46FC-8DE0-5961E330638F}"/>
    <cellStyle name="Comma 40 2" xfId="3820" xr:uid="{381BF40E-1EF3-4E1D-9E59-1E49BCFF2084}"/>
    <cellStyle name="Comma 40 2 2" xfId="3821" xr:uid="{3B882E46-7C35-4052-B451-E267318E6835}"/>
    <cellStyle name="Comma 40 2 3" xfId="5527" xr:uid="{4CD2040A-8DF9-45AA-9D9C-94117B3CF531}"/>
    <cellStyle name="Comma 40 3" xfId="3822" xr:uid="{2DDC3048-89A8-405C-BCDE-DC2FCE911742}"/>
    <cellStyle name="Comma 40 4" xfId="3823" xr:uid="{22B41E75-2B88-4A66-B059-6D6ED6BFE848}"/>
    <cellStyle name="Comma 40 5" xfId="3824" xr:uid="{7C8E6ABD-3FDC-4BC6-8F3D-308F4E0B4035}"/>
    <cellStyle name="Comma 40 6" xfId="3819" xr:uid="{6EF0F495-C022-4865-B393-D157B1F4CADB}"/>
    <cellStyle name="Comma 41" xfId="1409" xr:uid="{FD250617-8AC7-4F98-BB91-9AC157A8A16D}"/>
    <cellStyle name="Comma 41 2" xfId="3826" xr:uid="{23B067C4-5BA4-4BEC-AB58-D0D24EAD6752}"/>
    <cellStyle name="Comma 41 2 2" xfId="5528" xr:uid="{0A3D6910-DC55-47C7-AF2C-6A5F892B1988}"/>
    <cellStyle name="Comma 41 3" xfId="3827" xr:uid="{ED4C2D94-8373-4490-8330-A9B048307BEC}"/>
    <cellStyle name="Comma 41 4" xfId="3828" xr:uid="{AB74474E-AC91-480E-857E-89B4140082D6}"/>
    <cellStyle name="Comma 41 4 2" xfId="3829" xr:uid="{C2EAFC9B-C274-4A81-90CF-32D724695CC7}"/>
    <cellStyle name="Comma 41 4 2 2" xfId="7596" xr:uid="{93D86336-1C55-450A-9BED-49B9BE5FDAD8}"/>
    <cellStyle name="Comma 41 4 3" xfId="7595" xr:uid="{CB5196D3-9BE2-4BAD-94C2-9A85DAE11714}"/>
    <cellStyle name="Comma 41 5" xfId="3825" xr:uid="{1BF3E259-CAEB-4570-AD38-97EAF8483DB4}"/>
    <cellStyle name="Comma 42" xfId="1410" xr:uid="{2C51D984-8316-4ADD-9DAE-8A47CAD20B0E}"/>
    <cellStyle name="Comma 42 2" xfId="3831" xr:uid="{0148E048-393B-4D0F-A3CE-EC05FC172ADA}"/>
    <cellStyle name="Comma 42 2 2" xfId="3832" xr:uid="{D4EBCCE0-CEFA-4202-B0A0-FBD25F639C1B}"/>
    <cellStyle name="Comma 42 2 2 2" xfId="5529" xr:uid="{E3C44390-C8A0-421E-BD58-16E3F0A87BBA}"/>
    <cellStyle name="Comma 42 2 3" xfId="3833" xr:uid="{6D5AA37D-C5AE-430E-9863-51130A6EDBEE}"/>
    <cellStyle name="Comma 42 3" xfId="3834" xr:uid="{6824036B-F80D-4CAD-985A-EB8814A7B9A2}"/>
    <cellStyle name="Comma 42 3 2" xfId="3835" xr:uid="{50E35288-C70E-4D14-81D2-DA13447963C3}"/>
    <cellStyle name="Comma 42 3 2 2" xfId="5531" xr:uid="{0201C2EA-F569-4FD3-BD4D-3D6189FBBC0F}"/>
    <cellStyle name="Comma 42 3 3" xfId="3836" xr:uid="{8E639AC1-F4FF-4894-8F33-BFBD514B4220}"/>
    <cellStyle name="Comma 42 3 3 2" xfId="5532" xr:uid="{C2444263-DCC1-41A4-A181-74283D3736CA}"/>
    <cellStyle name="Comma 42 3 4" xfId="5530" xr:uid="{917F5054-FE0E-4A68-8947-F0F9EDAC9015}"/>
    <cellStyle name="Comma 42 4" xfId="3837" xr:uid="{3129EC0A-B36B-48D6-A6ED-D4AEEB114E92}"/>
    <cellStyle name="Comma 42 4 2" xfId="3838" xr:uid="{0DF31E61-5D06-43B1-AF0C-1B66E4A905EB}"/>
    <cellStyle name="Comma 42 4 2 2" xfId="7598" xr:uid="{315263AA-279D-4DF0-9D67-4A0080930EF8}"/>
    <cellStyle name="Comma 42 4 3" xfId="7597" xr:uid="{5FFA12E6-9301-4962-8061-CC0B8A959650}"/>
    <cellStyle name="Comma 42 5" xfId="3839" xr:uid="{46C9F836-6A06-4388-A735-34914A24DBE7}"/>
    <cellStyle name="Comma 42 5 2" xfId="5533" xr:uid="{CEEF7C70-2156-4307-93C8-541B0520D0D2}"/>
    <cellStyle name="Comma 42 6" xfId="3840" xr:uid="{EFA81A75-40B5-4F23-8961-CEC99E3AD3A4}"/>
    <cellStyle name="Comma 42 7" xfId="3830" xr:uid="{53ECE324-452F-4A0D-913C-D5932CB85626}"/>
    <cellStyle name="Comma 43" xfId="1411" xr:uid="{29DD8D7E-95E3-4508-8B83-C21E07B66583}"/>
    <cellStyle name="Comma 43 2" xfId="3842" xr:uid="{6024D845-9BD1-4D72-AEA2-C8E0F5856B7F}"/>
    <cellStyle name="Comma 43 2 2" xfId="5534" xr:uid="{7CEF0CD7-206D-4DC4-93C7-22B82DCBB224}"/>
    <cellStyle name="Comma 43 3" xfId="3843" xr:uid="{656CE452-01FF-445C-B572-40B2BA725898}"/>
    <cellStyle name="Comma 43 3 2" xfId="3844" xr:uid="{3F5320F6-D945-448C-9964-B18EECEEBED2}"/>
    <cellStyle name="Comma 43 3 2 2" xfId="7600" xr:uid="{8846D85D-02DB-4C87-A6DE-C9B3DE9E4E7C}"/>
    <cellStyle name="Comma 43 3 3" xfId="7599" xr:uid="{74E9BCB9-FE4F-41C8-BB06-60996211C417}"/>
    <cellStyle name="Comma 43 4" xfId="3845" xr:uid="{E3E8E7F5-BA1E-42F3-BD2F-18EFDD74AE6E}"/>
    <cellStyle name="Comma 43 5" xfId="3841" xr:uid="{74154687-5795-4E2B-B548-30D5220368C8}"/>
    <cellStyle name="Comma 44" xfId="1412" xr:uid="{E44A6AC6-10AB-4729-AAEB-61D64C58288F}"/>
    <cellStyle name="Comma 44 2" xfId="3847" xr:uid="{60A34C52-40F3-4C50-A2B1-17D4A89B7CE9}"/>
    <cellStyle name="Comma 44 2 2" xfId="3848" xr:uid="{2BC544B5-0637-4871-B993-00C097B0217F}"/>
    <cellStyle name="Comma 44 2 2 2" xfId="3849" xr:uid="{BE170AE4-792D-47D9-98EB-C05D92CB3C36}"/>
    <cellStyle name="Comma 44 2 3" xfId="3850" xr:uid="{E70317A1-7057-41A7-BED7-8B793426C382}"/>
    <cellStyle name="Comma 44 2 4" xfId="3851" xr:uid="{83DAF9BA-56CB-4FAC-A217-A69A33CCEC84}"/>
    <cellStyle name="Comma 44 2 4 2" xfId="7603" xr:uid="{52B37497-35EA-4510-84C8-626611CCA8D7}"/>
    <cellStyle name="Comma 44 2 5" xfId="7602" xr:uid="{0F5C453A-FCDB-4ACF-8DA1-724A63B51941}"/>
    <cellStyle name="Comma 44 3" xfId="3852" xr:uid="{8CD172BD-9223-443F-93EE-6DFD6060E313}"/>
    <cellStyle name="Comma 44 3 2" xfId="3853" xr:uid="{418230B4-5F4C-4BA9-A9A6-4D1922D61EDB}"/>
    <cellStyle name="Comma 44 4" xfId="3854" xr:uid="{81224CF2-ABA5-4431-963E-A4723BA9BC2F}"/>
    <cellStyle name="Comma 44 5" xfId="3855" xr:uid="{78753870-1A57-43B9-81DE-EF948AF4067D}"/>
    <cellStyle name="Comma 44 5 2" xfId="7604" xr:uid="{5F2E465B-1EBB-4C7C-8A33-09B92B0558DC}"/>
    <cellStyle name="Comma 44 6" xfId="3846" xr:uid="{B0D87F63-3AE2-4A73-9599-56047004A9AF}"/>
    <cellStyle name="Comma 44 6 2" xfId="7601" xr:uid="{8BF71B0E-84A3-44D9-9A7D-6DBA6A05F3AF}"/>
    <cellStyle name="Comma 45" xfId="1413" xr:uid="{F83D8094-F1E0-488A-9E12-8857772DF8DD}"/>
    <cellStyle name="Comma 45 2" xfId="3857" xr:uid="{170EC4F5-CC30-4398-87A4-7D2BAE439687}"/>
    <cellStyle name="Comma 45 3" xfId="3858" xr:uid="{E397D10A-7707-4766-9121-6B2164338FF9}"/>
    <cellStyle name="Comma 45 3 2" xfId="3859" xr:uid="{F7CEFF30-C32C-4C12-AFAC-D5B5D15D96A1}"/>
    <cellStyle name="Comma 45 3 2 2" xfId="7606" xr:uid="{18AA08AE-6261-444C-A0E5-C304CE96C29D}"/>
    <cellStyle name="Comma 45 3 3" xfId="7605" xr:uid="{509D9B17-6A22-4F22-87B5-C0BE688EE6AE}"/>
    <cellStyle name="Comma 45 4" xfId="3860" xr:uid="{8DA40239-A9DC-46AC-B9DE-F5153B031633}"/>
    <cellStyle name="Comma 45 4 2" xfId="5535" xr:uid="{25102105-FC36-441A-8C17-054F2CB010A5}"/>
    <cellStyle name="Comma 45 5" xfId="3861" xr:uid="{526F1B76-5FC3-4C79-8857-E8BF5EDC4974}"/>
    <cellStyle name="Comma 45 5 2" xfId="3862" xr:uid="{58350E6E-0C5D-4190-8E29-AFEA3ECA4225}"/>
    <cellStyle name="Comma 45 5 2 2" xfId="7608" xr:uid="{5B69D1DE-B731-43B5-880A-CBAC4F39E367}"/>
    <cellStyle name="Comma 45 5 3" xfId="7607" xr:uid="{D6EBF3E3-FB72-4F11-90B2-58902FDACC27}"/>
    <cellStyle name="Comma 45 6" xfId="3856" xr:uid="{ECEA8894-5554-492F-9C92-C6E4AA442E1C}"/>
    <cellStyle name="Comma 46" xfId="1414" xr:uid="{28AD1887-950E-4F30-85C8-3B3D2CA874AA}"/>
    <cellStyle name="Comma 46 2" xfId="3864" xr:uid="{FF899526-5A19-400A-94AC-0F2E6E216A53}"/>
    <cellStyle name="Comma 46 2 2" xfId="3865" xr:uid="{2CDF302A-2095-49DC-A0DA-145E985B071D}"/>
    <cellStyle name="Comma 46 2 2 2" xfId="7610" xr:uid="{781EF2E0-F0C7-44CB-BA1A-44A7D616A0C5}"/>
    <cellStyle name="Comma 46 2 3" xfId="7609" xr:uid="{31F11A57-4C87-4E4B-BD29-0FE0FFFBAB1D}"/>
    <cellStyle name="Comma 46 3" xfId="3866" xr:uid="{30A3E5E4-F481-470A-8535-7A4085958BA0}"/>
    <cellStyle name="Comma 46 3 2" xfId="5536" xr:uid="{2F45CEAF-5E0F-4F61-BC29-D3D582F83871}"/>
    <cellStyle name="Comma 46 4" xfId="3863" xr:uid="{E5DB3AA0-8BDB-4E85-AE23-07FEA5248570}"/>
    <cellStyle name="Comma 47" xfId="1415" xr:uid="{AD261358-7D53-4C04-A724-A337D2B35FD6}"/>
    <cellStyle name="Comma 47 2" xfId="3868" xr:uid="{8779D7FC-F2CA-4A36-A2C8-86019C5FF4CF}"/>
    <cellStyle name="Comma 47 3" xfId="3869" xr:uid="{A9078FB3-81A7-4EB0-BD18-EDC3FC631274}"/>
    <cellStyle name="Comma 47 3 2" xfId="5537" xr:uid="{856F4939-F548-4164-AE9D-5581A692A980}"/>
    <cellStyle name="Comma 47 4" xfId="3870" xr:uid="{137E415E-E78E-4642-BF09-8DF776160FE0}"/>
    <cellStyle name="Comma 47 4 2" xfId="3871" xr:uid="{CCB02421-145E-44FE-80B1-26F940B6A605}"/>
    <cellStyle name="Comma 47 4 2 2" xfId="7612" xr:uid="{F8131BE6-CFDA-499C-BD40-C3A33A055C21}"/>
    <cellStyle name="Comma 47 4 3" xfId="7611" xr:uid="{AFA16568-BDCB-4121-9EA0-AA91F5CFEB6E}"/>
    <cellStyle name="Comma 47 5" xfId="3867" xr:uid="{61887D89-9AC1-4661-98BA-F17A42C3F36D}"/>
    <cellStyle name="Comma 48" xfId="1416" xr:uid="{98B101A0-4968-4A99-A1E9-7A7417D852A7}"/>
    <cellStyle name="Comma 48 2" xfId="3873" xr:uid="{8C87DABF-D8CE-4CBE-B937-60BC846958F8}"/>
    <cellStyle name="Comma 48 3" xfId="3874" xr:uid="{AC61106A-C00B-4959-8D03-2B3398DF98BA}"/>
    <cellStyle name="Comma 48 4" xfId="3872" xr:uid="{1AA2BD04-7069-4AB6-818E-D92D90093636}"/>
    <cellStyle name="Comma 49" xfId="1417" xr:uid="{6B30FCE6-01A7-46E9-A0A9-C5DF4F2B30CD}"/>
    <cellStyle name="Comma 49 2" xfId="3876" xr:uid="{4DB1FFFD-06C7-415C-80B1-E76E66ED371E}"/>
    <cellStyle name="Comma 49 3" xfId="3875" xr:uid="{25DA4392-40A0-417E-A57B-11DDAEE1B554}"/>
    <cellStyle name="Comma 5" xfId="9" xr:uid="{46E56937-F601-4AD6-8814-295AB9A15FE8}"/>
    <cellStyle name="Comma 5 10" xfId="1418" xr:uid="{F34340F0-0CFC-46B2-AB84-E10D12C16BFC}"/>
    <cellStyle name="Comma 5 2" xfId="1419" xr:uid="{8E52EF5A-A7AF-452C-BB62-E94F16DC02D2}"/>
    <cellStyle name="Comma 5 2 2" xfId="3879" xr:uid="{7EE99EAC-F51D-4BF5-9DA3-B2C77C37D6A6}"/>
    <cellStyle name="Comma 5 2 3" xfId="3880" xr:uid="{038B0CC1-2154-4556-A7EA-FC79E4AC6610}"/>
    <cellStyle name="Comma 5 2 4" xfId="3881" xr:uid="{926E8896-81B3-4AE4-8FB1-37C20C65B12A}"/>
    <cellStyle name="Comma 5 2 4 2" xfId="3882" xr:uid="{B547637C-29DB-4E0C-8274-12FD3384C555}"/>
    <cellStyle name="Comma 5 2 4 2 2" xfId="7615" xr:uid="{93D48CCC-CDA9-4EE3-89F8-A6B0177A0EC4}"/>
    <cellStyle name="Comma 5 2 4 3" xfId="7614" xr:uid="{A2FCBECB-5AB0-4CED-8A30-A6B3E2AA9C9F}"/>
    <cellStyle name="Comma 5 2 5" xfId="3883" xr:uid="{6333C6D3-24AA-4969-A052-A8916C49C4B6}"/>
    <cellStyle name="Comma 5 2 6" xfId="3878" xr:uid="{FBD213DA-CCC5-4B9F-A44F-0CF5D995868D}"/>
    <cellStyle name="Comma 5 3" xfId="1420" xr:uid="{EE6B0CB8-17A8-4F20-8555-9B06F336A4E9}"/>
    <cellStyle name="Comma 5 3 2" xfId="3885" xr:uid="{18A8798F-22BB-4B7B-819B-2891D1A10220}"/>
    <cellStyle name="Comma 5 3 2 2" xfId="3886" xr:uid="{B6C7DF43-6227-4569-BD09-616FF48D7CE6}"/>
    <cellStyle name="Comma 5 3 2 2 2" xfId="7617" xr:uid="{7C9959A5-BE43-4B2E-9C28-3E3AD1F69A6F}"/>
    <cellStyle name="Comma 5 3 2 3" xfId="7616" xr:uid="{23EF8A39-C295-405C-8652-26CB07ED1B4D}"/>
    <cellStyle name="Comma 5 3 3" xfId="3887" xr:uid="{A7844E4F-8257-4638-BB6B-5723675275DD}"/>
    <cellStyle name="Comma 5 3 3 2" xfId="3888" xr:uid="{590210EE-32F8-4133-A3C2-8CE9648DB6B1}"/>
    <cellStyle name="Comma 5 3 3 2 2" xfId="7619" xr:uid="{8625AC9E-0595-4FD7-B08B-3AE06A0849CA}"/>
    <cellStyle name="Comma 5 3 3 3" xfId="7618" xr:uid="{03C451D0-1145-4BC3-9D14-A945ABC1670F}"/>
    <cellStyle name="Comma 5 3 4" xfId="3889" xr:uid="{473F4A68-1534-4016-AE4C-957AA35886B9}"/>
    <cellStyle name="Comma 5 3 4 2" xfId="3890" xr:uid="{DAC76977-C6A6-4FCF-A123-B41D4C94A8DD}"/>
    <cellStyle name="Comma 5 3 4 2 2" xfId="7621" xr:uid="{D8CFB56E-AD2D-4D26-B932-68B2901CDB43}"/>
    <cellStyle name="Comma 5 3 4 3" xfId="7620" xr:uid="{106F938F-AABB-473E-9042-92E5C602D840}"/>
    <cellStyle name="Comma 5 3 5" xfId="3891" xr:uid="{11626A85-45A8-423F-AF0E-A69E64837E20}"/>
    <cellStyle name="Comma 5 3 6" xfId="3884" xr:uid="{28DEA298-C502-4E69-A16E-6F518E0897E8}"/>
    <cellStyle name="Comma 5 3 7" xfId="6900" xr:uid="{0AC75D2C-FE86-4AA7-9392-43D412A758DC}"/>
    <cellStyle name="Comma 5 4" xfId="3892" xr:uid="{D76A4148-595B-4764-B767-8B6AC265E4D0}"/>
    <cellStyle name="Comma 5 5" xfId="3893" xr:uid="{DF4B3979-C7BA-44EB-A7A2-709973D5E518}"/>
    <cellStyle name="Comma 5 6" xfId="3894" xr:uid="{E035BBC1-CF59-447B-B731-9800167EEF56}"/>
    <cellStyle name="Comma 5 7" xfId="3895" xr:uid="{0766A9D5-78EE-4184-8890-0DA5FE7A4AA4}"/>
    <cellStyle name="Comma 5 8" xfId="5937" xr:uid="{3F83E110-B711-4F68-9280-A43CE271BDC5}"/>
    <cellStyle name="Comma 5 9" xfId="3877" xr:uid="{24FEFFFA-936C-4BFF-8AB1-9CDAC75AFCCB}"/>
    <cellStyle name="Comma 5_SFC_31.10.2010" xfId="3896" xr:uid="{5DFD8C9E-A0AA-4ED6-9FCF-86BA22D60A93}"/>
    <cellStyle name="Comma 50" xfId="1421" xr:uid="{B9D037AF-3814-40F8-AD64-06AF5EABA9B2}"/>
    <cellStyle name="Comma 50 2" xfId="3898" xr:uid="{BEC2C365-A1CE-43CC-90CA-28D47CCC0E34}"/>
    <cellStyle name="Comma 50 3" xfId="3899" xr:uid="{77E965DC-0114-45F6-AA02-530CC10AC4AD}"/>
    <cellStyle name="Comma 50 3 2" xfId="7623" xr:uid="{435AC036-FA67-44B9-97E3-BF75DCF0D87A}"/>
    <cellStyle name="Comma 50 4" xfId="3897" xr:uid="{E9D2555B-7BB0-4426-AC75-0CF1A3DDCD1D}"/>
    <cellStyle name="Comma 50 4 2" xfId="7622" xr:uid="{98428372-580E-408A-9C8C-598F35952189}"/>
    <cellStyle name="Comma 51" xfId="1422" xr:uid="{89D7A483-627D-4905-878C-9405B50672B5}"/>
    <cellStyle name="Comma 51 2" xfId="3901" xr:uid="{1B646E89-F3CB-4F56-80A5-B15DF023CD7B}"/>
    <cellStyle name="Comma 51 3" xfId="5538" xr:uid="{11F461F0-7019-4A6C-869C-CE9C36663E89}"/>
    <cellStyle name="Comma 51 4" xfId="3900" xr:uid="{397BB928-4562-459D-AB3E-8CC53F726479}"/>
    <cellStyle name="Comma 52" xfId="1423" xr:uid="{F9FD8FDF-2197-433F-8CCF-457C1B29F528}"/>
    <cellStyle name="Comma 52 2" xfId="3903" xr:uid="{32494301-A104-43B5-8E85-502309135874}"/>
    <cellStyle name="Comma 52 3" xfId="5539" xr:uid="{E9E9F56F-3345-4AA1-9453-E5176D880D4B}"/>
    <cellStyle name="Comma 52 4" xfId="3902" xr:uid="{4016724D-82C9-4819-B168-F958FD55B842}"/>
    <cellStyle name="Comma 53" xfId="1424" xr:uid="{DA1B435D-4998-4C97-BCD5-EBE503400783}"/>
    <cellStyle name="Comma 53 2" xfId="3904" xr:uid="{D06DE657-C7E1-4F6F-9AAD-01A2CEECFA28}"/>
    <cellStyle name="Comma 54" xfId="1425" xr:uid="{B0AEA157-8BEB-4038-ACB2-53E71FE1CFDA}"/>
    <cellStyle name="Comma 54 2" xfId="3905" xr:uid="{4E133C29-B69A-4A7E-9CCC-F859E1BB26EB}"/>
    <cellStyle name="Comma 55" xfId="1426" xr:uid="{B6E23AFA-B18D-4ACB-ABB2-7E5D39EA6E41}"/>
    <cellStyle name="Comma 55 2" xfId="3907" xr:uid="{2BE1649F-FA9D-402E-ACD0-916889750615}"/>
    <cellStyle name="Comma 55 2 2" xfId="7625" xr:uid="{B96A4E63-8543-4EA5-AA79-66B1E309FA18}"/>
    <cellStyle name="Comma 55 3" xfId="3906" xr:uid="{DB302E67-36D2-4D01-871C-AA5729F8E92B}"/>
    <cellStyle name="Comma 55 3 2" xfId="7624" xr:uid="{2CD2DBA3-C87F-4585-A214-3E57CF3E31BE}"/>
    <cellStyle name="Comma 56" xfId="1427" xr:uid="{D7CAC258-2977-4721-BDE6-0F5419157008}"/>
    <cellStyle name="Comma 56 2" xfId="5540" xr:uid="{3920A86A-2FED-4617-A1AF-14F46425A261}"/>
    <cellStyle name="Comma 56 3" xfId="3908" xr:uid="{411E19D0-7D34-4478-A2C0-80E272BC40E9}"/>
    <cellStyle name="Comma 57" xfId="1428" xr:uid="{6E8BC0C9-BB83-4628-926F-1305DD686304}"/>
    <cellStyle name="Comma 57 2" xfId="5541" xr:uid="{0A2517E8-CCDE-4A7A-8DB3-9697FCE90B19}"/>
    <cellStyle name="Comma 57 3" xfId="3909" xr:uid="{6E04D20E-3A17-40CA-85A5-E7C7F13C1F2C}"/>
    <cellStyle name="Comma 58" xfId="1429" xr:uid="{B5DDA96D-6F57-4B6D-A0B6-7F77FCFE55AC}"/>
    <cellStyle name="Comma 58 2" xfId="5542" xr:uid="{94CB9D01-9623-4224-A110-CD048A4D6469}"/>
    <cellStyle name="Comma 58 3" xfId="3910" xr:uid="{A9D2E0B0-B3D9-4BF8-B8D8-5CEE2F808A0F}"/>
    <cellStyle name="Comma 59" xfId="1430" xr:uid="{A907BDDB-3344-4C61-A651-0D3586A8FF28}"/>
    <cellStyle name="Comma 59 2" xfId="5543" xr:uid="{C82A8763-24A0-4E09-B52E-842BFE180B62}"/>
    <cellStyle name="Comma 59 3" xfId="3911" xr:uid="{333F035E-24FF-48B7-8505-F3B9B1F7B3DB}"/>
    <cellStyle name="Comma 6" xfId="1431" xr:uid="{B3B2CA4D-51E2-481F-B1E0-221EEA29D293}"/>
    <cellStyle name="Comma 6 2" xfId="1432" xr:uid="{6686C56C-A802-4164-B5E2-FF9EE971343C}"/>
    <cellStyle name="Comma 6 2 2" xfId="3914" xr:uid="{4891634B-FCC3-418F-8121-DB2CA81B2C65}"/>
    <cellStyle name="Comma 6 2 3" xfId="3915" xr:uid="{90A5CBE2-C6B6-4386-8498-1021BA26E1DE}"/>
    <cellStyle name="Comma 6 2 3 2" xfId="3916" xr:uid="{8ACA2ED3-6F11-48CC-9998-A66EF49D5542}"/>
    <cellStyle name="Comma 6 2 3 3" xfId="3917" xr:uid="{31184260-0B4B-4330-8ED6-0F7E57F77D1F}"/>
    <cellStyle name="Comma 6 2 3 3 2" xfId="7627" xr:uid="{4BB8D982-0C37-426D-BA3D-CB77478E019C}"/>
    <cellStyle name="Comma 6 2 3 4" xfId="7626" xr:uid="{52B556DF-ACDA-4382-9FA4-A54F631710EA}"/>
    <cellStyle name="Comma 6 2 4" xfId="3918" xr:uid="{7305BC1C-814B-4BF4-83EF-B809248E7024}"/>
    <cellStyle name="Comma 6 2 5" xfId="5938" xr:uid="{CA76C728-1F19-40BD-807D-6EE13A504CB9}"/>
    <cellStyle name="Comma 6 2 6" xfId="3913" xr:uid="{1DA865D1-990C-4419-89D9-CD2AD27F9E02}"/>
    <cellStyle name="Comma 6 3" xfId="1433" xr:uid="{28270733-1DDD-4AC6-BFEC-7971B95BAA43}"/>
    <cellStyle name="Comma 6 3 2" xfId="3919" xr:uid="{4F79A340-EC8C-4330-9D1C-44D9E7664082}"/>
    <cellStyle name="Comma 6 3 3" xfId="6901" xr:uid="{D26EE562-5A8D-4F4B-99E6-CAB5A8826531}"/>
    <cellStyle name="Comma 6 4" xfId="3920" xr:uid="{E6F88A9F-57B2-42A8-BD82-79A22E53689A}"/>
    <cellStyle name="Comma 6 5" xfId="3921" xr:uid="{57FA2ED7-5CD8-44CE-8043-64B397777464}"/>
    <cellStyle name="Comma 6 6" xfId="3922" xr:uid="{12F6A7D9-55CC-4CAE-A21B-185EB6987F99}"/>
    <cellStyle name="Comma 6 6 2" xfId="3923" xr:uid="{A96D8207-491A-4CF3-9ACF-D7C962107FE3}"/>
    <cellStyle name="Comma 6 6 2 2" xfId="7629" xr:uid="{14340D70-9FFF-40C2-ADC2-B2A5FF7DC407}"/>
    <cellStyle name="Comma 6 6 3" xfId="7628" xr:uid="{6F30B540-6B80-4C5F-8434-69A13CEA4594}"/>
    <cellStyle name="Comma 6 7" xfId="3924" xr:uid="{FEF75B4C-8BAE-496A-B7C7-51352A5EA928}"/>
    <cellStyle name="Comma 6 7 2" xfId="3925" xr:uid="{B2B50823-86E2-4099-B1FE-2B09249A40FC}"/>
    <cellStyle name="Comma 6 8" xfId="3912" xr:uid="{92F811CA-492D-4E23-B934-BD75B9F108AA}"/>
    <cellStyle name="Comma 6_CF 2010 with links IN USD avg rate" xfId="5939" xr:uid="{4A39368B-CCB4-4495-84A1-D9ACBABCA56F}"/>
    <cellStyle name="Comma 60" xfId="1434" xr:uid="{8E8BE800-3F46-4604-9745-385409354CC0}"/>
    <cellStyle name="Comma 60 2" xfId="5544" xr:uid="{83351E80-B650-40F9-A4F5-472DD9CAECED}"/>
    <cellStyle name="Comma 60 3" xfId="3926" xr:uid="{DDF0A3C7-F68B-4B73-AC91-2900421E90B2}"/>
    <cellStyle name="Comma 61" xfId="1435" xr:uid="{65466927-2F63-4E90-B95F-86E7596A6786}"/>
    <cellStyle name="Comma 61 2" xfId="5545" xr:uid="{BDC1FDE9-54AC-4B72-A313-77BF58B7201B}"/>
    <cellStyle name="Comma 61 3" xfId="3927" xr:uid="{35FDD7AF-6F8A-41EE-853F-99BC482E46A8}"/>
    <cellStyle name="Comma 62" xfId="1436" xr:uid="{0674703C-C332-4B89-9AB6-2DFC5DEB97AF}"/>
    <cellStyle name="Comma 62 2" xfId="5546" xr:uid="{316A7446-6630-463F-9B8B-BCBC7A618A61}"/>
    <cellStyle name="Comma 62 3" xfId="3928" xr:uid="{54F2CF0D-8489-466A-8F15-20C1092732AE}"/>
    <cellStyle name="Comma 63" xfId="1437" xr:uid="{7864542B-529C-4F93-9751-E7CD4EB04642}"/>
    <cellStyle name="Comma 63 2" xfId="3930" xr:uid="{251F914B-FE7C-48CC-8363-581768C77279}"/>
    <cellStyle name="Comma 63 2 2" xfId="7631" xr:uid="{E7ED43D1-27E2-4A18-A36B-3C495A9FE8B8}"/>
    <cellStyle name="Comma 63 3" xfId="3929" xr:uid="{8E5CD55E-0490-453A-8AF4-C8320BC30B69}"/>
    <cellStyle name="Comma 63 3 2" xfId="7630" xr:uid="{A7E64035-C190-4C1D-AF40-993B5FBA6212}"/>
    <cellStyle name="Comma 64" xfId="1438" xr:uid="{D535BFD9-A5A1-4A90-A68C-0852DEE66EFB}"/>
    <cellStyle name="Comma 64 2" xfId="3932" xr:uid="{395D730F-DCFD-411E-A8EA-D7D78A15E000}"/>
    <cellStyle name="Comma 64 2 2" xfId="7633" xr:uid="{938625A1-6823-4CA7-B8DE-875CB491A07F}"/>
    <cellStyle name="Comma 64 3" xfId="3931" xr:uid="{9E5A9104-9500-4F19-81B6-5AD5BB61236D}"/>
    <cellStyle name="Comma 64 3 2" xfId="7632" xr:uid="{6C02E291-32D1-4624-8034-2AA64D60B1E2}"/>
    <cellStyle name="Comma 65" xfId="1439" xr:uid="{904F4BAA-0C87-4B65-9BAA-57AF4B560DF7}"/>
    <cellStyle name="Comma 65 2" xfId="3934" xr:uid="{F60DB1D4-FC70-43BF-BDDC-6A33C1B5E26A}"/>
    <cellStyle name="Comma 65 2 2" xfId="7635" xr:uid="{7D45B65F-2C9E-48E7-9472-23C27A416595}"/>
    <cellStyle name="Comma 65 3" xfId="3933" xr:uid="{2E3DBA9E-22FE-4D7E-A9AD-00A53FD4F385}"/>
    <cellStyle name="Comma 65 3 2" xfId="7634" xr:uid="{18205840-BE6E-428D-A275-423BF8B76443}"/>
    <cellStyle name="Comma 66" xfId="1440" xr:uid="{DB10220F-A05B-48BA-8126-C9A4F90ABE7A}"/>
    <cellStyle name="Comma 66 2" xfId="3936" xr:uid="{A1D3B6FF-CA10-4FC9-B22F-FDC5CE3E2EA0}"/>
    <cellStyle name="Comma 66 2 2" xfId="7637" xr:uid="{35D8D725-930F-4074-ABBB-6C401240CF81}"/>
    <cellStyle name="Comma 66 3" xfId="3935" xr:uid="{AFC3D602-9CC9-4B0E-8AA1-1B96BED921FA}"/>
    <cellStyle name="Comma 66 3 2" xfId="7636" xr:uid="{39E747B1-EBC0-49D4-B93F-E97A6B07DF68}"/>
    <cellStyle name="Comma 67" xfId="1441" xr:uid="{2535DDC9-61D9-46B4-819D-DB0F06A150CC}"/>
    <cellStyle name="Comma 67 2" xfId="3938" xr:uid="{A77E55C1-963B-49EE-B628-11A6AB930963}"/>
    <cellStyle name="Comma 67 2 2" xfId="3939" xr:uid="{FEC33DC9-FA15-42D1-9C06-E907DC98F1B7}"/>
    <cellStyle name="Comma 67 2 2 2" xfId="7640" xr:uid="{1548A8EB-FF9C-49AF-93B3-8E565476EFCC}"/>
    <cellStyle name="Comma 67 2 3" xfId="7639" xr:uid="{AAA8F21E-A507-420D-941C-42FA3FEF8D26}"/>
    <cellStyle name="Comma 67 3" xfId="3940" xr:uid="{363E3983-DB97-42E7-88E1-6D41BD26EE7E}"/>
    <cellStyle name="Comma 67 3 2" xfId="7641" xr:uid="{5BAC3978-D435-4836-A7CA-869D38099AB8}"/>
    <cellStyle name="Comma 67 4" xfId="3937" xr:uid="{AD0549BE-8091-4E1A-ABFB-CA3B064E9426}"/>
    <cellStyle name="Comma 67 4 2" xfId="7638" xr:uid="{D00D315F-40A3-4506-88C6-E08D1F6FA1CE}"/>
    <cellStyle name="Comma 68" xfId="1442" xr:uid="{F0428C80-A7A4-4212-B468-6BB4A4B5FC5C}"/>
    <cellStyle name="Comma 68 2" xfId="3942" xr:uid="{FB1B82DB-A830-44B8-B5B9-D41E750D39DD}"/>
    <cellStyle name="Comma 68 2 2" xfId="7643" xr:uid="{44C5AD41-1616-4681-87C2-452F7D1BB5B0}"/>
    <cellStyle name="Comma 68 3" xfId="3941" xr:uid="{DCEDB386-B495-4820-9415-4324F91ED60B}"/>
    <cellStyle name="Comma 68 3 2" xfId="7642" xr:uid="{CB7BA02F-1DBB-4716-8E17-C212AF903760}"/>
    <cellStyle name="Comma 69" xfId="1443" xr:uid="{294C684C-F31A-49B7-A7DA-7AB0F251523A}"/>
    <cellStyle name="Comma 69 2" xfId="3943" xr:uid="{E9EDDD0E-DF9C-43B0-A18D-3285D0850934}"/>
    <cellStyle name="Comma 69 2 2" xfId="7644" xr:uid="{648849B9-58ED-45EE-9C52-A7A850E4A277}"/>
    <cellStyle name="Comma 7" xfId="1444" xr:uid="{AE6B3F6F-4AE9-4A99-9AEE-4A55DF195697}"/>
    <cellStyle name="Comma 7 2" xfId="1445" xr:uid="{80569403-6122-462C-81D6-1C7442163AE6}"/>
    <cellStyle name="Comma 7 2 2" xfId="5941" xr:uid="{867520DC-2654-440E-AE83-91919C7AD5A0}"/>
    <cellStyle name="Comma 7 2 3" xfId="3945" xr:uid="{90F59FE9-A08E-4F04-9202-F69E90E30DB8}"/>
    <cellStyle name="Comma 7 2 4" xfId="6903" xr:uid="{5F1B5A36-5F4C-4C84-AA1B-E21F9D16E214}"/>
    <cellStyle name="Comma 7 3" xfId="3946" xr:uid="{F4DDADDB-0238-4067-A301-21702963CE19}"/>
    <cellStyle name="Comma 7 3 2" xfId="3947" xr:uid="{4E03DF6F-5DA1-49AE-9F5E-2154075E7C74}"/>
    <cellStyle name="Comma 7 4" xfId="3948" xr:uid="{A1DF44CE-D87A-451C-A0B4-6A1F9FFE079A}"/>
    <cellStyle name="Comma 7 5" xfId="5940" xr:uid="{3481C0FD-00FC-449C-BFE7-FA576550D7D0}"/>
    <cellStyle name="Comma 7 6" xfId="3944" xr:uid="{24213B17-7602-4C38-9224-79D9E05BE632}"/>
    <cellStyle name="Comma 7 7" xfId="6902" xr:uid="{63CE0DB7-9ECD-4896-B1D8-38C3AFD74BE5}"/>
    <cellStyle name="Comma 7_03_Mar 10 RM_RM Others_revised" xfId="5942" xr:uid="{A417A676-6CEE-4F4C-A2CB-22F672B4D761}"/>
    <cellStyle name="Comma 70" xfId="1446" xr:uid="{8BCEF99C-0A68-4211-A1B7-6A5A241D5BC5}"/>
    <cellStyle name="Comma 70 2" xfId="3949" xr:uid="{68577126-8084-43D8-A493-490827D5AF65}"/>
    <cellStyle name="Comma 70 2 2" xfId="7645" xr:uid="{05343A3E-BEB2-4835-87B7-9CA2FDABBA88}"/>
    <cellStyle name="Comma 70 3" xfId="6904" xr:uid="{662E6A9F-04D1-4A35-87D9-1F4E80D1F69B}"/>
    <cellStyle name="Comma 71" xfId="1447" xr:uid="{1A5D0F78-110C-47C4-A13E-0B2F2D9B6C5A}"/>
    <cellStyle name="Comma 71 2" xfId="1448" xr:uid="{B2FBBE78-AD9D-475E-9313-B89DB2E5401B}"/>
    <cellStyle name="Comma 71 2 2" xfId="3950" xr:uid="{8A3E7127-D373-4D69-A252-F3652EBA12D0}"/>
    <cellStyle name="Comma 71 2 2 2" xfId="7646" xr:uid="{481AD16C-3F8E-46DF-B13B-271A9EDE2832}"/>
    <cellStyle name="Comma 71 3" xfId="2871" xr:uid="{C6609FED-0DD2-4029-A6E7-B100FD1DA146}"/>
    <cellStyle name="Comma 71 3 2" xfId="7527" xr:uid="{E07ADED4-D44D-4013-AC61-BC94FF1A6B45}"/>
    <cellStyle name="Comma 72" xfId="1449" xr:uid="{447A2629-35DF-4C51-AF6C-52CC0CC67BDE}"/>
    <cellStyle name="Comma 72 2" xfId="1450" xr:uid="{4FEA46DA-3791-41C2-A2ED-3EEA465E0B53}"/>
    <cellStyle name="Comma 72 3" xfId="3951" xr:uid="{BC53F6B8-97B6-4E37-9A8E-4F6A9EB4160B}"/>
    <cellStyle name="Comma 72 3 2" xfId="7647" xr:uid="{4AB774E9-A3D9-462B-B7D4-233257C27B04}"/>
    <cellStyle name="Comma 73" xfId="1451" xr:uid="{F838A517-1D50-42D7-AE3E-914236E1A654}"/>
    <cellStyle name="Comma 73 2" xfId="1452" xr:uid="{17A8F267-7C1B-45A5-ACC3-090E4042EFC8}"/>
    <cellStyle name="Comma 73 2 2" xfId="3953" xr:uid="{9C343707-C215-44ED-BA02-D92CBFF5BC8C}"/>
    <cellStyle name="Comma 73 2 2 2" xfId="7649" xr:uid="{409BBA66-55B0-4FE2-B4EF-E903582719F9}"/>
    <cellStyle name="Comma 73 2 3" xfId="6905" xr:uid="{69185A56-46C8-40BD-9B41-1EA705EDFA8A}"/>
    <cellStyle name="Comma 73 3" xfId="3952" xr:uid="{2B5DA030-114A-42DD-9B6C-85F2AE68F7B2}"/>
    <cellStyle name="Comma 73 3 2" xfId="7648" xr:uid="{EC9E91EB-6EB7-4916-9902-64FBF39A78C0}"/>
    <cellStyle name="Comma 74" xfId="1453" xr:uid="{6D3A2E49-7AC6-4345-8DF5-92F9781057D3}"/>
    <cellStyle name="Comma 74 2" xfId="1454" xr:uid="{7276485C-2D05-4D3B-839A-C31E7861B5FD}"/>
    <cellStyle name="Comma 74 2 2" xfId="6906" xr:uid="{CE70719B-2FB3-43AA-84F5-22639D7D4AED}"/>
    <cellStyle name="Comma 74 3" xfId="5496" xr:uid="{E1A0111E-E37A-43A2-8EDF-C23FB8734A0E}"/>
    <cellStyle name="Comma 75" xfId="1455" xr:uid="{629E2E6D-2CD1-465A-B360-3C9F277DF0D8}"/>
    <cellStyle name="Comma 75 2" xfId="6300" xr:uid="{0EF9085D-C45D-4E85-A7FD-1D64D4519C6E}"/>
    <cellStyle name="Comma 75 3" xfId="6907" xr:uid="{D18E8CEF-EE1C-469A-9B63-AB7C4E860721}"/>
    <cellStyle name="Comma 76" xfId="1456" xr:uid="{3C031C4F-5B56-4E60-82E1-94B3050F4FD4}"/>
    <cellStyle name="Comma 76 2" xfId="6908" xr:uid="{651BDDF4-F912-4158-AB5F-B61C37619C82}"/>
    <cellStyle name="Comma 77" xfId="1457" xr:uid="{0D0CD4D0-2F0F-417E-A547-F703C11C662F}"/>
    <cellStyle name="Comma 77 2" xfId="6909" xr:uid="{0294C52B-7E2E-4B0F-A549-EE1A8D8D5865}"/>
    <cellStyle name="Comma 78" xfId="1458" xr:uid="{2B9C18EB-4322-4A8D-85E2-79132925F807}"/>
    <cellStyle name="Comma 78 2" xfId="1459" xr:uid="{17FA6253-FA22-4AB9-AF0D-57AFB18FE0BB}"/>
    <cellStyle name="Comma 79" xfId="1460" xr:uid="{66C60F4F-0663-4266-8335-20C9A56F0DB9}"/>
    <cellStyle name="Comma 79 2" xfId="6910" xr:uid="{B08744B9-5E8B-4BEE-A852-E06EE2EBBDAF}"/>
    <cellStyle name="Comma 8" xfId="1461" xr:uid="{2196B067-9FF0-441E-9F0A-650067010E76}"/>
    <cellStyle name="Comma 8 2" xfId="1462" xr:uid="{95895362-7DDE-47C1-90A9-461A5273636E}"/>
    <cellStyle name="Comma 8 2 2" xfId="5944" xr:uid="{C3DB9EDC-8A29-4DA5-A737-DD49D802A683}"/>
    <cellStyle name="Comma 8 2 3" xfId="3955" xr:uid="{A5D975A1-5D9D-47AB-99E1-C6CB8074A75F}"/>
    <cellStyle name="Comma 8 2 4" xfId="6911" xr:uid="{56A4752A-CA3B-4C7D-BED2-D1012150A580}"/>
    <cellStyle name="Comma 8 3" xfId="3956" xr:uid="{BAA4EDE0-4344-43BD-A27C-CDAD324E9B5F}"/>
    <cellStyle name="Comma 8 3 2" xfId="3957" xr:uid="{1A3FD39D-6FEB-41D3-9FEB-A2DDD91789CA}"/>
    <cellStyle name="Comma 8 4" xfId="3958" xr:uid="{33A3D670-0964-4F47-ACBE-5FD9B8BB4DB3}"/>
    <cellStyle name="Comma 8 5" xfId="5943" xr:uid="{26969458-A6E8-4023-B049-4C781D18C41E}"/>
    <cellStyle name="Comma 8 6" xfId="3954" xr:uid="{76BED681-BA19-486D-96E3-D5CD92AB7302}"/>
    <cellStyle name="Comma 8_rat111a101b-09t-งบ" xfId="3959" xr:uid="{457C7C6E-6735-407C-B58C-989F2B1DDA21}"/>
    <cellStyle name="Comma 80" xfId="1463" xr:uid="{AE41E749-EC1E-403E-A5FD-FEE35336A0DB}"/>
    <cellStyle name="Comma 80 2" xfId="6912" xr:uid="{0B5BD6A1-3D15-457B-95BD-4200456973FD}"/>
    <cellStyle name="Comma 81" xfId="1464" xr:uid="{00E58DB9-AC81-479D-BA9E-597A4956BDD8}"/>
    <cellStyle name="Comma 81 2" xfId="6913" xr:uid="{A3F5512F-E182-40AE-A646-9E9CF9D67202}"/>
    <cellStyle name="Comma 82" xfId="1465" xr:uid="{C2958E39-68EA-498F-B492-1D87263C71B1}"/>
    <cellStyle name="Comma 82 2" xfId="6914" xr:uid="{37F7C0C5-EE76-4FA4-B169-2838857E1701}"/>
    <cellStyle name="Comma 83" xfId="1466" xr:uid="{A49D39AA-6FAF-4801-9E3D-9B8555E6A77A}"/>
    <cellStyle name="Comma 83 2" xfId="6915" xr:uid="{99C02D69-D34B-4CDC-AE6C-98C473DE5081}"/>
    <cellStyle name="Comma 84" xfId="1467" xr:uid="{BDFC878E-332C-4A7E-AFC9-1DD6613C6744}"/>
    <cellStyle name="Comma 84 2" xfId="6916" xr:uid="{97E958AF-D79F-41E0-A1C5-7EE4EACCEB2B}"/>
    <cellStyle name="Comma 85" xfId="1468" xr:uid="{A8488B5D-D12B-4CBE-B666-F36665C9313F}"/>
    <cellStyle name="Comma 85 2" xfId="6917" xr:uid="{EEFE3AAE-5A41-49E9-872B-69697A76C64F}"/>
    <cellStyle name="Comma 86" xfId="1469" xr:uid="{8F57A6AB-0D73-4A52-8E2F-571302351291}"/>
    <cellStyle name="Comma 86 2" xfId="6918" xr:uid="{51A47D27-68EC-4331-A468-4FDD8B9ECC80}"/>
    <cellStyle name="Comma 87" xfId="1470" xr:uid="{1F4F3005-259E-42B8-802D-68340782CD57}"/>
    <cellStyle name="Comma 87 2" xfId="6919" xr:uid="{8BE563C8-3DEE-452B-8CFD-CE167EB2BEA0}"/>
    <cellStyle name="Comma 88" xfId="1471" xr:uid="{CC7CEC1A-1C25-47B4-BFAD-B70269EA2E89}"/>
    <cellStyle name="Comma 88 2" xfId="6920" xr:uid="{E93AD3EB-25C1-422D-8E27-3D0499B84CDF}"/>
    <cellStyle name="Comma 89" xfId="1472" xr:uid="{503A9C0D-B0F5-4619-9E86-F189295B00DC}"/>
    <cellStyle name="Comma 89 2" xfId="6921" xr:uid="{AB4566A1-7D3B-4A45-9601-BE60FF697C3B}"/>
    <cellStyle name="Comma 9" xfId="1473" xr:uid="{5287D097-E09C-439A-94D3-6066D84E07F9}"/>
    <cellStyle name="Comma 9 2" xfId="1474" xr:uid="{4D6B68AA-358A-4958-B04D-928CCB6924DF}"/>
    <cellStyle name="Comma 9 2 2" xfId="3962" xr:uid="{960DE22D-EBEF-41A3-87A9-70AA5B9D8187}"/>
    <cellStyle name="Comma 9 2 2 2" xfId="3963" xr:uid="{9AAC4703-1936-41EA-8EFF-EDBBA2FC0BCC}"/>
    <cellStyle name="Comma 9 2 2 2 2" xfId="7651" xr:uid="{45B1B66E-11FF-42C1-86EA-F381089812D2}"/>
    <cellStyle name="Comma 9 2 2 3" xfId="7650" xr:uid="{D8F88C8C-216A-428C-898C-617397A1F026}"/>
    <cellStyle name="Comma 9 2 3" xfId="5946" xr:uid="{5BBA165C-3E80-479E-BC38-D58DD85BF0B6}"/>
    <cellStyle name="Comma 9 2 4" xfId="3961" xr:uid="{C021328C-EF95-43E4-BE69-F68C5557F2B2}"/>
    <cellStyle name="Comma 9 2 5" xfId="6923" xr:uid="{9BEE2A08-654F-4EB9-A45A-E04EF90045DE}"/>
    <cellStyle name="Comma 9 3" xfId="1475" xr:uid="{CC96D81C-D5F5-4143-975B-172EF538986B}"/>
    <cellStyle name="Comma 9 3 2" xfId="3965" xr:uid="{0134700B-E432-4798-A52A-C904E17A15F1}"/>
    <cellStyle name="Comma 9 3 3" xfId="3964" xr:uid="{3FD38892-0B52-4AD4-A1F2-99F4935EABFE}"/>
    <cellStyle name="Comma 9 3 4" xfId="6924" xr:uid="{4AEB8859-E426-474D-9499-4AC3550090AB}"/>
    <cellStyle name="Comma 9 4" xfId="3966" xr:uid="{F63FCB20-98E1-41A6-BB1C-65872554BF7A}"/>
    <cellStyle name="Comma 9 5" xfId="5945" xr:uid="{23393EC1-FCF6-439A-8CB2-35731F1698C2}"/>
    <cellStyle name="Comma 9 6" xfId="3960" xr:uid="{8A9FFD0A-50AF-405A-A50D-A79DBB5DCB34}"/>
    <cellStyle name="Comma 9 7" xfId="6922" xr:uid="{5025B0B0-6959-41D0-87F2-436ECFD6043E}"/>
    <cellStyle name="Comma 9_WP T-SPMQ3'51" xfId="3967" xr:uid="{A6EE1DE2-8E2B-4563-9FD7-1A849566AF26}"/>
    <cellStyle name="Comma 90" xfId="1476" xr:uid="{89349438-CA54-422B-95B2-C0DD2219C448}"/>
    <cellStyle name="Comma 90 2" xfId="6925" xr:uid="{E92EE017-858B-42DC-BDE8-7B4A122532AE}"/>
    <cellStyle name="Comma 91" xfId="1477" xr:uid="{D88FD88C-8F2B-4380-96E0-23C70D632328}"/>
    <cellStyle name="Comma 91 2" xfId="6926" xr:uid="{6D1A73B3-B1A3-4A1B-A272-8161CAFAFB17}"/>
    <cellStyle name="Comma 92" xfId="1478" xr:uid="{0DDA68C5-637A-40DD-AD0B-19F7E30AF57D}"/>
    <cellStyle name="Comma 92 2" xfId="6927" xr:uid="{63022D97-B27F-4E9F-949A-04F23C6C483C}"/>
    <cellStyle name="Comma 93" xfId="1479" xr:uid="{7722BC43-086E-4CEC-8A2F-5C95A05FF30F}"/>
    <cellStyle name="Comma 93 2" xfId="6928" xr:uid="{2472C755-7C00-4E53-B293-7BC998E89AC2}"/>
    <cellStyle name="Comma 94" xfId="1480" xr:uid="{67A67955-8A22-43A0-9702-97DE227E9967}"/>
    <cellStyle name="Comma 94 2" xfId="6929" xr:uid="{697108D5-1CF7-4DB9-BA7C-44E269E78563}"/>
    <cellStyle name="Comma 95" xfId="1481" xr:uid="{5C7CEF37-AA56-4F1F-A690-8B08C7A90BC9}"/>
    <cellStyle name="Comma 95 2" xfId="6930" xr:uid="{80EE326A-2F15-4157-A998-5AFCD549A9FF}"/>
    <cellStyle name="Comma 96" xfId="1482" xr:uid="{99679225-CD31-40AA-AD6C-C2AEEB5CB196}"/>
    <cellStyle name="Comma 96 2" xfId="6931" xr:uid="{EEE14179-0D2C-4C60-A254-93AE3451138C}"/>
    <cellStyle name="Comma 97" xfId="1483" xr:uid="{6281AFC5-AC57-42D3-B3BF-2C3CB562E562}"/>
    <cellStyle name="Comma 97 2" xfId="6932" xr:uid="{0B2F319F-32A5-4B8E-B99D-9B97A4A78DED}"/>
    <cellStyle name="Comma 98" xfId="1484" xr:uid="{BF9E76C1-F526-4CF2-942F-6B936A4016CC}"/>
    <cellStyle name="Comma 98 2" xfId="6933" xr:uid="{AF886B56-EEE6-4B4A-A0C4-9F18B1696A2A}"/>
    <cellStyle name="Comma 99" xfId="1485" xr:uid="{51207C41-BA70-4D88-BBF3-694637AD8318}"/>
    <cellStyle name="Comma 99 2" xfId="6934" xr:uid="{5AB72C72-9C8A-46A4-BF91-62BFC4E86A2B}"/>
    <cellStyle name="comma zerodec" xfId="1486" xr:uid="{9D09AB42-95C2-410C-8903-318E0B5E5B51}"/>
    <cellStyle name="comma zerodec 10" xfId="3968" xr:uid="{D6CA7F42-147B-494A-8F2E-8D3547A6443E}"/>
    <cellStyle name="comma zerodec 11" xfId="3969" xr:uid="{353DA7BD-582E-45F0-A2DB-A7BE0C11083B}"/>
    <cellStyle name="comma zerodec 12" xfId="3970" xr:uid="{05D7A7C3-BE18-4811-A795-E07090FC97DF}"/>
    <cellStyle name="comma zerodec 13" xfId="5947" xr:uid="{B08CDCBC-DAE4-4AAF-AD60-A10A8AC82BE5}"/>
    <cellStyle name="comma zerodec 2" xfId="1487" xr:uid="{F5AE18E0-CD48-44C8-8BA1-5DBDC9A878F3}"/>
    <cellStyle name="comma zerodec 2 2" xfId="3972" xr:uid="{63FC59C3-C8D9-448C-AA83-244112233641}"/>
    <cellStyle name="comma zerodec 2 3" xfId="3971" xr:uid="{4314FC0D-5B04-4288-B1DF-52DA8551B00D}"/>
    <cellStyle name="comma zerodec 2 4" xfId="6935" xr:uid="{1094F3FA-E2EF-432D-9E40-B6E4765739EA}"/>
    <cellStyle name="comma zerodec 3" xfId="3973" xr:uid="{9BED7B49-9307-4170-B23F-1EF73D54A840}"/>
    <cellStyle name="comma zerodec 4" xfId="3974" xr:uid="{9623C8C7-1D3C-4E54-A15C-5C857515EA7B}"/>
    <cellStyle name="comma zerodec 5" xfId="3975" xr:uid="{3AFEF230-B96C-4693-911E-FCB96919E421}"/>
    <cellStyle name="comma zerodec 6" xfId="3976" xr:uid="{5CB17D4D-D88A-4D64-988B-E5E13A6AE7E9}"/>
    <cellStyle name="comma zerodec 7" xfId="3977" xr:uid="{AF0672C2-5109-4E7A-A141-95AA6E385450}"/>
    <cellStyle name="comma zerodec 8" xfId="3978" xr:uid="{2DCD238C-229D-4C4A-8299-95F76092662F}"/>
    <cellStyle name="comma zerodec 9" xfId="3979" xr:uid="{B98C1998-C762-447F-A7D9-CDB4A6EB2100}"/>
    <cellStyle name="comma zerodec_BFI Reclass 11" xfId="1488" xr:uid="{B264DB97-8594-42D8-9306-1B202B827AB9}"/>
    <cellStyle name="Comma,0" xfId="1489" xr:uid="{A9FE2D22-B372-42B9-9C1B-18E1C7DA1FC6}"/>
    <cellStyle name="Comma,1" xfId="1490" xr:uid="{826845D0-CF40-4360-97E2-A21805DC5B30}"/>
    <cellStyle name="Comma,2" xfId="1491" xr:uid="{F6BC5F3A-E460-419B-8AC1-F7921436981F}"/>
    <cellStyle name="Comma0" xfId="1492" xr:uid="{22596170-C3F3-44D4-9C03-B93E80203F30}"/>
    <cellStyle name="Comma0 - Modelo1" xfId="1493" xr:uid="{E9F253BD-1F75-4170-AA90-271CBAD96C93}"/>
    <cellStyle name="Comma0 - Style1" xfId="1494" xr:uid="{B43A6169-BEE5-410E-AF99-872E83972818}"/>
    <cellStyle name="Comma0 10" xfId="1495" xr:uid="{143D56E5-31B8-46C0-9237-8018CB8874AD}"/>
    <cellStyle name="Comma0 10 2" xfId="6937" xr:uid="{A15D5A9B-5A48-44C5-AF11-7C4484E197B1}"/>
    <cellStyle name="Comma0 100" xfId="1496" xr:uid="{AB966E36-B069-4BB2-9484-1EA0AC282AED}"/>
    <cellStyle name="Comma0 100 2" xfId="6938" xr:uid="{75C13074-2E96-4403-9D1D-096FE7A29177}"/>
    <cellStyle name="Comma0 101" xfId="1497" xr:uid="{0AEE30A2-CADD-4453-93DD-8413EDA1D7D5}"/>
    <cellStyle name="Comma0 101 2" xfId="6939" xr:uid="{4275C103-FBD7-4357-88FF-5F73548F07BF}"/>
    <cellStyle name="Comma0 102" xfId="1498" xr:uid="{19FB8F9F-589A-42FE-A051-5ACCD9BFE377}"/>
    <cellStyle name="Comma0 102 2" xfId="6940" xr:uid="{3C4A3FB0-FCBD-4758-B462-F8E8008E7C66}"/>
    <cellStyle name="Comma0 103" xfId="1499" xr:uid="{E9FBB4E5-76F5-4109-9E04-D55782F5B3C2}"/>
    <cellStyle name="Comma0 103 2" xfId="6941" xr:uid="{FC800D76-7C31-40AC-87EE-C037E43B17D9}"/>
    <cellStyle name="Comma0 104" xfId="1500" xr:uid="{70CE5D59-CE69-440F-B3D8-B8CC2C812692}"/>
    <cellStyle name="Comma0 104 2" xfId="6942" xr:uid="{DAAE2B1A-0478-415F-B7D7-71619CF07F4C}"/>
    <cellStyle name="Comma0 105" xfId="1501" xr:uid="{E03B5B8C-F711-415E-AEF6-FC200B9B92CF}"/>
    <cellStyle name="Comma0 105 2" xfId="6943" xr:uid="{A6B4100D-BB63-4523-8443-00F1685960CE}"/>
    <cellStyle name="Comma0 106" xfId="1502" xr:uid="{235313AF-93DB-4D8D-816D-7CF392D4CE44}"/>
    <cellStyle name="Comma0 106 2" xfId="6944" xr:uid="{45DA9DD2-4032-4A29-AB1E-D3B5D652CBE5}"/>
    <cellStyle name="Comma0 107" xfId="1503" xr:uid="{DFCD78F3-6755-4A85-87A8-2E2B3E065408}"/>
    <cellStyle name="Comma0 107 2" xfId="6945" xr:uid="{154EA0F2-C1E6-49A9-9BF3-E2A18CA34B7D}"/>
    <cellStyle name="Comma0 108" xfId="1504" xr:uid="{342B8A62-2564-4002-B508-4EACC099CE71}"/>
    <cellStyle name="Comma0 108 2" xfId="6946" xr:uid="{3B814F81-BB8A-47AA-ABF3-4F86F8346E51}"/>
    <cellStyle name="Comma0 109" xfId="1505" xr:uid="{A34A1FAD-02CB-495D-ADEE-8F368A99C520}"/>
    <cellStyle name="Comma0 109 2" xfId="6947" xr:uid="{C65DC9AA-3C05-4EFE-AC6A-FBA5A643B208}"/>
    <cellStyle name="Comma0 11" xfId="1506" xr:uid="{5D48C6EE-857A-422F-87A7-0537ED56D2CE}"/>
    <cellStyle name="Comma0 11 2" xfId="6948" xr:uid="{0AA37251-7AE2-4BAF-81F4-5D429EE55E57}"/>
    <cellStyle name="Comma0 110" xfId="1507" xr:uid="{17D622A0-7091-46DA-ABAB-87B7D4BBCA58}"/>
    <cellStyle name="Comma0 110 2" xfId="6949" xr:uid="{3A154E50-597D-4611-BB5D-F81D19FCE8EA}"/>
    <cellStyle name="Comma0 111" xfId="1508" xr:uid="{4AE21E1F-23EC-4923-98C1-C4520C6FD383}"/>
    <cellStyle name="Comma0 111 2" xfId="6950" xr:uid="{DAFC8EB0-73C9-4DA2-8D64-AC82AA748D96}"/>
    <cellStyle name="Comma0 112" xfId="1509" xr:uid="{8BA6D640-883F-4BED-BE45-B7444C14FA36}"/>
    <cellStyle name="Comma0 112 2" xfId="6951" xr:uid="{0C82125D-5DAD-4F93-ACED-B27C594C9AF1}"/>
    <cellStyle name="Comma0 113" xfId="1510" xr:uid="{FFE28CE8-6455-438D-9150-7EEC903ED2E0}"/>
    <cellStyle name="Comma0 113 2" xfId="6952" xr:uid="{2FCCDEA0-AFB1-443F-BA2C-0891D6A366A1}"/>
    <cellStyle name="Comma0 114" xfId="1511" xr:uid="{7B43C108-F508-4B31-9D2B-6EED39A6412B}"/>
    <cellStyle name="Comma0 114 2" xfId="6953" xr:uid="{76AEDA03-6923-40DA-A4BE-6AEBA992F82E}"/>
    <cellStyle name="Comma0 115" xfId="1512" xr:uid="{4EA4CD49-95E6-44DC-B3B7-9D880530B841}"/>
    <cellStyle name="Comma0 115 2" xfId="6954" xr:uid="{0A102C08-B5F8-4980-9A71-48D9959629EF}"/>
    <cellStyle name="Comma0 116" xfId="1513" xr:uid="{41F7D069-6F5A-4E95-8E84-AAE4A5B9F2ED}"/>
    <cellStyle name="Comma0 116 2" xfId="6955" xr:uid="{EBB03CA8-37BB-42F0-9938-ECC7B06EBD8A}"/>
    <cellStyle name="Comma0 117" xfId="1514" xr:uid="{9F355F95-C65B-4CE3-8F5E-AF5C94FA767C}"/>
    <cellStyle name="Comma0 117 2" xfId="6956" xr:uid="{95097005-1708-4240-918D-1FB161CC966B}"/>
    <cellStyle name="Comma0 118" xfId="1515" xr:uid="{DCAFBC00-C4F2-4FDD-85F1-FDACF875D7DE}"/>
    <cellStyle name="Comma0 118 2" xfId="6957" xr:uid="{DFAA597C-8CC2-4089-85DC-6E6DD5DF3FCB}"/>
    <cellStyle name="Comma0 119" xfId="1516" xr:uid="{94DDDF83-AC38-4275-85D3-2571CACC58AF}"/>
    <cellStyle name="Comma0 119 2" xfId="6958" xr:uid="{3712F7F0-416C-4E07-AB6F-6AD4493B2729}"/>
    <cellStyle name="Comma0 12" xfId="1517" xr:uid="{446D1720-00A7-413C-B77E-EF62CDECBC92}"/>
    <cellStyle name="Comma0 12 2" xfId="6959" xr:uid="{BE09FF1E-DD3E-433F-BBC6-D57D441DA266}"/>
    <cellStyle name="Comma0 120" xfId="1518" xr:uid="{68A1F42E-64FD-4C91-B3F4-7B7A2D5415A8}"/>
    <cellStyle name="Comma0 120 2" xfId="6960" xr:uid="{25248975-1CEB-4A7A-B1A8-01942CD3F71F}"/>
    <cellStyle name="Comma0 121" xfId="1519" xr:uid="{F68A9373-CC51-4B40-94FC-33694E7C6821}"/>
    <cellStyle name="Comma0 121 2" xfId="6961" xr:uid="{BAE9D8C8-0C00-49A9-A391-EA85B71D844E}"/>
    <cellStyle name="Comma0 122" xfId="1520" xr:uid="{110CB26D-787E-48C9-8DDA-B9D6334F2A67}"/>
    <cellStyle name="Comma0 122 2" xfId="6962" xr:uid="{4006C7E4-6087-4032-B168-6BCC366E1A73}"/>
    <cellStyle name="Comma0 123" xfId="1521" xr:uid="{7E83990F-2AFF-4B85-A41D-4A0C22E8C74F}"/>
    <cellStyle name="Comma0 123 2" xfId="6963" xr:uid="{CF0A8550-8D76-4B5C-8382-B16F5DCF80CC}"/>
    <cellStyle name="Comma0 124" xfId="1522" xr:uid="{D34C7E19-F723-4F8C-999C-3E5488DC320E}"/>
    <cellStyle name="Comma0 124 2" xfId="6964" xr:uid="{E8F86A51-2B70-4472-8CF5-F1DEB2A36D77}"/>
    <cellStyle name="Comma0 125" xfId="1523" xr:uid="{5F7338B6-8C35-4992-9066-3A6C593C08DE}"/>
    <cellStyle name="Comma0 125 2" xfId="6965" xr:uid="{1EC9D42C-B861-4622-B34D-ADA5B0ADC31B}"/>
    <cellStyle name="Comma0 126" xfId="1524" xr:uid="{5C40E704-58A2-437E-9578-6B62478B3CD3}"/>
    <cellStyle name="Comma0 126 2" xfId="6966" xr:uid="{B85B06C4-06B2-441D-87DD-141258D75EDD}"/>
    <cellStyle name="Comma0 127" xfId="1525" xr:uid="{74F6467C-955D-46C2-873F-7E5ABAE2A807}"/>
    <cellStyle name="Comma0 127 2" xfId="6967" xr:uid="{2136068D-9E0F-4480-A8A8-A1CECCE8DCEB}"/>
    <cellStyle name="Comma0 128" xfId="1526" xr:uid="{4791459A-50E8-436E-95A5-A3C1C46E515B}"/>
    <cellStyle name="Comma0 128 2" xfId="6968" xr:uid="{B4DCDF40-C169-43AB-8496-B085128C11BB}"/>
    <cellStyle name="Comma0 129" xfId="1527" xr:uid="{E9270758-7469-4888-AEB8-A36212D79098}"/>
    <cellStyle name="Comma0 129 2" xfId="6969" xr:uid="{AC13112C-3F32-4F28-83C3-5F0F9AC1930C}"/>
    <cellStyle name="Comma0 13" xfId="1528" xr:uid="{F0A38102-6B84-4C59-BA47-3ABAD4C37845}"/>
    <cellStyle name="Comma0 13 2" xfId="6970" xr:uid="{15C811E6-BE41-4795-8C7A-060ABF8DF498}"/>
    <cellStyle name="Comma0 130" xfId="1529" xr:uid="{8BB60605-A784-455A-A541-16D194EEE338}"/>
    <cellStyle name="Comma0 130 2" xfId="6971" xr:uid="{603F756E-A2C7-4479-9F3E-E0101C295412}"/>
    <cellStyle name="Comma0 131" xfId="1530" xr:uid="{FD3A3E6C-F555-4873-A02C-3E1094208B9F}"/>
    <cellStyle name="Comma0 131 2" xfId="6972" xr:uid="{2637FE7D-06A3-4F38-A719-63D6F3EB0AE0}"/>
    <cellStyle name="Comma0 132" xfId="1531" xr:uid="{83953890-E367-43B5-ABB9-BA18F5F13F7B}"/>
    <cellStyle name="Comma0 132 2" xfId="6973" xr:uid="{87FD82B4-C10B-45E4-8234-CB978EC83A10}"/>
    <cellStyle name="Comma0 133" xfId="1532" xr:uid="{47B9733A-6A11-4227-A215-904FD5861B5F}"/>
    <cellStyle name="Comma0 133 2" xfId="6974" xr:uid="{644D5F29-123B-42CB-9462-344FFA7F7185}"/>
    <cellStyle name="Comma0 134" xfId="1533" xr:uid="{D81191A7-E195-4223-B2A2-C0B4F13EA5AC}"/>
    <cellStyle name="Comma0 134 2" xfId="6975" xr:uid="{8651C6FB-B99B-47A4-A51E-DD6C80980014}"/>
    <cellStyle name="Comma0 135" xfId="1534" xr:uid="{507FD02D-CBA5-4303-9062-A8D8E2D9E160}"/>
    <cellStyle name="Comma0 135 2" xfId="6976" xr:uid="{BAD8B416-DA71-4277-8A6C-B7F87A57D747}"/>
    <cellStyle name="Comma0 136" xfId="1535" xr:uid="{39F48E67-C1DD-4C9F-83D3-2F98616E44EF}"/>
    <cellStyle name="Comma0 136 2" xfId="6977" xr:uid="{FA0F3AA4-5DB8-448A-9545-0B1CA4B05896}"/>
    <cellStyle name="Comma0 137" xfId="1536" xr:uid="{5546EE70-132C-4CCF-8BC4-BD09FF3B6506}"/>
    <cellStyle name="Comma0 137 2" xfId="6978" xr:uid="{5DE9CE5C-DB50-4D20-96D0-EC62AE2437F7}"/>
    <cellStyle name="Comma0 138" xfId="1537" xr:uid="{DAEC55B0-CA68-4967-98BE-3B4B4802EB19}"/>
    <cellStyle name="Comma0 138 2" xfId="6979" xr:uid="{38E75849-D231-41F8-B1C0-672A03504366}"/>
    <cellStyle name="Comma0 139" xfId="1538" xr:uid="{5EF1800F-C17E-4F47-9BB7-C402AECBB617}"/>
    <cellStyle name="Comma0 139 2" xfId="6980" xr:uid="{F4ACE04C-E3BA-4340-B14D-FEF37B932956}"/>
    <cellStyle name="Comma0 14" xfId="1539" xr:uid="{AFD2549C-3B50-4E4A-BCB7-79746EA384DF}"/>
    <cellStyle name="Comma0 14 2" xfId="6981" xr:uid="{F96CAEC7-059C-461C-98D2-97F2F9050D8E}"/>
    <cellStyle name="Comma0 140" xfId="1540" xr:uid="{4A07C583-F130-41B6-AA76-A894DC345569}"/>
    <cellStyle name="Comma0 140 2" xfId="6982" xr:uid="{8A9299D1-F415-47D6-A850-90A77E162147}"/>
    <cellStyle name="Comma0 141" xfId="1541" xr:uid="{F1CF3CEF-D941-41CD-8A69-E65F717A2F64}"/>
    <cellStyle name="Comma0 141 2" xfId="6983" xr:uid="{EB8D46B6-E145-41D2-AF38-86A2046A498C}"/>
    <cellStyle name="Comma0 142" xfId="1542" xr:uid="{B8D5151B-DBD0-475B-B01A-79B4D0E6A70D}"/>
    <cellStyle name="Comma0 142 2" xfId="6984" xr:uid="{B1D720A6-BE91-4A23-8929-CB10112AC771}"/>
    <cellStyle name="Comma0 143" xfId="1543" xr:uid="{E22C062F-0C41-420D-9845-2DDDD4FF6119}"/>
    <cellStyle name="Comma0 143 2" xfId="6985" xr:uid="{CF5D043D-4E7F-44F7-9407-6235A8575810}"/>
    <cellStyle name="Comma0 144" xfId="1544" xr:uid="{77AA710B-7D29-4021-A332-4EB812AAF5C2}"/>
    <cellStyle name="Comma0 144 2" xfId="6986" xr:uid="{B1CE6096-82EB-4383-857F-4D6A28397AC1}"/>
    <cellStyle name="Comma0 145" xfId="1545" xr:uid="{CE31D43B-2442-4914-B794-C622C4CEC0C9}"/>
    <cellStyle name="Comma0 145 2" xfId="6987" xr:uid="{FC01F387-838B-4C62-AEE5-37CFC71F47FF}"/>
    <cellStyle name="Comma0 146" xfId="1546" xr:uid="{02F7D6FC-C11D-4BBE-954C-B1EA066CA986}"/>
    <cellStyle name="Comma0 146 2" xfId="6988" xr:uid="{E7D32647-CEA3-4F16-8053-44977DE3181F}"/>
    <cellStyle name="Comma0 147" xfId="1547" xr:uid="{22579748-AA91-423B-AC6C-F18A3BCAAFB6}"/>
    <cellStyle name="Comma0 147 2" xfId="6989" xr:uid="{9D5A3499-E379-44F7-93F1-3CF420AFCF96}"/>
    <cellStyle name="Comma0 148" xfId="1548" xr:uid="{F8136532-0213-451B-B054-08B145B9DDFE}"/>
    <cellStyle name="Comma0 148 2" xfId="6990" xr:uid="{315CE014-AD56-4F15-BA7E-1B31B36E1A41}"/>
    <cellStyle name="Comma0 149" xfId="1549" xr:uid="{F0CB075B-E94C-447E-94BA-509EE41BCE14}"/>
    <cellStyle name="Comma0 149 2" xfId="6991" xr:uid="{AEFE56FA-FE8B-48BB-89CF-AF145845F0A7}"/>
    <cellStyle name="Comma0 15" xfId="1550" xr:uid="{C4DF5802-9F54-4EE2-AA4E-C66CFA68B775}"/>
    <cellStyle name="Comma0 15 2" xfId="6992" xr:uid="{F65F8D58-81E4-40A5-9EAF-53A2ABEB5E0F}"/>
    <cellStyle name="Comma0 150" xfId="1551" xr:uid="{30BF0CDF-C99F-46A7-BD67-620C04E51F7F}"/>
    <cellStyle name="Comma0 150 2" xfId="6993" xr:uid="{2FC792D0-E5F3-45C3-9B74-FB83414BDB83}"/>
    <cellStyle name="Comma0 151" xfId="1552" xr:uid="{2543FBEC-0326-4260-9D02-C843CFA470AF}"/>
    <cellStyle name="Comma0 151 2" xfId="6994" xr:uid="{08313463-A429-47F4-A481-2A5EC9FC3CAC}"/>
    <cellStyle name="Comma0 152" xfId="1553" xr:uid="{0DCFB760-06E5-4DBC-8834-9A976575490B}"/>
    <cellStyle name="Comma0 152 2" xfId="6995" xr:uid="{464F5C02-F959-4254-A600-4FB522187B47}"/>
    <cellStyle name="Comma0 153" xfId="1554" xr:uid="{BA275800-6532-49AE-8B49-01C234089565}"/>
    <cellStyle name="Comma0 153 2" xfId="6996" xr:uid="{2402479A-496E-4EE0-8715-6EAE9F989EDC}"/>
    <cellStyle name="Comma0 154" xfId="1555" xr:uid="{96BA0D86-E4F3-4275-957B-338D7CBE497D}"/>
    <cellStyle name="Comma0 154 2" xfId="6997" xr:uid="{F1A1FB05-4BBC-4D3C-B6CD-BD5C9BEDBF96}"/>
    <cellStyle name="Comma0 155" xfId="1556" xr:uid="{EBEB0E63-4F47-44A4-B5E7-B736ED2D27EF}"/>
    <cellStyle name="Comma0 155 2" xfId="6998" xr:uid="{2870285A-5A9D-4630-8FCA-AEDE9730F77A}"/>
    <cellStyle name="Comma0 156" xfId="1557" xr:uid="{5AC69767-D71E-4730-BC1B-51FF44473514}"/>
    <cellStyle name="Comma0 156 2" xfId="6999" xr:uid="{014B9717-763E-44B1-9EE8-6057C8CA5861}"/>
    <cellStyle name="Comma0 157" xfId="1558" xr:uid="{132E54FE-F26A-4C8C-A28A-A2EB031E891E}"/>
    <cellStyle name="Comma0 157 2" xfId="7000" xr:uid="{1CAFC168-9653-4279-82EF-7BEE75CE8BE5}"/>
    <cellStyle name="Comma0 158" xfId="1559" xr:uid="{0C3BAFE0-9A10-4826-BA34-2E93C6728190}"/>
    <cellStyle name="Comma0 158 2" xfId="7001" xr:uid="{A756CCCF-9A25-467D-BEDE-B4852E459E1F}"/>
    <cellStyle name="Comma0 159" xfId="1560" xr:uid="{6ED3BDEB-1DE2-425B-900A-78CB5677CC8C}"/>
    <cellStyle name="Comma0 159 2" xfId="7002" xr:uid="{533644B7-098F-453B-8480-629198E93AE6}"/>
    <cellStyle name="Comma0 16" xfId="1561" xr:uid="{DC4146C1-C854-49C4-B30C-25FA4F6871C7}"/>
    <cellStyle name="Comma0 16 2" xfId="7003" xr:uid="{9389AE30-21C1-4684-8B51-7A34A044ECB2}"/>
    <cellStyle name="Comma0 160" xfId="1562" xr:uid="{10CD0645-0367-4162-B070-0277EFB527BD}"/>
    <cellStyle name="Comma0 160 2" xfId="7004" xr:uid="{ADDC8116-2A46-4862-991E-4809952BD46E}"/>
    <cellStyle name="Comma0 161" xfId="1563" xr:uid="{772E615F-DF71-4F64-9A68-8B60A3EC5B65}"/>
    <cellStyle name="Comma0 161 2" xfId="7005" xr:uid="{4539B853-B606-43E2-B88B-52F549D02B98}"/>
    <cellStyle name="Comma0 162" xfId="1564" xr:uid="{D01C5895-8748-497B-A390-DD50A2D2A1B0}"/>
    <cellStyle name="Comma0 162 2" xfId="7006" xr:uid="{BE7AEFEA-3548-4412-B991-A69BD0FDA3A9}"/>
    <cellStyle name="Comma0 163" xfId="1565" xr:uid="{41E35125-7135-4D9C-BC0F-BE8B3AAA4EE7}"/>
    <cellStyle name="Comma0 163 2" xfId="7007" xr:uid="{55F970E6-AA9D-4EB8-922C-0F038796A0F4}"/>
    <cellStyle name="Comma0 164" xfId="1566" xr:uid="{3EC61533-A240-43BB-9677-5E0819D45C9D}"/>
    <cellStyle name="Comma0 164 2" xfId="7008" xr:uid="{F3FF61DD-B917-4097-962E-F47CB1343ED3}"/>
    <cellStyle name="Comma0 165" xfId="1567" xr:uid="{D7BD909F-EBD8-4DE9-BD96-2EE3A1493CF1}"/>
    <cellStyle name="Comma0 165 2" xfId="7009" xr:uid="{048D10E4-98FF-4ED6-A2E2-1BBFC52DB359}"/>
    <cellStyle name="Comma0 166" xfId="1568" xr:uid="{1704549A-B52A-4E6E-838C-491A2F57BDE8}"/>
    <cellStyle name="Comma0 166 2" xfId="7010" xr:uid="{D46DF29D-284C-44FD-9EB6-E1D09E8BE021}"/>
    <cellStyle name="Comma0 167" xfId="1569" xr:uid="{CE92CD16-DFC4-4798-BCC0-A7CB93B32EF2}"/>
    <cellStyle name="Comma0 167 2" xfId="7011" xr:uid="{290D9CC9-FDC1-46B8-8DC0-0954395A2836}"/>
    <cellStyle name="Comma0 168" xfId="1570" xr:uid="{FAA75D87-6336-499F-8AA5-DEA0B8AE86B7}"/>
    <cellStyle name="Comma0 168 2" xfId="7012" xr:uid="{A74765AB-969B-4253-8107-5D6047B5ABD5}"/>
    <cellStyle name="Comma0 169" xfId="1571" xr:uid="{3EA1D1CA-4765-4714-A8AE-6680D8173B48}"/>
    <cellStyle name="Comma0 169 2" xfId="7013" xr:uid="{3B3448E6-9E6C-4366-BDF2-4E7395B2ACFD}"/>
    <cellStyle name="Comma0 17" xfId="1572" xr:uid="{02CC1DA1-287B-4EC1-8E00-53A00785B467}"/>
    <cellStyle name="Comma0 17 2" xfId="7014" xr:uid="{B1A167F1-BD86-4528-A49D-5B08510AE91F}"/>
    <cellStyle name="Comma0 170" xfId="1573" xr:uid="{869FD344-38E5-4C7A-83D8-43551862A94D}"/>
    <cellStyle name="Comma0 170 2" xfId="7015" xr:uid="{C01C5507-3DFE-449D-A7EF-F3D75EB1F7C3}"/>
    <cellStyle name="Comma0 171" xfId="1574" xr:uid="{43DAA5FD-A771-4AC3-A36C-01AA0F6D12C6}"/>
    <cellStyle name="Comma0 171 2" xfId="7016" xr:uid="{3A32D3A7-0094-468C-B343-6AF7963940ED}"/>
    <cellStyle name="Comma0 172" xfId="1575" xr:uid="{6280EFDD-4BA7-4FD6-B445-714B3798B6D1}"/>
    <cellStyle name="Comma0 172 2" xfId="7017" xr:uid="{9B50A334-BDB8-4D8A-8FA5-170360D25DF0}"/>
    <cellStyle name="Comma0 173" xfId="1576" xr:uid="{B8D5285B-7AD7-427E-B67C-8EF126C225D5}"/>
    <cellStyle name="Comma0 173 2" xfId="7018" xr:uid="{330B2FC3-5020-4294-B0C0-5261EB7D68B2}"/>
    <cellStyle name="Comma0 174" xfId="1577" xr:uid="{CE4CF6A9-F7D9-4919-823C-52E7B064DA01}"/>
    <cellStyle name="Comma0 174 2" xfId="7019" xr:uid="{3834C4C1-7DD5-4D3D-B50A-D10FEEF46CA3}"/>
    <cellStyle name="Comma0 175" xfId="1578" xr:uid="{4681CA3F-8D75-492A-861E-2191CCF9F52B}"/>
    <cellStyle name="Comma0 175 2" xfId="7020" xr:uid="{51E1BE81-C1A7-4E08-AF9C-291C0C605578}"/>
    <cellStyle name="Comma0 176" xfId="1579" xr:uid="{CF70A5E8-FEFA-41AF-B3B4-D401294EA8E2}"/>
    <cellStyle name="Comma0 176 2" xfId="7021" xr:uid="{D89B88FF-39C7-4EB4-8FFF-C82B3C6BADCB}"/>
    <cellStyle name="Comma0 177" xfId="1580" xr:uid="{F1689BC7-DA91-46EF-8902-9E69235FEA00}"/>
    <cellStyle name="Comma0 177 2" xfId="7022" xr:uid="{5D211E68-35E3-48EB-85DE-F3D8D7E634EE}"/>
    <cellStyle name="Comma0 178" xfId="1581" xr:uid="{B9829DFB-48EA-4571-9D12-CC265CEF96DE}"/>
    <cellStyle name="Comma0 178 2" xfId="7023" xr:uid="{72F5FDAD-E711-4276-A0A3-16757905F96E}"/>
    <cellStyle name="Comma0 179" xfId="1582" xr:uid="{2B5326DD-CC8D-4865-83B0-84C2E5127EFF}"/>
    <cellStyle name="Comma0 179 2" xfId="7024" xr:uid="{8B6F2763-FEE2-4B79-978D-82D11224ED28}"/>
    <cellStyle name="Comma0 18" xfId="1583" xr:uid="{8432A5F8-7D39-4FF3-AACC-1CFFAF8E25B4}"/>
    <cellStyle name="Comma0 18 2" xfId="7025" xr:uid="{26DB8044-F99A-4FFE-8EFE-99A051DFEA86}"/>
    <cellStyle name="Comma0 180" xfId="1584" xr:uid="{8B128DCC-FB95-4D8F-8823-03E7BB7E2DC3}"/>
    <cellStyle name="Comma0 180 2" xfId="7026" xr:uid="{672E1212-9D4B-4C6E-8289-E505C6E99CDE}"/>
    <cellStyle name="Comma0 181" xfId="1585" xr:uid="{82007624-6CD9-4B2F-B6F3-E65FBAAC28D5}"/>
    <cellStyle name="Comma0 181 2" xfId="7027" xr:uid="{CAD747B2-42F1-4A18-A4A0-5B538B3FE9F0}"/>
    <cellStyle name="Comma0 182" xfId="1586" xr:uid="{B641E705-663D-4723-B0D9-5A31C4480793}"/>
    <cellStyle name="Comma0 182 2" xfId="7028" xr:uid="{614FE5DD-5BBD-43B5-A79C-AE058C983117}"/>
    <cellStyle name="Comma0 183" xfId="1587" xr:uid="{52FBB31B-81EB-4989-BF66-F758FB89BBC6}"/>
    <cellStyle name="Comma0 183 2" xfId="7029" xr:uid="{32B64969-F367-41B2-890B-054B4138E1BA}"/>
    <cellStyle name="Comma0 184" xfId="1588" xr:uid="{A4D2243A-8453-4BD2-9A4D-A77A9962F3E0}"/>
    <cellStyle name="Comma0 184 2" xfId="7030" xr:uid="{CEF54007-1A3E-4616-A5E5-8693780F1ECB}"/>
    <cellStyle name="Comma0 185" xfId="1589" xr:uid="{B101BB6F-211A-40C7-9387-C341CA117F0D}"/>
    <cellStyle name="Comma0 185 2" xfId="7031" xr:uid="{0B185BB2-1F17-4A6D-A84E-6D4563F7DA25}"/>
    <cellStyle name="Comma0 186" xfId="1590" xr:uid="{F47FE1DB-9F6E-4148-B5CE-9980C6083BF2}"/>
    <cellStyle name="Comma0 186 2" xfId="7032" xr:uid="{BFA869FA-319E-41C7-93A2-5D3FFFF11F7F}"/>
    <cellStyle name="Comma0 187" xfId="1591" xr:uid="{73C43F55-2822-4674-921D-656B6A88DC71}"/>
    <cellStyle name="Comma0 187 2" xfId="7033" xr:uid="{EB50E74D-2C1F-446C-A690-0382DC8A5E3F}"/>
    <cellStyle name="Comma0 188" xfId="1592" xr:uid="{EBAF8E66-A8BE-4A6A-81BF-0E7F88CDAA3A}"/>
    <cellStyle name="Comma0 188 2" xfId="7034" xr:uid="{8A494A2B-A23B-4D7C-9E7B-948F59B30C8C}"/>
    <cellStyle name="Comma0 189" xfId="1593" xr:uid="{DAF49FD8-5F8A-4CDB-845F-B0E1B93A6683}"/>
    <cellStyle name="Comma0 189 2" xfId="7035" xr:uid="{5C05BABD-8153-4E4D-AF39-20A86956E89C}"/>
    <cellStyle name="Comma0 19" xfId="1594" xr:uid="{401ABAE2-5041-4D15-987A-7ADE119C9589}"/>
    <cellStyle name="Comma0 19 2" xfId="7036" xr:uid="{D3A544F3-DE25-40F1-B683-5CA911B55A61}"/>
    <cellStyle name="Comma0 190" xfId="1595" xr:uid="{E7347673-6D17-4447-A7BE-ED9D82A5B7AD}"/>
    <cellStyle name="Comma0 190 2" xfId="7037" xr:uid="{963D4C5E-8C9B-4FEF-9BA5-7F2DCF3987DC}"/>
    <cellStyle name="Comma0 191" xfId="1596" xr:uid="{B5E7B2B7-963D-4916-A157-BDE7076A9E48}"/>
    <cellStyle name="Comma0 191 2" xfId="7038" xr:uid="{BCC9C5F4-55D5-4E9A-9CF2-A94FB0457F28}"/>
    <cellStyle name="Comma0 192" xfId="1597" xr:uid="{9D507A60-57E7-4925-9B1F-54E22F94583E}"/>
    <cellStyle name="Comma0 192 2" xfId="7039" xr:uid="{8A330C21-2967-44AA-AB4F-1CA2B60CD519}"/>
    <cellStyle name="Comma0 193" xfId="1598" xr:uid="{FCE0BA25-CDAB-4FEF-8877-560592F83E6C}"/>
    <cellStyle name="Comma0 193 2" xfId="7040" xr:uid="{A698EA6F-3AE8-485A-9B42-85A1D8ED785D}"/>
    <cellStyle name="Comma0 194" xfId="1599" xr:uid="{36C4BA22-E3EB-427C-97DD-6983373D632B}"/>
    <cellStyle name="Comma0 194 2" xfId="7041" xr:uid="{26C7E3CA-3B6A-4049-B14E-5C7B3BFCE778}"/>
    <cellStyle name="Comma0 195" xfId="1600" xr:uid="{AB07F356-8EA8-4577-908F-3A2DB72DF3BA}"/>
    <cellStyle name="Comma0 195 2" xfId="7042" xr:uid="{021481A2-1B4A-4AB9-B3B9-3DD90CB20A3B}"/>
    <cellStyle name="Comma0 196" xfId="1601" xr:uid="{4A93FA61-E759-44E9-8DAB-DBFFAAC7AF2C}"/>
    <cellStyle name="Comma0 196 2" xfId="7043" xr:uid="{4EC201A3-E874-43EB-B381-602A6B4A5AC6}"/>
    <cellStyle name="Comma0 197" xfId="1602" xr:uid="{0C059CD4-07BA-44F8-AD7B-0A4A0B6702DE}"/>
    <cellStyle name="Comma0 197 2" xfId="7044" xr:uid="{044CCE81-4718-49B5-A33A-F56CB751AB20}"/>
    <cellStyle name="Comma0 198" xfId="3980" xr:uid="{2A335FB4-7EBD-4391-9012-FA1B82221B49}"/>
    <cellStyle name="Comma0 199" xfId="6936" xr:uid="{F98D34F1-54E0-4336-B8C2-08F1B30D5E51}"/>
    <cellStyle name="Comma0 2" xfId="1603" xr:uid="{D0A94296-F584-4484-BC65-1822DEC0EDE6}"/>
    <cellStyle name="Comma0 2 2" xfId="5948" xr:uid="{36B84FB0-1E99-47F2-A5C6-F7DC7CB320BF}"/>
    <cellStyle name="Comma0 20" xfId="1604" xr:uid="{2CE43A6F-A7E0-4F36-ABF7-802C4E270FD2}"/>
    <cellStyle name="Comma0 20 2" xfId="7045" xr:uid="{3EF57EA0-CD03-4297-AA01-6520BAB13ED0}"/>
    <cellStyle name="Comma0 200" xfId="8043" xr:uid="{04445C92-2647-402A-AD39-4E283AFCF85F}"/>
    <cellStyle name="Comma0 201" xfId="8049" xr:uid="{916F36E6-6973-49E5-A2E9-DE3C0D10C9B3}"/>
    <cellStyle name="Comma0 202" xfId="8032" xr:uid="{9D302CB6-3FD8-4532-8A7B-6E236610C3A9}"/>
    <cellStyle name="Comma0 203" xfId="8127" xr:uid="{AFB40BD3-D72A-4F56-BF72-AB3194A69EBD}"/>
    <cellStyle name="Comma0 204" xfId="8123" xr:uid="{CF2626A1-158A-4A91-9025-05C78F8ADAA9}"/>
    <cellStyle name="Comma0 21" xfId="1605" xr:uid="{BAE12FB8-ABF7-4DCE-B31F-3CD653BF1D66}"/>
    <cellStyle name="Comma0 21 2" xfId="7046" xr:uid="{66BC0526-F1F0-4BEA-BE34-2AE69DB576E9}"/>
    <cellStyle name="Comma0 22" xfId="1606" xr:uid="{4DB70F48-F09C-4C91-B2C4-2269F5A48552}"/>
    <cellStyle name="Comma0 22 2" xfId="7047" xr:uid="{6A998F0C-C9FC-4152-ADBA-DC51CAAA7161}"/>
    <cellStyle name="Comma0 23" xfId="1607" xr:uid="{755A9BBF-19C7-4099-8CEA-F924C57005A7}"/>
    <cellStyle name="Comma0 23 2" xfId="7048" xr:uid="{75F395AF-D12A-47DE-B0B5-DE1026AABE70}"/>
    <cellStyle name="Comma0 24" xfId="1608" xr:uid="{723021C4-65D4-478E-94EA-2EDE9723E7AE}"/>
    <cellStyle name="Comma0 24 2" xfId="7049" xr:uid="{CF2DB245-D479-45A7-8690-0643387D8489}"/>
    <cellStyle name="Comma0 25" xfId="1609" xr:uid="{A7351CAE-FBC8-438B-831F-F8CC3232F55B}"/>
    <cellStyle name="Comma0 25 2" xfId="7050" xr:uid="{7389AC34-DC01-4119-ABE1-FC3DF5957757}"/>
    <cellStyle name="Comma0 26" xfId="1610" xr:uid="{314C16DD-7558-420F-9B00-EF6C2883FA6E}"/>
    <cellStyle name="Comma0 26 2" xfId="7051" xr:uid="{B327C2E6-9F1B-44AB-86AC-DA02246AE00C}"/>
    <cellStyle name="Comma0 27" xfId="1611" xr:uid="{CC72B69E-4604-4835-8988-151A54304950}"/>
    <cellStyle name="Comma0 27 2" xfId="7052" xr:uid="{B57013AF-7B92-4310-B4EE-B96801188164}"/>
    <cellStyle name="Comma0 28" xfId="1612" xr:uid="{BD6BF7B0-C451-407A-B172-4E3B8CD25707}"/>
    <cellStyle name="Comma0 28 2" xfId="7053" xr:uid="{09ACE49D-7D1E-481B-863A-46AE14C56E73}"/>
    <cellStyle name="Comma0 29" xfId="1613" xr:uid="{63D00845-6FCB-4D9F-8525-195D88B2B404}"/>
    <cellStyle name="Comma0 29 2" xfId="7054" xr:uid="{38DA9432-7C2F-41BA-AC2D-BBDB6D2BB5BC}"/>
    <cellStyle name="Comma0 3" xfId="1614" xr:uid="{ADDC31D3-7F55-447A-8E90-29D1A3EDF963}"/>
    <cellStyle name="Comma0 3 2" xfId="7055" xr:uid="{54C84387-0846-498E-BAE2-252DE7BCA959}"/>
    <cellStyle name="Comma0 30" xfId="1615" xr:uid="{5F1753E3-B2F3-4443-BDEE-4B28C27A5D7D}"/>
    <cellStyle name="Comma0 30 2" xfId="7056" xr:uid="{C7DF27FB-58AD-42C4-A41A-386AEDE2CF05}"/>
    <cellStyle name="Comma0 31" xfId="1616" xr:uid="{3C82FF28-2212-4933-ADD3-5A7321D4235C}"/>
    <cellStyle name="Comma0 31 2" xfId="7057" xr:uid="{2C799C6E-F09E-42F8-8B5C-A1BFBAC602AF}"/>
    <cellStyle name="Comma0 32" xfId="1617" xr:uid="{C754B789-BC7E-4FE0-BDC5-EDFE0F5A6595}"/>
    <cellStyle name="Comma0 32 2" xfId="7058" xr:uid="{A0A249A0-FA65-4585-A354-65E5A54B0EF3}"/>
    <cellStyle name="Comma0 33" xfId="1618" xr:uid="{09645201-82A9-4379-B33B-845776C7FDB2}"/>
    <cellStyle name="Comma0 33 2" xfId="7059" xr:uid="{167907D7-FD90-4BAF-B466-4C669099C9C3}"/>
    <cellStyle name="Comma0 34" xfId="1619" xr:uid="{EBA488BB-19C4-469B-9EEE-945F6880D5FC}"/>
    <cellStyle name="Comma0 34 2" xfId="7060" xr:uid="{000742AC-AE25-49EF-BE11-9568CAA17117}"/>
    <cellStyle name="Comma0 35" xfId="1620" xr:uid="{FF8BA344-0844-4807-805A-5E742A1CE704}"/>
    <cellStyle name="Comma0 35 2" xfId="7061" xr:uid="{1334D7AD-E476-4537-8C18-0ED9BC023B60}"/>
    <cellStyle name="Comma0 36" xfId="1621" xr:uid="{B53A473C-4A85-4F4C-828A-2CE1438B3BAA}"/>
    <cellStyle name="Comma0 36 2" xfId="7062" xr:uid="{579CA09A-10FF-4772-9A05-32D4709B9CD6}"/>
    <cellStyle name="Comma0 37" xfId="1622" xr:uid="{835F8B54-586C-45C2-B181-4241D198D1FA}"/>
    <cellStyle name="Comma0 37 2" xfId="7063" xr:uid="{9D000169-C727-4FD5-89E7-D2D693370010}"/>
    <cellStyle name="Comma0 38" xfId="1623" xr:uid="{ACC6B66B-C4B7-4826-8E10-5CF15FBA91E3}"/>
    <cellStyle name="Comma0 38 2" xfId="7064" xr:uid="{BB1D26C7-67A7-426A-8AC3-608BC36A8B5A}"/>
    <cellStyle name="Comma0 39" xfId="1624" xr:uid="{447E455D-8C87-41AB-8FA8-B464FC9FCF3A}"/>
    <cellStyle name="Comma0 39 2" xfId="7065" xr:uid="{DA05C655-FB4C-4B8D-B5CD-36D697D079D3}"/>
    <cellStyle name="Comma0 4" xfId="1625" xr:uid="{2AE83C2F-E944-4767-B222-5791EECE82B6}"/>
    <cellStyle name="Comma0 4 2" xfId="7066" xr:uid="{BBCB4CD6-15CD-4649-A0D4-79B67EE87843}"/>
    <cellStyle name="Comma0 40" xfId="1626" xr:uid="{7F945B2A-D7F3-4456-96E5-489C0E331BD2}"/>
    <cellStyle name="Comma0 40 2" xfId="7067" xr:uid="{E46E1F6A-69F5-4F58-B050-0CCF41CEDF26}"/>
    <cellStyle name="Comma0 41" xfId="1627" xr:uid="{97F58A87-8017-4A54-AD77-AFE197A16DA8}"/>
    <cellStyle name="Comma0 41 2" xfId="7068" xr:uid="{C73C2A40-F583-4DFD-8BBF-CB40DCB13A7F}"/>
    <cellStyle name="Comma0 42" xfId="1628" xr:uid="{C3506FBF-F278-4362-B9B2-4C10B8169550}"/>
    <cellStyle name="Comma0 42 2" xfId="7069" xr:uid="{191782AD-23C3-4818-8F40-BA15F0E7FF3A}"/>
    <cellStyle name="Comma0 43" xfId="1629" xr:uid="{709DF56F-A6DE-4CE6-9131-31D22708B690}"/>
    <cellStyle name="Comma0 43 2" xfId="7070" xr:uid="{94349770-DF7D-47BC-9EFD-EC97D2F720AC}"/>
    <cellStyle name="Comma0 44" xfId="1630" xr:uid="{071C456E-60B1-42BD-98F4-4778B698B3B0}"/>
    <cellStyle name="Comma0 44 2" xfId="7071" xr:uid="{7BD0946B-5870-4F78-B05E-D575A11B70C5}"/>
    <cellStyle name="Comma0 45" xfId="1631" xr:uid="{B06E88B7-05C3-470A-ABD5-7A2F3EF4A87A}"/>
    <cellStyle name="Comma0 45 2" xfId="7072" xr:uid="{CC0F18A2-E806-46FE-869F-651CFEFE821E}"/>
    <cellStyle name="Comma0 46" xfId="1632" xr:uid="{1E9622B9-A740-4040-879C-C715A7DDB779}"/>
    <cellStyle name="Comma0 46 2" xfId="7073" xr:uid="{55F005AA-6E7C-4558-8DD5-2605041A30CD}"/>
    <cellStyle name="Comma0 47" xfId="1633" xr:uid="{55E99374-A4DB-4BEC-BCAF-7053208CF190}"/>
    <cellStyle name="Comma0 47 2" xfId="7074" xr:uid="{C6902858-8F59-4352-887E-CFD405D0DFB2}"/>
    <cellStyle name="Comma0 48" xfId="1634" xr:uid="{BBB6F871-2E09-4856-A022-33D83855E55F}"/>
    <cellStyle name="Comma0 48 2" xfId="7075" xr:uid="{69849E1C-6D10-48A3-8B83-2FC6AF4A13D5}"/>
    <cellStyle name="Comma0 49" xfId="1635" xr:uid="{7C415FDD-E4F4-4C27-9411-42F23137F6F8}"/>
    <cellStyle name="Comma0 49 2" xfId="7076" xr:uid="{963E1C11-C569-4E6C-8680-56F62D555A23}"/>
    <cellStyle name="Comma0 5" xfId="1636" xr:uid="{AC6E6677-973F-4B9A-829F-6CCF9A0FDFE9}"/>
    <cellStyle name="Comma0 5 2" xfId="7077" xr:uid="{1D446A46-E812-402B-ABFA-F25AB99F733D}"/>
    <cellStyle name="Comma0 50" xfId="1637" xr:uid="{5442777B-CBAF-40C1-88A6-94B27EF727AD}"/>
    <cellStyle name="Comma0 50 2" xfId="7078" xr:uid="{C007E42D-AB75-4751-8F03-5998BB212A49}"/>
    <cellStyle name="Comma0 51" xfId="1638" xr:uid="{014C7B16-FF98-4064-83DD-144060E23410}"/>
    <cellStyle name="Comma0 51 2" xfId="7079" xr:uid="{F1690F75-DD6E-458A-9821-ADD7846F0667}"/>
    <cellStyle name="Comma0 52" xfId="1639" xr:uid="{BDBFC887-86BC-4DAF-9E91-C2C51BE920CE}"/>
    <cellStyle name="Comma0 52 2" xfId="7080" xr:uid="{C6B0B112-3403-4A4B-8937-04550D5A6517}"/>
    <cellStyle name="Comma0 53" xfId="1640" xr:uid="{30E35834-3332-400E-906B-DA2DBA5E3A85}"/>
    <cellStyle name="Comma0 53 2" xfId="7081" xr:uid="{339F7D43-0B3F-42E4-AF8A-0752A9682145}"/>
    <cellStyle name="Comma0 54" xfId="1641" xr:uid="{03C7E947-E680-44DE-BBFF-0C131EBA37F0}"/>
    <cellStyle name="Comma0 54 2" xfId="7082" xr:uid="{6A70118F-CFA5-49F2-B297-92FBAE7F4CA7}"/>
    <cellStyle name="Comma0 55" xfId="1642" xr:uid="{548E6127-C6B4-4F01-B6D3-F22AED461675}"/>
    <cellStyle name="Comma0 55 2" xfId="7083" xr:uid="{9AEA6ABA-4393-4B6A-B13E-967C0FB1E723}"/>
    <cellStyle name="Comma0 56" xfId="1643" xr:uid="{2AE8B0AB-6B91-4D5A-BB5D-3396DBBC21F2}"/>
    <cellStyle name="Comma0 56 2" xfId="7084" xr:uid="{4455564B-32A4-473D-AB17-35EB38035BD4}"/>
    <cellStyle name="Comma0 57" xfId="1644" xr:uid="{9B4254D7-101A-4BEF-B14F-3F20B7678365}"/>
    <cellStyle name="Comma0 57 2" xfId="7085" xr:uid="{BB5071ED-C161-4756-BD56-900CB3B496DC}"/>
    <cellStyle name="Comma0 58" xfId="1645" xr:uid="{EB413B7D-7E3E-4557-9E79-EFF353374C36}"/>
    <cellStyle name="Comma0 58 2" xfId="7086" xr:uid="{3CAD7F87-489C-4A5A-90AE-C6221B1F1C10}"/>
    <cellStyle name="Comma0 59" xfId="1646" xr:uid="{EDEF6ED0-983E-40AC-BD6A-1EDAA3D7BD7D}"/>
    <cellStyle name="Comma0 59 2" xfId="7087" xr:uid="{AE6138AC-4E60-4F04-8C43-38E1B67FD0E3}"/>
    <cellStyle name="Comma0 6" xfId="1647" xr:uid="{5DA533AA-D8C7-48F5-B7FC-DED252365461}"/>
    <cellStyle name="Comma0 6 2" xfId="7088" xr:uid="{771B9F3D-331C-4AD7-8C22-25F857BD7C30}"/>
    <cellStyle name="Comma0 60" xfId="1648" xr:uid="{1183736D-7310-46FE-AF1F-09162F3547E4}"/>
    <cellStyle name="Comma0 60 2" xfId="7089" xr:uid="{CF9D9FEA-26C5-44E4-A871-4FE619A86D01}"/>
    <cellStyle name="Comma0 61" xfId="1649" xr:uid="{53A926A4-9A5F-4984-A9F6-E3F1070DB2DF}"/>
    <cellStyle name="Comma0 61 2" xfId="7090" xr:uid="{E7C503D0-437A-4123-9F24-D6DE5B79B405}"/>
    <cellStyle name="Comma0 62" xfId="1650" xr:uid="{BFC05278-2598-40D3-974B-C7D8A4935C3E}"/>
    <cellStyle name="Comma0 62 2" xfId="7091" xr:uid="{6AE0487C-6377-4ADD-B5F4-848145F6ABF0}"/>
    <cellStyle name="Comma0 63" xfId="1651" xr:uid="{BDD4E1EE-8D30-43AD-AF9B-43B30C656DD6}"/>
    <cellStyle name="Comma0 63 2" xfId="7092" xr:uid="{F720511C-6496-485D-8C57-57CF801521AA}"/>
    <cellStyle name="Comma0 64" xfId="1652" xr:uid="{ED84CB4B-CF18-4C64-AA40-EE1FFACF81D9}"/>
    <cellStyle name="Comma0 64 2" xfId="7093" xr:uid="{BEB843E4-B27B-4FC7-98B7-5C169A204B69}"/>
    <cellStyle name="Comma0 65" xfId="1653" xr:uid="{D06B19B4-82FB-4534-BB91-BD37C494A12F}"/>
    <cellStyle name="Comma0 65 2" xfId="7094" xr:uid="{877DFC11-02B3-494F-9D3F-040B2DA57FB1}"/>
    <cellStyle name="Comma0 66" xfId="1654" xr:uid="{B8806CCE-1CBB-4C79-BD5F-1D78FAFB1D9D}"/>
    <cellStyle name="Comma0 66 2" xfId="7095" xr:uid="{E179BE8D-EC05-41CF-A65A-5BF6F3A8C5E7}"/>
    <cellStyle name="Comma0 67" xfId="1655" xr:uid="{423B7839-731F-4830-8DBA-993BD4670124}"/>
    <cellStyle name="Comma0 67 2" xfId="7096" xr:uid="{529DE248-8B3A-4CFA-907A-6583C920C972}"/>
    <cellStyle name="Comma0 68" xfId="1656" xr:uid="{82230563-A574-4AE3-A3B5-DA4DE2723D0D}"/>
    <cellStyle name="Comma0 68 2" xfId="7097" xr:uid="{EAD988C4-EEDD-424B-AC89-E205004D60FC}"/>
    <cellStyle name="Comma0 69" xfId="1657" xr:uid="{631748A3-8BA4-47A1-BF49-69DC78A156CC}"/>
    <cellStyle name="Comma0 69 2" xfId="7098" xr:uid="{7F313EDF-686A-4BF7-94FB-F34D225E28A4}"/>
    <cellStyle name="Comma0 7" xfId="1658" xr:uid="{C8EF0FDE-E0A9-480B-9844-18C04408C3C2}"/>
    <cellStyle name="Comma0 7 2" xfId="7099" xr:uid="{AE9B363F-29BE-4A00-834D-E7855CD0BC18}"/>
    <cellStyle name="Comma0 70" xfId="1659" xr:uid="{0D2FEFC6-3B85-4392-8C47-533279687BA3}"/>
    <cellStyle name="Comma0 70 2" xfId="7100" xr:uid="{B7CDC34E-5975-4EFC-894B-CF4CAC798D47}"/>
    <cellStyle name="Comma0 71" xfId="1660" xr:uid="{6453EE41-3C7A-4C00-AC6C-8B30079AFCAD}"/>
    <cellStyle name="Comma0 71 2" xfId="7101" xr:uid="{8E868FEA-C7F7-4B94-9D7C-185233D7D0C4}"/>
    <cellStyle name="Comma0 72" xfId="1661" xr:uid="{F49DE0EF-9BE2-49C7-8BF7-644BF8B28B47}"/>
    <cellStyle name="Comma0 72 2" xfId="7102" xr:uid="{FC93DC93-023D-4C2E-BA3A-27D4A6968E41}"/>
    <cellStyle name="Comma0 73" xfId="1662" xr:uid="{7DD6578A-6618-4C51-B2FF-672E15A240B6}"/>
    <cellStyle name="Comma0 73 2" xfId="7103" xr:uid="{154A1D4D-E3A1-4630-B7EE-24DBB6CD1308}"/>
    <cellStyle name="Comma0 74" xfId="1663" xr:uid="{FE7FD1FE-DAFB-4318-9947-736B98A838E3}"/>
    <cellStyle name="Comma0 74 2" xfId="7104" xr:uid="{06AC16BE-46D0-4DB2-96F5-7555EBA62DA8}"/>
    <cellStyle name="Comma0 75" xfId="1664" xr:uid="{9A8F61AD-2282-4E9E-9294-A5C50CCA4DAD}"/>
    <cellStyle name="Comma0 75 2" xfId="7105" xr:uid="{6FB4B300-F97F-4D88-907E-51E9E0CABAB2}"/>
    <cellStyle name="Comma0 76" xfId="1665" xr:uid="{9B93B6EC-4F5A-4E6F-A427-A59C06995A3F}"/>
    <cellStyle name="Comma0 76 2" xfId="7106" xr:uid="{ED0AF980-1E18-4901-A0E2-0CF7FD703E6F}"/>
    <cellStyle name="Comma0 77" xfId="1666" xr:uid="{AC1D197F-F4DA-4AF1-B536-9921FAF16DFA}"/>
    <cellStyle name="Comma0 77 2" xfId="7107" xr:uid="{8CB32A1E-67EE-426E-B330-BDFE4A7FAEE6}"/>
    <cellStyle name="Comma0 78" xfId="1667" xr:uid="{493F62C4-64DB-4F47-99BE-E7568AC81F94}"/>
    <cellStyle name="Comma0 78 2" xfId="7108" xr:uid="{639ACC86-BFF9-47CD-9955-3870713BFAA0}"/>
    <cellStyle name="Comma0 79" xfId="1668" xr:uid="{3C6A977B-C42D-4BBD-8D9E-D97EB3E15FB5}"/>
    <cellStyle name="Comma0 79 2" xfId="7109" xr:uid="{A49608C5-DB0A-4296-8AA9-4240033DDAA9}"/>
    <cellStyle name="Comma0 8" xfId="1669" xr:uid="{0CB0B8D2-3BFE-4F9D-B09E-E3C5079EE76E}"/>
    <cellStyle name="Comma0 8 2" xfId="7110" xr:uid="{E55EA587-D911-4CF7-AE95-F9395178E201}"/>
    <cellStyle name="Comma0 80" xfId="1670" xr:uid="{20C33AFB-6111-4521-8EB6-909B9E54E96F}"/>
    <cellStyle name="Comma0 80 2" xfId="7111" xr:uid="{911C8331-B1BF-47D4-BC5D-08355D86A9FA}"/>
    <cellStyle name="Comma0 81" xfId="1671" xr:uid="{2C994AC3-10C0-4E36-B1B4-19A4FFCA76ED}"/>
    <cellStyle name="Comma0 81 2" xfId="7112" xr:uid="{9A4071A2-1E0D-4ABE-91F9-5134A0800EEE}"/>
    <cellStyle name="Comma0 82" xfId="1672" xr:uid="{6579D47E-016B-41CC-995C-9E018EE21234}"/>
    <cellStyle name="Comma0 82 2" xfId="7113" xr:uid="{F3D22D40-A2B2-4A83-B838-8BBE2715D2E0}"/>
    <cellStyle name="Comma0 83" xfId="1673" xr:uid="{907F30CC-91F9-4682-A9F5-78B227E77CCE}"/>
    <cellStyle name="Comma0 83 2" xfId="7114" xr:uid="{6D279B47-FD5E-449F-B209-CA9BA8470748}"/>
    <cellStyle name="Comma0 84" xfId="1674" xr:uid="{4CAF5965-4322-4E11-B6D8-6AAF0B574971}"/>
    <cellStyle name="Comma0 84 2" xfId="7115" xr:uid="{C3CB1875-CAC1-4F0B-B9BE-E04BAF1D74DD}"/>
    <cellStyle name="Comma0 85" xfId="1675" xr:uid="{E1B2DE1C-8CF0-445C-8FB9-25A29F4691E1}"/>
    <cellStyle name="Comma0 85 2" xfId="7116" xr:uid="{4FFE834F-F7AE-4888-98AC-43DB85264B89}"/>
    <cellStyle name="Comma0 86" xfId="1676" xr:uid="{89BD886C-B968-4C6B-B626-943351CEE7B6}"/>
    <cellStyle name="Comma0 86 2" xfId="7117" xr:uid="{9597F5BE-B364-4BDF-9C01-6E358EEE49AB}"/>
    <cellStyle name="Comma0 87" xfId="1677" xr:uid="{8193611A-3BE9-4BBC-A434-2B927A017C04}"/>
    <cellStyle name="Comma0 87 2" xfId="7118" xr:uid="{09D2AC4E-0230-4D75-8475-F841A22E1B57}"/>
    <cellStyle name="Comma0 88" xfId="1678" xr:uid="{26706454-2CDF-4822-ABDA-C6D3290A1047}"/>
    <cellStyle name="Comma0 88 2" xfId="7119" xr:uid="{0CFEEF49-7996-4D7B-8246-A82DB6DCD58E}"/>
    <cellStyle name="Comma0 89" xfId="1679" xr:uid="{1C68BD6D-2FE1-4251-A119-0DB0410DEA9B}"/>
    <cellStyle name="Comma0 89 2" xfId="7120" xr:uid="{7924C35E-F8EB-4446-A3F8-E649B9FB654E}"/>
    <cellStyle name="Comma0 9" xfId="1680" xr:uid="{D811D251-B4EC-4097-956F-A1A4489B6EFC}"/>
    <cellStyle name="Comma0 9 2" xfId="7121" xr:uid="{A9BE7DF0-F880-42AC-B7B8-F169E8BBA58E}"/>
    <cellStyle name="Comma0 90" xfId="1681" xr:uid="{F5095840-BF39-4443-B037-A7A687449516}"/>
    <cellStyle name="Comma0 90 2" xfId="7122" xr:uid="{2402B08B-0812-46B4-9F9A-ADF52EBFE3EC}"/>
    <cellStyle name="Comma0 91" xfId="1682" xr:uid="{411EAD7F-8E1F-43BD-97E6-1673C22357E2}"/>
    <cellStyle name="Comma0 91 2" xfId="7123" xr:uid="{454A8E17-15F6-4930-BB84-29DED3A105B5}"/>
    <cellStyle name="Comma0 92" xfId="1683" xr:uid="{571CDB5B-C5FE-481B-986D-686EBD0DDE03}"/>
    <cellStyle name="Comma0 92 2" xfId="7124" xr:uid="{43B3E96D-1E2F-4B4F-88E5-03B05462FA47}"/>
    <cellStyle name="Comma0 93" xfId="1684" xr:uid="{0A3CB70B-4E57-4664-B30F-3A757F4417D8}"/>
    <cellStyle name="Comma0 93 2" xfId="7125" xr:uid="{50D0200B-85D1-4DDF-BCE0-CFB288D05F2A}"/>
    <cellStyle name="Comma0 94" xfId="1685" xr:uid="{E6F8B7B9-DC0B-4728-AEE8-2124C88A578F}"/>
    <cellStyle name="Comma0 94 2" xfId="7126" xr:uid="{8D3D8FD9-88DB-4F78-BA9B-64DE154E52C5}"/>
    <cellStyle name="Comma0 95" xfId="1686" xr:uid="{FA2AF22E-1917-4B86-9D3F-6E8FCCFF4A19}"/>
    <cellStyle name="Comma0 95 2" xfId="7127" xr:uid="{27E82350-BC84-46FE-8723-9C63A056E307}"/>
    <cellStyle name="Comma0 96" xfId="1687" xr:uid="{6CC92A3A-E23A-4033-B525-DB2C668261CA}"/>
    <cellStyle name="Comma0 96 2" xfId="7128" xr:uid="{8EC8AA08-EE97-4312-A5A3-251C79A6BA70}"/>
    <cellStyle name="Comma0 97" xfId="1688" xr:uid="{09BD5EF4-DCA4-4668-AF72-19CE7CCEA449}"/>
    <cellStyle name="Comma0 97 2" xfId="7129" xr:uid="{00FAB060-6FAE-42ED-AA7A-5C4EF4DAF047}"/>
    <cellStyle name="Comma0 98" xfId="1689" xr:uid="{CB0B3175-541D-4E30-9902-68602EA49133}"/>
    <cellStyle name="Comma0 98 2" xfId="7130" xr:uid="{41B1BD8F-4230-44C1-997B-82CDC2D95BCB}"/>
    <cellStyle name="Comma0 99" xfId="1690" xr:uid="{85B76DA3-B272-4CEB-B583-BCB5460AB022}"/>
    <cellStyle name="Comma0 99 2" xfId="7131" xr:uid="{9AFAB556-F7DD-422A-B049-8D8FEAC9192B}"/>
    <cellStyle name="Comma0_ETA_WP_31.10.10_ploy" xfId="1691" xr:uid="{22D8CF4A-23F6-443A-9848-8218E0E6B0A8}"/>
    <cellStyle name="Comma1 - Modelo2" xfId="1692" xr:uid="{8F0B5CD2-F1FA-46D6-9936-5DE53338781B}"/>
    <cellStyle name="Comma1 - Style2" xfId="1693" xr:uid="{E41B5639-B34E-4070-B103-618AFA52C124}"/>
    <cellStyle name="Comments" xfId="3981" xr:uid="{964F3447-BEA0-4F4C-913C-6E7252BC42D4}"/>
    <cellStyle name="Comments 2" xfId="3982" xr:uid="{07CBDD79-261D-456B-96D2-EC5EF55B4935}"/>
    <cellStyle name="company_title" xfId="1694" xr:uid="{87F3DE00-3DD4-40C5-9F20-C43BE3DFE608}"/>
    <cellStyle name="Controlecel" xfId="5949" xr:uid="{C3CDAC22-E734-4E5F-86AF-AD809E0BD2C3}"/>
    <cellStyle name="Copied" xfId="1695" xr:uid="{9E1721C5-B374-4E98-9940-8F571EA38A79}"/>
    <cellStyle name="COST1" xfId="1696" xr:uid="{57466057-0E2B-4DDE-ACFB-860134271871}"/>
    <cellStyle name="Counter" xfId="3983" xr:uid="{B9625406-DC88-4F9E-8F98-75C65F8268FB}"/>
    <cellStyle name="Credit" xfId="1697" xr:uid="{54D26854-D06A-427F-9FAC-78087ABD9FA2}"/>
    <cellStyle name="Curpency_FGCOST-1_TCC-LCASH" xfId="1698" xr:uid="{5D472D51-D72A-492C-98F7-D5557831662C}"/>
    <cellStyle name="Curren - Style3" xfId="1699" xr:uid="{0325BD5D-E613-4C7B-95AA-26E2347A6892}"/>
    <cellStyle name="Curren - Style4" xfId="1700" xr:uid="{62A93B40-1861-4F1D-BCF0-ACDBBD6A4E5C}"/>
    <cellStyle name="Currency (0)" xfId="1701" xr:uid="{59DF445F-570B-4DC4-81EA-01AE9010C635}"/>
    <cellStyle name="Currency (2)" xfId="1702" xr:uid="{7C651B71-698D-41FF-A023-A0C681BE579E}"/>
    <cellStyle name="Currency [0] 2" xfId="3984" xr:uid="{9FF856AA-97B9-4DE0-BF25-05B4427C0564}"/>
    <cellStyle name="Currency [0] U" xfId="3985" xr:uid="{BAD93343-D2A0-46D4-983D-455DB6ABFAFF}"/>
    <cellStyle name="Currency [0]b" xfId="1703" xr:uid="{BC43B69D-AD41-447C-A1A6-C62DA7C64CFD}"/>
    <cellStyle name="Currency [00]" xfId="1704" xr:uid="{D22AD00E-505D-4FB4-81B7-7E44AEF6EC83}"/>
    <cellStyle name="Currency [00] 2" xfId="5950" xr:uid="{A8354DB5-E31C-41DA-9615-000BC9CCEAC4}"/>
    <cellStyle name="Currency [00] 3" xfId="3986" xr:uid="{91C77F93-331B-4FCA-995F-A0A93F864C02}"/>
    <cellStyle name="Currency [2]" xfId="3987" xr:uid="{18609416-366B-470C-9F73-068F4A3FA9FA}"/>
    <cellStyle name="Currency [2] U" xfId="3988" xr:uid="{5A2C48F9-15D7-469B-816A-0A00DAC7E4A4}"/>
    <cellStyle name="Currency 0" xfId="1705" xr:uid="{8B974FF2-B9B5-41B3-866B-8269B41C8E40}"/>
    <cellStyle name="Currency _x001b_0]_laroux_MATERAL2_REINT98" xfId="1706" xr:uid="{ACA09173-EB69-43F0-9509-4C5B39BEC2AB}"/>
    <cellStyle name="Currency 2" xfId="1707" xr:uid="{A2898C3B-8FB7-4907-AD8E-E9D09ECC273A}"/>
    <cellStyle name="Currency 2 2" xfId="3990" xr:uid="{28A464AA-5011-486A-A4C8-0790F77502FB}"/>
    <cellStyle name="Currency 2 3" xfId="5951" xr:uid="{5880AEE9-2F93-40EC-AE8C-4690444B0C9F}"/>
    <cellStyle name="Currency 2 4" xfId="3989" xr:uid="{2F5FEE63-DAFA-41BA-8802-53EB15229B8C}"/>
    <cellStyle name="Currency 3" xfId="3991" xr:uid="{6FD8E232-1BE8-4F93-B2BB-6D7D51D8BE10}"/>
    <cellStyle name="Currency 3 2" xfId="3992" xr:uid="{4E776816-0D05-4188-BDB8-2B2F85F8D336}"/>
    <cellStyle name="Currency 4" xfId="3993" xr:uid="{8FA1DBDB-4D7A-4E28-97D7-5FFF2FA9232F}"/>
    <cellStyle name="Currency 4 2" xfId="3994" xr:uid="{CD3BB5F6-A41E-44D5-BF7C-FECFE6B3CCB7}"/>
    <cellStyle name="Currency 5" xfId="3995" xr:uid="{9558AF05-82C9-4524-AC14-4BC5C1B9F363}"/>
    <cellStyle name="Currency 6" xfId="3996" xr:uid="{7E6C68F3-D24D-4AC4-A80C-0D87195BBEEB}"/>
    <cellStyle name="Currency 7" xfId="5501" xr:uid="{2D18C1F1-6AEE-45C3-B7D8-2F7EE13FB0BE}"/>
    <cellStyle name="Currency 7 2" xfId="8017" xr:uid="{59217C45-BE7C-45DD-A061-314F5D963B1A}"/>
    <cellStyle name="Currency(000)" xfId="3997" xr:uid="{BA291F2A-D8F6-4171-ABAC-D912EA64B478}"/>
    <cellStyle name="currency(2)" xfId="1708" xr:uid="{D4CE67C0-603C-4A04-A39C-37CC995B1909}"/>
    <cellStyle name="currency(2) 2" xfId="1709" xr:uid="{0B27E07E-BB53-4EA6-A397-3DABE9BE2655}"/>
    <cellStyle name="currency(2) 2 2" xfId="7132" xr:uid="{893974D0-A71E-4CC4-A6CD-3E8D006F2612}"/>
    <cellStyle name="currency(2) 3" xfId="5952" xr:uid="{DDDDE0D3-AD3B-433A-BA59-061618E9CE68}"/>
    <cellStyle name="Currency,0" xfId="1710" xr:uid="{4585DD89-AABF-48FB-AEF6-9FABDE6ED1AF}"/>
    <cellStyle name="Currency,2" xfId="1711" xr:uid="{CAB15092-BE4A-4E18-8FAE-979AAB35867E}"/>
    <cellStyle name="Currency^DBSynch_TableLister_BookTable" xfId="1712" xr:uid="{C6B199A3-5E16-4B45-AD91-67C70A083108}"/>
    <cellStyle name="Currency0" xfId="1713" xr:uid="{CCFA89F9-3578-4F7E-B476-C935EE343988}"/>
    <cellStyle name="Currency0 2" xfId="1714" xr:uid="{3D741537-06F5-4562-809B-52E2DCB704B2}"/>
    <cellStyle name="Currency0 2 2" xfId="5953" xr:uid="{33BABE8C-CE85-4B1B-B344-45DBD61A83C0}"/>
    <cellStyle name="Currency0 2 3" xfId="7134" xr:uid="{96F1DD85-F889-4EDE-9B05-E350BF034C71}"/>
    <cellStyle name="Currency0 3" xfId="3998" xr:uid="{085FE4D0-71D4-4875-AE80-4C3569B26040}"/>
    <cellStyle name="Currency0 4" xfId="7133" xr:uid="{D0BD3AA1-DB49-4676-A7EF-899955767C2A}"/>
    <cellStyle name="Currency1" xfId="1715" xr:uid="{7798CA3C-D4A8-4472-B7C6-19E908E93351}"/>
    <cellStyle name="Currency1 10" xfId="3999" xr:uid="{705787CF-67E3-4991-BE59-DC549EB1B4FD}"/>
    <cellStyle name="Currency1 11" xfId="4000" xr:uid="{059BD80E-AB5F-4ECB-81E2-5E027D0D7CDB}"/>
    <cellStyle name="Currency1 12" xfId="4001" xr:uid="{CCF3269A-2C8A-4FD3-A226-7ACB859BA028}"/>
    <cellStyle name="Currency1 13" xfId="5954" xr:uid="{7D8936C9-B952-4FD4-9B29-80DB4EEB8C33}"/>
    <cellStyle name="Currency1 2" xfId="1716" xr:uid="{6C036241-DB01-42B0-AEC1-2616D64BCABE}"/>
    <cellStyle name="Currency1 2 2" xfId="4003" xr:uid="{B854DD68-8BB9-4E40-9811-E8DBA6029FDE}"/>
    <cellStyle name="Currency1 2 3" xfId="4002" xr:uid="{6C83F8D4-2BE2-4324-B8F0-4A6BF8E44E0D}"/>
    <cellStyle name="Currency1 2 4" xfId="7135" xr:uid="{E77E9E6E-065F-47C4-9E01-6D1555163A2E}"/>
    <cellStyle name="Currency1 3" xfId="4004" xr:uid="{DEB7166B-B38B-4928-A610-6FEECC32F923}"/>
    <cellStyle name="Currency1 4" xfId="4005" xr:uid="{D00DB208-49DE-4C4B-8D2D-3387728BBCC4}"/>
    <cellStyle name="Currency1 5" xfId="4006" xr:uid="{30816710-9E8E-4ADC-8F27-44CB0407EFF5}"/>
    <cellStyle name="Currency1 6" xfId="4007" xr:uid="{C4414B46-8B66-486A-B1A7-636983B62025}"/>
    <cellStyle name="Currency1 7" xfId="4008" xr:uid="{41F1DB96-0606-462D-A766-EEB80F14951E}"/>
    <cellStyle name="Currency1 8" xfId="4009" xr:uid="{AFA66C25-4D86-487B-9E63-A64DAB56AB3F}"/>
    <cellStyle name="Currency1 9" xfId="4010" xr:uid="{07D69583-F86B-497D-AE0A-F3C21F06E3D0}"/>
    <cellStyle name="Currency1_BFI Reclass 11" xfId="1717" xr:uid="{1E5B8619-5C86-4EEB-BECF-6A95A8FFC532}"/>
    <cellStyle name="Currency2" xfId="1718" xr:uid="{41CCACEF-5059-489C-B3D7-D0199ADB26EA}"/>
    <cellStyle name="Currency2 2" xfId="1719" xr:uid="{BA3F449D-C572-47C1-9910-96C38D58157B}"/>
    <cellStyle name="Currency2 2 2" xfId="7137" xr:uid="{1E148F99-ABDB-4FFC-864F-6B3648D1F91D}"/>
    <cellStyle name="Currency2 3" xfId="5955" xr:uid="{6A65354E-49D0-48DD-8321-B73C7964B6E1}"/>
    <cellStyle name="Currency2 4" xfId="7136" xr:uid="{4DCACF9D-C6EF-4312-A471-5956F8D7B5EE}"/>
    <cellStyle name="Curzency_UPSPROCD." xfId="1720" xr:uid="{831AC88F-A0A4-4BB5-9B71-5BF945314058}"/>
    <cellStyle name="Custom - Style1" xfId="1721" xr:uid="{3E824E27-F48A-4CCF-8DBB-1D2189C3E65A}"/>
    <cellStyle name="Custom - Style8" xfId="1722" xr:uid="{7B09BD0A-6AE9-477A-B18E-E70E1AF187C4}"/>
    <cellStyle name="Custom - Style8 2" xfId="5956" xr:uid="{4C37DD44-9160-4DBB-A082-64875984A57A}"/>
    <cellStyle name="Custom - Style8 3" xfId="4011" xr:uid="{4D5A18AA-6FBB-47EF-8E30-7225C2EDC46A}"/>
    <cellStyle name="Dan" xfId="1723" xr:uid="{67EE80A1-AC7A-44F8-857B-A6FB610E5091}"/>
    <cellStyle name="Data" xfId="1724" xr:uid="{1D896CAF-3D45-4C7F-AAA5-81E5F23DDC50}"/>
    <cellStyle name="Data   - Style2" xfId="1725" xr:uid="{5D0ED048-F1C9-4B47-A2A8-445571E0C033}"/>
    <cellStyle name="Data   - Style2 2" xfId="5957" xr:uid="{063CE544-C28B-452D-987A-7BC8042AF928}"/>
    <cellStyle name="DataPilot Category" xfId="5958" xr:uid="{1A999FE6-04B6-4868-81D4-2AA6CF524082}"/>
    <cellStyle name="DataPilot Corner" xfId="5959" xr:uid="{17077054-C816-4C6B-858F-49727330967B}"/>
    <cellStyle name="DataPilot Field" xfId="5960" xr:uid="{3EE043C6-AEBF-4EF9-9C25-7C24E013B287}"/>
    <cellStyle name="DataPilot Result" xfId="5961" xr:uid="{4CB3CEA0-1CE7-43AC-B53B-E9B6F58F9EF4}"/>
    <cellStyle name="DataPilot Title" xfId="5962" xr:uid="{E42EF10C-2CD1-497C-B35A-19AE3A936FD4}"/>
    <cellStyle name="DataPilot Value" xfId="5963" xr:uid="{7C72E6DF-4647-42B7-A4D3-F36870370D76}"/>
    <cellStyle name="Date" xfId="1726" xr:uid="{94495C44-62A7-43BF-9057-5E6C68BFE163}"/>
    <cellStyle name="Date 2" xfId="1727" xr:uid="{9257A834-4F77-45B3-ABC7-D75C6A15B7A6}"/>
    <cellStyle name="Date 2 2" xfId="5964" xr:uid="{731E1D4A-5257-47BE-9FEB-E28F76022EBE}"/>
    <cellStyle name="Date 3" xfId="4012" xr:uid="{1A2CC15F-C0A0-4D74-ACFD-99846841BFF2}"/>
    <cellStyle name="Date Aligned" xfId="1728" xr:uid="{08506DD8-6987-47DA-838E-D690E95BFBD1}"/>
    <cellStyle name="Date Short" xfId="1729" xr:uid="{7AA08436-5D00-44FB-957A-11408D6D90DA}"/>
    <cellStyle name="Date U" xfId="4013" xr:uid="{A0BA6AC4-2F9A-4A65-867B-2758B3E8AA93}"/>
    <cellStyle name="Date_30.09.06 fon" xfId="1730" xr:uid="{51519312-11BE-47A4-81C5-6408C0FF1BD9}"/>
    <cellStyle name="DATUM" xfId="4014" xr:uid="{3D8247EA-EAE8-474F-A80A-28DEB7A981AF}"/>
    <cellStyle name="Debit" xfId="1731" xr:uid="{32908933-F3AC-4CBB-940B-D406C7BA5CA7}"/>
    <cellStyle name="Decimal [0]" xfId="4015" xr:uid="{D2A23277-03AF-4AEB-90FF-A7F48583DAFB}"/>
    <cellStyle name="Decimal [2]" xfId="4016" xr:uid="{349B7FF7-D691-40D8-847C-3CE01548C112}"/>
    <cellStyle name="Decimal [2] U" xfId="4017" xr:uid="{B484B6C7-9B96-45E9-BB3E-BD2A006F4699}"/>
    <cellStyle name="Decimal [4]" xfId="4018" xr:uid="{9DB9FB4E-2381-4C7F-8E6E-586207F2A089}"/>
    <cellStyle name="Decimal [4] U" xfId="4019" xr:uid="{9AE1C965-DAEE-423D-B89E-38132E44C332}"/>
    <cellStyle name="Define your own named style" xfId="4020" xr:uid="{7EB994CE-CB19-485A-B48B-562E350AFD6B}"/>
    <cellStyle name="Define your own named style 2" xfId="4021" xr:uid="{09D258C4-F264-4D79-8194-990463E0F4E9}"/>
    <cellStyle name="Define your own named style 3" xfId="5965" xr:uid="{D2025AAB-E998-403E-A0A2-35CF358FE132}"/>
    <cellStyle name="DELTA" xfId="1732" xr:uid="{F0377245-593E-4AE9-932A-8775CFB5B779}"/>
    <cellStyle name="DELTA 2" xfId="7138" xr:uid="{B568B4E8-6BC8-413F-8DB4-BF6521C54268}"/>
    <cellStyle name="Dezimal [0]_35ERI8T2gbIEMixb4v26icuOo" xfId="1733" xr:uid="{D9BC4A3C-8EBA-4804-87C7-E4678E2B62BD}"/>
    <cellStyle name="Dezimal_35ERI8T2gbIEMixb4v26icuOo" xfId="1734" xr:uid="{A4B55217-E438-4F70-A9D1-7D39B347497A}"/>
    <cellStyle name="Dia" xfId="1735" xr:uid="{53E692CB-BB9D-4870-99A7-43FE988EA08D}"/>
    <cellStyle name="Dia 2" xfId="1736" xr:uid="{78EFB033-768D-48B3-854B-740EA94F381C}"/>
    <cellStyle name="Dollar (zero dec)" xfId="1737" xr:uid="{2535F552-F23B-446F-844D-3BB4DB1D43C2}"/>
    <cellStyle name="Dollar (zero dec) 10" xfId="4022" xr:uid="{55535EBC-E61C-4DD6-9293-04839C5D7018}"/>
    <cellStyle name="Dollar (zero dec) 11" xfId="4023" xr:uid="{40D006D0-CF57-44AE-BEAD-16BE2CB84062}"/>
    <cellStyle name="Dollar (zero dec) 12" xfId="4024" xr:uid="{A8081BE3-5FD7-457D-A2B5-5A5D260E3E3F}"/>
    <cellStyle name="Dollar (zero dec) 13" xfId="5966" xr:uid="{F7E334E4-43F4-4177-BA1A-F60F9E0A55CD}"/>
    <cellStyle name="Dollar (zero dec) 2" xfId="1738" xr:uid="{08D32BF4-9A4A-4B8F-A847-B80421919AB7}"/>
    <cellStyle name="Dollar (zero dec) 2 2" xfId="4025" xr:uid="{72174071-4A25-4F3B-A413-49E7FF7C4D32}"/>
    <cellStyle name="Dollar (zero dec) 2 3" xfId="7139" xr:uid="{955FA5C5-0D5D-429D-BE01-395005C6036D}"/>
    <cellStyle name="Dollar (zero dec) 3" xfId="4026" xr:uid="{8093B516-DB4C-4234-9AB5-59227F855F02}"/>
    <cellStyle name="Dollar (zero dec) 4" xfId="4027" xr:uid="{A4E3E931-1B19-4429-A2A4-D7DFDCBF58B8}"/>
    <cellStyle name="Dollar (zero dec) 5" xfId="4028" xr:uid="{6DC73465-B3F1-48AD-899F-646DB9F3644F}"/>
    <cellStyle name="Dollar (zero dec) 6" xfId="4029" xr:uid="{6B43348F-F3DE-4CDF-B525-37E342610B6F}"/>
    <cellStyle name="Dollar (zero dec) 7" xfId="4030" xr:uid="{19F322DF-726B-4AB7-887F-3E8E6A4FB268}"/>
    <cellStyle name="Dollar (zero dec) 8" xfId="4031" xr:uid="{E80AE36F-AAC7-47EF-837F-D028CD3A31A7}"/>
    <cellStyle name="Dollar (zero dec) 9" xfId="4032" xr:uid="{AD1D3477-C8AB-4A6D-A212-3FB4EA2C35AA}"/>
    <cellStyle name="Dollar (zero dec)_BFI Reclass 11" xfId="1739" xr:uid="{53DECD26-262C-4F1A-919D-7E18A538F017}"/>
    <cellStyle name="Dollars" xfId="4033" xr:uid="{960EA0DB-008B-4CF3-B0BA-6CDB24CDB69F}"/>
    <cellStyle name="Dotted Line" xfId="1740" xr:uid="{0B210AB3-083D-47A2-BCD9-90A326864DE0}"/>
    <cellStyle name="Double Accounting" xfId="1741" xr:uid="{9545FF5D-258E-478C-989C-DF1176880D85}"/>
    <cellStyle name="Draw lines around data in range" xfId="4034" xr:uid="{F0A0D78C-DF90-42F2-AFFB-857BE173EB30}"/>
    <cellStyle name="Draw lines around data in range 2" xfId="4035" xr:uid="{F489364A-5468-4476-9397-2C5C476C60D2}"/>
    <cellStyle name="Draw lines around data in range 3" xfId="5967" xr:uid="{77A30D6F-A631-4EE2-B371-4CCF0C695CED}"/>
    <cellStyle name="Draw shadow and lines within range" xfId="4036" xr:uid="{C10DDDC3-5E1E-41CC-97FA-5AE2A9894FC1}"/>
    <cellStyle name="Draw shadow and lines within range 2" xfId="4037" xr:uid="{312CE2B9-DA1C-4B4C-9428-9AFC8EA92A52}"/>
    <cellStyle name="Draw shadow and lines within range 3" xfId="5968" xr:uid="{D896A0F3-264C-4FA8-B530-619A92BA836D}"/>
    <cellStyle name="E&amp;Y House" xfId="1742" xr:uid="{14066080-5EC6-452F-B426-204F868BFD06}"/>
    <cellStyle name="E&amp;Y House 2" xfId="4038" xr:uid="{F3A6F189-D2C7-4CB8-B533-27681AA476E3}"/>
    <cellStyle name="E&amp;Y House 2 2" xfId="4039" xr:uid="{28683E9F-4F63-4D82-BF01-01F6B1509576}"/>
    <cellStyle name="E&amp;Y House 3" xfId="4040" xr:uid="{7D3F74EE-EDA9-4C85-B815-2571A9AC5010}"/>
    <cellStyle name="E&amp;Y House 3 2" xfId="4041" xr:uid="{3148F399-11C9-4152-B130-A71880E1B6F7}"/>
    <cellStyle name="E&amp;Y House 3 3" xfId="4042" xr:uid="{25020666-34A1-4A01-BA93-121D028C6A77}"/>
    <cellStyle name="E&amp;Y House 4" xfId="4043" xr:uid="{24971923-C946-44CF-826A-F30D495FB6A7}"/>
    <cellStyle name="E&amp;Y House_WP1 (8 col)" xfId="5969" xr:uid="{37D56466-0A18-4F0B-9B18-29FA1E5967B6}"/>
    <cellStyle name="Emphasis 1" xfId="1743" xr:uid="{39A5D330-CC82-4EEF-AE1E-AC3820604716}"/>
    <cellStyle name="Emphasis 2" xfId="1744" xr:uid="{B82585BD-267B-408A-8691-FE62A7C79484}"/>
    <cellStyle name="Emphasis 3" xfId="1745" xr:uid="{7F646055-39FE-4F8D-ACCC-CA84294B5D41}"/>
    <cellStyle name="Encabez1" xfId="1746" xr:uid="{5F34AF15-4B58-4F53-B17F-36C793A70A35}"/>
    <cellStyle name="Encabez2" xfId="1747" xr:uid="{6D5556E0-4830-40F9-B2F3-B34C2DCCAF64}"/>
    <cellStyle name="Enlarge title text, yellow on blue" xfId="4044" xr:uid="{F07DFDC6-1B14-41E5-ACCF-5B9A1457BB3F}"/>
    <cellStyle name="Enlarge title text, yellow on blue 2" xfId="4045" xr:uid="{C3063564-1EF1-4212-BDB0-54FEDF9143FF}"/>
    <cellStyle name="Enlarge title text, yellow on blue 3" xfId="5970" xr:uid="{B8E06911-B12D-4CC5-BE32-6437504B1CBE}"/>
    <cellStyle name="Enter Currency (0)" xfId="1748" xr:uid="{F31AF3DF-5DEB-457A-930C-8FB20833CDCA}"/>
    <cellStyle name="Enter Currency (0) 2" xfId="5971" xr:uid="{C69240BE-B7E3-4A09-945E-6A9F54928A95}"/>
    <cellStyle name="Enter Currency (0) 3" xfId="4046" xr:uid="{26BADC1C-745A-4517-820D-1B4277CD2F3E}"/>
    <cellStyle name="Enter Currency (2)" xfId="1749" xr:uid="{DC82F5B9-74D7-42C0-96C1-63E52C0B78A4}"/>
    <cellStyle name="Enter Currency (2) 2" xfId="5972" xr:uid="{0E435817-2D81-4286-BEB3-EB494CD218B6}"/>
    <cellStyle name="Enter Currency (2) 3" xfId="4047" xr:uid="{985A241C-A669-41DA-92D5-341D7B2C6E7E}"/>
    <cellStyle name="Enter Units (0)" xfId="1750" xr:uid="{6687206F-735D-4BF6-BBE5-B59DA6C500A7}"/>
    <cellStyle name="Enter Units (0) 2" xfId="5973" xr:uid="{52E1EAA4-A049-4DCF-9184-FEAF2CC0C8F3}"/>
    <cellStyle name="Enter Units (0) 3" xfId="4048" xr:uid="{2BE6FA62-3D10-4A5E-A791-390F2E315015}"/>
    <cellStyle name="Enter Units (1)" xfId="1751" xr:uid="{1BF8818B-0A81-4B3E-B08A-482316A2073F}"/>
    <cellStyle name="Enter Units (1) 2" xfId="5974" xr:uid="{F08A247F-405E-4252-B20D-1621B6B14DBD}"/>
    <cellStyle name="Enter Units (1) 3" xfId="4049" xr:uid="{1CAAC4EF-C73B-4576-98AD-8F8541628925}"/>
    <cellStyle name="Enter Units (2)" xfId="1752" xr:uid="{1D661D51-390E-4F0D-BA6C-8BDD62651D1A}"/>
    <cellStyle name="Enter Units (2) 2" xfId="5975" xr:uid="{F8A3ADF2-67FE-410B-B8DF-0083F09E3347}"/>
    <cellStyle name="Enter Units (2) 3" xfId="4050" xr:uid="{B189A4A2-3636-4A16-848D-250A211A57A0}"/>
    <cellStyle name="Entered" xfId="1753" xr:uid="{D879595C-5218-4CEF-975D-92C623D00A78}"/>
    <cellStyle name="Error" xfId="1754" xr:uid="{A7D0BCE0-E62B-412B-9EF0-7531206A531B}"/>
    <cellStyle name="Euro" xfId="1755" xr:uid="{79F1E0F6-FAA6-48EF-9504-1FD355979F2E}"/>
    <cellStyle name="Euro 2" xfId="1756" xr:uid="{8C90B20B-6D80-4EBF-8A12-50A2184DE3A5}"/>
    <cellStyle name="Euro 2 2" xfId="5976" xr:uid="{2DA1A380-5AA4-4E25-92DA-4E0C67E507DD}"/>
    <cellStyle name="Euro 2 3" xfId="7141" xr:uid="{6F0FF0B6-38F0-4E4D-8508-20F80C96D1CB}"/>
    <cellStyle name="Euro 3" xfId="1757" xr:uid="{8DF306FA-1A82-4A90-893E-A2869A24F7B5}"/>
    <cellStyle name="Euro 3 2" xfId="7142" xr:uid="{F7D1F01C-E43C-4C60-8D84-2C26E99DFDAC}"/>
    <cellStyle name="Euro 4" xfId="1758" xr:uid="{3359C4DF-1889-4C1E-A832-ED37EA850767}"/>
    <cellStyle name="Euro 4 2" xfId="7143" xr:uid="{599E85E8-94F4-420D-A7D3-2961FE6648A8}"/>
    <cellStyle name="Euro 5" xfId="4051" xr:uid="{963C7238-0F26-4B2C-B4B4-9E6DA095BD06}"/>
    <cellStyle name="Euro 6" xfId="7140" xr:uid="{B2658684-1DB5-4916-837A-10CBB77BEE3A}"/>
    <cellStyle name="Excel Built-in Comma" xfId="4052" xr:uid="{08E10FBC-1139-46D9-B295-1C7DA69B9D40}"/>
    <cellStyle name="Excel Built-in Normal" xfId="1759" xr:uid="{22909E56-3793-4534-8828-9CB6D1BBDD04}"/>
    <cellStyle name="Excel Built-in Normal 2" xfId="4053" xr:uid="{A2402E91-AFB4-4B0A-A907-E410B93D1A50}"/>
    <cellStyle name="Excel.Chart" xfId="1760" xr:uid="{D259CA03-983F-45CB-B50A-3BB7C3C18483}"/>
    <cellStyle name="Excel.Chart 2" xfId="1761" xr:uid="{5D9FB7B2-32CE-4A50-AAF6-5DB9C8159E61}"/>
    <cellStyle name="Excel_BuiltIn_Comma 1" xfId="5977" xr:uid="{997C5102-F608-42E2-A8EC-8DD14EA8EC69}"/>
    <cellStyle name="Explanatory Text 1" xfId="5978" xr:uid="{A8692D53-546B-4D84-B77B-62D2305603C2}"/>
    <cellStyle name="Explanatory Text 2" xfId="1762" xr:uid="{40F2C957-1B42-49D8-8A05-FBCEE4169C98}"/>
    <cellStyle name="Explanatory Text 2 2" xfId="6282" xr:uid="{922267BE-60EB-47CA-ABC9-E89F0EFC94E8}"/>
    <cellStyle name="Explanatory Text 2 3" xfId="4054" xr:uid="{9BA78ABD-8A30-41B8-973C-6B3B55A08C87}"/>
    <cellStyle name="Explanatory Text 3" xfId="1763" xr:uid="{64CBD818-788E-43A6-993D-3B1485712625}"/>
    <cellStyle name="Explanatory Text 3 2" xfId="4055" xr:uid="{763A034B-8EB5-416C-B328-738BFAA8802D}"/>
    <cellStyle name="Explanatory Text 4" xfId="1764" xr:uid="{3A60BFF1-B261-4807-B44C-492A81492832}"/>
    <cellStyle name="Explanatory Text 4 2" xfId="5979" xr:uid="{3DE83A13-0442-45D4-9117-5B1AE624238B}"/>
    <cellStyle name="Explanatory Text 5" xfId="1765" xr:uid="{123BEAB7-E584-491A-A312-AC62CF93AD86}"/>
    <cellStyle name="Explanatory Text 6" xfId="1766" xr:uid="{CE5C7A05-91EF-454D-9372-E7F71CFB8F84}"/>
    <cellStyle name="Explanatory Text 7" xfId="1767" xr:uid="{D593B2CC-4ED5-4DC8-95FA-546D1CCF0DB9}"/>
    <cellStyle name="F2" xfId="1768" xr:uid="{F8D44371-98B1-496E-9A91-6B531E3BAC5F}"/>
    <cellStyle name="F2 - Style1" xfId="1769" xr:uid="{F192A696-BD11-4B82-BA0F-166DBEB4EE79}"/>
    <cellStyle name="F2 - Style3" xfId="1770" xr:uid="{4D58D571-6D79-48CE-862B-ACFFBF2A5BB2}"/>
    <cellStyle name="F2 - Style4" xfId="1771" xr:uid="{7B4982F6-F9FB-4C63-BE6A-DF3BF0C1100F}"/>
    <cellStyle name="F2 2" xfId="1772" xr:uid="{DDCD041C-3512-485C-841F-4794C6B4BC18}"/>
    <cellStyle name="F2_0809_MaricelAbejuela_ChatoManglicmot_1018000" xfId="1773" xr:uid="{A0D69AD8-F565-46E8-906C-C00D84C42E41}"/>
    <cellStyle name="F3" xfId="1774" xr:uid="{9737F5D9-C165-4BBF-AED8-94F212EA9756}"/>
    <cellStyle name="F3 - Style1" xfId="1775" xr:uid="{D9AD61A9-528F-4831-8D3A-4B80436B5553}"/>
    <cellStyle name="F3 - Style3" xfId="1776" xr:uid="{07027CD1-177D-4E36-AF0B-C18D52113E0A}"/>
    <cellStyle name="F3 2" xfId="1777" xr:uid="{C2B168F8-AB77-443B-BC95-4EBB48385234}"/>
    <cellStyle name="F3_0809_MaricelAbejuela_ChatoManglicmot_1018000" xfId="1778" xr:uid="{6D88CDF0-129F-4F30-B177-20E4CA99F445}"/>
    <cellStyle name="F4" xfId="1779" xr:uid="{616C7E75-04A4-481F-AD69-2FA7CC51F87C}"/>
    <cellStyle name="F4 - Style2" xfId="1780" xr:uid="{4B2CD59B-DBF8-49DA-B390-71CCB7914033}"/>
    <cellStyle name="F4 2" xfId="1781" xr:uid="{98BB412E-8742-4656-A4F7-1F6A16AAD411}"/>
    <cellStyle name="F4 3" xfId="5980" xr:uid="{1B88A0CA-7156-4484-B87B-5A829E9D60FB}"/>
    <cellStyle name="F4_0809_MaricelAbejuela_ChatoManglicmot_1018000" xfId="1782" xr:uid="{EBEAD658-ECA7-40C8-AA84-C74A0F5C534F}"/>
    <cellStyle name="F5" xfId="1783" xr:uid="{A361EAB8-1510-46FA-B65A-C8706699404D}"/>
    <cellStyle name="F5 - Style4" xfId="1784" xr:uid="{B008E140-9780-438F-92C7-5A4A415EF387}"/>
    <cellStyle name="F5 2" xfId="1785" xr:uid="{4567704F-50E5-4979-9D3B-5AD01870DE6A}"/>
    <cellStyle name="F5_0809_MaricelAbejuela_ChatoManglicmot_1018000" xfId="1786" xr:uid="{E40FED9E-58E5-47C2-A83C-D12B0DF57DC4}"/>
    <cellStyle name="F6" xfId="1787" xr:uid="{0DAD9C99-E025-4BB5-A3F9-D59573C6D71A}"/>
    <cellStyle name="F6 - Style2" xfId="1788" xr:uid="{A78B0CF0-CD47-40EE-A125-0879C84E24E9}"/>
    <cellStyle name="F6 - Style5" xfId="1789" xr:uid="{7ED9B031-940C-4698-8135-901B576C4F14}"/>
    <cellStyle name="F6 2" xfId="1790" xr:uid="{5536E792-2B7F-4DEA-B13B-6B3A973B48CC}"/>
    <cellStyle name="F6_0809_MaricelAbejuela_ChatoManglicmot_1018000" xfId="1791" xr:uid="{54F2F0B4-A5E8-47F6-B399-6083795183A8}"/>
    <cellStyle name="F7" xfId="1792" xr:uid="{C704019C-F866-4B7B-9C62-ECC914571A59}"/>
    <cellStyle name="F7 - Style2" xfId="1793" xr:uid="{8C35C29B-1A14-4D5B-97AE-A257FD021E8E}"/>
    <cellStyle name="F7 - Style3" xfId="1794" xr:uid="{E7F851ED-9220-402B-940E-35D1183CD8A5}"/>
    <cellStyle name="F7 - Style6" xfId="1795" xr:uid="{4D28F825-53F9-4E02-AE2D-3C52D3DF7F9A}"/>
    <cellStyle name="F7 2" xfId="1796" xr:uid="{934C9A7F-7FFF-404B-A3EC-0DEAB7124021}"/>
    <cellStyle name="F7_0809_MaricelAbejuela_ChatoManglicmot_1018000" xfId="1797" xr:uid="{D0525C43-A059-4F1F-8676-9015D2228C58}"/>
    <cellStyle name="F8" xfId="1798" xr:uid="{5FFBC51A-3884-40FA-A95A-E88EFB513579}"/>
    <cellStyle name="F8 - Style1" xfId="1799" xr:uid="{14CDAB5E-7ED5-4EF0-8204-C8106265423A}"/>
    <cellStyle name="F8 2" xfId="1800" xr:uid="{42750ACD-2625-47DF-9490-9FFBA495423B}"/>
    <cellStyle name="F8 3" xfId="5981" xr:uid="{5B95374A-4A90-43DF-B082-22687EB151C4}"/>
    <cellStyle name="F8_0809_MaricelAbejuela_ChatoManglicmot_1018000" xfId="1801" xr:uid="{DEE2C484-FCD8-4577-86B8-553ACEA812B4}"/>
    <cellStyle name="F9 - Style5" xfId="1802" xr:uid="{9C5C2B81-B969-489D-8576-7246F17B895C}"/>
    <cellStyle name="Fijo" xfId="1803" xr:uid="{DB6F4098-DF28-4EFB-91A8-CD5CD4D5250D}"/>
    <cellStyle name="Fijo 2" xfId="1804" xr:uid="{F245FF6D-17F2-4AA5-9459-CBEE09B1584F}"/>
    <cellStyle name="Fill" xfId="4056" xr:uid="{C95B770D-03D4-416F-8860-8BC7C27FC8C9}"/>
    <cellStyle name="Fill 2" xfId="4057" xr:uid="{1E47F7A2-FEEC-4540-981B-9CD8D543E829}"/>
    <cellStyle name="Fin_Acct" xfId="1805" xr:uid="{FDBCAF60-2BE3-42C6-9F5B-0A3ADC12B73C}"/>
    <cellStyle name="Financiero" xfId="1806" xr:uid="{729E1B09-6875-4042-8397-1444305535D6}"/>
    <cellStyle name="Financiero 2" xfId="1807" xr:uid="{5DD246E4-310D-4FFA-9F7F-E26DD7617B6A}"/>
    <cellStyle name="First" xfId="1808" xr:uid="{F9E0D7D6-EF36-468F-87A7-04D992FCF312}"/>
    <cellStyle name="First 2" xfId="7144" xr:uid="{AB0CA134-71FF-4A00-B6DA-77B41D7DC6D8}"/>
    <cellStyle name="Fixed" xfId="1809" xr:uid="{CE7FAE4F-77D5-4E22-BE80-C1F9E35FEEC0}"/>
    <cellStyle name="Fixed 2" xfId="1810" xr:uid="{B322A000-9793-4A41-9EBB-59867B0F4FC4}"/>
    <cellStyle name="Fixed 2 2" xfId="5982" xr:uid="{59C64791-30BA-4A78-BA6E-C20CC10ACF2E}"/>
    <cellStyle name="Fixed 3" xfId="4058" xr:uid="{A501057B-8449-4009-B1B2-CF20831BD8D7}"/>
    <cellStyle name="Flag" xfId="4059" xr:uid="{266ADD9F-4F53-4CAA-8477-4DBDA317E3B4}"/>
    <cellStyle name="Footnote" xfId="1811" xr:uid="{04AEE61A-6AEE-4D5F-AA37-544324548327}"/>
    <cellStyle name="Format a column of totals" xfId="4060" xr:uid="{47F43434-ACBD-4CF9-9541-43462A852601}"/>
    <cellStyle name="Format a column of totals 2" xfId="4061" xr:uid="{60543C2F-EC74-42C1-9669-C139532ABE9D}"/>
    <cellStyle name="Format a column of totals 3" xfId="5983" xr:uid="{33F4CC04-3B9C-4417-872E-8BFB699ECE1A}"/>
    <cellStyle name="Format a row of totals" xfId="4062" xr:uid="{05C66504-C0B4-4527-9FC7-9FBB9CC9718B}"/>
    <cellStyle name="Format a row of totals 2" xfId="4063" xr:uid="{18E5610E-E2F1-40A1-A94C-E432052EDB0B}"/>
    <cellStyle name="Format a row of totals 3" xfId="5984" xr:uid="{58E2E136-A013-43CA-8F4A-5A5E05126756}"/>
    <cellStyle name="Format Number Column" xfId="1812" xr:uid="{520BD2F6-7C17-4176-8453-FB02F8396243}"/>
    <cellStyle name="Format Number Column 2" xfId="1813" xr:uid="{B12F2A5B-9E20-411E-85E4-2F878883B539}"/>
    <cellStyle name="Format Number Column 3" xfId="7145" xr:uid="{7D7A95F8-5691-4C2E-8D98-277B955F38D2}"/>
    <cellStyle name="Format Number Column_BFI Reclass 11" xfId="1814" xr:uid="{1F54C161-C460-4C77-B35E-27450D3C5C97}"/>
    <cellStyle name="Format text as bold, black on yello" xfId="5985" xr:uid="{C282CF4A-CF41-4935-860C-64C3C80B3CDA}"/>
    <cellStyle name="Format text as bold, black on yellow" xfId="4064" xr:uid="{65BFF51A-C4C1-4293-A0B5-045AC96E7B36}"/>
    <cellStyle name="Format text as bold, black on yellow 2" xfId="4065" xr:uid="{B47043F1-8AB4-4D1A-8B4A-5CC9735C4109}"/>
    <cellStyle name="G" xfId="1815" xr:uid="{CB833292-135F-4F86-B29A-D9D810420D65}"/>
    <cellStyle name="GalleryPath" xfId="1816" xr:uid="{07AE5176-AC3C-4836-AC90-A8F32F4F558A}"/>
    <cellStyle name="gar" xfId="1817" xr:uid="{455396F6-9E68-4CD5-A556-F895D7F40AE6}"/>
    <cellStyle name="gar 2" xfId="1818" xr:uid="{B3E22B41-01D3-4AD7-A81B-4D4A4D3435A6}"/>
    <cellStyle name="gar 2 2" xfId="7147" xr:uid="{6A59FA85-4A44-4474-8C2A-F5CB1FC93D7E}"/>
    <cellStyle name="gar 3" xfId="1819" xr:uid="{CD41E350-1FD7-4686-A962-5745E59E780C}"/>
    <cellStyle name="gar 3 2" xfId="7148" xr:uid="{A99636B8-5226-4518-A036-18FE0F3BBC94}"/>
    <cellStyle name="gar 4" xfId="7146" xr:uid="{B46049A6-7F02-45AB-BB69-1CAA5C6B7514}"/>
    <cellStyle name="Gekoppelde cel" xfId="5986" xr:uid="{4BA68B46-C067-490A-AB37-3766895E24F4}"/>
    <cellStyle name="Goed" xfId="5987" xr:uid="{DC7AF5AC-08CA-4413-A7DC-4B2DA1DCF86E}"/>
    <cellStyle name="Good 1" xfId="5988" xr:uid="{D6799F7E-78FC-4AB7-9C38-5098824538D3}"/>
    <cellStyle name="Good 2" xfId="1820" xr:uid="{4285741F-9F65-4070-8013-244000766F57}"/>
    <cellStyle name="Good 2 2" xfId="4067" xr:uid="{DD273275-12F9-43CD-91A2-3ECC11A81CC7}"/>
    <cellStyle name="Good 2 3" xfId="4068" xr:uid="{088AC1D0-959B-4D9A-881D-7B21362AC119}"/>
    <cellStyle name="Good 2 4" xfId="5989" xr:uid="{C3BC0495-ADEB-4BA3-A9FA-5A62EEFB7C65}"/>
    <cellStyle name="Good 2 5" xfId="6283" xr:uid="{85414206-3C2A-4809-B2AE-DC0A53F6C0AB}"/>
    <cellStyle name="Good 2 6" xfId="4066" xr:uid="{EC4DA401-8405-4FFC-BA56-51471BA074A3}"/>
    <cellStyle name="Good 3" xfId="1821" xr:uid="{DE4FDE35-8B22-4D4A-B67E-0932C54F9B13}"/>
    <cellStyle name="Good 3 2" xfId="5990" xr:uid="{B88B98BC-0586-4043-A0A2-B55C9C3E7DD7}"/>
    <cellStyle name="Good 3 3" xfId="4069" xr:uid="{F1D98854-2257-400E-8098-7E93670D38CE}"/>
    <cellStyle name="Good 4" xfId="1822" xr:uid="{ED4C7A18-71A5-4C5B-8161-520202412C70}"/>
    <cellStyle name="Good 4 2" xfId="5991" xr:uid="{521256B0-E503-4D7C-95A2-F421AA9CB7F2}"/>
    <cellStyle name="Good 5" xfId="1823" xr:uid="{7DC3646E-BBF0-4D71-92ED-7169C4C55BE3}"/>
    <cellStyle name="Good 6" xfId="1824" xr:uid="{E5D4BFE1-4F31-4F6C-B7AE-7C74837A08FE}"/>
    <cellStyle name="Good 7" xfId="1825" xr:uid="{56506B72-3968-41C3-A173-E5B69BC78795}"/>
    <cellStyle name="Grey" xfId="1826" xr:uid="{62E6E3D4-659B-448D-8F9E-15376027C9C5}"/>
    <cellStyle name="Grey 1" xfId="5992" xr:uid="{9B6A2C03-4E76-4FCF-8EB9-F75619B9A283}"/>
    <cellStyle name="Grey 2" xfId="4070" xr:uid="{9BD0FC80-C564-48CC-9845-11F50A61F061}"/>
    <cellStyle name="Grey 2 2" xfId="4071" xr:uid="{CAFE4616-B216-4237-9910-05B257FE8504}"/>
    <cellStyle name="Grey_Bench Mark Poly &amp; Pet 2009" xfId="5993" xr:uid="{F1624A47-E5F8-4B58-995A-BCC2A4B7F251}"/>
    <cellStyle name="gs]_x000d__x000a_Window=23,56,584,348, , ,1_x000d__x000a_dir1=0,0,491,191,-1,-1,1,30,201,1905,245,H:\WINDOWS\*.*_x000d__x000a_dir10=44,44,544,323," xfId="1827" xr:uid="{9435A6AF-C1E6-472F-871A-BB2C93573164}"/>
    <cellStyle name="gs]_x000d__x000a_Window=23,56,584,348, , ,1_x000d__x000a_dir1=0,0,491,191,-1,-1,1,30,201,1905,245,H:\WINDOWS\*.*_x000d__x000a_dir10=44,44,544,323, 2" xfId="5994" xr:uid="{70C01D17-5275-45CD-96D9-277102F9A6FA}"/>
    <cellStyle name="hard no." xfId="1828" xr:uid="{63BB53CE-5930-47B0-832A-80308EBBAFF0}"/>
    <cellStyle name="Hard Percent" xfId="1829" xr:uid="{E8874908-5786-4F18-A33F-1D3DAD6976D5}"/>
    <cellStyle name="Head 1" xfId="1830" xr:uid="{187BEBFE-97CD-4FAF-9DD1-7B35C9580E47}"/>
    <cellStyle name="HEADER" xfId="1831" xr:uid="{13262782-4B02-4FCB-80F2-B51A99A581DE}"/>
    <cellStyle name="Header - Style1" xfId="4073" xr:uid="{A6799656-FD4F-4C43-8287-DB4B99E76B34}"/>
    <cellStyle name="Header - Style1 2" xfId="4074" xr:uid="{A7639A72-10B3-46EF-B4DD-642BAF964CD7}"/>
    <cellStyle name="Header - Style1 3" xfId="4075" xr:uid="{8A1DB04B-0D3D-445F-B2A2-47A563D33943}"/>
    <cellStyle name="HEADER 2" xfId="4072" xr:uid="{0C88835E-5774-4084-A728-359A04EF05CA}"/>
    <cellStyle name="Header Budget" xfId="4076" xr:uid="{8B1C6B16-29EE-482A-A3B3-DE395AE654F3}"/>
    <cellStyle name="Header Budget 2" xfId="4077" xr:uid="{67DDE30A-F34A-49EE-A2EE-691252961B7B}"/>
    <cellStyle name="Header Leader" xfId="4078" xr:uid="{5530FA85-021A-44CC-AB6D-ECBE8E5DF205}"/>
    <cellStyle name="Header Leader 2" xfId="4079" xr:uid="{20BA5DD0-D990-4EFD-BBA3-F2F4661E2142}"/>
    <cellStyle name="Header Variance" xfId="4080" xr:uid="{8AC5788E-E1B7-430B-A797-E2DC181FD482}"/>
    <cellStyle name="Header Variance 2" xfId="4081" xr:uid="{1BC59A0E-92C2-4131-939C-CE2EE964B114}"/>
    <cellStyle name="Header1" xfId="1832" xr:uid="{B0E0AEBD-932A-4A4E-8DD6-4A74EE971BBF}"/>
    <cellStyle name="Header1 10" xfId="4083" xr:uid="{0D5A3855-B41D-4D8E-A6AC-E6B19FA4EAAC}"/>
    <cellStyle name="Header1 10 2" xfId="5635" xr:uid="{F6CBD87B-94DC-4133-92C4-AE93B2F668B5}"/>
    <cellStyle name="Header1 10 2 2" xfId="5583" xr:uid="{B6AE8827-64D3-41A0-ABAB-928B073F3FB3}"/>
    <cellStyle name="Header1 10 2 2 2" xfId="8065" xr:uid="{9818D80E-77D7-4D65-89BD-CE00F9A012C7}"/>
    <cellStyle name="Header1 10 2 2 2 2" xfId="8162" xr:uid="{9F0FA25A-3F6D-4D44-848D-8A3B95411B9A}"/>
    <cellStyle name="Header1 10 2 2 3" xfId="7670" xr:uid="{8477EE5E-3370-406F-A740-28115B4B1E8B}"/>
    <cellStyle name="Header1 10 3" xfId="6660" xr:uid="{28793B1B-3E6A-4C5A-80FF-F87A3765CF66}"/>
    <cellStyle name="Header1 10 3 2" xfId="8135" xr:uid="{EA7A13C7-0D8C-4F0E-81AA-75B5DCB296B0}"/>
    <cellStyle name="Header1 10 4" xfId="8051" xr:uid="{29FEF62B-0805-410B-B693-8FA5B587AC3E}"/>
    <cellStyle name="Header1 11" xfId="4084" xr:uid="{A774996A-24AF-46E5-9541-D0D21C3CFDB0}"/>
    <cellStyle name="Header1 11 2" xfId="5634" xr:uid="{4F43DB9F-655D-4F88-A006-F1902AA5E9A5}"/>
    <cellStyle name="Header1 11 2 2" xfId="5584" xr:uid="{2070341D-AFE5-4970-B7E7-FDEBE25A403F}"/>
    <cellStyle name="Header1 11 2 2 2" xfId="8066" xr:uid="{97E68F1D-DFB4-45A3-8F3D-169D47E81009}"/>
    <cellStyle name="Header1 11 2 2 2 2" xfId="8163" xr:uid="{C62C7A9C-987C-4651-876F-3DDD7BCDAEC9}"/>
    <cellStyle name="Header1 11 2 2 3" xfId="7669" xr:uid="{F9493339-ED74-4D8B-A106-9D4EFFD651CF}"/>
    <cellStyle name="Header1 11 3" xfId="7532" xr:uid="{C4D046A4-E4DA-4FF0-B7CC-3C2E9539A60E}"/>
    <cellStyle name="Header1 11 3 2" xfId="8143" xr:uid="{AA542134-220D-492A-998E-C6ED10D867C6}"/>
    <cellStyle name="Header1 11 4" xfId="7534" xr:uid="{82B8BC22-2B57-4853-BDF6-7611A3F61F58}"/>
    <cellStyle name="Header1 12" xfId="4085" xr:uid="{69F0951A-43B5-4A85-9CFE-0D2A6BE2F81C}"/>
    <cellStyle name="Header1 12 2" xfId="5633" xr:uid="{43B30ED9-4CA9-4C2A-A909-869E03EF1638}"/>
    <cellStyle name="Header1 12 2 2" xfId="5585" xr:uid="{5F729040-77C0-4789-B0F6-2299FCB599F2}"/>
    <cellStyle name="Header1 12 2 2 2" xfId="8067" xr:uid="{03D10404-87EC-4D05-AFD3-8A3C8FEDAE2F}"/>
    <cellStyle name="Header1 12 2 2 2 2" xfId="8164" xr:uid="{A083DDB4-2E48-45F0-92B8-6D117F0DBCC6}"/>
    <cellStyle name="Header1 12 2 2 3" xfId="7667" xr:uid="{DA54CFFF-2F01-48F0-A471-0AB379043008}"/>
    <cellStyle name="Header1 12 3" xfId="8028" xr:uid="{A26CBAE7-A094-45F4-9106-60C0B75EFDC8}"/>
    <cellStyle name="Header1 12 3 2" xfId="8149" xr:uid="{B8496B7F-F76F-42EF-9DDC-B93A642FCDB8}"/>
    <cellStyle name="Header1 12 4" xfId="7499" xr:uid="{09BBA023-6147-4E60-9927-338C1395E0BE}"/>
    <cellStyle name="Header1 13" xfId="5636" xr:uid="{FDE9C0B0-9B41-4220-BCB7-4D8D8A4852A4}"/>
    <cellStyle name="Header1 13 2" xfId="5582" xr:uid="{FAACD964-5736-47B2-9238-10B51FE066F1}"/>
    <cellStyle name="Header1 13 2 2" xfId="8064" xr:uid="{27ACB22C-28C7-41CD-AF8D-35206054AF5F}"/>
    <cellStyle name="Header1 13 2 2 2" xfId="8161" xr:uid="{03E204B9-F7F4-4F71-8805-E85477A9E563}"/>
    <cellStyle name="Header1 13 2 3" xfId="7586" xr:uid="{C67FF2AD-8512-4095-9AC2-470E17A65DFC}"/>
    <cellStyle name="Header1 13 3" xfId="8108" xr:uid="{C975B683-7267-4C1B-A095-22BAED70F96C}"/>
    <cellStyle name="Header1 13 3 2" xfId="8199" xr:uid="{273768BF-6C81-4C52-AFB6-B17D63DAA5DB}"/>
    <cellStyle name="Header1 13 4" xfId="7538" xr:uid="{E112B8DB-957E-4678-B055-1CE47C402086}"/>
    <cellStyle name="Header1 14" xfId="5637" xr:uid="{2338FC2C-5318-412E-92C0-F94B07FC2599}"/>
    <cellStyle name="Header1 14 2" xfId="8109" xr:uid="{54F62EF2-4507-4E08-956C-78873DA9EAAF}"/>
    <cellStyle name="Header1 14 2 2" xfId="8200" xr:uid="{DBCE8817-6702-4FCD-837F-1AE58348EAAE}"/>
    <cellStyle name="Header1 14 3" xfId="8060" xr:uid="{1732A11F-EBEB-4C05-A188-3D58E1EB84C3}"/>
    <cellStyle name="Header1 15" xfId="4082" xr:uid="{13637668-6ED5-49A0-A732-CE2528157DDA}"/>
    <cellStyle name="Header1 15 2" xfId="8029" xr:uid="{5F87FC2E-4CCE-4D7D-B3B7-8F85258AF741}"/>
    <cellStyle name="Header1 15 2 2" xfId="8150" xr:uid="{A70A803F-1FBB-40D7-941C-EF97511E6170}"/>
    <cellStyle name="Header1 15 3" xfId="8050" xr:uid="{23C26442-A881-4231-93AF-C090E5E9C7DA}"/>
    <cellStyle name="Header1 2" xfId="4086" xr:uid="{A4E19B48-420D-42AF-A8D1-64D3AE3F4B61}"/>
    <cellStyle name="Header1 2 2" xfId="5632" xr:uid="{98792913-9625-4D8A-8869-74A00BEAB5A8}"/>
    <cellStyle name="Header1 2 2 2" xfId="5586" xr:uid="{BE3F2A6F-6161-44DB-8FF5-2B3F2AF80C2D}"/>
    <cellStyle name="Header1 2 2 2 2" xfId="8068" xr:uid="{C4D0F4A5-748B-41EE-B0C3-A9569C963F77}"/>
    <cellStyle name="Header1 2 2 2 2 2" xfId="8165" xr:uid="{2AC91982-8DCA-4DD1-86B9-2502DBC6653B}"/>
    <cellStyle name="Header1 2 2 2 3" xfId="7668" xr:uid="{54FB465E-EB69-4F1E-8E0A-E0D675335D51}"/>
    <cellStyle name="Header1 2 2 3" xfId="8107" xr:uid="{AEA83145-C746-4A6A-A02D-10E8939BE307}"/>
    <cellStyle name="Header1 2 2 3 2" xfId="8198" xr:uid="{D12012C7-50D1-4C33-B47C-B7748AEE654B}"/>
    <cellStyle name="Header1 2 2 4" xfId="7579" xr:uid="{9378A13E-BF87-4F75-AFAA-452EFB0B9678}"/>
    <cellStyle name="Header1 2 3" xfId="5614" xr:uid="{4DE6821E-26FF-477B-9797-76EBC8BD253E}"/>
    <cellStyle name="Header1 2 3 2" xfId="8096" xr:uid="{1DD8CB85-4346-4BDC-A5CF-74846169EB9A}"/>
    <cellStyle name="Header1 2 3 2 2" xfId="8189" xr:uid="{B76582CF-CC36-4803-A178-CB28283EA9BA}"/>
    <cellStyle name="Header1 2 3 3" xfId="7160" xr:uid="{78D1B762-37EC-4EC0-A8E6-6CA3A8056E49}"/>
    <cellStyle name="Header1 2 4" xfId="6659" xr:uid="{2A240A6F-5D97-4ED0-B0E5-1F6CA8342E19}"/>
    <cellStyle name="Header1 2 4 2" xfId="8134" xr:uid="{6ACD62A2-E63C-4C76-8A06-D6D33DD7F778}"/>
    <cellStyle name="Header1 2 5" xfId="7536" xr:uid="{E55ED688-073F-44FC-9A80-D122A717052D}"/>
    <cellStyle name="Header1 3" xfId="4087" xr:uid="{32E5E76E-E3AC-48EA-85B0-4C916518EADF}"/>
    <cellStyle name="Header1 3 2" xfId="5631" xr:uid="{FA5970CB-B80C-481F-A99C-E9EBE236A178}"/>
    <cellStyle name="Header1 3 2 2" xfId="5587" xr:uid="{37E92728-829B-4515-94A1-A834041D1EF1}"/>
    <cellStyle name="Header1 3 2 2 2" xfId="8069" xr:uid="{9910918F-56DC-41D6-A6A0-3672D4C87C11}"/>
    <cellStyle name="Header1 3 2 2 2 2" xfId="8166" xr:uid="{906FF4B7-5EBC-445C-A753-20F9E5D7CED8}"/>
    <cellStyle name="Header1 3 2 2 3" xfId="7167" xr:uid="{CF5BEDE2-F598-413E-9C31-5862237A77AC}"/>
    <cellStyle name="Header1 3 3" xfId="7529" xr:uid="{D9D23851-60AB-40A7-93ED-DD368AA1B844}"/>
    <cellStyle name="Header1 3 3 2" xfId="8140" xr:uid="{CEEF83C4-53C7-4F81-A7D0-ED32122C7F2B}"/>
    <cellStyle name="Header1 3 4" xfId="8044" xr:uid="{9817AEB7-6B27-4CA7-AB71-605D693692A7}"/>
    <cellStyle name="Header1 4" xfId="4088" xr:uid="{873F1F49-D9EC-4E3F-A82E-95D0AC4CE609}"/>
    <cellStyle name="Header1 4 2" xfId="5630" xr:uid="{30108F80-7E38-4045-B8AF-78CB0D0BB568}"/>
    <cellStyle name="Header1 4 2 2" xfId="5588" xr:uid="{4FC37ABB-CE9D-43B6-ADEF-EF0171E44CDE}"/>
    <cellStyle name="Header1 4 2 2 2" xfId="8070" xr:uid="{264EAC8A-098B-42EA-A493-7028E8364BDC}"/>
    <cellStyle name="Header1 4 2 2 2 2" xfId="8167" xr:uid="{4F9D33E3-DA6D-48F1-A4EE-AFA45F2E8BE2}"/>
    <cellStyle name="Header1 4 2 2 3" xfId="7660" xr:uid="{B3AB92BD-C8C6-4ACF-805E-BE6472F52389}"/>
    <cellStyle name="Header1 4 3" xfId="8048" xr:uid="{1906DC5E-E36E-4F52-AB3B-D418AB365C46}"/>
    <cellStyle name="Header1 4 3 2" xfId="8153" xr:uid="{2D1AF0E3-A7DC-4723-B679-7D6AB2B42950}"/>
    <cellStyle name="Header1 4 4" xfId="8031" xr:uid="{9F88136A-C73F-4977-A210-3CFDB862C6F2}"/>
    <cellStyle name="Header1 5" xfId="4089" xr:uid="{95E7047E-0BF3-40D0-AECD-1468A7229195}"/>
    <cellStyle name="Header1 5 2" xfId="5629" xr:uid="{1689E630-9525-46C3-B530-7117FEF7557E}"/>
    <cellStyle name="Header1 5 2 2" xfId="5589" xr:uid="{EC0BF994-3D5E-40BB-9E26-7B3219705548}"/>
    <cellStyle name="Header1 5 2 2 2" xfId="8071" xr:uid="{BBE9878E-8F92-41B9-80DA-43CAF5119E4A}"/>
    <cellStyle name="Header1 5 2 2 2 2" xfId="8168" xr:uid="{11D2CDA3-4C96-4FD9-B7B2-6EA047836DC6}"/>
    <cellStyle name="Header1 5 2 2 3" xfId="8045" xr:uid="{8BA397C1-1E5F-4E10-B72A-5909B7C7E82B}"/>
    <cellStyle name="Header1 5 3" xfId="8027" xr:uid="{1F52CCC1-C3A1-4C8E-9ED5-41B9E763E444}"/>
    <cellStyle name="Header1 5 3 2" xfId="8148" xr:uid="{D92B163C-FFA8-41F7-BF24-5CC64E2B20AD}"/>
    <cellStyle name="Header1 5 4" xfId="6664" xr:uid="{C3ADA0FE-3316-4C4F-B2BB-E008D926D7D8}"/>
    <cellStyle name="Header1 6" xfId="4090" xr:uid="{BF609D71-C69C-47FC-B8D9-BE889EEBDEDF}"/>
    <cellStyle name="Header1 6 2" xfId="5628" xr:uid="{0E48676C-5438-4EA8-8A96-964294FFBE86}"/>
    <cellStyle name="Header1 6 2 2" xfId="5590" xr:uid="{DD0B8707-33A3-497F-A583-70C43F61D51A}"/>
    <cellStyle name="Header1 6 2 2 2" xfId="8072" xr:uid="{CF456F78-73CB-44F1-8032-AEF9E73A2111}"/>
    <cellStyle name="Header1 6 2 2 2 2" xfId="8169" xr:uid="{76F6FB23-1616-4326-8D96-E14A2452486C}"/>
    <cellStyle name="Header1 6 2 2 3" xfId="7666" xr:uid="{D2F4890C-73B2-4A32-9E97-A71F7116073D}"/>
    <cellStyle name="Header1 6 3" xfId="7531" xr:uid="{19C6D38F-EE7C-40D5-A2B1-4A15A1CC26EB}"/>
    <cellStyle name="Header1 6 3 2" xfId="8142" xr:uid="{F51E82D4-27A0-416F-BF89-8216AD45C1C1}"/>
    <cellStyle name="Header1 6 4" xfId="8063" xr:uid="{206D1588-B428-4CC3-8526-20367AA83BD0}"/>
    <cellStyle name="Header1 7" xfId="4091" xr:uid="{702E36B2-8AF2-43E4-9A23-4EF75305C7A7}"/>
    <cellStyle name="Header1 7 2" xfId="5627" xr:uid="{521F014F-52AE-45FF-98F5-31D55DB56AD7}"/>
    <cellStyle name="Header1 7 2 2" xfId="5591" xr:uid="{289A96BF-DD60-4700-86CA-7DF2CDD96D4A}"/>
    <cellStyle name="Header1 7 2 2 2" xfId="8073" xr:uid="{E9DE6CD1-FE14-4C2E-B1C9-549420D5B295}"/>
    <cellStyle name="Header1 7 2 2 2 2" xfId="8170" xr:uid="{22666025-0A5D-432F-9429-8F20C4F627FB}"/>
    <cellStyle name="Header1 7 2 2 3" xfId="7663" xr:uid="{36B7FE5A-A497-4630-BABD-24B0D501914D}"/>
    <cellStyle name="Header1 7 3" xfId="7530" xr:uid="{3EDD0C65-2CD0-477B-9043-924343081349}"/>
    <cellStyle name="Header1 7 3 2" xfId="8141" xr:uid="{FEDEA0AD-C273-4C9C-9F72-A97D082B9A52}"/>
    <cellStyle name="Header1 7 4" xfId="7535" xr:uid="{65864EB0-EB66-4B8E-B84A-C6C214DFB480}"/>
    <cellStyle name="Header1 8" xfId="4092" xr:uid="{203C90B8-E8AB-46BA-AA46-3C10324C2BA7}"/>
    <cellStyle name="Header1 8 2" xfId="5626" xr:uid="{5D9C69EC-C66F-467B-A10E-9D0F5DFF96CE}"/>
    <cellStyle name="Header1 8 2 2" xfId="5592" xr:uid="{322746B3-C095-4EAF-B6B9-F456B933929E}"/>
    <cellStyle name="Header1 8 2 2 2" xfId="8074" xr:uid="{084A9377-D96D-4F9E-89C9-691E450D2D44}"/>
    <cellStyle name="Header1 8 2 2 2 2" xfId="8171" xr:uid="{17192528-D281-425E-9293-D330CA77F5CF}"/>
    <cellStyle name="Header1 8 2 2 3" xfId="7662" xr:uid="{740D5AE1-7B6E-40A1-A2F9-AA78B5293DA6}"/>
    <cellStyle name="Header1 8 3" xfId="6658" xr:uid="{BE929409-4B7D-4564-8A8B-225631AF4716}"/>
    <cellStyle name="Header1 8 3 2" xfId="8133" xr:uid="{2A791980-81D8-4D8D-823F-7CF2CF67E979}"/>
    <cellStyle name="Header1 8 4" xfId="8030" xr:uid="{03F1DAD0-128C-4B10-8766-4ED4254AD517}"/>
    <cellStyle name="Header1 9" xfId="4093" xr:uid="{D79B61F8-34DB-4B97-AEB7-B6D1F41F698D}"/>
    <cellStyle name="Header1 9 2" xfId="5625" xr:uid="{C22534BC-8B8D-4F76-9545-D0B0D3926359}"/>
    <cellStyle name="Header1 9 2 2" xfId="5593" xr:uid="{83B01EEA-1100-4F67-AF08-0E4A259F9908}"/>
    <cellStyle name="Header1 9 2 2 2" xfId="8075" xr:uid="{56CA1127-B274-44F5-850C-3E0BF2F919EF}"/>
    <cellStyle name="Header1 9 2 2 2 2" xfId="8172" xr:uid="{1AEF6E63-C07F-42A4-AE8F-55A4B67AAA92}"/>
    <cellStyle name="Header1 9 2 2 3" xfId="7661" xr:uid="{C51D957F-F8F6-4B70-BD54-3FFB88F6E3F6}"/>
    <cellStyle name="Header1 9 3" xfId="8026" xr:uid="{C5E07597-3194-4300-A8ED-2E7060F268FC}"/>
    <cellStyle name="Header1 9 3 2" xfId="8147" xr:uid="{4F669E82-7C4B-4309-A3D8-16545E08710E}"/>
    <cellStyle name="Header1 9 4" xfId="6663" xr:uid="{8CAEF930-DD74-4130-A57F-6BE5A6559003}"/>
    <cellStyle name="Header2" xfId="1833" xr:uid="{B87BE006-4DF9-4732-9184-92AF27F5943B}"/>
    <cellStyle name="Header2 10" xfId="4095" xr:uid="{1E48B81A-8C18-45EC-B993-4C0AD4DC0373}"/>
    <cellStyle name="Header2 11" xfId="4096" xr:uid="{109E7B5D-180E-45AE-A6F2-FB2E41B9D818}"/>
    <cellStyle name="Header2 12" xfId="4097" xr:uid="{702F8EC5-9AF3-481C-8D5C-1A5D2ACEE8C3}"/>
    <cellStyle name="Header2 13" xfId="4094" xr:uid="{B3A3A526-65CF-4DAB-95C1-2FD74E0C4022}"/>
    <cellStyle name="Header2 2" xfId="4098" xr:uid="{1633BC13-3507-4889-B6C7-C2342A1AEC83}"/>
    <cellStyle name="Header2 2 2" xfId="4099" xr:uid="{AE20CC82-A318-4DA4-8389-4DB0FD3A750F}"/>
    <cellStyle name="Header2 3" xfId="4100" xr:uid="{2443D465-030A-451E-8868-FBDE2FEC832D}"/>
    <cellStyle name="Header2 4" xfId="4101" xr:uid="{56CE79CC-4B6B-410B-8D29-F3BA7F62596E}"/>
    <cellStyle name="Header2 5" xfId="4102" xr:uid="{933AD3E0-A60C-4853-AE44-FFA0E4A31E88}"/>
    <cellStyle name="Header2 6" xfId="4103" xr:uid="{08335AE8-357F-4471-8AB6-11DDBFB4BCCA}"/>
    <cellStyle name="Header2 7" xfId="4104" xr:uid="{B23E2C1F-A2D2-4FD7-84B9-D98B70F1C270}"/>
    <cellStyle name="Header2 8" xfId="4105" xr:uid="{5F4C62D1-AFA7-4321-8DD9-5387406137BD}"/>
    <cellStyle name="Header2 9" xfId="4106" xr:uid="{A01F77DD-D590-4BFC-A453-0A21FBD27B8D}"/>
    <cellStyle name="Header3" xfId="4107" xr:uid="{CC8E4471-AF49-4997-B29C-4425214D1A0B}"/>
    <cellStyle name="Header3 2" xfId="4108" xr:uid="{E95D54C5-13B1-4228-8F4A-4208A58EAB1D}"/>
    <cellStyle name="HEADIN - Style1" xfId="1834" xr:uid="{282615BA-E3D7-4D9C-AB16-CB3377B89D06}"/>
    <cellStyle name="Heading" xfId="1835" xr:uid="{1F8C8A7F-26B4-422C-A473-41E1CF180D96}"/>
    <cellStyle name="Heading 1 1" xfId="5996" xr:uid="{E8066F14-B062-4CC4-B5D7-F3565F6187F0}"/>
    <cellStyle name="Heading 1 1 1" xfId="5997" xr:uid="{C7A1E631-440A-4046-A2A3-60B1BB5F3048}"/>
    <cellStyle name="Heading 1 1 1 1" xfId="5998" xr:uid="{4E1A3E07-961B-4BB3-876A-107F20B491D5}"/>
    <cellStyle name="Heading 1 1 1 1 1" xfId="5999" xr:uid="{DBCE8829-EAEB-48A2-A94F-AA4F85C8FFE9}"/>
    <cellStyle name="Heading 1 1 1 1 1 1" xfId="6000" xr:uid="{36D00955-A860-44D7-9AC4-C65A1E03657D}"/>
    <cellStyle name="Heading 1 1 1 1 1 1 1" xfId="6001" xr:uid="{AFE68D79-2530-41F6-981E-D5C658569A49}"/>
    <cellStyle name="Heading 1 1 1 1 1 1 1 1" xfId="6002" xr:uid="{FDB66E44-4F19-4251-9741-D33E17A042AA}"/>
    <cellStyle name="Heading 1 1 1 1 1 1 1 1 1" xfId="6003" xr:uid="{3B691236-B24C-4639-B627-8110EC63D4CA}"/>
    <cellStyle name="Heading 1 1 1 1 1 1 1 1_MPI_Maint_Cost" xfId="6004" xr:uid="{2783BE40-2B86-4C46-A1F9-1357007501AE}"/>
    <cellStyle name="Heading 1 1 1 1 1 1 1_Book1" xfId="6005" xr:uid="{2693E0F8-12CB-4ACF-BD16-B98BBADFB8E5}"/>
    <cellStyle name="Heading 1 1 1 1 1 1_Book1" xfId="6006" xr:uid="{9E22FA9F-78C4-4341-9525-17ABA0E06D71}"/>
    <cellStyle name="Heading 1 1 1 1 1_aka_reports" xfId="6007" xr:uid="{92869C89-55EC-4E51-9919-41FE524F8033}"/>
    <cellStyle name="Heading 1 1 1 1 2" xfId="6008" xr:uid="{1884D6CE-7FCC-4216-A9E6-CDD84B471DF4}"/>
    <cellStyle name="Heading 1 1 1 1_abn_report" xfId="6009" xr:uid="{5604876E-6DAB-4E22-A9D5-23C426AEC825}"/>
    <cellStyle name="Heading 1 1 1 2" xfId="6010" xr:uid="{1F34C45C-CDBF-4402-9958-658C59F74AA5}"/>
    <cellStyle name="Heading 1 1 1_1" xfId="6011" xr:uid="{9506108D-D753-4142-83D7-0BD5AB2BFE27}"/>
    <cellStyle name="Heading 1 1 2" xfId="6012" xr:uid="{62AD37AB-8116-44B7-8742-BF8C343EA722}"/>
    <cellStyle name="Heading 1 1_1" xfId="6013" xr:uid="{B5A8B30C-24E4-4713-A805-1C76ACA808A2}"/>
    <cellStyle name="Heading 1 2" xfId="1836" xr:uid="{BFDCCBF0-F9B8-4AC3-AAC7-9F5349D45796}"/>
    <cellStyle name="Heading 1 2 2" xfId="4111" xr:uid="{3557BE4F-8E1E-41ED-9A11-DA76E221D7F0}"/>
    <cellStyle name="Heading 1 2 3" xfId="4112" xr:uid="{8615F341-BA60-48CB-860D-5D277EE7B1EE}"/>
    <cellStyle name="Heading 1 2 4" xfId="6284" xr:uid="{6E21D5BD-B657-4E35-B4AD-A1A4AEF46C87}"/>
    <cellStyle name="Heading 1 2 5" xfId="4110" xr:uid="{48CCB852-3E0D-42E8-BDE1-D189EFC5DB3B}"/>
    <cellStyle name="Heading 1 3" xfId="1837" xr:uid="{08532CF8-C8BF-4E8D-8C4E-D6283F1F16A1}"/>
    <cellStyle name="Heading 1 3 2" xfId="6014" xr:uid="{0571288D-7349-4921-B369-483F72BD8407}"/>
    <cellStyle name="Heading 1 3 3" xfId="4113" xr:uid="{4CA8A1F8-F408-4074-98DE-11FD65079021}"/>
    <cellStyle name="Heading 1 4" xfId="1838" xr:uid="{863D626B-2556-4B5B-A498-778F6E7D8620}"/>
    <cellStyle name="Heading 1 4 2" xfId="6015" xr:uid="{4278B8C4-7925-4163-96F8-3C905125C760}"/>
    <cellStyle name="Heading 1 5" xfId="1839" xr:uid="{3EE0A69D-7541-4E03-9607-7660BF70AC96}"/>
    <cellStyle name="Heading 1 5 2" xfId="6301" xr:uid="{C39DD7A2-9BCE-49C8-846E-A6946ACF57A8}"/>
    <cellStyle name="Heading 1 6" xfId="1840" xr:uid="{D5287007-E834-4D56-A591-82998429CEEE}"/>
    <cellStyle name="Heading 1 7" xfId="1841" xr:uid="{CAC8857F-441E-4CAB-B544-E0FCE7A8BFEC}"/>
    <cellStyle name="Heading 10" xfId="6235" xr:uid="{99EF3087-E769-4418-B482-03AE800395CB}"/>
    <cellStyle name="Heading 11" xfId="6247" xr:uid="{EF01CC38-B687-43D7-B9CD-842A91103712}"/>
    <cellStyle name="Heading 12" xfId="6246" xr:uid="{6BEA5C1F-33FC-49EB-AA85-5B1E5B1E38E8}"/>
    <cellStyle name="Heading 13" xfId="4109" xr:uid="{EE2F2954-7445-4CB3-B883-F03A46207E54}"/>
    <cellStyle name="Heading 2 1" xfId="6016" xr:uid="{5C4F3C21-B08C-4EA7-85E0-A1FDF97C1771}"/>
    <cellStyle name="Heading 2 2" xfId="1842" xr:uid="{FCD63D83-911A-4C26-B99A-A3836323E065}"/>
    <cellStyle name="Heading 2 2 2" xfId="4115" xr:uid="{483DBFAE-48CE-4AE8-B160-2181D5E2261C}"/>
    <cellStyle name="Heading 2 2 3" xfId="4116" xr:uid="{D91848BC-5BC7-4F8D-87CD-004F0B124021}"/>
    <cellStyle name="Heading 2 2 4" xfId="6285" xr:uid="{8117C764-9CC0-4613-B809-A0036CF5EC87}"/>
    <cellStyle name="Heading 2 2 5" xfId="4114" xr:uid="{B1C52495-EAA3-4652-A49B-37EA9A806713}"/>
    <cellStyle name="Heading 2 3" xfId="1843" xr:uid="{E7459845-E6E8-4916-B011-B6D4DCB077B4}"/>
    <cellStyle name="Heading 2 3 2" xfId="6017" xr:uid="{4C1E9416-15A7-4CD4-9F2F-3E6172C07DE0}"/>
    <cellStyle name="Heading 2 3 3" xfId="4117" xr:uid="{C2C50DAF-0832-4ECA-BF74-9BD52C8D1C3E}"/>
    <cellStyle name="Heading 2 4" xfId="1844" xr:uid="{52EF8DBD-5C3E-4666-846C-838254C9A543}"/>
    <cellStyle name="Heading 2 4 2" xfId="6018" xr:uid="{B4DBC758-0432-43E9-8AE4-0F75BEEC7417}"/>
    <cellStyle name="Heading 2 5" xfId="1845" xr:uid="{E76AAD1F-45CD-461E-BB2A-80B9B3FD1A40}"/>
    <cellStyle name="Heading 2 6" xfId="1846" xr:uid="{D87370EA-4FAC-457C-9F6E-A2E7B108595D}"/>
    <cellStyle name="Heading 2 7" xfId="1847" xr:uid="{213C3C16-56BA-4B2A-B22B-3904B8E28656}"/>
    <cellStyle name="Heading 2a" xfId="4118" xr:uid="{DB02C4DF-4AD4-4970-AA9E-E734A50EFAC9}"/>
    <cellStyle name="Heading 2a 2" xfId="4119" xr:uid="{AA53812B-39F4-40E4-88AF-3A83605F9438}"/>
    <cellStyle name="Heading 3 1" xfId="6019" xr:uid="{98697CA7-8297-4461-AAF8-D4BDF658B6DE}"/>
    <cellStyle name="Heading 3 2" xfId="1848" xr:uid="{82022E4B-0897-4AA8-90B0-71D42E219427}"/>
    <cellStyle name="Heading 3 2 2" xfId="4121" xr:uid="{824741BA-2D2E-4A67-A339-738DB592E0A8}"/>
    <cellStyle name="Heading 3 2 3" xfId="4122" xr:uid="{5424A8C7-FD7B-40B5-9FDE-D3D6A08A27DF}"/>
    <cellStyle name="Heading 3 2 4" xfId="6286" xr:uid="{DFDDD606-B1D2-4DF4-A22C-4DFC359F256A}"/>
    <cellStyle name="Heading 3 2 5" xfId="4120" xr:uid="{F71D5DE8-DC0C-49EE-AB5C-5FCC8F29D1CC}"/>
    <cellStyle name="Heading 3 3" xfId="1849" xr:uid="{11A394D5-C00D-49CF-AB6F-10EE3BC4B50D}"/>
    <cellStyle name="Heading 3 3 2" xfId="4123" xr:uid="{D05B2A50-C90C-4797-9FB5-AFAB4846E50A}"/>
    <cellStyle name="Heading 3 4" xfId="1850" xr:uid="{BF238B94-9FD1-4943-9A8D-E8A5D3E7A963}"/>
    <cellStyle name="Heading 3 4 2" xfId="6020" xr:uid="{B748CE03-4391-4C88-8190-5EFB6AC632B9}"/>
    <cellStyle name="Heading 3 5" xfId="1851" xr:uid="{15E9E416-F8EB-4EB7-9B3D-72B28662C3A0}"/>
    <cellStyle name="Heading 3 6" xfId="1852" xr:uid="{5DBE3D21-72CC-442A-A310-2AF53B88063F}"/>
    <cellStyle name="Heading 3 7" xfId="1853" xr:uid="{A5571AD0-3BA6-400B-BBC5-5ECC66D66408}"/>
    <cellStyle name="Heading 4 1" xfId="6021" xr:uid="{686ADE0E-48C0-4075-BEF9-7FAC57A73614}"/>
    <cellStyle name="Heading 4 2" xfId="1854" xr:uid="{35B9C130-4C06-4A95-B2F8-C913473F37FB}"/>
    <cellStyle name="Heading 4 2 2" xfId="4125" xr:uid="{6883DE72-755C-455E-B1A6-2BF2FD2194DB}"/>
    <cellStyle name="Heading 4 2 3" xfId="4126" xr:uid="{080B8904-EBF6-4C3F-8E10-C8256EB666DF}"/>
    <cellStyle name="Heading 4 2 4" xfId="6287" xr:uid="{F9F5542A-065D-41F9-A349-C0E60DB9C3AD}"/>
    <cellStyle name="Heading 4 2 5" xfId="4124" xr:uid="{2A0FFD87-2018-4448-A9BF-77DEB08F5A03}"/>
    <cellStyle name="Heading 4 3" xfId="1855" xr:uid="{8E5D996E-E382-46A7-A9FE-D0B2EF7396A0}"/>
    <cellStyle name="Heading 4 3 2" xfId="4127" xr:uid="{3B275CEC-FD92-4509-A81F-FDAD5B0B70BE}"/>
    <cellStyle name="Heading 4 4" xfId="1856" xr:uid="{C7B0C4F2-651D-47DC-9F4B-C92568E6AE51}"/>
    <cellStyle name="Heading 4 4 2" xfId="6022" xr:uid="{5CBDB4EC-7831-44B1-8554-E0CF10913CA4}"/>
    <cellStyle name="Heading 4 5" xfId="1857" xr:uid="{40E2F4C0-954B-4AD1-B76B-33719857D259}"/>
    <cellStyle name="Heading 4 6" xfId="1858" xr:uid="{77C5BE9B-D1DA-4B24-AE55-346E16EBB3A5}"/>
    <cellStyle name="Heading 4 7" xfId="1859" xr:uid="{72EFC36C-685E-4592-B001-A4FD02DFF907}"/>
    <cellStyle name="Heading 5" xfId="4128" xr:uid="{405BD2C5-81F1-458D-BCCE-D93B80716DA2}"/>
    <cellStyle name="Heading 5 2" xfId="4129" xr:uid="{92BFCED6-F183-4F75-8A98-EF14D8A90EC1}"/>
    <cellStyle name="Heading 5 3" xfId="6023" xr:uid="{69390708-9CCA-49EF-8FD1-5EB797BB7D29}"/>
    <cellStyle name="Heading 6" xfId="4130" xr:uid="{6B8032CC-343F-45B9-84D0-174DF8F6BC4D}"/>
    <cellStyle name="Heading 6 2" xfId="4131" xr:uid="{742A26BA-DB32-4612-8A28-EC00E8488710}"/>
    <cellStyle name="Heading 6 3" xfId="6024" xr:uid="{18D5F59B-9BD9-45C7-8D34-52F0D9C3036E}"/>
    <cellStyle name="Heading 7" xfId="5995" xr:uid="{03D0347E-D33E-438E-AB67-22DE6F4ACCB8}"/>
    <cellStyle name="Heading 8" xfId="6227" xr:uid="{83581175-F747-475D-9FBE-16FBF7AA1981}"/>
    <cellStyle name="Heading 9" xfId="6226" xr:uid="{82643EBC-8483-4D55-A7E4-6F79741A7707}"/>
    <cellStyle name="heading, 1,A MAJOR/BOLD" xfId="1860" xr:uid="{F2F5C9CD-AD5C-4613-A2E1-7ADCDC6C7FA6}"/>
    <cellStyle name="HEADING, MAJOR" xfId="1861" xr:uid="{D4287699-0332-4854-BBCC-423C922107E9}"/>
    <cellStyle name="HEADING, MINOR" xfId="1862" xr:uid="{B4BF9C3E-D1C0-4DB1-BE08-66FEF7E03B7A}"/>
    <cellStyle name="HEADING, RIGHT" xfId="1863" xr:uid="{22714408-6B43-4099-A716-C98D4B311FE0}"/>
    <cellStyle name="HEADING,MAJOR" xfId="1864" xr:uid="{8BF12BAD-5227-41C9-821F-556B9965F081}"/>
    <cellStyle name="Heading1" xfId="1865" xr:uid="{56D3E38C-FDDC-4FFB-A5CC-9696A1D2148B}"/>
    <cellStyle name="Heading1 1" xfId="4133" xr:uid="{8F200939-7021-48B0-BE2F-C559EBC36ACE}"/>
    <cellStyle name="Heading1 2" xfId="1866" xr:uid="{A155C50F-75A0-4788-B796-CBDC19E0E4DD}"/>
    <cellStyle name="HEADING1 3" xfId="4132" xr:uid="{53872DC3-AC4C-4522-B261-7E2AAE17C01F}"/>
    <cellStyle name="Heading2" xfId="1867" xr:uid="{728170F2-2854-4F23-9D90-3D4012566C05}"/>
    <cellStyle name="Heading2 2" xfId="1868" xr:uid="{038D8409-BCBB-48CB-A878-82BD31C7B867}"/>
    <cellStyle name="Heading2 2 2" xfId="4135" xr:uid="{FF4B8782-F277-4370-B8AF-7B3FF2F44085}"/>
    <cellStyle name="HEADING2 3" xfId="6025" xr:uid="{DF9E65B2-63AC-4B51-80FF-D30B9FED1805}"/>
    <cellStyle name="HEADING2 4" xfId="6228" xr:uid="{ED6E4298-B9C6-4561-81AD-C636D89FE3D9}"/>
    <cellStyle name="HEADING2 5" xfId="6225" xr:uid="{14AC8E5C-9C3F-4AE9-AFED-9DD18A6AAD7A}"/>
    <cellStyle name="HEADING2 6" xfId="6236" xr:uid="{A0638AB8-A742-4C68-8A49-EE5CBA03A14C}"/>
    <cellStyle name="HEADING2 7" xfId="6248" xr:uid="{FA16765A-1B6F-4EC1-BCDC-59CD89FE607F}"/>
    <cellStyle name="HEADING2 8" xfId="6245" xr:uid="{B8C59CC4-487F-49D8-BB93-CD2B138403F0}"/>
    <cellStyle name="Heading2 9" xfId="4134" xr:uid="{A06C3679-4460-4733-9222-B115BDEEBD01}"/>
    <cellStyle name="Heading3" xfId="4136" xr:uid="{E2B21059-2968-42F2-95D2-5AC186A795F5}"/>
    <cellStyle name="Heading3 2" xfId="4137" xr:uid="{B9A825E5-2C0F-497B-92D3-A8A7C4361D72}"/>
    <cellStyle name="Heading4" xfId="4138" xr:uid="{D871E6C5-CDBF-4AA6-9984-DC8AA8E231DC}"/>
    <cellStyle name="Heading4 2" xfId="4139" xr:uid="{D5EA2C99-F358-4FDC-8CAF-994B2B5F0F42}"/>
    <cellStyle name="HEADINGS" xfId="1869" xr:uid="{8CE50D52-DB19-4209-AE9C-D957F0771F73}"/>
    <cellStyle name="HEADINGSTOP" xfId="1870" xr:uid="{91175F45-A34A-4266-84FA-0F2E656BA116}"/>
    <cellStyle name="Helv8_PFD4.XLS" xfId="1871" xr:uid="{36985AF3-CCA3-4882-A2D0-48AD8108178F}"/>
    <cellStyle name="Hyperlink 2" xfId="1872" xr:uid="{AFAE1786-217D-4D03-BAF1-795A6F85F368}"/>
    <cellStyle name="Hyperlink 2 2" xfId="4141" xr:uid="{028EBFB5-304F-46B0-8C9C-6D968C969CFC}"/>
    <cellStyle name="Hyperlink 2 2 2" xfId="4142" xr:uid="{03692DCE-2347-4DD1-B2FA-F139AE01E7B7}"/>
    <cellStyle name="Hyperlink 2 3" xfId="4143" xr:uid="{520256BF-4B68-4DA8-82C1-AFB8C3D7AC58}"/>
    <cellStyle name="Hyperlink 2 4" xfId="4144" xr:uid="{34852302-79B2-4E9D-8156-7315ACBC688E}"/>
    <cellStyle name="Hyperlink 2 5" xfId="5643" xr:uid="{8D147510-DE3F-4763-B624-F99989A61C6D}"/>
    <cellStyle name="Hyperlink 2 6" xfId="4140" xr:uid="{CC38C962-2484-4BF5-B9EA-A718A335876C}"/>
    <cellStyle name="Hyperlink 3" xfId="4145" xr:uid="{405ED3FC-D177-4C3E-AC00-68489A481163}"/>
    <cellStyle name="Hyperlink 3 2" xfId="4146" xr:uid="{021F9B1D-C9C5-4064-87A9-FF7DBEE9F855}"/>
    <cellStyle name="Hyperlink 4" xfId="4147" xr:uid="{660C7439-15E2-4443-8B5F-7587161BD44A}"/>
    <cellStyle name="Hyperlink 5" xfId="4148" xr:uid="{3BDE10D1-A8DE-4A31-8D3F-A7CD91B76807}"/>
    <cellStyle name="Hyperlink 6" xfId="4149" xr:uid="{30A74744-1AD1-494B-8D05-348B1D1630D9}"/>
    <cellStyle name="Hyperlink 7" xfId="4150" xr:uid="{AD0E7132-252A-40D4-AA4C-49B6E9EC79EB}"/>
    <cellStyle name="Hyperlink 8" xfId="5642" xr:uid="{507AF0EA-3101-4087-A57C-55BD65E88318}"/>
    <cellStyle name="imulator" xfId="1873" xr:uid="{93E578D6-F394-4D5A-B762-5158C9AA4F92}"/>
    <cellStyle name="InconsistentFormulae" xfId="4151" xr:uid="{64D69752-0B6E-45FE-854D-DD35C36C8ED0}"/>
    <cellStyle name="InconsistentFormulae 2" xfId="4152" xr:uid="{149EFDD3-3C30-4943-87A2-C0E1F38CB8F4}"/>
    <cellStyle name="Indent" xfId="1874" xr:uid="{CE983244-2D11-4421-A4B3-012288365F47}"/>
    <cellStyle name="Indent 2" xfId="6026" xr:uid="{A7C72DC6-3DAD-4FB5-9292-16D86E49FEAB}"/>
    <cellStyle name="Info_Main" xfId="1875" xr:uid="{21505734-9E30-4C29-95EB-48469E7492D1}"/>
    <cellStyle name="Input [yellow]" xfId="1876" xr:uid="{8F04FFA8-5873-4FE2-BB05-BB3A47767FCC}"/>
    <cellStyle name="Input [yellow] 1" xfId="6027" xr:uid="{5C2B23B3-59E8-4B86-8BD5-A2948C3C8D7A}"/>
    <cellStyle name="Input [yellow] 2" xfId="4153" xr:uid="{8B9E24EB-1A79-4BF6-ABBB-C89C8DF5A542}"/>
    <cellStyle name="Input [yellow] 2 2" xfId="4154" xr:uid="{020608DF-DE2D-4855-ADE3-9F42D200FBAD}"/>
    <cellStyle name="Input [yellow] 2 3" xfId="4155" xr:uid="{23F5C75C-7140-4719-8828-FA18D3B04EBE}"/>
    <cellStyle name="Input [yellow] 3" xfId="4156" xr:uid="{C7A72A0A-E584-437C-8A9A-F022577BE3B7}"/>
    <cellStyle name="Input [yellow]_Bench Mark Poly &amp; Pet 2009" xfId="6028" xr:uid="{A48701D6-6F04-47D6-82EE-0CE03F5B5B6D}"/>
    <cellStyle name="Input 1" xfId="6029" xr:uid="{58FEC0BA-47BB-45C6-912A-158C2A9384E5}"/>
    <cellStyle name="Input 10" xfId="1877" xr:uid="{65F357B9-BFDB-4DD1-9529-4ED80806C1A9}"/>
    <cellStyle name="Input 11" xfId="1878" xr:uid="{084F99B2-6A73-4ED9-A160-34A3CC6861CC}"/>
    <cellStyle name="Input 12" xfId="1879" xr:uid="{692F5721-83D1-4299-B052-FB732D4BF0EA}"/>
    <cellStyle name="Input 13" xfId="1880" xr:uid="{9146F242-25E1-4E8A-9A03-93C9103899E4}"/>
    <cellStyle name="Input 14" xfId="1881" xr:uid="{C9B893EB-F6DE-49A4-A51F-6747D9941967}"/>
    <cellStyle name="Input 15" xfId="1882" xr:uid="{6FA8884C-7099-4EEA-8F4E-B986F04B77CE}"/>
    <cellStyle name="Input 16" xfId="1883" xr:uid="{8BDBAA5A-82C2-47C4-AA81-928BEF9361FE}"/>
    <cellStyle name="Input 17" xfId="1884" xr:uid="{90916562-5C18-4AC5-A402-5B954907CFB2}"/>
    <cellStyle name="Input 18" xfId="1885" xr:uid="{792E8CFB-E16F-4FDD-A592-A8B63E0146E4}"/>
    <cellStyle name="Input 19" xfId="1886" xr:uid="{223D5E67-67CD-472C-B2EA-AA3563060C1F}"/>
    <cellStyle name="Input 2" xfId="1887" xr:uid="{F10F68E0-3AE8-4418-ABFA-A7F835CCB608}"/>
    <cellStyle name="Input 2 2" xfId="4158" xr:uid="{859D4DDE-FC46-47EE-BA36-2085922F7BA3}"/>
    <cellStyle name="Input 2 3" xfId="4159" xr:uid="{9FB8F03B-62D3-4D4B-9AA2-9274FCB72636}"/>
    <cellStyle name="Input 2 4" xfId="4160" xr:uid="{F113DC64-B9B5-45DA-AFCF-7E1D641A0CC0}"/>
    <cellStyle name="Input 2 5" xfId="4161" xr:uid="{7C648A84-D086-4224-86A9-B7A71263656E}"/>
    <cellStyle name="Input 2 6" xfId="4162" xr:uid="{5DE5224C-7DB7-47C6-BAFA-005E8C28B51C}"/>
    <cellStyle name="Input 2 7" xfId="6030" xr:uid="{873D2CAB-4A07-4C29-8DBC-0CB097D8DF86}"/>
    <cellStyle name="Input 2 8" xfId="6288" xr:uid="{E1D93AC3-0CCE-4417-956D-397389183D62}"/>
    <cellStyle name="Input 2 9" xfId="4157" xr:uid="{04ECF572-6B37-4A95-B732-18D4D8C6AC1C}"/>
    <cellStyle name="Input 20" xfId="1888" xr:uid="{815A4896-2B40-4D23-BDB4-563CDD954A6C}"/>
    <cellStyle name="Input 21" xfId="1889" xr:uid="{A0D70794-D32E-4788-B2D1-577C64E4C656}"/>
    <cellStyle name="Input 22" xfId="1890" xr:uid="{13F6DAD4-8281-41DA-BF7B-34313F42F82F}"/>
    <cellStyle name="Input 23" xfId="1891" xr:uid="{031B1D38-53B8-42EE-AD8F-127114771EF3}"/>
    <cellStyle name="Input 24" xfId="1892" xr:uid="{AB4DA5FB-09A8-4C6E-9A98-0ADC6B59CD5B}"/>
    <cellStyle name="Input 25" xfId="1893" xr:uid="{E6DE1BBF-6A11-40EE-A997-F46687419B7C}"/>
    <cellStyle name="Input 26" xfId="1894" xr:uid="{C6D954E9-DDC8-4197-8D60-3E25CAA0FADC}"/>
    <cellStyle name="Input 27" xfId="1895" xr:uid="{6265BCD3-49E6-44C4-923A-FE6D40398176}"/>
    <cellStyle name="Input 28" xfId="1896" xr:uid="{5C12E36D-A8AE-45F6-BFCB-9015C7A4D39A}"/>
    <cellStyle name="Input 29" xfId="1897" xr:uid="{A9FC7396-BB78-40EB-B78B-EF25877426EE}"/>
    <cellStyle name="Input 3" xfId="1898" xr:uid="{CA2252B0-CE9A-478B-988F-72570CBF30D1}"/>
    <cellStyle name="Input 3 2" xfId="6031" xr:uid="{A98B7DA7-860D-4B15-BE2D-32CBDE9BFCDA}"/>
    <cellStyle name="Input 3 3" xfId="4163" xr:uid="{AFE38503-A09D-4807-844C-4E0ECBB11ADE}"/>
    <cellStyle name="Input 30" xfId="1899" xr:uid="{3662DD7B-C687-4299-8FA5-2836DD0871AE}"/>
    <cellStyle name="Input 31" xfId="1900" xr:uid="{FC9DFC45-974D-4854-BD18-D89E83FDBE9F}"/>
    <cellStyle name="Input 32" xfId="1901" xr:uid="{FE1D6B2F-F4B4-4BF2-9916-7595632F5246}"/>
    <cellStyle name="Input 33" xfId="1902" xr:uid="{654BF1F7-2413-44AA-AEB3-C1F2ACB9CED8}"/>
    <cellStyle name="Input 34" xfId="1903" xr:uid="{E07B083A-ECF2-4987-BCC9-CD621A7CF57F}"/>
    <cellStyle name="Input 35" xfId="1904" xr:uid="{811F62AB-3CFF-489C-98AD-44463F0B3964}"/>
    <cellStyle name="Input 36" xfId="1905" xr:uid="{E6E07A52-C6CA-4733-A2E4-30E73A56BCA6}"/>
    <cellStyle name="Input 37" xfId="1906" xr:uid="{CE0798F9-F2CE-44F6-9B83-E06B3C360000}"/>
    <cellStyle name="Input 38" xfId="1907" xr:uid="{C67226AA-DCA7-41CA-84E6-0DA24C8FD650}"/>
    <cellStyle name="Input 39" xfId="1908" xr:uid="{B82CCC10-CE4F-41B8-820D-4AFCDA09EE00}"/>
    <cellStyle name="Input 4" xfId="1909" xr:uid="{85D5C1BD-E88B-4295-9C30-7E1D3FA0DFE6}"/>
    <cellStyle name="Input 4 2" xfId="6032" xr:uid="{DEFC7E7A-4C3C-4FCF-82B9-06707587A70A}"/>
    <cellStyle name="Input 4 3" xfId="4164" xr:uid="{B617BFEC-483F-45D3-81F1-683611BC55BC}"/>
    <cellStyle name="Input 40" xfId="1910" xr:uid="{C13C4DF3-A6BA-4678-9D5F-2B61238DA2BD}"/>
    <cellStyle name="Input 41" xfId="1911" xr:uid="{59D4E134-004F-4810-B06E-2226F127C40B}"/>
    <cellStyle name="Input 42" xfId="1912" xr:uid="{EC6B4A45-E0C9-4604-BA1F-D5DADB36030D}"/>
    <cellStyle name="Input 43" xfId="1913" xr:uid="{497A4388-B63F-41B1-89A1-02CF0DD4EA94}"/>
    <cellStyle name="Input 44" xfId="1914" xr:uid="{EAEA9B7B-FCEB-47C3-B387-2E4F20E9EFB5}"/>
    <cellStyle name="Input 45" xfId="1915" xr:uid="{F4A5353F-268B-480B-948C-88F509A017C7}"/>
    <cellStyle name="Input 46" xfId="1916" xr:uid="{A09D0523-800C-46DA-ACE3-2B54FF9EB63D}"/>
    <cellStyle name="Input 47" xfId="1917" xr:uid="{E49A60BB-2844-48B3-BAA7-08FB6E818028}"/>
    <cellStyle name="Input 48" xfId="1918" xr:uid="{97CD34B6-0125-4608-935A-ADEE6026A405}"/>
    <cellStyle name="Input 49" xfId="1919" xr:uid="{B9EC8346-C147-4AC6-B885-F75B313649EF}"/>
    <cellStyle name="Input 5" xfId="1920" xr:uid="{06BCD876-3762-4877-A21B-212FD79A37AC}"/>
    <cellStyle name="Input 5 2" xfId="6302" xr:uid="{D95A0859-CA66-44F7-9D60-968FDCE4F50A}"/>
    <cellStyle name="Input 50" xfId="1921" xr:uid="{25B4C541-7C6A-4443-BB6E-064877361711}"/>
    <cellStyle name="Input 51" xfId="1922" xr:uid="{2EDCB09A-6A6C-4082-BD7F-487480230C21}"/>
    <cellStyle name="Input 52" xfId="1923" xr:uid="{EEE43F4C-0096-4BBA-AB77-3AECEB639E50}"/>
    <cellStyle name="Input 53" xfId="1924" xr:uid="{5C69FCC8-3A72-448B-BED3-90989542639F}"/>
    <cellStyle name="Input 54" xfId="1925" xr:uid="{1E8B11A2-03A3-43AD-A888-23DF34855F85}"/>
    <cellStyle name="Input 55" xfId="1926" xr:uid="{E2648524-FB3B-4D55-9907-6A920B949AE2}"/>
    <cellStyle name="Input 56" xfId="1927" xr:uid="{A3020630-F4A3-45FE-8E97-45B0343B1DD5}"/>
    <cellStyle name="Input 57" xfId="1928" xr:uid="{1AD2EE00-A38F-4D2A-8F7A-26E17DF5A6AB}"/>
    <cellStyle name="Input 58" xfId="1929" xr:uid="{E0AEEDBD-B4D5-44D7-A2E2-E09847152F09}"/>
    <cellStyle name="Input 59" xfId="1930" xr:uid="{CE64460D-DE80-410A-A1F2-51C27EAE46DE}"/>
    <cellStyle name="Input 6" xfId="1931" xr:uid="{C54E66BA-7B26-4EBB-B193-D896ECA664E6}"/>
    <cellStyle name="Input 60" xfId="1932" xr:uid="{81D7C449-3003-460D-83B6-A46BD541C8CD}"/>
    <cellStyle name="Input 7" xfId="1933" xr:uid="{581B3764-ECF4-4216-892D-052F1DE256A0}"/>
    <cellStyle name="Input 8" xfId="1934" xr:uid="{DE234CB2-AB84-4DBA-8905-3345E0D24C98}"/>
    <cellStyle name="Input 9" xfId="1935" xr:uid="{D2423B5E-7586-4DFD-AF5D-63002E15259E}"/>
    <cellStyle name="InputCurrency" xfId="1936" xr:uid="{65CD78A9-EFAF-4BE9-8CAC-1612DDEA6E3E}"/>
    <cellStyle name="InputCurrency 2" xfId="1937" xr:uid="{12D79926-775E-4C0D-A63A-48A69329DB07}"/>
    <cellStyle name="InputCurrency 2 2" xfId="7149" xr:uid="{D19C22A7-C73D-4DDE-84E4-FB3B78B99087}"/>
    <cellStyle name="InputCurrency 3" xfId="6033" xr:uid="{EFAF034D-FEB8-4BD7-BD34-63DF9B6AB05B}"/>
    <cellStyle name="InputPercent1" xfId="1938" xr:uid="{C25C2224-7B4C-44E1-9EF7-EB1804DB7BFA}"/>
    <cellStyle name="InputPercent1 2" xfId="6034" xr:uid="{87C2F1D9-6D7D-47BD-9B73-029BD390A945}"/>
    <cellStyle name="Integer" xfId="1939" xr:uid="{15CD1A84-08BE-4593-86A3-AE3E6328284D}"/>
    <cellStyle name="Integer 2" xfId="1940" xr:uid="{13F4A14F-A244-495B-BF80-B8FB4794C2DE}"/>
    <cellStyle name="Integer 2 2" xfId="7151" xr:uid="{5E797653-8DC7-4BC3-BE9C-2834503A431F}"/>
    <cellStyle name="Integer 3" xfId="7150" xr:uid="{D7F61418-E39D-41A0-BB58-3BA888010A16}"/>
    <cellStyle name="Internal link" xfId="4165" xr:uid="{479D4A5D-9F9A-4408-BB16-8AD85439506C}"/>
    <cellStyle name="Internal link 2" xfId="4166" xr:uid="{F0EB2224-7649-4C3A-9C5B-072B93D9CA74}"/>
    <cellStyle name="Internal link 2 2" xfId="5623" xr:uid="{0696602F-09CD-4DF3-AD7D-5C1808586DD9}"/>
    <cellStyle name="Internal link 2 2 2" xfId="5595" xr:uid="{A1E6B3A0-31E2-4E73-BF74-D76727EBA2F8}"/>
    <cellStyle name="Internal link 2 2 2 2" xfId="8077" xr:uid="{A3D300A2-B9C7-4794-BA9E-6523FA2DB2DC}"/>
    <cellStyle name="Internal link 2 2 2 2 2" xfId="8174" xr:uid="{67763DA8-FC8F-4215-BA63-0080B9627708}"/>
    <cellStyle name="Internal link 2 2 2 3" xfId="7165" xr:uid="{665FFE3A-E2CB-4E2E-A35E-AD51AED2D34D}"/>
    <cellStyle name="Internal link 2 2 3" xfId="8105" xr:uid="{6D6D0DCE-16DB-464A-82AF-D7FB14BAAB4F}"/>
    <cellStyle name="Internal link 2 2 3 2" xfId="8196" xr:uid="{A49DA12D-CB44-4803-91E3-EA8FE9D31CD2}"/>
    <cellStyle name="Internal link 2 2 4" xfId="7652" xr:uid="{9113D6AF-2036-42E1-99E0-0C0497E3DBA7}"/>
    <cellStyle name="Internal link 2 3" xfId="5612" xr:uid="{322050B7-448E-4F95-B84A-312E213C44EE}"/>
    <cellStyle name="Internal link 2 3 2" xfId="8094" xr:uid="{AAC3E800-9CAF-4727-972A-181D274D961B}"/>
    <cellStyle name="Internal link 2 3 2 2" xfId="8187" xr:uid="{5D89A120-DD8E-4CC5-9B77-0131F1FB97BB}"/>
    <cellStyle name="Internal link 2 3 3" xfId="7162" xr:uid="{293E647E-BEAA-4F5C-8363-CA275C3652A7}"/>
    <cellStyle name="Internal link 2 4" xfId="7528" xr:uid="{72835275-59F1-444C-A798-C9D779F98F03}"/>
    <cellStyle name="Internal link 2 4 2" xfId="8139" xr:uid="{17DECC3E-B3AE-46EB-804F-2F5B64C7E9EA}"/>
    <cellStyle name="Internal link 2 5" xfId="8114" xr:uid="{78E6FC3B-3F56-43A7-98E3-0726A6217134}"/>
    <cellStyle name="Internal link 3" xfId="5624" xr:uid="{D50B92FA-9AD9-4DA2-A492-800923256A30}"/>
    <cellStyle name="Internal link 3 2" xfId="5594" xr:uid="{F24223F2-F0A3-49E2-9DEF-4C585D36A43A}"/>
    <cellStyle name="Internal link 3 2 2" xfId="8076" xr:uid="{1DBCEFF5-2C74-4AD4-A16E-C38CE13DB7F1}"/>
    <cellStyle name="Internal link 3 2 2 2" xfId="8173" xr:uid="{15DBF7EA-A4D1-4387-9953-3F66B886820C}"/>
    <cellStyle name="Internal link 3 2 3" xfId="7166" xr:uid="{4CBDD5DC-7144-4EF6-8F1E-B55A854369E4}"/>
    <cellStyle name="Internal link 3 3" xfId="8106" xr:uid="{FDC82CF4-2523-4BFB-9013-689F551CC56C}"/>
    <cellStyle name="Internal link 3 3 2" xfId="8197" xr:uid="{3D92D244-6B4A-4CCE-AD27-C3B1BCFD0968}"/>
    <cellStyle name="Internal link 3 4" xfId="7580" xr:uid="{9E0F0587-2B8B-4F7D-983A-ABC3B2689F87}"/>
    <cellStyle name="Internal link 4" xfId="5613" xr:uid="{75308BB3-1774-4291-A9F4-51E6B274BA31}"/>
    <cellStyle name="Internal link 4 2" xfId="8095" xr:uid="{85B80083-7DB1-40BC-95F1-A688B59B8A51}"/>
    <cellStyle name="Internal link 4 2 2" xfId="8188" xr:uid="{D0E4311C-6302-4A75-80D8-D9E3AE6E0A84}"/>
    <cellStyle name="Internal link 4 3" xfId="7161" xr:uid="{DDCEB21D-0024-42AC-A776-DAB4F61F001C}"/>
    <cellStyle name="Internal link 5" xfId="6651" xr:uid="{074ADFD0-D2D2-4744-B0F3-BC1E31DA7547}"/>
    <cellStyle name="Internal link 5 2" xfId="8132" xr:uid="{0C6A5935-ADA2-4271-9367-70A06318800E}"/>
    <cellStyle name="Internal link 6" xfId="8115" xr:uid="{FF6D3512-7AAC-46BA-8EB0-B176D9810B50}"/>
    <cellStyle name="Invoer" xfId="6035" xr:uid="{1619E7D0-8802-4355-B32D-882B6B76BF34}"/>
    <cellStyle name="KeyModelOutput" xfId="4167" xr:uid="{A600A159-2C43-4A51-B32E-7EE6F03C81A1}"/>
    <cellStyle name="KeyModelOutput 2" xfId="4168" xr:uid="{24A11130-8656-4A5F-92F8-AB1BC5B12411}"/>
    <cellStyle name="Kop 1" xfId="6036" xr:uid="{8A550EF8-AE14-4479-83A6-58EA44A19343}"/>
    <cellStyle name="Kop 2" xfId="6037" xr:uid="{1A38E09A-3C66-4DE8-8036-2E7A594F60C6}"/>
    <cellStyle name="Kop 3" xfId="6038" xr:uid="{4B6C14F6-633D-44F6-88E2-5D5E41782297}"/>
    <cellStyle name="Kop 4" xfId="6039" xr:uid="{D34A1AAF-8A99-44D5-A6B7-67ED73DA7FC1}"/>
    <cellStyle name="KPMG Heading 1" xfId="1941" xr:uid="{0E3A78AC-9225-4356-B3FE-D6682F984700}"/>
    <cellStyle name="KPMG Heading 2" xfId="1942" xr:uid="{BD2DDBFB-B568-4049-B4B5-3CCEFE961999}"/>
    <cellStyle name="KPMG Heading 3" xfId="1943" xr:uid="{903E951C-AE5F-4DE2-B2CA-B097D4A6C470}"/>
    <cellStyle name="KPMG Heading 4" xfId="1944" xr:uid="{3224692C-9196-47BE-B4D9-E9581261EAD7}"/>
    <cellStyle name="KPMG Normal" xfId="1945" xr:uid="{30330020-129B-4F1D-951A-1C9B88170DFB}"/>
    <cellStyle name="KPMG Normal 2" xfId="1946" xr:uid="{3D6403E1-ABCC-4B89-A2A2-DB2456357620}"/>
    <cellStyle name="KPMG Normal 2 2" xfId="4169" xr:uid="{A61C1D87-763A-4056-AEFB-CA266512F00B}"/>
    <cellStyle name="KPMG Normal Text" xfId="1947" xr:uid="{C95ABA78-D142-4CD0-AA75-8D3C62354A39}"/>
    <cellStyle name="KPMG Normal Text 2" xfId="1948" xr:uid="{D81EC623-A3BE-49E3-98B8-D72137D01E75}"/>
    <cellStyle name="KPMG Normal Text 2 2" xfId="4170" xr:uid="{D3D40326-CF9C-4422-B2A3-A2335148C63F}"/>
    <cellStyle name="KPMG Normal Text_BFI Reclass 11" xfId="1949" xr:uid="{6E8E491E-C31F-44D4-AB89-F16C41C201BA}"/>
    <cellStyle name="KPMG Normal_10" xfId="1950" xr:uid="{C3508759-F92C-46C2-9F8E-80F1F8DC34FB}"/>
    <cellStyle name="Labels - Style3" xfId="1951" xr:uid="{C9B9E3AE-92C1-48AF-ADB1-267EE4AC48B1}"/>
    <cellStyle name="Leadsheet" xfId="1952" xr:uid="{EF91A4D9-881C-4867-9B30-D9CE42F60F01}"/>
    <cellStyle name="left" xfId="1953" xr:uid="{08230CA3-B7D1-4D46-B08E-077AFB370F35}"/>
    <cellStyle name="letter go-8" xfId="1954" xr:uid="{76FB69A4-371F-4675-BA1C-E0A61D6F905C}"/>
    <cellStyle name="Line_Key" xfId="4171" xr:uid="{820C2791-8EF8-40A3-A672-8357B5109648}"/>
    <cellStyle name="Link Currency (0)" xfId="1955" xr:uid="{2C4713EE-9106-4DD4-9684-00DE643D80C0}"/>
    <cellStyle name="Link Currency (0) 2" xfId="6040" xr:uid="{A4109B68-0527-4A3F-B53D-3DF10A95675F}"/>
    <cellStyle name="Link Currency (0) 3" xfId="4172" xr:uid="{B06526BA-50F6-4623-BD02-7D76E4BFFD86}"/>
    <cellStyle name="Link Currency (2)" xfId="1956" xr:uid="{875CBF48-7782-4873-BE92-FC01909105C9}"/>
    <cellStyle name="Link Currency (2) 2" xfId="6041" xr:uid="{21132607-9A54-44B1-9E93-4FF465C614B4}"/>
    <cellStyle name="Link Currency (2) 3" xfId="4173" xr:uid="{47ECE206-9A70-4496-98AC-23905A16FFD1}"/>
    <cellStyle name="Link Units (0)" xfId="1957" xr:uid="{A9395F59-634E-4D0B-89D3-5AD78E753775}"/>
    <cellStyle name="Link Units (0) 2" xfId="6042" xr:uid="{7B225812-A521-4915-A2EA-0309ABDE61F3}"/>
    <cellStyle name="Link Units (0) 3" xfId="4174" xr:uid="{EA854A2C-8BA1-45BB-B3F4-DB93C3D94D63}"/>
    <cellStyle name="Link Units (1)" xfId="1958" xr:uid="{252A86FC-CC66-449A-B913-B7AFDE740C3E}"/>
    <cellStyle name="Link Units (1) 2" xfId="6043" xr:uid="{E326B61A-8E29-40EB-86DE-25BDFBE7DF87}"/>
    <cellStyle name="Link Units (1) 3" xfId="4175" xr:uid="{D4D1B832-02F1-44DE-A81B-26FBE8EA8644}"/>
    <cellStyle name="Link Units (2)" xfId="1959" xr:uid="{5D522C7D-6E8B-4157-B7EA-6B4D00BD7CE1}"/>
    <cellStyle name="Link Units (2) 2" xfId="6044" xr:uid="{6149A190-474E-4EB4-BFEC-1C061083CBFF}"/>
    <cellStyle name="Link Units (2) 3" xfId="4176" xr:uid="{5416C88C-3005-49EE-839E-A597DEA9B852}"/>
    <cellStyle name="Linked Cell 1" xfId="6045" xr:uid="{C81D5673-A95D-4F12-A04A-107D2B5CEFF0}"/>
    <cellStyle name="Linked Cell 2" xfId="1960" xr:uid="{B87BD8A3-8816-4682-95F8-D6A9457BD736}"/>
    <cellStyle name="Linked Cell 2 2" xfId="4178" xr:uid="{6FA313C3-5175-4CDE-86ED-2971A349C32D}"/>
    <cellStyle name="Linked Cell 2 3" xfId="4179" xr:uid="{1DAEEC25-0408-417F-A979-611E70C6E810}"/>
    <cellStyle name="Linked Cell 2 4" xfId="6289" xr:uid="{E4B6515B-A29E-4D04-AAFF-0B7A6C58B743}"/>
    <cellStyle name="Linked Cell 2 5" xfId="4177" xr:uid="{5AD8C919-6C20-49C5-98A7-05A12862266E}"/>
    <cellStyle name="Linked Cell 3" xfId="1961" xr:uid="{27C9FB78-6435-478F-827E-39CAA937A678}"/>
    <cellStyle name="Linked Cell 3 2" xfId="4180" xr:uid="{7E4B7A79-4A09-44E1-AD56-EBAFE4B91308}"/>
    <cellStyle name="Linked Cell 4" xfId="1962" xr:uid="{0808578A-9C33-4B79-9415-50DEF908A9FC}"/>
    <cellStyle name="Linked Cell 4 2" xfId="6046" xr:uid="{2E0F4607-1514-4980-B53D-33C401174964}"/>
    <cellStyle name="Linked Cell 5" xfId="1963" xr:uid="{75F322CF-3650-4A7B-B505-372D2DB2C6EE}"/>
    <cellStyle name="Linked Cell 6" xfId="1964" xr:uid="{F28AE525-74DF-410E-808D-5CABFF57ED66}"/>
    <cellStyle name="Linked Cell 7" xfId="1965" xr:uid="{E3BF771B-1B58-45FE-AA98-EC6E9EAFBE74}"/>
    <cellStyle name="MAY.1995" xfId="1966" xr:uid="{765B8B6E-B266-4CD5-9CF8-4F9977E0BFE8}"/>
    <cellStyle name="Miglia - Stile1" xfId="1967" xr:uid="{273FEEA5-CF2D-4419-BBDB-2BD42754119E}"/>
    <cellStyle name="Miglia - Stile2" xfId="1968" xr:uid="{983ABB11-DFFB-48B0-950A-60318788D909}"/>
    <cellStyle name="Miglia - Stile3" xfId="1969" xr:uid="{122DE455-5CE8-426F-B674-37E7FAB7D605}"/>
    <cellStyle name="Miglia - Stile4" xfId="1970" xr:uid="{BCAA8AD6-4DC2-4DCF-8714-D286858A6241}"/>
    <cellStyle name="Miglia - Stile5" xfId="1971" xr:uid="{1CBECD47-CF44-43E8-920C-5480D24E5727}"/>
    <cellStyle name="Migliaia (0)" xfId="1972" xr:uid="{BD675F95-565F-4272-85D4-0C01B56B020F}"/>
    <cellStyle name="Migliaia (0) 2" xfId="1973" xr:uid="{6131B5E8-18B8-4E3D-8941-632645831236}"/>
    <cellStyle name="Millares [0]_10 AVERIAS MASIVAS + ANT" xfId="1974" xr:uid="{AA41AD97-889F-4CB4-89DA-5C593B9453DE}"/>
    <cellStyle name="Millares_10 AVERIAS MASIVAS + ANT" xfId="1975" xr:uid="{70B9C247-22CB-46DD-A7E2-FCD142EDCB55}"/>
    <cellStyle name="Milliers [0]_AR1194" xfId="1976" xr:uid="{A9229C5D-A8F0-4A2A-9EC7-B58CFD3CBAEF}"/>
    <cellStyle name="Milliers_AR1194" xfId="1977" xr:uid="{B4BDB2D9-F800-4AB9-BEEA-0A1DF8FFF6CC}"/>
    <cellStyle name="Model" xfId="1978" xr:uid="{EC221F43-4D17-4EBF-A671-D017D57DD2BA}"/>
    <cellStyle name="Model 2" xfId="4181" xr:uid="{61F5AAB4-EA2E-4C7A-AEE6-F1AC86D98E78}"/>
    <cellStyle name="Moeda [0]_2001 MediaPlan" xfId="1979" xr:uid="{012EB471-C8F4-44BB-A70C-2FEBFAC94A49}"/>
    <cellStyle name="Moeda_2001 MediaPlan" xfId="1980" xr:uid="{30A42812-A8A1-4BEF-A1D8-65E7322CEA58}"/>
    <cellStyle name="Mon?taire [0]_AR1194" xfId="1981" xr:uid="{2F7350EF-0CDE-4F8F-9174-5F02E9637222}"/>
    <cellStyle name="Mon?taire_AR1194" xfId="1982" xr:uid="{4E879CC6-7D05-48BA-8FEC-4B3E575D8623}"/>
    <cellStyle name="Moneda [0]_10 AVERIAS MASIVAS + ANT" xfId="1983" xr:uid="{30C3CAA9-72DD-4602-94F5-1D5B9B805FB9}"/>
    <cellStyle name="Moneda_10 AVERIAS MASIVAS + ANT" xfId="1984" xr:uid="{CDCEE0F0-C5E3-475C-A473-9B955750A95F}"/>
    <cellStyle name="Monétaire [0]_AR1194" xfId="1985" xr:uid="{2E4DBD5E-A925-4FF2-822B-F6EA4746936F}"/>
    <cellStyle name="Monétaire_AR1194" xfId="1986" xr:uid="{98E46649-4A9C-4D67-8E67-D6A774406127}"/>
    <cellStyle name="Monetario" xfId="1987" xr:uid="{A8DFDB86-40AB-4C98-BF22-810ACCF71B52}"/>
    <cellStyle name="Monetario 2" xfId="1988" xr:uid="{9822C293-F9DF-4D06-9C26-E293D6E55626}"/>
    <cellStyle name="Mon้taire [0]_laroux" xfId="1989" xr:uid="{55F45C8C-9DEE-4D96-BE37-C09731833DF8}"/>
    <cellStyle name="Mon้taire_laroux" xfId="1990" xr:uid="{29423ADD-EE76-40F3-AEB8-A284FA6FBF8C}"/>
    <cellStyle name="Mon騁aire [0]_AR1194" xfId="1991" xr:uid="{75DE23B2-D6FE-40F2-90E5-2EB8815BA6E2}"/>
    <cellStyle name="Mon騁aire_AR1194" xfId="1992" xr:uid="{C59DB903-A49A-48DD-A9D0-036044F8B189}"/>
    <cellStyle name="ms??9" xfId="1993" xr:uid="{85B58768-B127-403D-8046-A2A6497EDCB8}"/>
    <cellStyle name="ms明朝9" xfId="1994" xr:uid="{FB14C26B-C3F4-4FB3-BB70-8275257DF9BA}"/>
    <cellStyle name="Multiple" xfId="1995" xr:uid="{6395AF62-EAB4-40C1-ADD0-151A81CB4223}"/>
    <cellStyle name="n" xfId="1996" xr:uid="{CAD92E29-596F-46BD-8550-A7AEA30744CB}"/>
    <cellStyle name="n 2" xfId="6047" xr:uid="{38FF448A-FB1E-4984-AF7F-BC19E349957C}"/>
    <cellStyle name="n 3" xfId="7152" xr:uid="{00158C58-41BA-453B-A225-72024E64794E}"/>
    <cellStyle name="n_09_Annex-B Bill of Quantity for Instrument Installation Work Rev-0" xfId="1997" xr:uid="{05DA3ABB-E6C7-4EF4-8815-D377CF9A8774}"/>
    <cellStyle name="n_09_Annex-B Bill of Quantity for Instrument Installation Work Rev-0 2" xfId="7153" xr:uid="{4454C8EE-24AA-46DD-9D5F-A519035C85DE}"/>
    <cellStyle name="n_Top SGRTH YE'10 from p'chies" xfId="1998" xr:uid="{A0E38405-E015-41D8-ABF0-E2370F6A478D}"/>
    <cellStyle name="n_Top SGRTH YE'10 from p'chies 2" xfId="7154" xr:uid="{99762003-4CA2-4DCF-BA4A-ED45FA21DEB0}"/>
    <cellStyle name="NATTIDA" xfId="1999" xr:uid="{EFD7BD15-507D-43B7-82FD-E9A11E1BAFFF}"/>
    <cellStyle name="NATTIDA 2" xfId="6048" xr:uid="{34E50501-8D32-4439-8299-57CC84BD151D}"/>
    <cellStyle name="NEC  TAIWAN" xfId="2000" xr:uid="{2BC33BB3-4939-4B2C-A8C3-F46F4AAD9BF8}"/>
    <cellStyle name="NEC  TAIWAN 2" xfId="2001" xr:uid="{32A660CC-769E-4CB2-B6F2-792C086BE177}"/>
    <cellStyle name="NEE" xfId="2002" xr:uid="{53C6B147-E734-4BB1-B269-28ED4286B699}"/>
    <cellStyle name="Neutraal" xfId="6049" xr:uid="{CB7E0C7F-B163-472A-A043-A1FB0282FD32}"/>
    <cellStyle name="Neutral 1" xfId="6050" xr:uid="{D3659818-13C2-439A-A657-857D0F6CC385}"/>
    <cellStyle name="Neutral 2" xfId="2003" xr:uid="{6B0A91BF-F405-4DE4-A989-C44593EBE16F}"/>
    <cellStyle name="Neutral 2 2" xfId="4183" xr:uid="{FBA309D0-78B4-41CD-B332-DABF9505EC7F}"/>
    <cellStyle name="Neutral 2 3" xfId="4184" xr:uid="{F7AD7F66-F121-4D05-ACB0-54919AF20BC5}"/>
    <cellStyle name="Neutral 2 4" xfId="6051" xr:uid="{9AA9EDB0-4B48-4EF3-A2C2-EC0369749A35}"/>
    <cellStyle name="Neutral 2 5" xfId="6290" xr:uid="{179D8368-2780-40F5-903F-DE077F30B91F}"/>
    <cellStyle name="Neutral 2 6" xfId="4182" xr:uid="{5D354D87-EA90-4255-BED1-1ACDD421CAFE}"/>
    <cellStyle name="Neutral 3" xfId="2004" xr:uid="{97C9BDB3-2388-4593-B726-A63830DA7430}"/>
    <cellStyle name="Neutral 3 2" xfId="6052" xr:uid="{A877883C-5E12-4213-847B-442A65AB702D}"/>
    <cellStyle name="Neutral 3 3" xfId="4185" xr:uid="{10FE85C7-78EC-4CB8-8D1B-515B833AAB81}"/>
    <cellStyle name="Neutral 4" xfId="2005" xr:uid="{8FE5C121-02EC-4875-8B13-FB477826E464}"/>
    <cellStyle name="Neutral 4 2" xfId="6053" xr:uid="{E35C6BD9-722B-4B0D-B04C-7B0B2EEEEACD}"/>
    <cellStyle name="Neutral 5" xfId="2006" xr:uid="{C1FF6421-A5D1-4D82-BB60-4ECC8994CFDC}"/>
    <cellStyle name="Neutral 6" xfId="2007" xr:uid="{5E391B0B-1376-4E91-B573-EF33D92612C7}"/>
    <cellStyle name="Neutral 7" xfId="2008" xr:uid="{FAE9473F-D8BB-4E84-99A3-0EEF09304078}"/>
    <cellStyle name="Neutrale" xfId="6054" xr:uid="{EBA8AD85-2C28-4E62-A500-11E65318800E}"/>
    <cellStyle name="New Times Roman" xfId="2009" xr:uid="{A3D1516D-7BAC-4F95-9D33-A1E17645B9FB}"/>
    <cellStyle name="no dec" xfId="2010" xr:uid="{D346A632-51B0-4ADA-97B1-CAE8FCDF953D}"/>
    <cellStyle name="no dec 10" xfId="4186" xr:uid="{C2EC5735-B37D-49D2-B956-7A28BB854DD9}"/>
    <cellStyle name="no dec 11" xfId="4187" xr:uid="{8D433728-DC6E-4AFB-8294-754FBE14315C}"/>
    <cellStyle name="no dec 2" xfId="4188" xr:uid="{EBD41141-51E3-420A-B12B-F59BB70BF06F}"/>
    <cellStyle name="no dec 3" xfId="4189" xr:uid="{22A8BB36-3BF6-4276-9EF4-1EDBF7833DF9}"/>
    <cellStyle name="no dec 4" xfId="4190" xr:uid="{20DA50F2-74BA-4266-8F37-7F904D2ADBEB}"/>
    <cellStyle name="no dec 5" xfId="4191" xr:uid="{85ABA0F6-0FEE-4A35-9DDA-9D714BB791CF}"/>
    <cellStyle name="no dec 6" xfId="4192" xr:uid="{63DA5593-1DD1-4267-A6B9-0AC61FB00519}"/>
    <cellStyle name="no dec 7" xfId="4193" xr:uid="{FF308B17-EA37-4540-B13B-52AA1D395D07}"/>
    <cellStyle name="no dec 8" xfId="4194" xr:uid="{93901DCA-4096-4223-B4A6-90C8C11C3C8D}"/>
    <cellStyle name="no dec 9" xfId="4195" xr:uid="{FF1BB52B-8BC9-424F-87E8-9F64ABBDDEFE}"/>
    <cellStyle name="Non d?fini" xfId="2011" xr:uid="{4D79D36D-0EAB-4AC0-882E-5EC27FE0E3B3}"/>
    <cellStyle name="Non défini" xfId="2012" xr:uid="{015FA7A6-0450-4090-BBF7-A8BA6E0DE9A2}"/>
    <cellStyle name="Nor}al" xfId="2013" xr:uid="{6CA725B1-0762-46BC-885F-8E1D0925047A}"/>
    <cellStyle name="Nor}al 2" xfId="7157" xr:uid="{FBF3F218-9F95-48B6-B681-41C0289BB6DC}"/>
    <cellStyle name="norm?ln?_Site#13-Bangkok" xfId="2014" xr:uid="{A646D5E2-4345-4707-B25F-3FC00D8BEE72}"/>
    <cellStyle name="Normal" xfId="0" builtinId="0"/>
    <cellStyle name="Normal - Stile6" xfId="2015" xr:uid="{44D8324E-6190-4894-9BFD-649642BB984D}"/>
    <cellStyle name="Normal - Stile7" xfId="2016" xr:uid="{70C18163-8660-4A55-B410-5A82E9473208}"/>
    <cellStyle name="Normal - Stile8" xfId="2017" xr:uid="{14A9FF03-5897-43B4-9609-B6641EE2DE4C}"/>
    <cellStyle name="Normal - Style1" xfId="2018" xr:uid="{84EA7C33-4DAD-47F9-BBA8-F0F15332B891}"/>
    <cellStyle name="Normal - Style1 1" xfId="6056" xr:uid="{ED0CDC8E-F65F-4717-896E-0534441952CE}"/>
    <cellStyle name="Normal - Style1 2" xfId="2019" xr:uid="{AE65E51B-8A5A-45C2-9CB3-58701F571A8A}"/>
    <cellStyle name="Normal - Style1 2 2" xfId="4198" xr:uid="{4A7D7683-6FBE-4D57-8F92-7AF5DA86A2D1}"/>
    <cellStyle name="Normal - Style1 2 3" xfId="4197" xr:uid="{749AD068-555D-41DE-88C6-5ECB9842BCE9}"/>
    <cellStyle name="Normal - Style1 3" xfId="6055" xr:uid="{DF69780E-5F7B-4755-A1A3-B7F92BD8802F}"/>
    <cellStyle name="Normal - Style1 4" xfId="4196" xr:uid="{015182FE-6240-450A-A672-148DABD93B7C}"/>
    <cellStyle name="Normal - Style1_Bench Mark Poly &amp; Pet 2009" xfId="6057" xr:uid="{D3551DF3-9F29-42FD-89AC-C3CA84688DA5}"/>
    <cellStyle name="Normal - Style5" xfId="2020" xr:uid="{777259D0-7554-493A-A919-B64E7B10B679}"/>
    <cellStyle name="Normal (%)" xfId="4199" xr:uid="{F896DDD4-8014-4773-80E4-DB0DD9CBE876}"/>
    <cellStyle name="Normal (£m)" xfId="4200" xr:uid="{60655DA1-C30D-461D-9BEC-A616B5CD7E70}"/>
    <cellStyle name="Normal (£m) 2" xfId="4201" xr:uid="{5D37DE99-C881-4863-85C9-4ABB92BB39B4}"/>
    <cellStyle name="Normal (x)" xfId="4202" xr:uid="{159C35BA-35FD-4D58-888B-F4F726410E9D}"/>
    <cellStyle name="Normal 10" xfId="2021" xr:uid="{3334C930-39DC-4FA3-9E17-E86B5A2681DA}"/>
    <cellStyle name="Normal 10 2" xfId="2022" xr:uid="{ED0EC7A8-CAFA-4C08-B0E4-F0CF52738FDF}"/>
    <cellStyle name="Normal 10 2 2" xfId="4205" xr:uid="{4874099D-7764-4641-8DC8-2AD3E0A15669}"/>
    <cellStyle name="Normal 10 2 2 2" xfId="4206" xr:uid="{B82B5D8B-B351-4E3B-AB27-22858988EAF0}"/>
    <cellStyle name="Normal 10 2 3" xfId="4207" xr:uid="{9D9D75D9-63FE-468C-889D-BCDABEB92402}"/>
    <cellStyle name="Normal 10 2 3 2" xfId="4208" xr:uid="{754420F3-CCF8-4E72-B25A-7A322FCA6E7A}"/>
    <cellStyle name="Normal 10 2 3 2 2" xfId="4209" xr:uid="{94C81D3B-7F78-48F0-9C66-FB276E92920C}"/>
    <cellStyle name="Normal 10 2 3 2 2 2" xfId="7665" xr:uid="{D8D0392D-BE32-4142-B599-7DB2CB2445CE}"/>
    <cellStyle name="Normal 10 2 3 2 3" xfId="7664" xr:uid="{38A703D2-63D0-4679-BCC8-B1A9D261E3AC}"/>
    <cellStyle name="Normal 10 2 4" xfId="4210" xr:uid="{9FB5D49D-BB47-4055-BFED-9DDD9324143E}"/>
    <cellStyle name="Normal 10 2 5" xfId="6205" xr:uid="{356F4DB8-D4D2-492A-9496-4770D12FDC4B}"/>
    <cellStyle name="Normal 10 2 6" xfId="4204" xr:uid="{B504F99E-DFCF-4868-BF97-CE3DE89659C4}"/>
    <cellStyle name="Normal 10 3" xfId="2023" xr:uid="{DAB3B572-87AC-462B-B1C9-BC8385DAD60A}"/>
    <cellStyle name="Normal 10 3 2" xfId="4212" xr:uid="{641811B5-CA97-4A59-92E4-3D8E1F1C572C}"/>
    <cellStyle name="Normal 10 3 3" xfId="4211" xr:uid="{57EC162D-7CC3-49A4-A4A4-17C970690246}"/>
    <cellStyle name="Normal 10 4" xfId="4213" xr:uid="{AD129DF0-F48A-4FA9-8754-EF2E055FF1B7}"/>
    <cellStyle name="Normal 10 4 2" xfId="4214" xr:uid="{F8B0FBA9-7B81-43ED-B211-3A6AE25B95AB}"/>
    <cellStyle name="Normal 10 4 3" xfId="4215" xr:uid="{29F08320-3C63-416E-99C6-46828AF17C44}"/>
    <cellStyle name="Normal 10 4 3 2" xfId="4216" xr:uid="{F2E5F009-3368-41AF-AAD0-4CA40A36E280}"/>
    <cellStyle name="Normal 10 4 3 2 2" xfId="7672" xr:uid="{C30654AA-026E-4326-BF0C-2A0B14CB4387}"/>
    <cellStyle name="Normal 10 4 3 3" xfId="7671" xr:uid="{6BF0F35B-0CAD-4D0B-9219-D057ABCC2091}"/>
    <cellStyle name="Normal 10 5" xfId="4217" xr:uid="{BEC56A4F-DC2C-4050-953C-C660B26B789E}"/>
    <cellStyle name="Normal 10 6" xfId="5504" xr:uid="{65B3CBB5-B4F3-4A9C-BB59-FA9C7F0C9D8B}"/>
    <cellStyle name="Normal 10 7" xfId="6058" xr:uid="{E055CE09-ADD4-4F33-ACBA-29CF3C478CA1}"/>
    <cellStyle name="Normal 10 8" xfId="4203" xr:uid="{007DCE78-1B68-4967-A6E7-933E47D1038C}"/>
    <cellStyle name="Normal 10_SFCD2012 Q1 AP" xfId="4218" xr:uid="{5836D987-2F59-4D14-9A1C-A885739D0949}"/>
    <cellStyle name="Normal 100" xfId="2024" xr:uid="{A9A001DC-29F6-44CB-9BC8-942FAE58E037}"/>
    <cellStyle name="Normal 100 2" xfId="5495" xr:uid="{FCA9D96D-F473-41E8-8022-0D7F6DC6CA19}"/>
    <cellStyle name="Normal 100 3" xfId="5505" xr:uid="{A855B8A5-7164-4EBA-AAD8-39A4652D3BE9}"/>
    <cellStyle name="Normal 100 4" xfId="4219" xr:uid="{F10B20DA-B542-4303-AB2C-62C270C0EF92}"/>
    <cellStyle name="Normal 101" xfId="2025" xr:uid="{36BF8F6A-1452-40EE-94E3-B3F4A5EDED1F}"/>
    <cellStyle name="Normal 101 2" xfId="5547" xr:uid="{80D1538B-7079-44B5-A5F0-EBBB2B853D52}"/>
    <cellStyle name="Normal 101 3" xfId="4220" xr:uid="{14111F36-E348-41EA-AA20-FA48060E0D62}"/>
    <cellStyle name="Normal 101 4" xfId="7168" xr:uid="{BBE7E6A2-965B-48F5-A8F9-CA528E289049}"/>
    <cellStyle name="Normal 102" xfId="2026" xr:uid="{DB5D0B7A-F30C-4BDE-A5C1-A21E46CDA786}"/>
    <cellStyle name="Normal 102 2" xfId="5548" xr:uid="{B755E4C5-8D13-425E-8985-C84A7756DAFF}"/>
    <cellStyle name="Normal 102 3" xfId="4221" xr:uid="{C1408F88-D8B0-4BAA-8006-884171643936}"/>
    <cellStyle name="Normal 102 4" xfId="7169" xr:uid="{5711C206-BA34-4FAA-8938-EA4F7FA6A2FD}"/>
    <cellStyle name="Normal 103" xfId="2027" xr:uid="{619286B6-3D9E-4C29-9E73-EA1365F54858}"/>
    <cellStyle name="Normal 103 2" xfId="5549" xr:uid="{F60CFE5D-4822-4A89-BEAD-1E45DEC4D27F}"/>
    <cellStyle name="Normal 103 3" xfId="4222" xr:uid="{9618DA03-21F6-4AFC-AEF0-5314AE8AF887}"/>
    <cellStyle name="Normal 103 4" xfId="7170" xr:uid="{8817F082-01FB-4136-9C0A-438325054BD8}"/>
    <cellStyle name="Normal 104" xfId="2028" xr:uid="{6B88634C-2CD3-46F0-B51C-1C8866F9218F}"/>
    <cellStyle name="Normal 104 2" xfId="5550" xr:uid="{0BBE7538-7E51-4D76-B203-F5181925F362}"/>
    <cellStyle name="Normal 104 3" xfId="4223" xr:uid="{5DBCAFCF-66BA-4A42-95B7-7B15209B2700}"/>
    <cellStyle name="Normal 104 4" xfId="7171" xr:uid="{79922EE0-91B4-415B-9AC3-AD28B910D365}"/>
    <cellStyle name="Normal 105" xfId="2029" xr:uid="{4E4EAD6B-2B0B-4ADC-97D6-8B99D6C51146}"/>
    <cellStyle name="Normal 105 2" xfId="5551" xr:uid="{E6A6879D-67C5-4D76-8C67-CC0DF46DBDE5}"/>
    <cellStyle name="Normal 105 3" xfId="4224" xr:uid="{255AAD43-F58E-48C1-91E5-D9A399A08E0F}"/>
    <cellStyle name="Normal 105 4" xfId="7172" xr:uid="{01C6FFD5-A495-49AA-AE37-9DF3836EFB9B}"/>
    <cellStyle name="Normal 106" xfId="2030" xr:uid="{17D9E374-C5A6-4782-9E47-EAF619E562E1}"/>
    <cellStyle name="Normal 106 2" xfId="5552" xr:uid="{55F3D549-0000-4BF5-9DAE-6B908BC0E239}"/>
    <cellStyle name="Normal 106 3" xfId="4225" xr:uid="{4F8473C2-09F4-4A35-9EE4-E23893D064B1}"/>
    <cellStyle name="Normal 106 4" xfId="7173" xr:uid="{E5AED37D-C164-4AAE-9B91-87C677E2149B}"/>
    <cellStyle name="Normal 107" xfId="2031" xr:uid="{BA05553F-919F-4608-B61B-55073A889F14}"/>
    <cellStyle name="Normal 107 2" xfId="4227" xr:uid="{20DA9E56-9A7D-47BE-8200-5326A6F007F3}"/>
    <cellStyle name="Normal 107 2 2" xfId="7674" xr:uid="{58103747-A994-42F9-9A92-12D5BBC343EE}"/>
    <cellStyle name="Normal 107 3" xfId="4226" xr:uid="{B8BA8A4E-0882-420F-9D5B-D16C265DEBB2}"/>
    <cellStyle name="Normal 107 3 2" xfId="7673" xr:uid="{9C730F61-E594-4B76-A08E-491F7402F8C8}"/>
    <cellStyle name="Normal 107 4" xfId="7174" xr:uid="{FBEDFDBF-DE44-4B09-AF15-3AE3D2A543B9}"/>
    <cellStyle name="Normal 108" xfId="2032" xr:uid="{20793906-6B59-45F7-A34B-1A4DA0A14A7D}"/>
    <cellStyle name="Normal 108 2" xfId="4229" xr:uid="{8B02B669-105F-484B-B88C-C05471D6966F}"/>
    <cellStyle name="Normal 108 2 2" xfId="7676" xr:uid="{9F98FA86-AC45-4D95-B5D0-FF1AA0605FA0}"/>
    <cellStyle name="Normal 108 3" xfId="4228" xr:uid="{C7F3720D-49BC-4F65-8547-DFBD17E208D7}"/>
    <cellStyle name="Normal 108 3 2" xfId="7675" xr:uid="{A2278D68-091E-4C8C-9FA0-685A5F3DA8C7}"/>
    <cellStyle name="Normal 108 4" xfId="7175" xr:uid="{EE34D882-98B5-4ECC-BAD0-75B85FC57D06}"/>
    <cellStyle name="Normal 109" xfId="2033" xr:uid="{CC1EBB25-685D-47CE-B53E-9DCA159939AE}"/>
    <cellStyle name="Normal 109 2" xfId="4231" xr:uid="{DD870397-5C82-4E5F-8F25-71E60215E78F}"/>
    <cellStyle name="Normal 109 2 2" xfId="7678" xr:uid="{A5F9ECEC-2B32-40DE-A4CA-2D923552CD8E}"/>
    <cellStyle name="Normal 109 3" xfId="4230" xr:uid="{7338D2FF-ADED-4192-9379-64C49BCB87EB}"/>
    <cellStyle name="Normal 109 3 2" xfId="7677" xr:uid="{BA10AB58-2446-4FD3-B52C-5B53DE43F765}"/>
    <cellStyle name="Normal 109 4" xfId="7176" xr:uid="{EE84E774-50C9-4BF2-9D97-86B988851648}"/>
    <cellStyle name="Normal 11" xfId="2034" xr:uid="{3BA49871-2F6B-48B8-AA04-E5A9248C3152}"/>
    <cellStyle name="Normal 11 2" xfId="2035" xr:uid="{50F00B7B-3CC5-4394-BB96-6410308B23CE}"/>
    <cellStyle name="Normal 11 2 2" xfId="2036" xr:uid="{34DF0943-A40D-4BD1-A918-84263E8A9A74}"/>
    <cellStyle name="Normal 11 2 2 2" xfId="4235" xr:uid="{1E238637-8271-4E0E-9666-C94105CBAE0C}"/>
    <cellStyle name="Normal 11 2 2 3" xfId="4236" xr:uid="{CA232727-16B4-4787-A21A-A1785E3C7317}"/>
    <cellStyle name="Normal 11 2 2 3 2" xfId="4237" xr:uid="{7DE36BEB-0058-44D6-8FBF-85336386D4E3}"/>
    <cellStyle name="Normal 11 2 2 3 2 2" xfId="7680" xr:uid="{070AB11C-EEE6-4070-8CA2-48CE2A19351B}"/>
    <cellStyle name="Normal 11 2 2 3 3" xfId="7679" xr:uid="{E2BF60DA-4F97-4616-8FC8-C42BB3F6AC62}"/>
    <cellStyle name="Normal 11 2 2 4" xfId="4234" xr:uid="{777997FD-61BB-4921-A6AE-7E841EA43F16}"/>
    <cellStyle name="Normal 11 2 2 5" xfId="7177" xr:uid="{24AC8B8F-5850-47E0-BB42-6D91C2CFAE18}"/>
    <cellStyle name="Normal 11 2 3" xfId="4238" xr:uid="{CEDA5928-7BA1-4754-AFCB-CCD2BB4E136A}"/>
    <cellStyle name="Normal 11 2 4" xfId="4239" xr:uid="{6279096A-66EC-4DD5-A1DF-E84312F40D70}"/>
    <cellStyle name="Normal 11 2 5" xfId="4233" xr:uid="{F3C5CC76-D093-4A89-8630-0E582B41D444}"/>
    <cellStyle name="Normal 11 3" xfId="2037" xr:uid="{0EC59193-237F-4DF5-9A89-ADC5196F00B2}"/>
    <cellStyle name="Normal 11 3 2" xfId="4241" xr:uid="{ADC0FCB7-78E5-4DD2-B7CE-94749C8ADC37}"/>
    <cellStyle name="Normal 11 3 3" xfId="4242" xr:uid="{985A124F-1A58-4FFB-A9F0-51A220984870}"/>
    <cellStyle name="Normal 11 3 4" xfId="4243" xr:uid="{4430D884-F235-4887-BFE9-9BE4BB084084}"/>
    <cellStyle name="Normal 11 3 4 2" xfId="4244" xr:uid="{D23DA413-94F6-45B5-8EB6-21129BB8A754}"/>
    <cellStyle name="Normal 11 3 4 2 2" xfId="7682" xr:uid="{32B2DF0C-2F10-40D6-A5EA-B559A9201766}"/>
    <cellStyle name="Normal 11 3 4 3" xfId="7681" xr:uid="{9CA3BB2E-E935-426C-AF03-7FF1B5BB7933}"/>
    <cellStyle name="Normal 11 3 5" xfId="4240" xr:uid="{31E99BF1-0617-4E34-8B35-B3DD95C0CBF9}"/>
    <cellStyle name="Normal 11 4" xfId="4245" xr:uid="{C1A5C1F7-E773-4DB5-9A83-9BD2C5A15F59}"/>
    <cellStyle name="Normal 11 5" xfId="4232" xr:uid="{0CE932F7-4D94-4273-B921-09FB5FFEB7D0}"/>
    <cellStyle name="Normal 11_SFCD2012 Q1 AP" xfId="4246" xr:uid="{C1EF7D25-8B82-41C6-BE52-B99321440BA7}"/>
    <cellStyle name="Normal 110" xfId="2038" xr:uid="{12F77722-3310-4DBC-8FF2-57FC397333FC}"/>
    <cellStyle name="Normal 110 2" xfId="4248" xr:uid="{9FD42AD2-157C-4CB3-8134-D8B6FF6629B3}"/>
    <cellStyle name="Normal 110 2 2" xfId="7684" xr:uid="{BE1A58F3-3094-474A-B49B-E3791FA1208F}"/>
    <cellStyle name="Normal 110 3" xfId="4247" xr:uid="{9C447C2B-5439-4B4B-BF5F-6262EFCC6BF5}"/>
    <cellStyle name="Normal 110 3 2" xfId="7683" xr:uid="{69ACD65B-18A1-44CD-9F75-B59F8467EDBA}"/>
    <cellStyle name="Normal 110 4" xfId="7178" xr:uid="{C2B019CD-F059-41DC-BE6B-BB6213D69A1A}"/>
    <cellStyle name="Normal 111" xfId="2039" xr:uid="{2D0398FF-3A0B-4F40-A402-98D49F96B4A1}"/>
    <cellStyle name="Normal 111 2" xfId="4250" xr:uid="{BEE4E3E1-9F80-4C4E-86E2-06CE84C6B35E}"/>
    <cellStyle name="Normal 111 2 2" xfId="4251" xr:uid="{F121703D-817E-439A-8CCC-0D83ED914F80}"/>
    <cellStyle name="Normal 111 2 2 2" xfId="7687" xr:uid="{30B8EB97-96D5-4793-9AFE-F32BD150C5CF}"/>
    <cellStyle name="Normal 111 2 3" xfId="7686" xr:uid="{5A2685DD-FB04-4D68-95B2-19BF465C1907}"/>
    <cellStyle name="Normal 111 3" xfId="4252" xr:uid="{97AB5601-2DC3-4A0E-AD65-92620B19D024}"/>
    <cellStyle name="Normal 111 3 2" xfId="7688" xr:uid="{57985A5F-4B97-44E1-B9F0-C0B7EDB76E97}"/>
    <cellStyle name="Normal 111 4" xfId="4249" xr:uid="{9B98767D-6431-42AF-86FB-F52603F57D73}"/>
    <cellStyle name="Normal 111 4 2" xfId="7685" xr:uid="{17E7B5F6-8873-4CA0-B39C-01A859DAC312}"/>
    <cellStyle name="Normal 111 5" xfId="7179" xr:uid="{B395F474-34F1-4473-81A3-40579AA3DF3F}"/>
    <cellStyle name="Normal 112" xfId="2040" xr:uid="{6B467A7E-AABE-4FC9-A995-59FC62FC6693}"/>
    <cellStyle name="Normal 112 2" xfId="4254" xr:uid="{23EC7895-9096-458D-94FE-4FBF1769B4D9}"/>
    <cellStyle name="Normal 112 2 2" xfId="7690" xr:uid="{9F9026AC-B608-4AD5-80A4-68F2277374CC}"/>
    <cellStyle name="Normal 112 3" xfId="4253" xr:uid="{38ECFBCD-85AD-4176-A8EF-771A3D5D5D0A}"/>
    <cellStyle name="Normal 112 3 2" xfId="7689" xr:uid="{6A691CD2-DCEA-45FB-BA9F-5E56DAEA7035}"/>
    <cellStyle name="Normal 112 4" xfId="7180" xr:uid="{3C83F38E-3415-4048-AB2B-00EAB0E70417}"/>
    <cellStyle name="Normal 113" xfId="2041" xr:uid="{2DB8F21E-D540-4813-9C4A-29972CF2B351}"/>
    <cellStyle name="Normal 113 2" xfId="4255" xr:uid="{081A8E5A-F374-4573-8108-9C2507A9FFA6}"/>
    <cellStyle name="Normal 113 2 2" xfId="7691" xr:uid="{B989F10C-1967-43AF-BC21-5A9C6BFF1ECA}"/>
    <cellStyle name="Normal 113 3" xfId="7181" xr:uid="{311A466B-0F87-45BB-89E7-FE8F9EB989DE}"/>
    <cellStyle name="Normal 114" xfId="2042" xr:uid="{283854F6-EC1C-492F-B8FE-92F87DD07DC6}"/>
    <cellStyle name="Normal 114 2" xfId="4256" xr:uid="{4626D049-861A-4EE5-BF84-506B025DD9BE}"/>
    <cellStyle name="Normal 114 2 2" xfId="7692" xr:uid="{568DDA62-2D30-48D1-B8C7-0EA6E5CF5010}"/>
    <cellStyle name="Normal 114 3" xfId="7182" xr:uid="{2E6990F6-3AD7-4B29-9613-669679FD2C68}"/>
    <cellStyle name="Normal 115" xfId="2043" xr:uid="{FE8E6E0F-1FB7-46B8-841F-2B32BEF9B08B}"/>
    <cellStyle name="Normal 115 2" xfId="4257" xr:uid="{B01B38EE-33C7-4D7E-80FC-B5AA4ABA0E16}"/>
    <cellStyle name="Normal 115 2 2" xfId="7693" xr:uid="{6B683115-D528-440A-95AE-FAF307678EAD}"/>
    <cellStyle name="Normal 115 3" xfId="7183" xr:uid="{BB3FB38A-6629-47B1-86B0-329A9506F7B9}"/>
    <cellStyle name="Normal 116" xfId="2044" xr:uid="{74DA18E1-A417-4786-A0FC-44579803EAD8}"/>
    <cellStyle name="Normal 116 2" xfId="4259" xr:uid="{03821575-B1D2-439E-9F7C-A4CEEA6FB007}"/>
    <cellStyle name="Normal 116 2 2" xfId="7695" xr:uid="{EC2E0817-AA34-434F-ABA6-61CCF5C3E74E}"/>
    <cellStyle name="Normal 116 3" xfId="4258" xr:uid="{9C51DAD0-503D-4377-B1B5-91A283566E11}"/>
    <cellStyle name="Normal 116 3 2" xfId="7694" xr:uid="{346F55B6-7529-4D8A-BAF9-D7395A593127}"/>
    <cellStyle name="Normal 116 4" xfId="7184" xr:uid="{65A139D3-5FDD-4D92-8255-2F6115CAB28A}"/>
    <cellStyle name="Normal 117" xfId="2045" xr:uid="{354E40CC-DFC8-463D-BADC-AC9E8C75A5EA}"/>
    <cellStyle name="Normal 117 2" xfId="4260" xr:uid="{DC7D87AB-3B25-43E0-B238-673C2061C0BA}"/>
    <cellStyle name="Normal 117 2 2" xfId="7696" xr:uid="{46BC491D-1DFA-44F6-BCB0-E788AFECB748}"/>
    <cellStyle name="Normal 117 3" xfId="7185" xr:uid="{9D504BE9-8991-4167-AD4E-37CEF234B164}"/>
    <cellStyle name="Normal 118" xfId="2046" xr:uid="{E02C3B2C-E886-4A10-A690-60B17AEEDFBD}"/>
    <cellStyle name="Normal 118 2" xfId="5497" xr:uid="{80084236-625F-4DCA-AC05-8D73E49B5360}"/>
    <cellStyle name="Normal 119" xfId="2047" xr:uid="{9DB6740A-66FD-40C7-8ED9-B1BC597B2FE1}"/>
    <cellStyle name="Normal 119 2" xfId="6298" xr:uid="{3E6778C4-BCE4-427E-A4AC-0F9A10978B94}"/>
    <cellStyle name="Normal 119 3" xfId="7186" xr:uid="{56D4A69D-C897-4735-956A-914CE5804547}"/>
    <cellStyle name="Normal 12" xfId="2048" xr:uid="{0C20D446-A79B-4256-921D-E7AA59D521EF}"/>
    <cellStyle name="Normal 12 2" xfId="2049" xr:uid="{24BE489A-DEA6-43E7-BBEC-7585D76C872C}"/>
    <cellStyle name="Normal 12 2 2" xfId="4263" xr:uid="{FC14D3F1-1BDA-4559-8AD4-965DCFCAA693}"/>
    <cellStyle name="Normal 12 2 2 2" xfId="4264" xr:uid="{729E535A-2C50-427C-973B-1201ABE7B0E6}"/>
    <cellStyle name="Normal 12 2 2 3" xfId="4265" xr:uid="{36046349-2453-42F2-9AC3-7EA715E983DB}"/>
    <cellStyle name="Normal 12 2 2 3 2" xfId="4266" xr:uid="{56E5322B-2FD4-4D93-A329-3E590F56645E}"/>
    <cellStyle name="Normal 12 2 2 3 2 2" xfId="7698" xr:uid="{ABAB37B2-59A4-46FE-AB6B-76EDCE645EC0}"/>
    <cellStyle name="Normal 12 2 2 3 3" xfId="7697" xr:uid="{A97B9F0A-C628-4E9D-9FC6-906C3A3CF2CA}"/>
    <cellStyle name="Normal 12 2 3" xfId="4262" xr:uid="{3C272F8F-0C0F-4C65-98A0-5EFF8F56AFB8}"/>
    <cellStyle name="Normal 12 2 4" xfId="7187" xr:uid="{6FC82334-F02A-4121-9D7B-7095CFE01F01}"/>
    <cellStyle name="Normal 12 3" xfId="4267" xr:uid="{4155E719-A5F3-47A9-BBA9-176CBA487A19}"/>
    <cellStyle name="Normal 12 3 2" xfId="4268" xr:uid="{4B84E772-A49A-41AE-96A9-7F893D3BD845}"/>
    <cellStyle name="Normal 12 3 3" xfId="4269" xr:uid="{C3A63670-3269-4ECE-802A-125F0732BA0B}"/>
    <cellStyle name="Normal 12 3 4" xfId="4270" xr:uid="{963EE17C-D59C-4D09-9977-29B771544F49}"/>
    <cellStyle name="Normal 12 3 4 2" xfId="4271" xr:uid="{371DCE7C-C44E-45F9-93AE-7F1CAD1F5E88}"/>
    <cellStyle name="Normal 12 3 4 2 2" xfId="7700" xr:uid="{20D26953-CABF-44DA-89B1-696CA0F88C24}"/>
    <cellStyle name="Normal 12 3 4 3" xfId="7699" xr:uid="{8E52BB90-CFA8-4284-A516-13F56421F3D3}"/>
    <cellStyle name="Normal 12 4" xfId="4272" xr:uid="{ADFECFC6-53E2-4C83-8B68-BE426E091BF0}"/>
    <cellStyle name="Normal 12 5" xfId="4273" xr:uid="{EA244D35-D739-4859-B72A-09E31FCB10FF}"/>
    <cellStyle name="Normal 12 6" xfId="4274" xr:uid="{C46FAB64-D86A-4588-96B5-E4C857A2D349}"/>
    <cellStyle name="Normal 12 7" xfId="4261" xr:uid="{0EABD314-26D6-4573-A245-76F45D0D6C07}"/>
    <cellStyle name="Normal 12_Input_Vat-BKP-02_55" xfId="4275" xr:uid="{4612E947-0F8D-458A-AD29-F019471EA5A4}"/>
    <cellStyle name="Normal 120" xfId="2050" xr:uid="{02C00C51-807D-4AF1-A51E-DAF3CCE9FAEE}"/>
    <cellStyle name="Normal 120 2" xfId="7188" xr:uid="{4C6D287F-15B4-4664-A0A4-8FE10742BC6C}"/>
    <cellStyle name="Normal 121" xfId="2051" xr:uid="{663D3C25-9E85-4084-9D44-09C04C6F98B2}"/>
    <cellStyle name="Normal 121 2" xfId="7189" xr:uid="{FDC08DB7-DEA2-4153-850E-E462E8BCFDAB}"/>
    <cellStyle name="Normal 122" xfId="2052" xr:uid="{92DC3FD2-36A4-4E5E-B25E-158304030482}"/>
    <cellStyle name="Normal 122 2" xfId="7190" xr:uid="{88F09018-C4C9-4EC4-B6D7-9FD4C081AB90}"/>
    <cellStyle name="Normal 123" xfId="2053" xr:uid="{9079C589-E2FE-4753-BC53-DA44324F2F7F}"/>
    <cellStyle name="Normal 123 2" xfId="7191" xr:uid="{BB8FCA7A-9C1B-49A0-8F91-C86D61EBC979}"/>
    <cellStyle name="Normal 124" xfId="2054" xr:uid="{930529D5-04AE-4A47-906B-221D8D85DC99}"/>
    <cellStyle name="Normal 124 2" xfId="7192" xr:uid="{E80566A4-9643-493A-BE10-8722039893B8}"/>
    <cellStyle name="Normal 125" xfId="2055" xr:uid="{EF553F78-E3DB-4B10-8C19-DD683D64DBE0}"/>
    <cellStyle name="Normal 125 2" xfId="6201" xr:uid="{B7BF0996-A3B0-4D0D-AFEB-C30B232FD239}"/>
    <cellStyle name="Normal 125 3" xfId="7193" xr:uid="{CE3180D9-09CC-45F3-8195-1E140A17DDAB}"/>
    <cellStyle name="Normal 126" xfId="2056" xr:uid="{9E9B89A8-13A3-426B-AB30-BD8FCE788F8E}"/>
    <cellStyle name="Normal 126 2" xfId="7194" xr:uid="{D8AEF779-1AEA-4BA4-A0C7-96BFC435B97E}"/>
    <cellStyle name="Normal 127" xfId="2057" xr:uid="{C5AB7681-F235-4FCD-8EBD-13DC63FB0413}"/>
    <cellStyle name="Normal 127 2" xfId="7195" xr:uid="{5D62AAE1-CDA7-4385-B036-B472F054E79E}"/>
    <cellStyle name="Normal 128" xfId="2058" xr:uid="{53F1504E-DC4F-44DA-A147-349660EAAC3C}"/>
    <cellStyle name="Normal 128 2" xfId="7196" xr:uid="{DD74B15E-DAF3-4AFE-9587-C9D91F9614EC}"/>
    <cellStyle name="Normal 129" xfId="2059" xr:uid="{1EB52BF3-A4D5-4DF2-A96F-43CD27069524}"/>
    <cellStyle name="Normal 129 2" xfId="7197" xr:uid="{510DCCE4-8C9C-4832-AE67-67F2F146660C}"/>
    <cellStyle name="Normal 13" xfId="2060" xr:uid="{FC42B73D-8A22-456B-97B0-8A3BD27947C5}"/>
    <cellStyle name="Normal 13 2" xfId="2061" xr:uid="{3A8EE38C-046A-4F20-9C49-F6296A5BEBAB}"/>
    <cellStyle name="Normal 13 2 2" xfId="4278" xr:uid="{6808A082-86F8-446D-94AA-EFBE3454D9BA}"/>
    <cellStyle name="Normal 13 2 3" xfId="4279" xr:uid="{3CE10C13-BD88-4935-A198-639C2E1E1F51}"/>
    <cellStyle name="Normal 13 2 4" xfId="4277" xr:uid="{1C83E53E-4420-49EA-9E53-F022BA57B4A6}"/>
    <cellStyle name="Normal 13 3" xfId="4280" xr:uid="{CC67E425-7BD0-47DF-BE1A-B149FE9C0CCD}"/>
    <cellStyle name="Normal 13 3 2" xfId="4281" xr:uid="{B8D66D5E-3443-4208-B8C0-80D0732C6C83}"/>
    <cellStyle name="Normal 13 3 2 2" xfId="4282" xr:uid="{E87FA699-C5DF-4344-9996-7F755EF01FF6}"/>
    <cellStyle name="Normal 13 4" xfId="4283" xr:uid="{6CD05DDB-D634-439C-9D25-18F39B19E53E}"/>
    <cellStyle name="Normal 13 4 2" xfId="4284" xr:uid="{4264704F-47F2-4E67-AB22-64257B3716C6}"/>
    <cellStyle name="Normal 13 5" xfId="4285" xr:uid="{F47894D4-BEE1-45A2-9D68-F99F8AA958F9}"/>
    <cellStyle name="Normal 13 6" xfId="4286" xr:uid="{367A4EE1-077E-4F82-A144-B77A3D90757D}"/>
    <cellStyle name="Normal 13 6 2" xfId="5553" xr:uid="{6BCABE9C-8B09-4580-BD47-FFBE37F1386E}"/>
    <cellStyle name="Normal 13 7" xfId="4287" xr:uid="{AE2737BE-8561-4182-A3A9-984C62F6CDDF}"/>
    <cellStyle name="Normal 13 7 2" xfId="5554" xr:uid="{D1F6DC57-E9FB-4A8B-A2E4-9CA5033E7398}"/>
    <cellStyle name="Normal 13 8" xfId="6059" xr:uid="{2FDF93DC-F348-4353-8CAB-B2D145257D06}"/>
    <cellStyle name="Normal 13 9" xfId="4276" xr:uid="{8EC762D1-EADE-4875-943B-78D6983D7199}"/>
    <cellStyle name="Normal 13_SFCD2012 Q1 AP" xfId="4288" xr:uid="{521732E1-38C1-42A9-8A2E-913B0D356481}"/>
    <cellStyle name="Normal 130" xfId="2062" xr:uid="{2EA18728-EFE0-4173-B111-8880B839E3D5}"/>
    <cellStyle name="Normal 130 2" xfId="7198" xr:uid="{A9B79580-9311-4B02-BF98-CCBEBC91CECB}"/>
    <cellStyle name="Normal 131" xfId="2063" xr:uid="{E3E1EA26-B4A1-47C1-915C-49E2B0F7B7E2}"/>
    <cellStyle name="Normal 131 2" xfId="7199" xr:uid="{1F5CE7AB-0347-42F3-ACDD-5AC4F4184452}"/>
    <cellStyle name="Normal 132" xfId="2064" xr:uid="{93C8989F-C7BF-46CF-9F8C-697E8B550F9A}"/>
    <cellStyle name="Normal 132 2" xfId="7200" xr:uid="{81F4C88B-3537-4B86-8B78-7BE9DB63D084}"/>
    <cellStyle name="Normal 133" xfId="2065" xr:uid="{DB5F4277-6FF8-43F5-96C5-B7F33C08BA49}"/>
    <cellStyle name="Normal 133 2" xfId="7201" xr:uid="{B5669F31-4405-4445-90F3-7E353E774E1A}"/>
    <cellStyle name="Normal 134" xfId="2066" xr:uid="{1BF04F5B-3063-4332-B531-813A9CC15583}"/>
    <cellStyle name="Normal 134 2" xfId="7202" xr:uid="{62535967-EC5F-4F26-85F6-5400AAA2A5C0}"/>
    <cellStyle name="Normal 135" xfId="2067" xr:uid="{845B6EA2-3867-40BB-B170-F36914CD160F}"/>
    <cellStyle name="Normal 135 2" xfId="7203" xr:uid="{4908F020-3835-4BD7-85D2-33AC62444567}"/>
    <cellStyle name="Normal 136" xfId="2068" xr:uid="{E3515930-E149-4EE8-9853-DBEE14C0F13F}"/>
    <cellStyle name="Normal 136 2" xfId="7204" xr:uid="{CE83A744-5A54-467B-AB18-E48BD350D153}"/>
    <cellStyle name="Normal 137" xfId="2069" xr:uid="{70FB2D98-395A-4EB4-ACCB-D604F4310D1E}"/>
    <cellStyle name="Normal 137 2" xfId="7205" xr:uid="{01C12197-63A0-4187-8099-2EBEBE07B4CC}"/>
    <cellStyle name="Normal 138" xfId="2070" xr:uid="{4A502C46-92B9-491F-B1EA-52212897FCC9}"/>
    <cellStyle name="Normal 138 2" xfId="7206" xr:uid="{76DF770D-04AB-4003-A839-BA85B29EA22F}"/>
    <cellStyle name="Normal 139" xfId="2071" xr:uid="{F00E54B3-5F0E-4C4C-A7CA-99DEBF532500}"/>
    <cellStyle name="Normal 139 2" xfId="7207" xr:uid="{10EFF231-E1BA-41F4-BE5A-F661BD165653}"/>
    <cellStyle name="Normal 14" xfId="2072" xr:uid="{92962484-7293-4B78-8D36-B34BD137292D}"/>
    <cellStyle name="Normal 14 2" xfId="2073" xr:uid="{0C313BBB-2DE0-44CF-A513-846891F23F9C}"/>
    <cellStyle name="Normal 14 2 2" xfId="4291" xr:uid="{0D86272C-023D-43AE-8E9B-7C9058E8EA71}"/>
    <cellStyle name="Normal 14 2 3" xfId="6206" xr:uid="{97E07C24-6CEF-4FAA-89AE-8AF436312A4C}"/>
    <cellStyle name="Normal 14 2 3 2" xfId="8046" xr:uid="{5A4853FF-5DB3-4D15-98D7-EC705E7BC753}"/>
    <cellStyle name="Normal 14 2 4" xfId="4290" xr:uid="{BD551186-02E1-4C73-BA53-77F6E167E5B9}"/>
    <cellStyle name="Normal 14 2 5" xfId="7209" xr:uid="{7B0AC190-55AD-4F45-B65D-93F4B01AD73A}"/>
    <cellStyle name="Normal 14 3" xfId="4292" xr:uid="{9D37B575-6B62-4907-9D05-99543E47D452}"/>
    <cellStyle name="Normal 14 4" xfId="4293" xr:uid="{32F6928D-E029-4A49-BA6C-BA5F5DBA1F4F}"/>
    <cellStyle name="Normal 14 4 2" xfId="4294" xr:uid="{DC1807E2-534F-4250-88E3-E2C0EAED7EBE}"/>
    <cellStyle name="Normal 14 5" xfId="4295" xr:uid="{BA850B52-61F8-4FE3-BB6F-3DDD0658455A}"/>
    <cellStyle name="Normal 14 5 2" xfId="4296" xr:uid="{D5DDD803-1822-4B43-80E3-2502EFF25D0F}"/>
    <cellStyle name="Normal 14 6" xfId="5506" xr:uid="{F5D375A5-74BC-4B3B-A84E-DD2927585682}"/>
    <cellStyle name="Normal 14 6 2" xfId="8018" xr:uid="{CB843E0B-E4E3-4FDF-8229-F3F550B2E86B}"/>
    <cellStyle name="Normal 14 7" xfId="5646" xr:uid="{C9ABA740-50DA-490A-A477-8EF413F4F100}"/>
    <cellStyle name="Normal 14 8" xfId="4289" xr:uid="{FB718D06-A4DB-45D5-8F30-D06EB9C4D159}"/>
    <cellStyle name="Normal 14_REC-PKT" xfId="4297" xr:uid="{039319A6-EC0B-4879-BA8F-3EE04F2BEED2}"/>
    <cellStyle name="Normal 140" xfId="2074" xr:uid="{AF45C9E4-6B11-4619-99F7-999ED60A8507}"/>
    <cellStyle name="Normal 140 2" xfId="7210" xr:uid="{790E9523-7863-45C8-A84A-E03F838A247C}"/>
    <cellStyle name="Normal 141" xfId="2075" xr:uid="{AFC829D6-EA87-45BD-9E3B-585319A07C72}"/>
    <cellStyle name="Normal 141 2" xfId="7211" xr:uid="{58245FA1-DCE3-485A-9C1C-5C10F243D403}"/>
    <cellStyle name="Normal 142" xfId="2076" xr:uid="{6BACFCDE-E261-44C2-98AC-1CB8CA55E5DD}"/>
    <cellStyle name="Normal 142 2" xfId="7212" xr:uid="{256B2667-43BF-44F8-B392-A885012D6B56}"/>
    <cellStyle name="Normal 143" xfId="2077" xr:uid="{7AC35824-EDF1-4433-8BB4-72712AC99FA8}"/>
    <cellStyle name="Normal 143 2" xfId="7213" xr:uid="{3D55AB2A-9BD0-4EFB-9B6A-4808DF2E1346}"/>
    <cellStyle name="Normal 144" xfId="2078" xr:uid="{22EF587A-FDAB-4144-8337-FC20E907955C}"/>
    <cellStyle name="Normal 144 2" xfId="7214" xr:uid="{2CA9CBC2-8F55-4BD7-BCE2-5C0D92C7CA7B}"/>
    <cellStyle name="Normal 145" xfId="2079" xr:uid="{DDC552F0-E3F8-4F79-B04F-765F8167A21E}"/>
    <cellStyle name="Normal 145 2" xfId="7215" xr:uid="{7B300B62-DEC5-4E11-98B9-5B60C06F2E82}"/>
    <cellStyle name="Normal 146" xfId="2080" xr:uid="{D6770661-3BFB-4239-AC6A-AE5E7BD148CA}"/>
    <cellStyle name="Normal 146 2" xfId="7216" xr:uid="{B8357C3F-DF9C-4303-8818-296B0BAE5DC3}"/>
    <cellStyle name="Normal 147" xfId="2081" xr:uid="{03457AA5-DAE5-4285-B2C1-02419873DC0E}"/>
    <cellStyle name="Normal 147 2" xfId="7217" xr:uid="{CAC61AD6-A462-4E7A-A0EF-8232822735E9}"/>
    <cellStyle name="Normal 148" xfId="2082" xr:uid="{B911504B-1B07-40CE-A425-345BA5AE0AD1}"/>
    <cellStyle name="Normal 148 2" xfId="7218" xr:uid="{48BE8C18-193D-4A33-B147-5EE66995ED4F}"/>
    <cellStyle name="Normal 149" xfId="2083" xr:uid="{C3CD36E0-88B1-4CDF-932F-948061B48788}"/>
    <cellStyle name="Normal 149 2" xfId="7219" xr:uid="{04C17A7B-A093-4275-AFA2-DF97CDB86645}"/>
    <cellStyle name="Normal 15" xfId="2084" xr:uid="{20AFBF65-8AE1-4DFA-B82D-594EF737C27F}"/>
    <cellStyle name="Normal 15 2" xfId="2085" xr:uid="{51E4253A-72AB-460A-97A5-D1BE2E28B0FF}"/>
    <cellStyle name="Normal 15 2 2" xfId="4300" xr:uid="{F3517497-445F-4576-A84C-88B4BDF5E119}"/>
    <cellStyle name="Normal 15 2 3" xfId="4301" xr:uid="{B7D2C799-233B-49E5-885A-7F4295275EA5}"/>
    <cellStyle name="Normal 15 2 3 2" xfId="4302" xr:uid="{02A9CF48-F294-4AC6-8015-41482A16EAA9}"/>
    <cellStyle name="Normal 15 2 4" xfId="4303" xr:uid="{A5F6D8BC-7961-4685-9836-F883EF8D609B}"/>
    <cellStyle name="Normal 15 2 5" xfId="4299" xr:uid="{60E89896-A17B-43EE-A4D4-BF94CB897709}"/>
    <cellStyle name="Normal 15 2 6" xfId="7220" xr:uid="{1F6EB456-16C1-4182-8EF3-DE697FD1E7D8}"/>
    <cellStyle name="Normal 15 3" xfId="4304" xr:uid="{2B5053EC-069A-410F-AFD7-36643B29D831}"/>
    <cellStyle name="Normal 15 3 2" xfId="4305" xr:uid="{958F9E62-6871-4C14-9F9C-19D43D9F18EC}"/>
    <cellStyle name="Normal 15 3 3" xfId="4306" xr:uid="{4893085A-5298-419F-9DDB-68BF81E12E9E}"/>
    <cellStyle name="Normal 15 4" xfId="4307" xr:uid="{4C88FC41-550F-4CCD-991D-53BEC7BE8771}"/>
    <cellStyle name="Normal 15 4 2" xfId="4308" xr:uid="{A8BCD1EB-A7A4-4689-BBCE-8976D34ECC4F}"/>
    <cellStyle name="Normal 15 4 2 2" xfId="7703" xr:uid="{0F3537DD-3F83-46E8-938D-D3BCEF68F240}"/>
    <cellStyle name="Normal 15 4 3" xfId="7702" xr:uid="{8450FF54-445A-4E52-A2FC-3ECAC7024804}"/>
    <cellStyle name="Normal 15 5" xfId="4309" xr:uid="{8114D0CD-3781-4174-AE17-8E641AED9DBD}"/>
    <cellStyle name="Normal 15 6" xfId="4310" xr:uid="{C3F69A6C-DC53-4705-B00C-4A4B15C80679}"/>
    <cellStyle name="Normal 15 7" xfId="4298" xr:uid="{FE4BFE7D-DFA2-4B0F-93ED-E85CF82E6933}"/>
    <cellStyle name="Normal 15_REC-PKT" xfId="4311" xr:uid="{630EBB08-8946-4ADE-861F-94B026402B41}"/>
    <cellStyle name="Normal 150" xfId="2086" xr:uid="{F3F2E86A-1B01-4AC0-A6AD-AADC12381980}"/>
    <cellStyle name="Normal 150 2" xfId="7221" xr:uid="{B8D161D3-9FBA-4204-8970-5D8AD86999FC}"/>
    <cellStyle name="Normal 151" xfId="2087" xr:uid="{0453BD09-ECBC-49F6-8AB8-0DF244C6A12A}"/>
    <cellStyle name="Normal 151 2" xfId="7222" xr:uid="{A98087CC-7DD3-43B2-B47D-972186A1AD19}"/>
    <cellStyle name="Normal 152" xfId="2088" xr:uid="{C39A05EF-2C71-43DE-88D4-E21BEA7FC06C}"/>
    <cellStyle name="Normal 152 2" xfId="7223" xr:uid="{52571A7F-0611-439C-8664-69D0AC4EF5AB}"/>
    <cellStyle name="Normal 153" xfId="2089" xr:uid="{8DDB13EA-8BB3-4114-8535-07640ABAE341}"/>
    <cellStyle name="Normal 153 2" xfId="7224" xr:uid="{07028937-C1E3-4410-B8B1-85BAEBEBFFEE}"/>
    <cellStyle name="Normal 154" xfId="2090" xr:uid="{1247B6B4-C549-4251-9993-05E2FF795F24}"/>
    <cellStyle name="Normal 154 2" xfId="7225" xr:uid="{702A98DF-F2B9-480B-B065-243D4AB8C667}"/>
    <cellStyle name="Normal 155" xfId="2091" xr:uid="{EE2148F7-FACE-4AEB-95B6-E7846EE982FA}"/>
    <cellStyle name="Normal 155 2" xfId="7226" xr:uid="{707D9FAA-6712-48B1-BF0A-57A0A4564CBD}"/>
    <cellStyle name="Normal 156" xfId="2092" xr:uid="{2EEF1BBA-7480-45F4-BD0F-BD03292D9A37}"/>
    <cellStyle name="Normal 156 2" xfId="7227" xr:uid="{9DFC7CCE-98F3-4F14-BCD6-42C6072018B1}"/>
    <cellStyle name="Normal 157" xfId="2093" xr:uid="{93ADF10A-BDB8-4237-969B-F946878823F9}"/>
    <cellStyle name="Normal 157 2" xfId="7228" xr:uid="{A1E76F30-4005-403A-B0D6-74FC4424BF87}"/>
    <cellStyle name="Normal 158" xfId="2094" xr:uid="{98A5E2AF-CEE8-4901-BFA5-4C8D896B61B9}"/>
    <cellStyle name="Normal 158 2" xfId="7229" xr:uid="{4C3ED35A-9852-4146-9538-E55232BC3CB2}"/>
    <cellStyle name="Normal 159" xfId="2095" xr:uid="{937E7B7B-854A-4322-A793-10D356252C94}"/>
    <cellStyle name="Normal 159 2" xfId="7230" xr:uid="{900EAF0F-DB1A-492A-A5AA-CBD0F0B21C9C}"/>
    <cellStyle name="Normal 16" xfId="2096" xr:uid="{17023170-9471-4F1F-B07D-2263792B17E0}"/>
    <cellStyle name="Normal 16 2" xfId="4312" xr:uid="{123FD0FB-BC18-490F-B051-87F852C71341}"/>
    <cellStyle name="Normal 16 2 2" xfId="4313" xr:uid="{FE9B848E-00A1-441F-BE7A-8983E263C6FE}"/>
    <cellStyle name="Normal 16 3" xfId="4314" xr:uid="{507673D1-2942-42BD-B7DB-89E2EE3C5C66}"/>
    <cellStyle name="Normal 16 4" xfId="4315" xr:uid="{125BA30C-B242-4946-B64D-4885B66A2FC9}"/>
    <cellStyle name="Normal 16 5" xfId="5647" xr:uid="{F98AC326-947E-425D-AA0D-B488F5F79871}"/>
    <cellStyle name="Normal 160" xfId="2097" xr:uid="{F82415F0-BE5A-4CB0-9E9A-0F49EEC3D398}"/>
    <cellStyle name="Normal 160 2" xfId="7231" xr:uid="{EEB4AD56-8343-4895-B07C-6CD7326CB7DC}"/>
    <cellStyle name="Normal 161" xfId="2098" xr:uid="{FD8A22F0-D19C-446B-9F56-FC686FDB1044}"/>
    <cellStyle name="Normal 161 2" xfId="7232" xr:uid="{1635569D-BFE3-473D-A7DF-73B9437D3816}"/>
    <cellStyle name="Normal 162" xfId="2099" xr:uid="{ECBC361A-64E3-40C3-9F96-80BDAC807ED2}"/>
    <cellStyle name="Normal 162 2" xfId="7233" xr:uid="{5ACFA746-CDF3-451D-87A1-FDB11A183660}"/>
    <cellStyle name="Normal 163" xfId="2100" xr:uid="{D3A95979-230C-449D-B830-7D4D3FEFDDA9}"/>
    <cellStyle name="Normal 163 2" xfId="7234" xr:uid="{DDD20C60-7F23-406F-BAA5-6059A4535ACB}"/>
    <cellStyle name="Normal 164" xfId="2101" xr:uid="{700A0294-E539-4C48-BC6C-5423A49C0946}"/>
    <cellStyle name="Normal 164 2" xfId="7235" xr:uid="{D7C7703F-ADEF-40C8-BBC6-E674110AF58E}"/>
    <cellStyle name="Normal 165" xfId="2102" xr:uid="{B2B6364E-7763-4030-9B28-4A79B283A327}"/>
    <cellStyle name="Normal 165 2" xfId="7236" xr:uid="{76226CBA-2AB9-41D0-8A2A-0F85A65677D5}"/>
    <cellStyle name="Normal 166" xfId="2103" xr:uid="{1A9F42B9-8920-491E-94AC-CE8BAC22918B}"/>
    <cellStyle name="Normal 166 2" xfId="7237" xr:uid="{EFF6C7E5-A4D7-4FA5-A215-BE4B916FCE8D}"/>
    <cellStyle name="Normal 167" xfId="2104" xr:uid="{A6DDB178-DEAB-4FBA-9E76-8C95F538D2A0}"/>
    <cellStyle name="Normal 167 2" xfId="7238" xr:uid="{B24BFFF9-6EBB-4073-BFDD-A4607A059C16}"/>
    <cellStyle name="Normal 168" xfId="2105" xr:uid="{553C755C-A81C-449E-B84B-03FC2B33CCB0}"/>
    <cellStyle name="Normal 168 2" xfId="7239" xr:uid="{BA8A08FB-4596-4C09-BD76-8B9520D087DE}"/>
    <cellStyle name="Normal 169" xfId="2106" xr:uid="{503DB4D1-FE83-4406-9E01-52E3B20B6C38}"/>
    <cellStyle name="Normal 169 2" xfId="7240" xr:uid="{2367A62B-0E0D-4555-A6B0-A39C047CFD0A}"/>
    <cellStyle name="Normal 17" xfId="2107" xr:uid="{6E9540B7-88C9-4745-A7E2-1BBBFC800E3B}"/>
    <cellStyle name="Normal 17 2" xfId="4317" xr:uid="{86409CEA-FE60-4006-B71C-4826A55F3747}"/>
    <cellStyle name="Normal 17 2 2" xfId="4318" xr:uid="{EF039A5E-CC30-4C83-A605-DCAEB1AE2FD8}"/>
    <cellStyle name="Normal 17 2 3" xfId="4319" xr:uid="{F8FE6128-610D-4F08-B19F-E6D30AFB3509}"/>
    <cellStyle name="Normal 17 2 3 2" xfId="5555" xr:uid="{9D50EE2B-5884-4C63-8B53-46BDC339145B}"/>
    <cellStyle name="Normal 17 2 4" xfId="4320" xr:uid="{715C645D-3EC1-4093-AD40-EE810A4FF91E}"/>
    <cellStyle name="Normal 17 2 4 2" xfId="4321" xr:uid="{9F104DD9-3753-4A7D-B0AC-12CA5C01A770}"/>
    <cellStyle name="Normal 17 2 4 2 2" xfId="5557" xr:uid="{FE57767F-A8A2-4DF7-BE00-FF02CEB971CC}"/>
    <cellStyle name="Normal 17 2 4 3" xfId="4322" xr:uid="{9CFC433A-D6A1-46CA-950E-D342E977DDFC}"/>
    <cellStyle name="Normal 17 2 4 3 2" xfId="5558" xr:uid="{AC9564F4-61AC-4251-A349-B76E38779C4E}"/>
    <cellStyle name="Normal 17 2 4 4" xfId="4323" xr:uid="{B7840085-58AF-476D-977B-EFCF9978577A}"/>
    <cellStyle name="Normal 17 2 4 4 2" xfId="4324" xr:uid="{70F94507-511F-4AEB-A1B2-B0486D26C4F0}"/>
    <cellStyle name="Normal 17 2 4 4 2 2" xfId="5560" xr:uid="{9840DD0C-B120-4EFB-8268-4186419602EF}"/>
    <cellStyle name="Normal 17 2 4 4 3" xfId="5559" xr:uid="{39693968-C897-400B-A792-1B6FD46060E4}"/>
    <cellStyle name="Normal 17 2 4 5" xfId="5556" xr:uid="{FC91F562-5C59-4CA1-9C39-3AA12ACF70F4}"/>
    <cellStyle name="Normal 17 2 5" xfId="4325" xr:uid="{DDC7C0F4-8420-4C4D-A3CB-2BDB1C37E6E3}"/>
    <cellStyle name="Normal 17 2 5 2" xfId="4326" xr:uid="{D86AC282-CA07-4D05-A201-6E31EE3B5E38}"/>
    <cellStyle name="Normal 17 2 6" xfId="4327" xr:uid="{40AE3715-1B65-42C2-B53C-C88EE71E6AD7}"/>
    <cellStyle name="Normal 17 3" xfId="4328" xr:uid="{80DEFDF8-2DE4-4C54-9C12-C7C978327DA2}"/>
    <cellStyle name="Normal 17 3 2" xfId="4329" xr:uid="{DA073D9C-CFD7-49D0-B809-A97C8740DAD1}"/>
    <cellStyle name="Normal 17 3 2 2" xfId="5561" xr:uid="{5B87A231-543D-436D-91AF-4F6D48BF2523}"/>
    <cellStyle name="Normal 17 3 3" xfId="4330" xr:uid="{E7B47CD3-45B9-4A38-9D52-8B338FF23F5C}"/>
    <cellStyle name="Normal 17 3 3 2" xfId="5562" xr:uid="{D300319F-27D6-4A8D-BADA-40F96E818132}"/>
    <cellStyle name="Normal 17 3 4" xfId="4331" xr:uid="{293CB67A-696F-45AE-ACD9-749C160322F0}"/>
    <cellStyle name="Normal 17 4" xfId="4332" xr:uid="{3A0DC912-29C9-4CA6-9B75-F48926B8FE30}"/>
    <cellStyle name="Normal 17 4 2" xfId="4333" xr:uid="{A5EE3FF5-FBF2-4E66-8820-3E8B7CE12006}"/>
    <cellStyle name="Normal 17 4 3" xfId="4334" xr:uid="{E0E453CE-5DE7-4EB1-8FAB-9713730553C5}"/>
    <cellStyle name="Normal 17 4 3 2" xfId="7707" xr:uid="{39275C0B-CFD0-43DA-B094-1B8EA9CD6CEC}"/>
    <cellStyle name="Normal 17 4 4" xfId="7706" xr:uid="{3AED7482-F700-4707-BDC7-7F536779FE7E}"/>
    <cellStyle name="Normal 17 5" xfId="4335" xr:uid="{9BE49DA6-780B-4C3B-8306-D172486B5AA3}"/>
    <cellStyle name="Normal 17 6" xfId="5648" xr:uid="{278FA56D-B0F2-4C10-B192-5D529EA109FF}"/>
    <cellStyle name="Normal 17 7" xfId="4316" xr:uid="{F11B1CC7-F638-4DEF-9643-B51E234406E6}"/>
    <cellStyle name="Normal 17_BKP AP AR Related 31122011" xfId="4336" xr:uid="{012E647B-E9C0-4B81-B82E-0AD74CC1ED14}"/>
    <cellStyle name="Normal 170" xfId="2108" xr:uid="{9EBF8AD0-A7E2-4AF0-A58B-6F0CF96452E7}"/>
    <cellStyle name="Normal 170 2" xfId="7241" xr:uid="{5304A3C7-EFA3-487E-AC7B-97868534DEA9}"/>
    <cellStyle name="Normal 171" xfId="2109" xr:uid="{77615D25-3707-43B6-B9CA-0878BE027638}"/>
    <cellStyle name="Normal 171 2" xfId="7242" xr:uid="{CA3DA09D-525F-4D97-94BB-128F9609C38F}"/>
    <cellStyle name="Normal 172" xfId="2110" xr:uid="{293562FA-92E0-4A38-A2B6-D712FFAAED7C}"/>
    <cellStyle name="Normal 172 2" xfId="7243" xr:uid="{5C7F941C-26D1-4287-ADE6-DCB9EBD433DD}"/>
    <cellStyle name="Normal 173" xfId="2111" xr:uid="{44673456-4EC1-4E44-AEC5-402E3E4F5292}"/>
    <cellStyle name="Normal 173 2" xfId="7244" xr:uid="{ACCB38CF-D055-4D0D-AFFF-922101E10E3A}"/>
    <cellStyle name="Normal 174" xfId="2112" xr:uid="{F8EE83F5-347D-450B-BC01-6064F7E12B21}"/>
    <cellStyle name="Normal 174 2" xfId="7245" xr:uid="{5190B02C-1E3D-4DF1-AB41-9BEEF6B5C3E6}"/>
    <cellStyle name="Normal 175" xfId="2113" xr:uid="{85B077B1-15B8-4B8D-9C0D-5855A0B298AA}"/>
    <cellStyle name="Normal 175 2" xfId="7246" xr:uid="{5E89CFD1-2F9D-4028-960D-5F20F97AC619}"/>
    <cellStyle name="Normal 176" xfId="2114" xr:uid="{2C322F14-E2A5-4E81-8CA4-78269B71409C}"/>
    <cellStyle name="Normal 176 2" xfId="7247" xr:uid="{B679EC61-B867-4A82-B3EE-FB6AE748898D}"/>
    <cellStyle name="Normal 177" xfId="2115" xr:uid="{05464504-97CC-4E33-9EB8-6D055BEC9305}"/>
    <cellStyle name="Normal 177 2" xfId="7248" xr:uid="{DE5F2E72-F413-440A-B563-C04E8FF58796}"/>
    <cellStyle name="Normal 178" xfId="2116" xr:uid="{FF15CB55-1C47-4B69-90A3-1B5AFFE477E3}"/>
    <cellStyle name="Normal 178 2" xfId="7249" xr:uid="{4F1BAA34-F513-4AB3-97AD-EA2D53FFAB50}"/>
    <cellStyle name="Normal 179" xfId="2117" xr:uid="{995BC0EA-55E0-42AB-B5D8-9AAB41CC9F0F}"/>
    <cellStyle name="Normal 179 2" xfId="7250" xr:uid="{F6F348CA-7E5C-49D4-8E91-100BC385F92F}"/>
    <cellStyle name="Normal 18" xfId="2118" xr:uid="{496A54EE-20D2-4800-8166-FE09EB74D796}"/>
    <cellStyle name="Normal 18 2" xfId="4338" xr:uid="{158986B7-4B85-4561-82DE-130926F5992F}"/>
    <cellStyle name="Normal 18 2 2" xfId="4339" xr:uid="{0C4FDEBD-90B6-44C7-9DD3-3827EEAD13BA}"/>
    <cellStyle name="Normal 18 2 2 2" xfId="7708" xr:uid="{38345629-30F7-484E-A4E5-84DB3E406829}"/>
    <cellStyle name="Normal 18 3" xfId="4340" xr:uid="{81DCC791-514D-49E4-B4C9-8EDC4F09973D}"/>
    <cellStyle name="Normal 18 4" xfId="4341" xr:uid="{5A98658A-0AD7-4F09-949B-1A9C4E20191B}"/>
    <cellStyle name="Normal 18 5" xfId="4342" xr:uid="{3AE92943-50A6-4112-8DF5-B17C649A851C}"/>
    <cellStyle name="Normal 18 6" xfId="4337" xr:uid="{A89DA2BC-4FC3-481C-822F-0531F477019A}"/>
    <cellStyle name="Normal 180" xfId="2119" xr:uid="{7025A75A-31C3-45C5-8855-C4609BB5980A}"/>
    <cellStyle name="Normal 180 2" xfId="7251" xr:uid="{3235F7E9-9F44-406D-B879-06EA8C8E4C0B}"/>
    <cellStyle name="Normal 181" xfId="2120" xr:uid="{43E2806E-E9AA-40AF-AA96-B6ABEDC38F30}"/>
    <cellStyle name="Normal 181 2" xfId="7252" xr:uid="{9BEECD1E-150A-4295-BA6C-916B2AE3B029}"/>
    <cellStyle name="Normal 182" xfId="2121" xr:uid="{693854B1-466E-41F2-9A31-54F66CFF0CEA}"/>
    <cellStyle name="Normal 182 2" xfId="7253" xr:uid="{82491B8F-3804-4840-A56B-2C5C1A254E0D}"/>
    <cellStyle name="Normal 183" xfId="2122" xr:uid="{FC4138EE-65F9-4692-9E25-B47B95DFDA7C}"/>
    <cellStyle name="Normal 183 2" xfId="7254" xr:uid="{22663F43-4D2F-460F-9E28-29DB07564C12}"/>
    <cellStyle name="Normal 184" xfId="2123" xr:uid="{8DA7BFFD-D17B-4FB7-ACDB-B1FB26A1497C}"/>
    <cellStyle name="Normal 184 2" xfId="7255" xr:uid="{62132EF5-4782-45E9-8005-FF692D64DD5A}"/>
    <cellStyle name="Normal 185" xfId="2124" xr:uid="{ED2B8436-65C2-4E0A-8F3A-574001B64334}"/>
    <cellStyle name="Normal 185 2" xfId="7256" xr:uid="{BBAFE0E9-46B3-4D5E-945C-0E9CE0BA7950}"/>
    <cellStyle name="Normal 186" xfId="2125" xr:uid="{9B0FC9A8-4442-4495-9D39-EA50BECB9987}"/>
    <cellStyle name="Normal 186 2" xfId="7257" xr:uid="{BC73E4CA-DC90-4A2C-BC07-753DEF65790A}"/>
    <cellStyle name="Normal 187" xfId="2126" xr:uid="{2C2E8B57-245D-4C17-BDA3-96057DEFCB6F}"/>
    <cellStyle name="Normal 187 2" xfId="7258" xr:uid="{DCE47FC3-210C-4D66-86B6-54A7A868DEDA}"/>
    <cellStyle name="Normal 188" xfId="2127" xr:uid="{047C12CA-393B-4F98-B5C1-C9A2AAC6B42A}"/>
    <cellStyle name="Normal 188 2" xfId="7259" xr:uid="{DFB7D709-F9CC-4D64-8E0B-BA0F25D9253F}"/>
    <cellStyle name="Normal 189" xfId="2128" xr:uid="{EB8DDA31-25E3-48E8-B361-11B850948ECF}"/>
    <cellStyle name="Normal 189 2" xfId="7260" xr:uid="{C35F081C-B97E-4F53-83D0-51CE1FDBE3ED}"/>
    <cellStyle name="Normal 19" xfId="2129" xr:uid="{1B3EA851-2229-46F8-B485-72A80B0FC910}"/>
    <cellStyle name="Normal 19 2" xfId="4344" xr:uid="{44FF8D3F-FD66-4C95-9C97-4CF4A42F438E}"/>
    <cellStyle name="Normal 19 2 2" xfId="4345" xr:uid="{BB3AEB5F-C0AF-4EEB-A172-50064396578F}"/>
    <cellStyle name="Normal 19 2 2 2" xfId="7709" xr:uid="{D0D6EB90-666C-4734-B3C4-7515E659F3BB}"/>
    <cellStyle name="Normal 19 3" xfId="4346" xr:uid="{F969C441-C64F-472E-BB32-3C0828353690}"/>
    <cellStyle name="Normal 19 4" xfId="4347" xr:uid="{2D129F87-98E5-4B1E-AB10-C3F275A3C4EF}"/>
    <cellStyle name="Normal 19 5" xfId="5649" xr:uid="{58D56D8B-C780-4AF2-B523-78763F1D3FE0}"/>
    <cellStyle name="Normal 19 6" xfId="4343" xr:uid="{FDCBFA07-726C-4480-9DCB-196E94021E51}"/>
    <cellStyle name="Normal 190" xfId="2130" xr:uid="{ACD34DA2-7E98-43FD-AFC6-79240D16889B}"/>
    <cellStyle name="Normal 190 2" xfId="7261" xr:uid="{8932CBEB-FF5A-4FF8-9327-1976948B6AC1}"/>
    <cellStyle name="Normal 191" xfId="2131" xr:uid="{78BEF6BA-450D-4E83-BC10-542AA7B72FBD}"/>
    <cellStyle name="Normal 191 2" xfId="7262" xr:uid="{E732E6C3-DC63-4D27-B188-E04320812F6E}"/>
    <cellStyle name="Normal 192" xfId="2132" xr:uid="{362EBBEF-1C79-440A-A9E6-4A7603FD6FF9}"/>
    <cellStyle name="Normal 192 2" xfId="7263" xr:uid="{24C021C0-E27C-45D3-809A-39C8AD0F4C5A}"/>
    <cellStyle name="Normal 193" xfId="2133" xr:uid="{3405BB69-B2C6-4E5D-8A68-B47B3153C79C}"/>
    <cellStyle name="Normal 193 2" xfId="7264" xr:uid="{1C641848-E924-4D2E-9422-5BF76BF343C8}"/>
    <cellStyle name="Normal 194" xfId="2134" xr:uid="{F715E38A-E327-4D27-89B0-CB3BC8E1806B}"/>
    <cellStyle name="Normal 194 2" xfId="7265" xr:uid="{6AAF1987-7B60-4505-9E03-335C85FCAC77}"/>
    <cellStyle name="Normal 195" xfId="2135" xr:uid="{4E0E3CA0-DDE4-4964-9304-D6A3E4F188B7}"/>
    <cellStyle name="Normal 195 2" xfId="7266" xr:uid="{E8F75064-EB76-4CE0-9775-DDCF04D934BB}"/>
    <cellStyle name="Normal 196" xfId="2136" xr:uid="{278002C4-18CA-4766-8DD7-09A0134A0D18}"/>
    <cellStyle name="Normal 196 2" xfId="7267" xr:uid="{7EDA3690-4F7A-4F4D-B985-CCFC8018BB20}"/>
    <cellStyle name="Normal 197" xfId="2137" xr:uid="{4C0962FA-0FB8-4F86-AA1A-E92BFBEDB8C1}"/>
    <cellStyle name="Normal 197 2" xfId="7268" xr:uid="{B4312684-A229-4EBA-A700-5A027BCB8DA3}"/>
    <cellStyle name="Normal 198" xfId="2138" xr:uid="{4AE5A62D-D68A-450B-9A15-A605A2CAFEC7}"/>
    <cellStyle name="Normal 198 2" xfId="7269" xr:uid="{A41D39A1-F110-4AA2-BA61-989BDA9B2910}"/>
    <cellStyle name="Normal 199" xfId="2139" xr:uid="{360D5DE4-87F0-4536-B959-8EA103B9FE15}"/>
    <cellStyle name="Normal 199 2" xfId="7270" xr:uid="{3A16A7DE-C26E-4306-A075-0AE90D14E410}"/>
    <cellStyle name="Normal 2" xfId="11" xr:uid="{B091DBF3-94B2-4A04-B67E-F18ED81E9DB5}"/>
    <cellStyle name="Normal 2 1" xfId="6060" xr:uid="{4B2D49F1-D9ED-4FE2-BDD3-B29DB4B4DD85}"/>
    <cellStyle name="Normal 2 10" xfId="4348" xr:uid="{D0EE9186-6911-4B47-9098-614501CFCEB6}"/>
    <cellStyle name="Normal 2 10 2" xfId="4349" xr:uid="{CB4D8E2C-0B2A-4014-9411-1E97C254B483}"/>
    <cellStyle name="Normal 2 10 3" xfId="6214" xr:uid="{6CA8F12E-48B2-40B1-B0DB-D1B9B3F0FA1E}"/>
    <cellStyle name="Normal 2 11" xfId="4350" xr:uid="{68072B74-BBD5-4508-B361-827F7690A93E}"/>
    <cellStyle name="Normal 2 11 2" xfId="4351" xr:uid="{752D43D2-1DA3-426E-92F7-81A1F2DDD5D3}"/>
    <cellStyle name="Normal 2 12" xfId="4352" xr:uid="{809C61AC-3020-41DE-ADC4-6FEC4F5DA063}"/>
    <cellStyle name="Normal 2 13" xfId="4353" xr:uid="{2FA925FB-0D12-4CDA-9156-3CA16CE08354}"/>
    <cellStyle name="Normal 2 13 2" xfId="7710" xr:uid="{5F8AEFFE-81CE-45F1-84B1-A557B2EC05FE}"/>
    <cellStyle name="Normal 2 14" xfId="5500" xr:uid="{381620E0-3078-4626-A4B2-CF727DA3CB8E}"/>
    <cellStyle name="Normal 2 15" xfId="5507" xr:uid="{73AFB42C-1FBB-4107-A4BA-B592782EFB29}"/>
    <cellStyle name="Normal 2 16" xfId="2864" xr:uid="{D1EAC021-2B92-4536-BD64-A41BBB6A1F4F}"/>
    <cellStyle name="Normal 2 17" xfId="2140" xr:uid="{B9CF143C-40B5-4D5D-8786-2C733BE2DD4F}"/>
    <cellStyle name="Normal 2 2" xfId="2141" xr:uid="{3EBA5156-D036-4006-9072-79E9F1C31A69}"/>
    <cellStyle name="Normal 2 2 10" xfId="5488" xr:uid="{86E4E68F-DFF9-4220-A8CB-DBEF2B232771}"/>
    <cellStyle name="Normal 2 2 10 2" xfId="5580" xr:uid="{5320F50F-2004-4A9B-BD7B-F3CD295375B3}"/>
    <cellStyle name="Normal 2 2 11" xfId="5508" xr:uid="{025BC063-F8D8-4A0E-A80E-AE5A8CFE309A}"/>
    <cellStyle name="Normal 2 2 11 2" xfId="8019" xr:uid="{0ADB691F-7A57-4345-B065-62FC36D4CC52}"/>
    <cellStyle name="Normal 2 2 12" xfId="4354" xr:uid="{00AF5F84-69A3-44CD-B3DB-35D8F3A4972A}"/>
    <cellStyle name="Normal 2 2 2" xfId="2142" xr:uid="{CBA45E1D-DC7F-4B43-90F6-B951DCE89A98}"/>
    <cellStyle name="Normal 2 2 2 2" xfId="4356" xr:uid="{6403D8E1-9C66-4583-8E5A-185D4EE32659}"/>
    <cellStyle name="Normal 2 2 2 2 2" xfId="4357" xr:uid="{2D3E959F-C3CD-4DA9-B6DC-870D31B78C67}"/>
    <cellStyle name="Normal 2 2 2 2 3" xfId="6197" xr:uid="{09D53EC6-A248-4BC6-A8CA-54797E013C35}"/>
    <cellStyle name="Normal 2 2 2 3" xfId="4358" xr:uid="{3A60618F-3C23-4455-A85E-08BC4762A74A}"/>
    <cellStyle name="Normal 2 2 2 4" xfId="4359" xr:uid="{392A30FB-7479-410C-9ECD-87FA47291CA4}"/>
    <cellStyle name="Normal 2 2 2 5" xfId="6061" xr:uid="{3D360A4B-67E9-4687-98F4-70BF525AED74}"/>
    <cellStyle name="Normal 2 2 2 6" xfId="4355" xr:uid="{C5B4A094-7C13-4FD4-BBC0-3F40444A1A48}"/>
    <cellStyle name="Normal 2 2 3" xfId="4360" xr:uid="{7D362912-3A6E-4E1F-8D81-69CD9FC71573}"/>
    <cellStyle name="Normal 2 2 3 2" xfId="4361" xr:uid="{90195BBB-76C8-49C2-BC04-315FE1AF0BD7}"/>
    <cellStyle name="Normal 2 2 3 2 2" xfId="4362" xr:uid="{22B1C7A7-1E44-4A06-8A15-2AEC5ADDAC2B}"/>
    <cellStyle name="Normal 2 2 3 2 2 2" xfId="4363" xr:uid="{F5F02B7F-3221-4C30-803A-B67AC08CE984}"/>
    <cellStyle name="Normal 2 2 3 2 2 2 2" xfId="4364" xr:uid="{17777B7C-95E4-4D90-8020-E30D76284C8C}"/>
    <cellStyle name="Normal 2 2 3 2 2 3" xfId="4365" xr:uid="{25B76827-C9FE-487B-8569-8F93EF8B1C4D}"/>
    <cellStyle name="Normal 2 2 3 2 3" xfId="4366" xr:uid="{165845B0-9C81-4FE4-8937-2D2ADDB427D5}"/>
    <cellStyle name="Normal 2 2 3 2 3 2" xfId="4367" xr:uid="{6760A9D1-D262-400D-9171-204ED6CAA9DA}"/>
    <cellStyle name="Normal 2 2 3 2 4" xfId="4368" xr:uid="{B30876A3-8014-43B3-AC2B-2DDC8A83CD59}"/>
    <cellStyle name="Normal 2 2 3 3" xfId="4369" xr:uid="{C4ADC20F-4E89-4260-8415-BBB8E5B4B845}"/>
    <cellStyle name="Normal 2 2 3 3 2" xfId="4370" xr:uid="{8EFFE497-695B-4045-8A64-ABCF0BA3774D}"/>
    <cellStyle name="Normal 2 2 3 3 2 2" xfId="4371" xr:uid="{39BAB962-D500-44ED-88AD-7DC743195DF2}"/>
    <cellStyle name="Normal 2 2 3 3 3" xfId="4372" xr:uid="{EF9320E2-725C-4039-A727-5C1116DF85B6}"/>
    <cellStyle name="Normal 2 2 3 4" xfId="4373" xr:uid="{7B735F6E-A0C8-4EB8-88FB-071609C597CE}"/>
    <cellStyle name="Normal 2 2 3 4 2" xfId="4374" xr:uid="{16BD4573-5E46-4F40-93A8-C66D23B0DFCB}"/>
    <cellStyle name="Normal 2 2 3 5" xfId="4375" xr:uid="{52054646-533E-410D-95F1-E8A65D43BBB7}"/>
    <cellStyle name="Normal 2 2 3 6" xfId="4376" xr:uid="{B1389987-F6B8-4993-88C4-A4B277AF66C4}"/>
    <cellStyle name="Normal 2 2 3 7" xfId="6062" xr:uid="{E536521F-C34A-4C2D-A043-001C5D73A8EC}"/>
    <cellStyle name="Normal 2 2 4" xfId="4377" xr:uid="{37FCAA81-BA7D-4615-9DD6-D4FFC56CF29F}"/>
    <cellStyle name="Normal 2 2 4 2" xfId="4378" xr:uid="{2D40D6F5-9904-4A92-AAC5-809C66D478FC}"/>
    <cellStyle name="Normal 2 2 4 3" xfId="4379" xr:uid="{2ECBB3C5-9E10-42EA-8607-909DD6489BB8}"/>
    <cellStyle name="Normal 2 2 4 4" xfId="4380" xr:uid="{D126EF68-F0E4-4091-B25C-02F1784EAE71}"/>
    <cellStyle name="Normal 2 2 4 5" xfId="6208" xr:uid="{E9053F74-FDD7-4B26-8E1B-97DFB1CB3D79}"/>
    <cellStyle name="Normal 2 2 4 5 2" xfId="8047" xr:uid="{8EDC6F00-7705-4DCE-808F-8E920EFB24DA}"/>
    <cellStyle name="Normal 2 2 5" xfId="4381" xr:uid="{EE9B3426-AC1C-4BC7-A387-1941930E1F5D}"/>
    <cellStyle name="Normal 2 2 5 2" xfId="4382" xr:uid="{323973D1-6FCB-4D2D-B0FF-979C4B842E3E}"/>
    <cellStyle name="Normal 2 2 5 2 2" xfId="4383" xr:uid="{BB5A3A18-175F-49D9-8E73-9F723C049EDA}"/>
    <cellStyle name="Normal 2 2 5 2 2 2" xfId="4384" xr:uid="{E53E4F0E-1D4D-4320-8A38-81F6097B1FC1}"/>
    <cellStyle name="Normal 2 2 5 2 3" xfId="4385" xr:uid="{A292A162-A730-4D60-BD59-65B9D3E3CBF7}"/>
    <cellStyle name="Normal 2 2 5 3" xfId="4386" xr:uid="{0C70D80B-CEF9-42E1-953B-599B04F1B047}"/>
    <cellStyle name="Normal 2 2 5 3 2" xfId="4387" xr:uid="{F2715E82-8493-4791-A2F0-9ED5EB21B76D}"/>
    <cellStyle name="Normal 2 2 5 4" xfId="4388" xr:uid="{90D875C3-FAE5-4721-92A4-A2AC68968D53}"/>
    <cellStyle name="Normal 2 2 5 5" xfId="4389" xr:uid="{94AD9C42-1DDA-4ABC-A9BF-3AA04D588D57}"/>
    <cellStyle name="Normal 2 2 6" xfId="4390" xr:uid="{A9D23D81-1CDD-44E1-9F76-36BDF8EFFD14}"/>
    <cellStyle name="Normal 2 2 6 2" xfId="4391" xr:uid="{384FAFDE-05CC-4190-AB71-F769A396C456}"/>
    <cellStyle name="Normal 2 2 6 2 2" xfId="4392" xr:uid="{4446F7E2-B0BC-4478-9CA6-D7AA5EF35370}"/>
    <cellStyle name="Normal 2 2 6 3" xfId="4393" xr:uid="{B81844DE-65A4-4A59-A71E-E236A861D343}"/>
    <cellStyle name="Normal 2 2 7" xfId="4394" xr:uid="{22A15594-449F-4897-A5AB-715DDD4A95C1}"/>
    <cellStyle name="Normal 2 2 7 2" xfId="4395" xr:uid="{F7CC3AB7-3810-4E12-AB22-D7A6BDCD3CB4}"/>
    <cellStyle name="Normal 2 2 8" xfId="4396" xr:uid="{DE31440D-BCAA-4357-BB8C-3CB1C2B44EEB}"/>
    <cellStyle name="Normal 2 2 9" xfId="4397" xr:uid="{BE14F5E5-AD38-4DCA-910C-00860FF5D21C}"/>
    <cellStyle name="Normal 2 2_03_Mar 10 RM_RM Others_revised" xfId="6063" xr:uid="{451B7400-79BE-423D-87C8-657CA2EB8E08}"/>
    <cellStyle name="Normal 2 3" xfId="2143" xr:uid="{5406ECA5-6688-453E-B5D2-EF8244310D0D}"/>
    <cellStyle name="Normal 2 3 2" xfId="2144" xr:uid="{F351E475-4AB2-4699-9CEC-27DCBF777FE0}"/>
    <cellStyle name="Normal 2 3 2 2" xfId="4400" xr:uid="{D7C7FE62-1559-4FD7-A879-E1DC8FC3808F}"/>
    <cellStyle name="Normal 2 3 2 3" xfId="4401" xr:uid="{D65A75EF-38F7-45A6-AEBB-867A6EC7BCD8}"/>
    <cellStyle name="Normal 2 3 2 4" xfId="4402" xr:uid="{B9DE323B-2EE7-4B05-BEE3-2499616A58C0}"/>
    <cellStyle name="Normal 2 3 2 4 2" xfId="4403" xr:uid="{D0383F84-DAA8-4251-9F4F-DAA38C2E9DFB}"/>
    <cellStyle name="Normal 2 3 2 4 3" xfId="4404" xr:uid="{A8CA061A-532E-45E9-9944-3601A5E34DF6}"/>
    <cellStyle name="Normal 2 3 2 5" xfId="4405" xr:uid="{BE3F39FB-8F23-4D29-8493-F1EE6BF5AA99}"/>
    <cellStyle name="Normal 2 3 2 6" xfId="5510" xr:uid="{B8CCAAA7-5FE2-4EFA-BB86-722EC0EEC3C4}"/>
    <cellStyle name="Normal 2 3 2 7" xfId="4399" xr:uid="{FA0B3DF9-8B51-4B11-B697-E6DB27E80899}"/>
    <cellStyle name="Normal 2 3 2 8" xfId="7271" xr:uid="{A991861C-6E04-49DD-A4B2-2850771ECD0C}"/>
    <cellStyle name="Normal 2 3 3" xfId="4406" xr:uid="{23548FF7-A6DF-44D0-B795-44E6F6026CC8}"/>
    <cellStyle name="Normal 2 3 3 2" xfId="4407" xr:uid="{9B3E718F-83E6-4CA3-9060-15179033A320}"/>
    <cellStyle name="Normal 2 3 3 2 2" xfId="4408" xr:uid="{772190B0-23EE-4563-B08D-07FC2500632A}"/>
    <cellStyle name="Normal 2 3 3 3" xfId="4409" xr:uid="{3D00374B-6105-45D2-81A8-99CBF431802C}"/>
    <cellStyle name="Normal 2 3 3 4" xfId="4410" xr:uid="{E780A66B-8A84-423B-8227-4F4E2F87A5E2}"/>
    <cellStyle name="Normal 2 3 3 5" xfId="6209" xr:uid="{6D87E285-7B4B-45A9-9C2C-435B3FCD5278}"/>
    <cellStyle name="Normal 2 3 4" xfId="4411" xr:uid="{93FB52AF-DC73-46FD-9830-DCC3CAF0C3A2}"/>
    <cellStyle name="Normal 2 3 5" xfId="4412" xr:uid="{0A94F990-8447-476B-9DF6-8227D6C49270}"/>
    <cellStyle name="Normal 2 3 6" xfId="5509" xr:uid="{4ADE234D-1064-40B3-BCB2-5CDF11711506}"/>
    <cellStyle name="Normal 2 3 7" xfId="6064" xr:uid="{F682C778-9CC0-4D84-B860-1F216C48D5D9}"/>
    <cellStyle name="Normal 2 3 8" xfId="4398" xr:uid="{50F4290E-B083-4AA2-872F-5185DB368BEA}"/>
    <cellStyle name="Normal 2 3_SFCD2012 Q1 AP" xfId="4413" xr:uid="{A7B27A55-C20A-4F40-AA85-36DFA67C3815}"/>
    <cellStyle name="Normal 2 4" xfId="2145" xr:uid="{29C06B74-6C9A-4195-B665-8669422F8D26}"/>
    <cellStyle name="Normal 2 4 2" xfId="4415" xr:uid="{2E89A55B-4F5C-4897-A05A-A2761E9C9430}"/>
    <cellStyle name="Normal 2 4 2 2" xfId="4416" xr:uid="{C7FDFFE4-6A42-4E42-8E16-4FF066A81558}"/>
    <cellStyle name="Normal 2 4 2 3" xfId="4417" xr:uid="{8B6CEF2A-5906-4432-A537-EE019E30A9EC}"/>
    <cellStyle name="Normal 2 4 3" xfId="4418" xr:uid="{5EE13378-13A1-407C-9F39-900654501987}"/>
    <cellStyle name="Normal 2 4 3 2" xfId="4419" xr:uid="{BCAF2E2F-6697-4E7C-A78A-B717F44DBCE9}"/>
    <cellStyle name="Normal 2 4 4" xfId="4420" xr:uid="{479CD10B-3107-4868-A863-F168BE0EDF7C}"/>
    <cellStyle name="Normal 2 4 5" xfId="4421" xr:uid="{2845EA95-E0FC-4993-BCE0-6356FA8B6DA5}"/>
    <cellStyle name="Normal 2 4 6" xfId="6065" xr:uid="{9BF03B1B-2CE0-4586-93D9-082FDB766F93}"/>
    <cellStyle name="Normal 2 4 7" xfId="4414" xr:uid="{C5D59B45-E38D-47CE-95C4-521D5941DC9A}"/>
    <cellStyle name="Normal 2 4 8" xfId="7272" xr:uid="{DD2813F5-D8F6-49C0-A227-67E78CEADBDD}"/>
    <cellStyle name="Normal 2 4_REC-PKT" xfId="4422" xr:uid="{F1F9217B-53C5-4F85-B0AA-5560847A752B}"/>
    <cellStyle name="Normal 2 5" xfId="2146" xr:uid="{15C7973F-C3F1-45E1-952A-FE1075B12DBB}"/>
    <cellStyle name="Normal 2 5 2" xfId="4424" xr:uid="{FBE9D4E0-8942-4F1A-8AF0-77AE56EA100A}"/>
    <cellStyle name="Normal 2 5 3" xfId="4425" xr:uid="{384092B1-DD56-4438-9381-5188DD770609}"/>
    <cellStyle name="Normal 2 5 4" xfId="4426" xr:uid="{C327D17D-4579-4214-ADED-84A775F42986}"/>
    <cellStyle name="Normal 2 5 5" xfId="4427" xr:uid="{6D495E90-99EB-43FB-A5A0-0F1339302B65}"/>
    <cellStyle name="Normal 2 5 6" xfId="4428" xr:uid="{9FC03962-B7B6-43B7-83C8-D97F4FCD9800}"/>
    <cellStyle name="Normal 2 5 7" xfId="4423" xr:uid="{D8A2E780-1DBB-4E17-B781-22F60B028290}"/>
    <cellStyle name="Normal 2 5 8" xfId="7273" xr:uid="{7EC15BE7-528A-4578-B531-1F886414660E}"/>
    <cellStyle name="Normal 2 5_REC-PKT" xfId="4429" xr:uid="{762061D9-0460-4EBC-B637-C047119623B5}"/>
    <cellStyle name="Normal 2 6" xfId="2147" xr:uid="{1BE73E34-FD91-4A72-8294-7EC2583CE389}"/>
    <cellStyle name="Normal 2 6 2" xfId="4431" xr:uid="{AB660822-E197-4F6A-BB98-4183C94C0A8C}"/>
    <cellStyle name="Normal 2 6 3" xfId="4432" xr:uid="{687C9CA7-0C48-4071-ACA9-50FA5ADBFBF3}"/>
    <cellStyle name="Normal 2 6 3 2" xfId="4433" xr:uid="{3D39FD94-A839-4D19-A1BD-F561CF26C1C8}"/>
    <cellStyle name="Normal 2 6 3 2 2" xfId="7712" xr:uid="{79F9A2A0-7A23-4451-8A29-D7192B33E2EC}"/>
    <cellStyle name="Normal 2 6 3 3" xfId="7711" xr:uid="{996596DA-5867-417A-8A77-E55F495242D0}"/>
    <cellStyle name="Normal 2 6 4" xfId="4434" xr:uid="{9A7334AC-95CF-4180-9167-2E9F5F1F4681}"/>
    <cellStyle name="Normal 2 6 4 2" xfId="4435" xr:uid="{BA9F24E2-089B-469D-B74C-79A9E32AA424}"/>
    <cellStyle name="Normal 2 6 4 2 2" xfId="7714" xr:uid="{F5636259-F774-4A77-A016-234554A17FF8}"/>
    <cellStyle name="Normal 2 6 4 3" xfId="7713" xr:uid="{551A4943-EDED-4044-9A03-A3301B83F737}"/>
    <cellStyle name="Normal 2 6 5" xfId="4436" xr:uid="{F08CC465-105A-461C-8BF9-12F3CF8C22B4}"/>
    <cellStyle name="Normal 2 6 5 2" xfId="4437" xr:uid="{1DCD98FF-0F60-408F-B805-52A3FDC4E6F1}"/>
    <cellStyle name="Normal 2 6 5 2 2" xfId="7716" xr:uid="{24FD291E-DFE9-4F7D-B4AA-1EA7887B98DD}"/>
    <cellStyle name="Normal 2 6 5 3" xfId="7715" xr:uid="{25C99228-880E-467C-831B-EBB61F646971}"/>
    <cellStyle name="Normal 2 6 6" xfId="6066" xr:uid="{2AEAD3CD-909F-4D19-88F0-E616852A15B6}"/>
    <cellStyle name="Normal 2 6 7" xfId="4430" xr:uid="{1304929B-6D89-488C-9E1C-9BD77629B5A2}"/>
    <cellStyle name="Normal 2 7" xfId="4438" xr:uid="{FEF08538-9A15-4602-809F-67C42A3952CD}"/>
    <cellStyle name="Normal 2 7 2" xfId="4439" xr:uid="{DB058526-EC17-47A8-B27C-C79BFE371E54}"/>
    <cellStyle name="Normal 2 7 3" xfId="4440" xr:uid="{44F13405-8545-4E95-99DF-3716CC465306}"/>
    <cellStyle name="Normal 2 7 4" xfId="4441" xr:uid="{FB52C6E8-7FBC-45DA-A995-A0E683AA0215}"/>
    <cellStyle name="Normal 2 7 5" xfId="6067" xr:uid="{0499C1D6-135D-439C-92C8-E58AC2BF274B}"/>
    <cellStyle name="Normal 2 8" xfId="4442" xr:uid="{122E9A8B-C4D5-4562-8ABC-364FBA0E3EE5}"/>
    <cellStyle name="Normal 2 8 2" xfId="4443" xr:uid="{513858AA-C51D-4C43-ADE2-B93401C54FA8}"/>
    <cellStyle name="Normal 2 8 3" xfId="6068" xr:uid="{2DBE039F-BB0F-4957-9441-A92C7B75C13A}"/>
    <cellStyle name="Normal 2 9" xfId="4444" xr:uid="{47D6805B-5B75-491C-9B57-752EC5705156}"/>
    <cellStyle name="Normal 2 9 2" xfId="4445" xr:uid="{B677C2B3-B8CB-443B-8A8E-F2A96CB86D1B}"/>
    <cellStyle name="Normal 2 9 3" xfId="4446" xr:uid="{3857867E-B168-4C20-A638-B8DDB295832C}"/>
    <cellStyle name="Normal 2 9 4" xfId="6207" xr:uid="{E6075DE8-F936-4BA7-AD86-62B67187F335}"/>
    <cellStyle name="Normal 2__Input_Vat-BKP-06-K.Update" xfId="4447" xr:uid="{AEC820DC-9DBE-47C5-B559-05E68FF95351}"/>
    <cellStyle name="Normal 20" xfId="2148" xr:uid="{AD8B65ED-958C-4327-87DE-63D06041CDFF}"/>
    <cellStyle name="Normal 20 2" xfId="4449" xr:uid="{18EADE5A-7C38-4794-9F39-93566E2FA78F}"/>
    <cellStyle name="Normal 20 2 2" xfId="4450" xr:uid="{95F803B0-CDC0-4E67-A901-302AD634F39F}"/>
    <cellStyle name="Normal 20 2 2 2" xfId="4451" xr:uid="{D126CA5E-104A-41BB-91E4-DCCDCA04B0A2}"/>
    <cellStyle name="Normal 20 2 2 2 2" xfId="4452" xr:uid="{6BA1FACA-36E3-4A31-8CD2-03FE43F4A5F3}"/>
    <cellStyle name="Normal 20 2 2 3" xfId="4453" xr:uid="{6A054561-5B9E-4F73-AE79-0E6530C0B026}"/>
    <cellStyle name="Normal 20 2 2 4" xfId="4454" xr:uid="{A84D014B-28EC-45FF-B06A-683EF73AEED5}"/>
    <cellStyle name="Normal 20 2 3" xfId="4455" xr:uid="{48F531FE-DAB2-43F9-B0BD-1D0E2C3A2A61}"/>
    <cellStyle name="Normal 20 2 3 2" xfId="4456" xr:uid="{27F52885-0FBD-49BD-BA7C-F0149C37CA0E}"/>
    <cellStyle name="Normal 20 2 4" xfId="4457" xr:uid="{D6C5F4D2-DF88-4C43-BE44-85B89D835031}"/>
    <cellStyle name="Normal 20 2 5" xfId="4458" xr:uid="{88EF3F01-22CF-443E-96D9-5CA6E63DF233}"/>
    <cellStyle name="Normal 20 3" xfId="4459" xr:uid="{596D1CCD-E10A-49A9-ADD4-9F8754D2E14E}"/>
    <cellStyle name="Normal 20 3 2" xfId="4460" xr:uid="{779F8F47-C4F6-4017-AC75-ADF69CA9A035}"/>
    <cellStyle name="Normal 20 3 2 2" xfId="4461" xr:uid="{DA230B5D-EACC-4903-A349-CD360D6ED43D}"/>
    <cellStyle name="Normal 20 3 3" xfId="4462" xr:uid="{A6070EE6-DACB-4B90-9E77-F45839A54683}"/>
    <cellStyle name="Normal 20 3 4" xfId="4463" xr:uid="{95C802D7-ECB0-42B1-AFB0-F28592E082A6}"/>
    <cellStyle name="Normal 20 3 4 2" xfId="7718" xr:uid="{38634DF8-A698-498F-A6DD-62C8FC111EFF}"/>
    <cellStyle name="Normal 20 3 5" xfId="7717" xr:uid="{73A42EEC-BD01-45AE-8A45-5BD7C726A4D6}"/>
    <cellStyle name="Normal 20 4" xfId="4464" xr:uid="{3C014929-B15E-4436-BDE5-CC099854C584}"/>
    <cellStyle name="Normal 20 4 2" xfId="4465" xr:uid="{93000E7D-0D1E-4A11-B960-5A3FF96A511E}"/>
    <cellStyle name="Normal 20 5" xfId="4466" xr:uid="{AFD5944C-0990-4973-A1F9-5E910186EA39}"/>
    <cellStyle name="Normal 20 6" xfId="4467" xr:uid="{AE428B45-7F1D-4B2C-9E22-A0FBCF093F22}"/>
    <cellStyle name="Normal 20 7" xfId="4448" xr:uid="{0BF9FD59-9501-4FB4-9074-3D7409D9D8B4}"/>
    <cellStyle name="Normal 200" xfId="2149" xr:uid="{9AB40183-C6C9-4C6B-A873-EE7F4EEF0602}"/>
    <cellStyle name="Normal 200 2" xfId="7274" xr:uid="{F614F335-4493-40F0-BA8E-ADE50D739547}"/>
    <cellStyle name="Normal 201" xfId="2150" xr:uid="{2B56BF0D-6FE0-46F7-B07C-71FB5A6D6EB5}"/>
    <cellStyle name="Normal 201 2" xfId="7275" xr:uid="{4F7D443F-8F1D-4660-AAA2-59E2D4397795}"/>
    <cellStyle name="Normal 202" xfId="2151" xr:uid="{74B7150F-E94C-4294-ADCC-5CAB776EBE19}"/>
    <cellStyle name="Normal 202 2" xfId="7276" xr:uid="{52FE1574-44C6-4024-86F7-06EA9216F4B6}"/>
    <cellStyle name="Normal 203" xfId="2152" xr:uid="{B4C8B61A-C067-4ACA-B3BA-4CEAC9EEADED}"/>
    <cellStyle name="Normal 203 2" xfId="7277" xr:uid="{AAD1E677-B935-476B-8B3B-B987FCD6CC7E}"/>
    <cellStyle name="Normal 204" xfId="2153" xr:uid="{16584EA9-3CFC-4B09-AEB9-39B593700842}"/>
    <cellStyle name="Normal 204 2" xfId="7278" xr:uid="{1ECD0E90-9756-41F2-B9A0-A878823E069B}"/>
    <cellStyle name="Normal 205" xfId="2154" xr:uid="{50EEE42C-241F-4A15-AAE3-4664CD6D8C18}"/>
    <cellStyle name="Normal 205 2" xfId="7279" xr:uid="{5DDE4DC4-8AFE-4259-A184-775CCE75791A}"/>
    <cellStyle name="Normal 206" xfId="2155" xr:uid="{477AAB85-7152-417C-BF97-69951C415818}"/>
    <cellStyle name="Normal 206 2" xfId="7280" xr:uid="{752AFF3D-E37E-4E01-9717-2002C71FCD84}"/>
    <cellStyle name="Normal 207" xfId="2156" xr:uid="{788D64E4-76C2-437F-ACF5-86EFD5D6F7E0}"/>
    <cellStyle name="Normal 207 2" xfId="7281" xr:uid="{399CCFD9-2237-40BE-AD48-0EA9574FED21}"/>
    <cellStyle name="Normal 208" xfId="2157" xr:uid="{E6436A4A-C97B-4995-85DC-443FC1C28DE0}"/>
    <cellStyle name="Normal 208 2" xfId="7282" xr:uid="{F4DBF962-342C-4C8B-B9AA-4DC4F7CA49F3}"/>
    <cellStyle name="Normal 209" xfId="2158" xr:uid="{083684B8-49C3-4421-B90E-6E0355EDBB0B}"/>
    <cellStyle name="Normal 209 2" xfId="7283" xr:uid="{92AAFF56-03E2-4F36-8DC1-386C0DF6FC50}"/>
    <cellStyle name="Normal 21" xfId="2159" xr:uid="{7F8C58C0-7872-4ACB-A9D3-36C0CE4D1BA6}"/>
    <cellStyle name="Normal 21 2" xfId="4469" xr:uid="{C73D7498-E5CE-4751-B5AB-25ABF01B74D8}"/>
    <cellStyle name="Normal 21 2 2" xfId="4470" xr:uid="{4DA1D7D9-DBD0-4E47-803E-1DD4F3B7A51E}"/>
    <cellStyle name="Normal 21 2 2 2" xfId="4471" xr:uid="{1C76FA34-EF42-42AF-A55D-055EF88EF3C3}"/>
    <cellStyle name="Normal 21 2 2 2 2" xfId="4472" xr:uid="{41029C75-E99C-43D5-9DD9-91D3F3BBB1BE}"/>
    <cellStyle name="Normal 21 2 2 3" xfId="4473" xr:uid="{7F5F2A8F-12B1-4E1A-A717-0F43C7FB5E7A}"/>
    <cellStyle name="Normal 21 2 3" xfId="4474" xr:uid="{5F3DA385-979A-4A71-91DC-443D4118B7CE}"/>
    <cellStyle name="Normal 21 2 3 2" xfId="4475" xr:uid="{462D7EC8-FB4B-440C-961C-05F4DBD9C8B0}"/>
    <cellStyle name="Normal 21 2 4" xfId="4476" xr:uid="{2D283E2C-C476-43D6-90B8-905FBE47EDC9}"/>
    <cellStyle name="Normal 21 3" xfId="4477" xr:uid="{DCF3C39B-5A9B-4351-81CE-949625C87D97}"/>
    <cellStyle name="Normal 21 3 2" xfId="4478" xr:uid="{668783CA-606D-4555-99F7-D45F0CA6801C}"/>
    <cellStyle name="Normal 21 3 2 2" xfId="4479" xr:uid="{C89A756A-176D-4F0F-B99A-09FFF2EA09D8}"/>
    <cellStyle name="Normal 21 3 3" xfId="4480" xr:uid="{70F39057-7CE5-4F41-BBA8-2CD299C9661B}"/>
    <cellStyle name="Normal 21 3 4" xfId="4481" xr:uid="{DFDAD8FF-AD17-4D75-86AE-03523FBA41AA}"/>
    <cellStyle name="Normal 21 4" xfId="4482" xr:uid="{FE01657F-0200-463E-A342-7A1DD255E1D0}"/>
    <cellStyle name="Normal 21 4 2" xfId="4483" xr:uid="{B16426EE-0353-4C03-9C82-72654381E844}"/>
    <cellStyle name="Normal 21 5" xfId="4484" xr:uid="{34742F5F-0521-4890-A3D3-2BCB8F5CC247}"/>
    <cellStyle name="Normal 21 6" xfId="4485" xr:uid="{A65D8BF3-1D39-4F5E-94A3-D4BCDE047229}"/>
    <cellStyle name="Normal 21 7" xfId="5644" xr:uid="{4A401279-703F-4B56-B123-78ADBB8061D6}"/>
    <cellStyle name="Normal 21 8" xfId="4468" xr:uid="{92D60566-7AF4-4DB1-B810-68F188D9E61C}"/>
    <cellStyle name="Normal 210" xfId="2160" xr:uid="{6064EB21-B1E5-4E95-89E8-2D27F91CE2D1}"/>
    <cellStyle name="Normal 210 2" xfId="7284" xr:uid="{77772209-C944-4D7B-B17B-92FAEE350207}"/>
    <cellStyle name="Normal 211" xfId="2161" xr:uid="{7B9EDF53-89E0-4A09-8827-EF858BA6A6C9}"/>
    <cellStyle name="Normal 211 2" xfId="7285" xr:uid="{70F5CB2F-1F2F-4CD0-B9B2-D16E5C6AC93C}"/>
    <cellStyle name="Normal 212" xfId="2162" xr:uid="{B7A9EB57-4DC2-41BB-8C09-CB5C77DE6C3D}"/>
    <cellStyle name="Normal 212 2" xfId="7286" xr:uid="{FE148939-BE3B-478E-8920-A5569EDAE2D7}"/>
    <cellStyle name="Normal 213" xfId="2163" xr:uid="{49693A5A-742D-4346-A2B4-77E95C2A4EB4}"/>
    <cellStyle name="Normal 213 2" xfId="7287" xr:uid="{234F1A9A-07B4-4545-8F42-AF2965355B15}"/>
    <cellStyle name="Normal 214" xfId="2164" xr:uid="{7FE622EA-22D9-485C-8DC7-8E7D5F665C42}"/>
    <cellStyle name="Normal 214 2" xfId="7288" xr:uid="{5DA00475-D469-4D62-9241-7426E624E771}"/>
    <cellStyle name="Normal 215" xfId="2165" xr:uid="{D2AD53CB-CE04-42E0-9C4F-E3E48A6808CA}"/>
    <cellStyle name="Normal 215 2" xfId="7289" xr:uid="{52536035-58C5-4A62-BFE7-EBD5C0698019}"/>
    <cellStyle name="Normal 216" xfId="2166" xr:uid="{86EE1840-943B-49AE-936A-42B977AED0C2}"/>
    <cellStyle name="Normal 216 2" xfId="7290" xr:uid="{F37201E7-54BE-43D1-A6A1-C2D6D93088CD}"/>
    <cellStyle name="Normal 217" xfId="2167" xr:uid="{D07636B6-BC1A-47C0-B27D-8F49776A58C6}"/>
    <cellStyle name="Normal 217 2" xfId="7291" xr:uid="{20BDC67B-1BEE-497A-A6A5-A014E3272917}"/>
    <cellStyle name="Normal 218" xfId="2168" xr:uid="{C07C3EF8-391F-4B4B-9314-4F62067204D1}"/>
    <cellStyle name="Normal 218 2" xfId="7292" xr:uid="{D8910A99-2B99-4B00-95EF-3096F656E196}"/>
    <cellStyle name="Normal 219" xfId="2169" xr:uid="{9A052E2A-91B6-4FF8-9499-6E80054E8124}"/>
    <cellStyle name="Normal 219 2" xfId="7293" xr:uid="{309E17C8-E6E0-4D2C-8476-EEE2C361FDA2}"/>
    <cellStyle name="Normal 22" xfId="2170" xr:uid="{BBFC7287-9716-4E7F-9A61-6DE0CD9EE803}"/>
    <cellStyle name="Normal 22 2" xfId="4487" xr:uid="{8EDEC154-97B2-46F2-A409-9C0D98F40999}"/>
    <cellStyle name="Normal 22 2 2" xfId="4488" xr:uid="{0FAE3B34-BB22-4F6B-95EF-4DA5492EA045}"/>
    <cellStyle name="Normal 22 2 2 2" xfId="4489" xr:uid="{2AF51AE8-0048-4973-97A3-AEDD8ACAE029}"/>
    <cellStyle name="Normal 22 2 2 2 2" xfId="4490" xr:uid="{E438B5F4-EF5B-4593-8FA3-39EC145C236E}"/>
    <cellStyle name="Normal 22 2 2 3" xfId="4491" xr:uid="{2D98D219-9585-420D-89CD-4BB5B18B62E6}"/>
    <cellStyle name="Normal 22 2 3" xfId="4492" xr:uid="{DAB68586-D2FD-4578-B9DD-8EBBC2540F6A}"/>
    <cellStyle name="Normal 22 2 3 2" xfId="4493" xr:uid="{4AE92BEA-E318-441E-B477-10C6F52F118D}"/>
    <cellStyle name="Normal 22 2 4" xfId="4494" xr:uid="{F0FEB59E-4B53-4A43-960A-3826100DD508}"/>
    <cellStyle name="Normal 22 3" xfId="4495" xr:uid="{4B83E8C2-52F4-4B71-85A7-C67BD6BB9F31}"/>
    <cellStyle name="Normal 22 3 2" xfId="4496" xr:uid="{A0D10D27-E92B-4B43-88B4-B2C101F71560}"/>
    <cellStyle name="Normal 22 3 2 2" xfId="4497" xr:uid="{9BAB64C6-8520-4CED-9BD6-09E20A602780}"/>
    <cellStyle name="Normal 22 3 3" xfId="4498" xr:uid="{EDF33818-115C-46C2-AAC3-38571DC5ECCA}"/>
    <cellStyle name="Normal 22 3 4" xfId="5563" xr:uid="{737665B2-3C97-4FF5-993E-2BF268C68DB5}"/>
    <cellStyle name="Normal 22 4" xfId="4499" xr:uid="{E1254737-8A97-4D43-8EE8-670C77222A23}"/>
    <cellStyle name="Normal 22 4 2" xfId="4500" xr:uid="{6492D98D-48A5-42BA-A125-AAA46B7258DC}"/>
    <cellStyle name="Normal 22 4 3" xfId="4501" xr:uid="{E0BA5C1B-344C-44F5-83CA-27D7FC562442}"/>
    <cellStyle name="Normal 22 5" xfId="4502" xr:uid="{0310A5C1-04D5-4E2F-9460-D698D2CB297B}"/>
    <cellStyle name="Normal 22 6" xfId="4503" xr:uid="{94CA2906-8E19-483F-9B34-BB45639C11DF}"/>
    <cellStyle name="Normal 22 7" xfId="4486" xr:uid="{6ECF0AB3-3074-452A-876A-DF28B202AC80}"/>
    <cellStyle name="Normal 220" xfId="2171" xr:uid="{6EB141D5-ABF2-4ED5-A435-4B5DB32B460A}"/>
    <cellStyle name="Normal 220 2" xfId="7294" xr:uid="{37AB8E9C-85E5-473C-B19D-E5E92D6AD58B}"/>
    <cellStyle name="Normal 221" xfId="2172" xr:uid="{9E061114-9E32-47CD-A436-6EDABC138410}"/>
    <cellStyle name="Normal 221 2" xfId="7295" xr:uid="{FB794D25-D2DD-4D69-89DB-413A6768C000}"/>
    <cellStyle name="Normal 222" xfId="2173" xr:uid="{0EE8A43C-BA04-47C4-950D-358BE6823A81}"/>
    <cellStyle name="Normal 222 2" xfId="7296" xr:uid="{AE86480A-054C-4C6F-AA89-60842A64CF87}"/>
    <cellStyle name="Normal 223" xfId="2174" xr:uid="{FFD871BB-80DB-4FB3-BC33-635B489C629C}"/>
    <cellStyle name="Normal 223 2" xfId="7297" xr:uid="{228B35F8-7E58-4853-BAEE-81586BE1549D}"/>
    <cellStyle name="Normal 224" xfId="2175" xr:uid="{ADCB4B6E-3E9B-4E2E-8745-1BFCE10FB80F}"/>
    <cellStyle name="Normal 224 2" xfId="7298" xr:uid="{D2E02F48-A522-4614-B652-5549AE1B768B}"/>
    <cellStyle name="Normal 225" xfId="2176" xr:uid="{7316FBBF-E51B-4D80-AA91-B571CCD561C4}"/>
    <cellStyle name="Normal 225 2" xfId="7299" xr:uid="{F091470C-3687-4BF6-8178-86145720CD2B}"/>
    <cellStyle name="Normal 226" xfId="2177" xr:uid="{4BD0D7B9-14FE-4C87-BA11-CA026B9716DF}"/>
    <cellStyle name="Normal 226 2" xfId="7300" xr:uid="{B83076C5-4E6F-4186-829C-120124488270}"/>
    <cellStyle name="Normal 227" xfId="2178" xr:uid="{6F91F6F7-24BE-4670-A821-4C4FA4E2AAE3}"/>
    <cellStyle name="Normal 227 2" xfId="7301" xr:uid="{FFFE4C30-BD2C-49F7-B700-AB97A27F85E1}"/>
    <cellStyle name="Normal 228" xfId="2179" xr:uid="{AE447E69-C10E-4ED8-8804-01D562C60FED}"/>
    <cellStyle name="Normal 228 2" xfId="7302" xr:uid="{AFB881EC-1FA3-4F55-BE01-C4943A83B97E}"/>
    <cellStyle name="Normal 229" xfId="2180" xr:uid="{B73AD8DA-99CE-4E5F-87A8-C152EFF3FBF2}"/>
    <cellStyle name="Normal 229 2" xfId="7303" xr:uid="{41328CB3-CA4A-4A93-A08C-311EAE5E79A1}"/>
    <cellStyle name="Normal 23" xfId="2181" xr:uid="{50FADBDC-6A6E-412F-8FC5-496E29EAB5AF}"/>
    <cellStyle name="Normal 23 2" xfId="4504" xr:uid="{DFB3A149-3119-4D92-A106-EFB52D39DA5A}"/>
    <cellStyle name="Normal 23 2 2" xfId="4505" xr:uid="{70E9EE6D-D4FF-4DEA-9245-E09E9F1BF27A}"/>
    <cellStyle name="Normal 23 2 2 2" xfId="4506" xr:uid="{7A99DEEE-D32B-4ACA-BF0A-4EB73ABE316F}"/>
    <cellStyle name="Normal 23 2 2 2 2" xfId="4507" xr:uid="{9FF6C31C-7712-4727-96BC-892510C75F9B}"/>
    <cellStyle name="Normal 23 2 2 3" xfId="4508" xr:uid="{D89143DC-A519-4456-8E5B-FF0931D1ADF7}"/>
    <cellStyle name="Normal 23 2 3" xfId="4509" xr:uid="{532470DA-297A-4E9F-A673-96A95B683955}"/>
    <cellStyle name="Normal 23 2 3 2" xfId="4510" xr:uid="{623BF98E-94A5-458F-87CE-5C1A187BEBD7}"/>
    <cellStyle name="Normal 23 2 4" xfId="4511" xr:uid="{5F21218B-FF14-45F9-A374-26D05346E90D}"/>
    <cellStyle name="Normal 23 2 5" xfId="4512" xr:uid="{0468C4AD-88B1-42CE-8A2F-0B5FF7CF34DD}"/>
    <cellStyle name="Normal 23 2 6" xfId="5511" xr:uid="{FF6333F0-57FF-4F80-9A8E-1AF17F6D109E}"/>
    <cellStyle name="Normal 23 3" xfId="2865" xr:uid="{AC38F6D0-1A24-40FA-B381-27BF226265BA}"/>
    <cellStyle name="Normal 23 3 2" xfId="4513" xr:uid="{3534C99C-6640-47BD-BE4C-A9E7ABEC228D}"/>
    <cellStyle name="Normal 23 3 2 2" xfId="4514" xr:uid="{CFE0AE5E-7FAE-453B-9CCC-CB6F463ED0DA}"/>
    <cellStyle name="Normal 23 3 3" xfId="4515" xr:uid="{8DC38836-A6D3-4C8E-82D0-47A8B66CCB01}"/>
    <cellStyle name="Normal 23 3 4" xfId="4516" xr:uid="{5B7F2A31-3179-4F66-BA6D-7D289E766319}"/>
    <cellStyle name="Normal 23 3 4 2" xfId="7719" xr:uid="{79994A3D-048A-4909-A97C-D6E2510AE801}"/>
    <cellStyle name="Normal 23 4" xfId="4517" xr:uid="{825CE750-2F95-4355-8057-EF46FB89FFAF}"/>
    <cellStyle name="Normal 23 4 2" xfId="4518" xr:uid="{2286E06A-34E1-473A-922A-75F44763C025}"/>
    <cellStyle name="Normal 23 5" xfId="4519" xr:uid="{390A7592-D5B7-44B8-81CC-2B98D537A656}"/>
    <cellStyle name="Normal 23 6" xfId="4520" xr:uid="{443C88F1-B8B0-489A-BC15-DBE4870289FF}"/>
    <cellStyle name="Normal 23 7" xfId="4521" xr:uid="{D90360B3-B7D6-46E7-B168-ADC4F91F6390}"/>
    <cellStyle name="Normal 23 8" xfId="4522" xr:uid="{94FA1AAD-7353-4EF5-95B0-C4121020EF4A}"/>
    <cellStyle name="Normal 23 9" xfId="2863" xr:uid="{D20B308D-DAD2-4E45-9CE4-AE5372F9E27D}"/>
    <cellStyle name="Normal 230" xfId="2182" xr:uid="{7A0283E6-CF52-4557-A0AA-04F9B8D6A18D}"/>
    <cellStyle name="Normal 230 2" xfId="5639" xr:uid="{5F21B5B0-EFDB-4514-A208-5EC320C75978}"/>
    <cellStyle name="Normal 230 2 2" xfId="8024" xr:uid="{5BE396FA-08FA-4FA5-9BB2-1ED47A28693E}"/>
    <cellStyle name="Normal 230 3" xfId="5638" xr:uid="{516F0B8A-51CF-4537-A9A2-761E19979EC6}"/>
    <cellStyle name="Normal 230 3 2" xfId="8023" xr:uid="{D4B0CEFA-D7FC-449D-8448-D027BA1FB014}"/>
    <cellStyle name="Normal 230 4" xfId="7304" xr:uid="{3BFEC481-7569-44AC-8E49-855BF8B586EF}"/>
    <cellStyle name="Normal 231" xfId="2183" xr:uid="{4E7DEBEB-33FF-4DA2-AB24-972396B8AE4A}"/>
    <cellStyle name="Normal 231 2" xfId="7305" xr:uid="{249D0D49-08AF-4EA3-8B72-07CC1DB10BD8}"/>
    <cellStyle name="Normal 232" xfId="2184" xr:uid="{A3C3902C-1F0F-4744-A9F8-7D505AA962C5}"/>
    <cellStyle name="Normal 232 2" xfId="7306" xr:uid="{1AC8C243-AB8A-4B9F-B1A6-B994C8912A7C}"/>
    <cellStyle name="Normal 233" xfId="2185" xr:uid="{2D337E44-347D-40B1-8E6A-6EFA74EA2342}"/>
    <cellStyle name="Normal 233 2" xfId="7307" xr:uid="{3B9BAEA1-6511-44FC-89C2-E761D0027DEF}"/>
    <cellStyle name="Normal 234" xfId="2186" xr:uid="{A8534C53-5DFA-49F0-B6FD-85E9F4EBF106}"/>
    <cellStyle name="Normal 234 2" xfId="7308" xr:uid="{9B16415E-9549-43E8-842F-EEA889C83790}"/>
    <cellStyle name="Normal 235" xfId="2187" xr:uid="{A97F39B1-2674-450D-94F6-C6D15D69FF7A}"/>
    <cellStyle name="Normal 235 2" xfId="7309" xr:uid="{7195720C-77A2-4BAA-9DB3-7448894A791F}"/>
    <cellStyle name="Normal 236" xfId="2188" xr:uid="{0656E081-874C-4652-8E6E-0891A21E285E}"/>
    <cellStyle name="Normal 236 2" xfId="7310" xr:uid="{0A8EE0B6-C224-41B4-93EF-332D17824DD6}"/>
    <cellStyle name="Normal 237" xfId="2189" xr:uid="{AF1980FC-DF1A-45A8-AF42-425F163BBB69}"/>
    <cellStyle name="Normal 237 2" xfId="7311" xr:uid="{1D8702B5-7597-4F89-AB75-5A75BC45853D}"/>
    <cellStyle name="Normal 238" xfId="2190" xr:uid="{A21EDCB8-52B1-4946-8682-25354CB1E8B8}"/>
    <cellStyle name="Normal 238 2" xfId="7312" xr:uid="{94BE5BC0-C717-4D2B-BC02-9439B1B6BF07}"/>
    <cellStyle name="Normal 239" xfId="2191" xr:uid="{28CFC111-9D61-4B76-BA4E-BC0277EEBE3C}"/>
    <cellStyle name="Normal 239 2" xfId="7313" xr:uid="{FA9CE623-8294-41B5-B0E1-903CDDDA85B5}"/>
    <cellStyle name="Normal 24" xfId="2192" xr:uid="{A5777E89-A00B-44EF-BF04-55FB668F638F}"/>
    <cellStyle name="Normal 24 2" xfId="4524" xr:uid="{E333A70F-3226-4CB1-983C-ABB0D4E85C12}"/>
    <cellStyle name="Normal 24 2 2" xfId="7721" xr:uid="{28D661B7-6B27-4748-BBFF-37F6B6BC474C}"/>
    <cellStyle name="Normal 24 3" xfId="4525" xr:uid="{79EC10EF-675B-446A-8756-BF8C3C949FF2}"/>
    <cellStyle name="Normal 24 3 2" xfId="4526" xr:uid="{CE284017-5001-4DFE-A7B8-8E5096C74173}"/>
    <cellStyle name="Normal 24 3 2 2" xfId="7723" xr:uid="{159D6863-3D9B-4883-9D3D-D66F95EE242F}"/>
    <cellStyle name="Normal 24 3 3" xfId="7722" xr:uid="{BE30BAC9-0355-43B0-8CA4-85F2D9A782C2}"/>
    <cellStyle name="Normal 24 4" xfId="4527" xr:uid="{FAB7F650-2EE5-48D9-BA2A-68B176031140}"/>
    <cellStyle name="Normal 24 5" xfId="4528" xr:uid="{87D9C29F-1ABD-47AF-BDE0-396716C02627}"/>
    <cellStyle name="Normal 24 5 2" xfId="5564" xr:uid="{B2E59608-C5E9-4A28-A86A-64AAA2B2CD12}"/>
    <cellStyle name="Normal 24 6" xfId="4529" xr:uid="{E9BC6670-6D2F-4993-90ED-BC297BC239A3}"/>
    <cellStyle name="Normal 24 6 2" xfId="4530" xr:uid="{F82A26B2-C1E3-4708-97A0-9AF1AF396CA0}"/>
    <cellStyle name="Normal 24 6 2 2" xfId="7725" xr:uid="{02234B86-AF74-4726-A7F6-D900C4C83EAF}"/>
    <cellStyle name="Normal 24 6 3" xfId="7724" xr:uid="{480D4DC8-8EAE-4487-82B5-7EDE12B2AF66}"/>
    <cellStyle name="Normal 24 7" xfId="4523" xr:uid="{77F2F277-10FE-433E-95B0-584DBFF31255}"/>
    <cellStyle name="Normal 24 7 2" xfId="7720" xr:uid="{F92C1CB4-30F0-4465-9148-D45ADFFBD1D5}"/>
    <cellStyle name="Normal 240" xfId="2193" xr:uid="{6041FE16-CF8C-42B6-98F0-13F368DFCD0A}"/>
    <cellStyle name="Normal 240 2" xfId="7314" xr:uid="{702CC3E6-29F1-4406-A285-5D1AD59B8A07}"/>
    <cellStyle name="Normal 241" xfId="2194" xr:uid="{E6C770AE-042F-4817-B8A3-EABECD8A8B81}"/>
    <cellStyle name="Normal 241 2" xfId="7315" xr:uid="{02BE1911-1446-496E-B82B-77FC06A5BE5E}"/>
    <cellStyle name="Normal 242" xfId="2195" xr:uid="{F15AFF76-45F7-4D77-BA7B-8ABFEE61EDA0}"/>
    <cellStyle name="Normal 242 2" xfId="7316" xr:uid="{C6955207-6FED-4568-AFFB-80503DF2DFD5}"/>
    <cellStyle name="Normal 243" xfId="2196" xr:uid="{F8B396A1-2673-49C6-A1B2-D4055BFBEF95}"/>
    <cellStyle name="Normal 243 2" xfId="7317" xr:uid="{76BC006C-3F06-4A51-A99A-4225D417146E}"/>
    <cellStyle name="Normal 244" xfId="2197" xr:uid="{A6C5BB30-C339-4C73-9BC7-981C5BA2E59D}"/>
    <cellStyle name="Normal 244 2" xfId="7318" xr:uid="{60AEB0D6-0867-433C-93CD-B85CFA1D27F9}"/>
    <cellStyle name="Normal 245" xfId="2198" xr:uid="{0C1936A5-AECC-49E1-90BD-03628B12377E}"/>
    <cellStyle name="Normal 245 2" xfId="7319" xr:uid="{A614E922-F8AC-4006-8619-25380BCBC3DC}"/>
    <cellStyle name="Normal 246" xfId="2199" xr:uid="{AFB94D9D-85AE-45C0-9CF0-41482F3AA5B8}"/>
    <cellStyle name="Normal 246 2" xfId="7320" xr:uid="{1EDBB945-E25E-4479-BE90-E672FD2EB9D4}"/>
    <cellStyle name="Normal 247" xfId="2200" xr:uid="{12BA49CA-8B03-447D-A689-3DF68003C699}"/>
    <cellStyle name="Normal 247 2" xfId="7321" xr:uid="{4E84BAA3-BB3F-432C-970B-3717C72F0B73}"/>
    <cellStyle name="Normal 248" xfId="2201" xr:uid="{9DFF566C-CABF-4C67-8CDF-3F54AC9038CE}"/>
    <cellStyle name="Normal 248 2" xfId="7322" xr:uid="{7109078C-1DB5-406E-8BE2-F1E504EC422E}"/>
    <cellStyle name="Normal 249" xfId="2202" xr:uid="{D18ADD64-C5A4-4490-A8C4-15AFAC87F1EB}"/>
    <cellStyle name="Normal 249 2" xfId="7323" xr:uid="{91C59199-2BC6-439E-908E-35E5E8719CC1}"/>
    <cellStyle name="Normal 25" xfId="2203" xr:uid="{347006B7-1AC6-4B4B-B3A3-625B37597C52}"/>
    <cellStyle name="Normal 25 2" xfId="4532" xr:uid="{C4ABCCB0-6FE1-48A8-8128-F75B54B70DD1}"/>
    <cellStyle name="Normal 25 2 2" xfId="7727" xr:uid="{BFEEE06B-BB00-49E9-B049-BF32EBB5C88F}"/>
    <cellStyle name="Normal 25 3" xfId="4533" xr:uid="{31EEA218-960D-4938-9014-0B76B52C8D80}"/>
    <cellStyle name="Normal 25 4" xfId="4531" xr:uid="{F0D714DB-A26A-45D4-AEBF-C5EAE7338AEF}"/>
    <cellStyle name="Normal 25 4 2" xfId="7726" xr:uid="{518F4DF0-B692-47BC-8A63-A50733AC62D3}"/>
    <cellStyle name="Normal 250" xfId="2204" xr:uid="{3314D50F-8BC4-41E3-9DA8-4A35081C88DE}"/>
    <cellStyle name="Normal 250 2" xfId="7324" xr:uid="{B0AE4020-B0DE-48C0-B587-6F6E74D99C30}"/>
    <cellStyle name="Normal 251" xfId="2205" xr:uid="{D32F1ED4-3573-40C9-AFA9-27A0EEE1D78C}"/>
    <cellStyle name="Normal 251 2" xfId="7325" xr:uid="{48207783-44CF-415C-BE4D-42F41953E037}"/>
    <cellStyle name="Normal 252" xfId="2206" xr:uid="{261487CA-E9FC-4C71-A8B3-4750F9987D49}"/>
    <cellStyle name="Normal 252 2" xfId="7326" xr:uid="{95A8CE6C-82C7-470D-B09E-15AB1F85209C}"/>
    <cellStyle name="Normal 253" xfId="2207" xr:uid="{4D5FC6FA-DED3-4ADB-9A10-2A1DC4675678}"/>
    <cellStyle name="Normal 253 2" xfId="7327" xr:uid="{75457D23-7EAF-45BB-9266-C4E01BC42AA0}"/>
    <cellStyle name="Normal 254" xfId="2208" xr:uid="{9B32E48B-2C32-47F9-9482-F5836B9C5BB1}"/>
    <cellStyle name="Normal 254 2" xfId="7328" xr:uid="{820744DE-3E8A-4230-8DD2-7935C773F1EC}"/>
    <cellStyle name="Normal 255" xfId="2209" xr:uid="{34B91089-659C-43FC-B7F9-47DE5C5DBFE3}"/>
    <cellStyle name="Normal 255 2" xfId="7329" xr:uid="{DA6358AB-02B8-42A3-B07B-CF2ECA855618}"/>
    <cellStyle name="Normal 256" xfId="2210" xr:uid="{01AD8823-4BC0-4F4C-B5DB-1CCBA753304C}"/>
    <cellStyle name="Normal 256 2" xfId="7330" xr:uid="{A8F45F81-4F64-42C0-8F33-E0E6F62D038E}"/>
    <cellStyle name="Normal 257" xfId="2211" xr:uid="{4ACE7B45-4B2A-4F56-B1A7-7840339B5266}"/>
    <cellStyle name="Normal 257 2" xfId="7331" xr:uid="{10133B9C-A0F6-4DD8-B39B-E45DEB56D54F}"/>
    <cellStyle name="Normal 258" xfId="2212" xr:uid="{8A5F7DB4-B603-4B6B-B90E-9BDD24657E99}"/>
    <cellStyle name="Normal 258 2" xfId="7332" xr:uid="{7FAC5A6F-795E-4B33-99DA-33C3996C0EC5}"/>
    <cellStyle name="Normal 259" xfId="2213" xr:uid="{862404E5-00BF-49F5-959B-B3045ACD1F11}"/>
    <cellStyle name="Normal 259 2" xfId="7333" xr:uid="{8FA76A7C-5B69-4F78-AC95-EC27C7BD862D}"/>
    <cellStyle name="Normal 26" xfId="2214" xr:uid="{8A4EF8EC-3095-4DBB-BAE8-2F5B445C1F1B}"/>
    <cellStyle name="Normal 26 2" xfId="4535" xr:uid="{B3DE9307-CFD0-46D7-83A9-CBDE339104A1}"/>
    <cellStyle name="Normal 26 3" xfId="4536" xr:uid="{5B78C78D-CD46-4ED3-B9F7-08858EBD9A60}"/>
    <cellStyle name="Normal 26 4" xfId="6069" xr:uid="{9A61B372-8CA9-4F3A-A91D-2B8480A88301}"/>
    <cellStyle name="Normal 26 5" xfId="4534" xr:uid="{B706CDF5-823F-4E0B-8D91-D2EDAFFB1759}"/>
    <cellStyle name="Normal 26 5 2" xfId="7728" xr:uid="{A3FB7289-0421-47B9-A14E-7D4B27D23F39}"/>
    <cellStyle name="Normal 260" xfId="2215" xr:uid="{C1C2BDA8-8490-47A6-888D-99DBB3864119}"/>
    <cellStyle name="Normal 260 2" xfId="7334" xr:uid="{DC7C6E95-5964-4AA4-A22B-DBF4BD9C601B}"/>
    <cellStyle name="Normal 261" xfId="2216" xr:uid="{1606E076-4369-40D7-A7EF-048D95A0DBFF}"/>
    <cellStyle name="Normal 261 2" xfId="7335" xr:uid="{7DE4B70D-0D76-49D7-B18A-E811E4B71862}"/>
    <cellStyle name="Normal 262" xfId="2217" xr:uid="{B76989CA-1928-4371-894B-D2C52B44FFA8}"/>
    <cellStyle name="Normal 262 2" xfId="7336" xr:uid="{63016154-477F-4F67-908A-8BB3FB900911}"/>
    <cellStyle name="Normal 263" xfId="2218" xr:uid="{555BC016-5F57-4E86-9145-895ADFB25A15}"/>
    <cellStyle name="Normal 263 2" xfId="7337" xr:uid="{FF0D2BDA-579E-4AF8-AF68-90278B42A73A}"/>
    <cellStyle name="Normal 264" xfId="2219" xr:uid="{37A364CB-9CF0-4B6E-871C-3D77EA06E46B}"/>
    <cellStyle name="Normal 264 2" xfId="7338" xr:uid="{92E83CEA-03A1-48CB-93AA-EC72BA902070}"/>
    <cellStyle name="Normal 265" xfId="2220" xr:uid="{B2B25951-7486-4EEB-8872-5A04486C5CAC}"/>
    <cellStyle name="Normal 265 2" xfId="7339" xr:uid="{6B4F2A79-CE70-4BE2-99AF-DBC0568D7D4E}"/>
    <cellStyle name="Normal 266" xfId="2221" xr:uid="{288AB233-B429-4C50-8A22-BE7E0C9299AE}"/>
    <cellStyle name="Normal 266 2" xfId="7340" xr:uid="{3BC049C2-8E35-4292-AEFC-386E8EF2A2B1}"/>
    <cellStyle name="Normal 267" xfId="2222" xr:uid="{0E7CDFDE-ED92-4F1B-8F0B-1CFD8DFA94E6}"/>
    <cellStyle name="Normal 267 2" xfId="7341" xr:uid="{A4AFCA43-7A63-4FB4-B2E6-F6C1B6E5BA38}"/>
    <cellStyle name="Normal 268" xfId="2223" xr:uid="{51DF8788-7015-4B4D-B84D-C7AB17A3F592}"/>
    <cellStyle name="Normal 268 2" xfId="7342" xr:uid="{046F9CA9-1F73-431D-AD84-BD61F0FA0C68}"/>
    <cellStyle name="Normal 269" xfId="2224" xr:uid="{E03549D0-D8E2-40A0-BDB3-6A810CE808BB}"/>
    <cellStyle name="Normal 269 2" xfId="7343" xr:uid="{4D2FB6AD-5890-4A52-AF3A-EE8DEF67D1C5}"/>
    <cellStyle name="Normal 27" xfId="2225" xr:uid="{FAC89CF5-BB36-4725-A771-7F1360D966CF}"/>
    <cellStyle name="Normal 27 10" xfId="4537" xr:uid="{48293BEF-8B23-42B6-AFBB-322C5E19299E}"/>
    <cellStyle name="Normal 27 10 2" xfId="7729" xr:uid="{E6C4B411-6498-4395-AC07-1CA70ECACBE2}"/>
    <cellStyle name="Normal 27 2" xfId="4538" xr:uid="{A8F75850-D3AA-4C51-8EC5-34E77969E595}"/>
    <cellStyle name="Normal 27 3" xfId="4539" xr:uid="{9E5CC88D-A282-4574-A659-D3F42D3994B8}"/>
    <cellStyle name="Normal 27 4" xfId="4540" xr:uid="{12DD7D28-5285-4CA4-9B74-3E2B76931B08}"/>
    <cellStyle name="Normal 27 5" xfId="4541" xr:uid="{58044B7B-9AFC-491B-9A83-5C8C3462C691}"/>
    <cellStyle name="Normal 27 6" xfId="4542" xr:uid="{9C77D2C9-F937-41B1-8C94-4ABB1B696708}"/>
    <cellStyle name="Normal 27 6 2" xfId="4543" xr:uid="{6FFEB437-3C7E-4670-8FEC-4441649436E1}"/>
    <cellStyle name="Normal 27 6 2 2" xfId="4544" xr:uid="{84EF68C0-DA65-4DE6-8715-739A8C10F851}"/>
    <cellStyle name="Normal 27 6 2 2 2" xfId="7731" xr:uid="{EE89CD85-C4AA-47D9-AA56-ECBEE80D5EB8}"/>
    <cellStyle name="Normal 27 6 2 3" xfId="7730" xr:uid="{84B7F7AE-3824-4501-9BF6-B7482E3694E5}"/>
    <cellStyle name="Normal 27 7" xfId="4545" xr:uid="{7719F355-F792-4B10-BA8A-EDA3FD542C73}"/>
    <cellStyle name="Normal 27 8" xfId="4546" xr:uid="{99BF77DC-B88E-40DB-B5E3-35782637BEEC}"/>
    <cellStyle name="Normal 27 8 2" xfId="4547" xr:uid="{969F5A1D-CE54-4737-8246-CEB48532E54D}"/>
    <cellStyle name="Normal 27 8 2 2" xfId="7733" xr:uid="{5ED5AC94-304B-4AC7-B084-E81B88B5BBFD}"/>
    <cellStyle name="Normal 27 8 3" xfId="7732" xr:uid="{26184652-481B-4814-8FD5-D4A69C9B351D}"/>
    <cellStyle name="Normal 27 9" xfId="6196" xr:uid="{0A2282C4-D7A3-41A1-A0E4-703084FB7D79}"/>
    <cellStyle name="Normal 270" xfId="2226" xr:uid="{28FD9366-A66D-4C1F-9E3F-475553243A18}"/>
    <cellStyle name="Normal 270 2" xfId="7344" xr:uid="{6117AE12-DA8C-40F3-A5FC-1B8805CDE7AD}"/>
    <cellStyle name="Normal 271" xfId="2227" xr:uid="{65DAB153-1439-4AA1-8AD8-537AEB68CB52}"/>
    <cellStyle name="Normal 271 2" xfId="7345" xr:uid="{AAB6C080-B1FA-4F49-AB6C-85C9DA6D41EC}"/>
    <cellStyle name="Normal 272" xfId="2228" xr:uid="{188CDBDF-E64C-44F3-933C-B2AD614BF821}"/>
    <cellStyle name="Normal 272 2" xfId="7346" xr:uid="{0D0027CB-E3B2-4D57-A17C-7995AD53ED5F}"/>
    <cellStyle name="Normal 273" xfId="2229" xr:uid="{EAD588BD-6F9C-4D25-B83B-78A6AC9623CF}"/>
    <cellStyle name="Normal 273 2" xfId="7347" xr:uid="{EC7F5C13-36CE-4AD5-A4CB-2958F8C942CF}"/>
    <cellStyle name="Normal 274" xfId="2230" xr:uid="{BB232CCF-3997-42F4-877E-BF889B294465}"/>
    <cellStyle name="Normal 274 2" xfId="7348" xr:uid="{0306C150-79CD-46F4-8755-E98A45BA9B0F}"/>
    <cellStyle name="Normal 275" xfId="2231" xr:uid="{95FCBF8F-2516-457C-94C8-48D6DB4ACE27}"/>
    <cellStyle name="Normal 275 2" xfId="7349" xr:uid="{1E257F0B-5A2C-4985-91D3-65A7811943A4}"/>
    <cellStyle name="Normal 276" xfId="2232" xr:uid="{DDB47D37-7C8E-47DC-9F85-8384E8AEFCE0}"/>
    <cellStyle name="Normal 276 2" xfId="7350" xr:uid="{902FBB57-B65E-4406-ACE5-50DB39A5DEAA}"/>
    <cellStyle name="Normal 277" xfId="2233" xr:uid="{7066B039-19E3-4B75-B575-8F47E2DDA251}"/>
    <cellStyle name="Normal 277 2" xfId="7351" xr:uid="{01FC7787-D19C-4329-AEAC-648E19E3C4EE}"/>
    <cellStyle name="Normal 278" xfId="2234" xr:uid="{CEBFD01B-0FD7-48FA-A5B2-F4A91FB49A19}"/>
    <cellStyle name="Normal 278 2" xfId="7352" xr:uid="{7BF00A7B-3FA6-4415-9BFE-071884C1F043}"/>
    <cellStyle name="Normal 279" xfId="2235" xr:uid="{0D44D6C2-4C03-497C-9391-2593145E8595}"/>
    <cellStyle name="Normal 279 2" xfId="7353" xr:uid="{17401D97-6FF1-42E3-906F-66EA3E915683}"/>
    <cellStyle name="Normal 28" xfId="5" xr:uid="{ED73A63D-90E0-421B-8BD2-170903A231CF}"/>
    <cellStyle name="Normal 28 2" xfId="2859" xr:uid="{C7892275-52CE-4E52-BF57-F38716B04E70}"/>
    <cellStyle name="Normal 28 2 2" xfId="4549" xr:uid="{788C4F9D-2950-4801-8BB3-3412A263E623}"/>
    <cellStyle name="Normal 28 2 2 2" xfId="4550" xr:uid="{C4D9FB64-90C1-44DD-8E22-128159B10531}"/>
    <cellStyle name="Normal 28 2 3" xfId="4551" xr:uid="{C1263F34-13DD-4D4A-9695-C32D779ADE92}"/>
    <cellStyle name="Normal 28 2 4" xfId="4548" xr:uid="{14A23E51-54AF-45BD-81EC-E52E6D02AE6A}"/>
    <cellStyle name="Normal 28 3" xfId="4552" xr:uid="{446621BF-A2BA-41E9-B4CB-F8C9E68DE0FE}"/>
    <cellStyle name="Normal 28 3 2" xfId="4553" xr:uid="{466A45E0-D99F-4FDE-9F11-D4D630BF256C}"/>
    <cellStyle name="Normal 28 3 3" xfId="4554" xr:uid="{6306592C-C3E3-4CC3-9AC8-62AACDC97C4E}"/>
    <cellStyle name="Normal 28 3 3 2" xfId="7735" xr:uid="{0E6E17BA-98F2-4B4B-A173-B59B89A11473}"/>
    <cellStyle name="Normal 28 3 4" xfId="7734" xr:uid="{2E590D63-7C4C-41B6-AFFE-42D5187EE595}"/>
    <cellStyle name="Normal 28 4" xfId="4555" xr:uid="{75128267-E389-4586-B559-26BD8C6F0059}"/>
    <cellStyle name="Normal 28 4 2" xfId="5565" xr:uid="{153B95EA-8C47-41D6-9AAA-7D435519B7C9}"/>
    <cellStyle name="Normal 28 5" xfId="5515" xr:uid="{3C26E59F-DC10-4556-AEA3-457D028C5105}"/>
    <cellStyle name="Normal 28 6" xfId="6200" xr:uid="{0012C997-EB7C-4747-83F7-25F5C427C733}"/>
    <cellStyle name="Normal 28 7" xfId="2236" xr:uid="{FF92FB6D-91F5-4BBC-B07F-64E44B93BE92}"/>
    <cellStyle name="Normal 280" xfId="2237" xr:uid="{E26D825C-8B24-4F85-A7C9-3B84B4B1189B}"/>
    <cellStyle name="Normal 280 2" xfId="7354" xr:uid="{7F9DF8AE-D18E-4C3D-BDF0-EE44BA4560DA}"/>
    <cellStyle name="Normal 281" xfId="2238" xr:uid="{0A3999DE-4D6A-4D2A-A534-F30BDDB74E5D}"/>
    <cellStyle name="Normal 281 2" xfId="7355" xr:uid="{82818866-F704-40B1-9BD9-E84B19B29F59}"/>
    <cellStyle name="Normal 282" xfId="2239" xr:uid="{4A8E176F-2EEE-4DCE-AB86-125AE12E95D8}"/>
    <cellStyle name="Normal 282 2" xfId="7356" xr:uid="{6F9BB4BD-06AB-4B9E-A2D5-681CB07490DD}"/>
    <cellStyle name="Normal 283" xfId="2240" xr:uid="{1952A56E-7D78-4B1A-921C-8A6C5D825F81}"/>
    <cellStyle name="Normal 283 2" xfId="7357" xr:uid="{8B195D2D-00AA-4D7E-873F-D07CC24F62FE}"/>
    <cellStyle name="Normal 284" xfId="2241" xr:uid="{6ACB098B-D747-4BB6-BE48-EA6DC6A1382F}"/>
    <cellStyle name="Normal 284 2" xfId="7358" xr:uid="{F788735B-64D5-4489-8866-773D133AF029}"/>
    <cellStyle name="Normal 285" xfId="2242" xr:uid="{A32A9E19-4248-4810-8D6F-CD4B45AAE256}"/>
    <cellStyle name="Normal 285 2" xfId="7359" xr:uid="{6B5FE730-E5C9-4D36-8191-CCCB4BAE1705}"/>
    <cellStyle name="Normal 286" xfId="2243" xr:uid="{8C44F36F-C713-4C60-9E74-F05C33E8F609}"/>
    <cellStyle name="Normal 286 2" xfId="7360" xr:uid="{C19A0D00-C1A6-4CAD-AA0E-99D0C64A1031}"/>
    <cellStyle name="Normal 287" xfId="2244" xr:uid="{4FA32406-7449-4CF9-ADC5-74019AD30EEE}"/>
    <cellStyle name="Normal 287 2" xfId="7361" xr:uid="{9151E453-6E9C-4993-81D6-21CAE5247D9E}"/>
    <cellStyle name="Normal 288" xfId="2245" xr:uid="{0E71907D-AB03-41F4-AA43-2909FC357860}"/>
    <cellStyle name="Normal 288 2" xfId="7362" xr:uid="{CC6245A3-03F0-43E0-91BB-D1A011492522}"/>
    <cellStyle name="Normal 289" xfId="2246" xr:uid="{218359B9-D61B-428D-9668-D715D2AA1F94}"/>
    <cellStyle name="Normal 289 2" xfId="7363" xr:uid="{B5706FC7-688A-4AD1-A78D-71CA4D6F29A8}"/>
    <cellStyle name="Normal 29" xfId="2247" xr:uid="{E43B7934-7DB1-4BAC-A90B-B12EB97FDADC}"/>
    <cellStyle name="Normal 29 2" xfId="4557" xr:uid="{8EAB87F2-8B0F-4D56-90D3-AB24535FA752}"/>
    <cellStyle name="Normal 29 2 2" xfId="4558" xr:uid="{C0973347-4B58-42F6-A4E5-1164E9FBA966}"/>
    <cellStyle name="Normal 29 2 2 2" xfId="5567" xr:uid="{45FC793A-D23E-455A-B7CA-473B780DE0AC}"/>
    <cellStyle name="Normal 29 3" xfId="4559" xr:uid="{AE517805-45D2-441D-9F98-4DFC1E159F20}"/>
    <cellStyle name="Normal 29 3 2" xfId="5568" xr:uid="{1DE351BD-0DCB-4F6E-8182-5A23B4C90B1B}"/>
    <cellStyle name="Normal 29 4" xfId="4560" xr:uid="{C1F8BE5D-E72D-421C-8592-A3E2B61AD7B1}"/>
    <cellStyle name="Normal 29 5" xfId="4561" xr:uid="{B5B5C508-377B-4E47-8C7E-E23071C93DEE}"/>
    <cellStyle name="Normal 29 5 2" xfId="4562" xr:uid="{5DF93CF7-2903-43EF-8973-25B0069009AB}"/>
    <cellStyle name="Normal 29 5 2 2" xfId="7737" xr:uid="{B6B4D9F7-B06C-4174-8AAA-3B4285A5F865}"/>
    <cellStyle name="Normal 29 5 3" xfId="7736" xr:uid="{C69FFDCD-5475-4CB1-821F-184EAC43B7E7}"/>
    <cellStyle name="Normal 29 6" xfId="5566" xr:uid="{E6D4B39D-D127-401F-BADC-A13E308F3276}"/>
    <cellStyle name="Normal 29 7" xfId="4556" xr:uid="{5BADEFDE-4573-4CB2-B0C6-004F8F8734EA}"/>
    <cellStyle name="Normal 290" xfId="2248" xr:uid="{D8A7D26E-D278-4299-9C45-F4B6311E07E7}"/>
    <cellStyle name="Normal 290 2" xfId="7364" xr:uid="{A1E42BC1-48F3-4F28-9975-0BE885A2A435}"/>
    <cellStyle name="Normal 291" xfId="2249" xr:uid="{8AB68900-D01F-46ED-B1AF-CD923DC1CA1B}"/>
    <cellStyle name="Normal 291 2" xfId="7365" xr:uid="{DF23712F-6EF4-47D8-A205-44801E04F2AF}"/>
    <cellStyle name="Normal 292" xfId="2250" xr:uid="{36BEF7F5-F298-473C-B5EA-41CBCA0334CC}"/>
    <cellStyle name="Normal 292 2" xfId="7366" xr:uid="{EC4C66EB-C867-46F4-9296-0C36DFAE4E6E}"/>
    <cellStyle name="Normal 293" xfId="2251" xr:uid="{73FAD206-931B-435C-9DBC-5BABD193B2FC}"/>
    <cellStyle name="Normal 293 2" xfId="7367" xr:uid="{65895A17-E84E-45F2-8E67-951A40FC94DE}"/>
    <cellStyle name="Normal 294" xfId="2252" xr:uid="{E20CFFA3-A9B1-45E0-A7F4-CD2B8158CA38}"/>
    <cellStyle name="Normal 294 2" xfId="7368" xr:uid="{BAEF2097-DA11-4E5B-BB85-235F3B9FA26C}"/>
    <cellStyle name="Normal 295" xfId="2253" xr:uid="{64D7D35A-A1FB-44A4-8CC6-11919EAA751D}"/>
    <cellStyle name="Normal 295 2" xfId="7369" xr:uid="{3F66AA7F-54E2-4EE5-8CDE-2271FDBDC8E1}"/>
    <cellStyle name="Normal 296" xfId="2254" xr:uid="{FDE77E24-A3CE-4F4D-8CB0-696E3D50C216}"/>
    <cellStyle name="Normal 296 2" xfId="7370" xr:uid="{0A676FC1-F5CB-4FA3-9C72-D42EADA44A78}"/>
    <cellStyle name="Normal 297" xfId="2255" xr:uid="{EE328D59-2C56-4B47-8D20-1B753D397058}"/>
    <cellStyle name="Normal 297 2" xfId="7371" xr:uid="{6B10A779-12C4-44A1-AF2F-47265392EE5E}"/>
    <cellStyle name="Normal 298" xfId="2256" xr:uid="{CACB5984-8160-4DDB-9745-347FDEA8BE13}"/>
    <cellStyle name="Normal 298 2" xfId="7372" xr:uid="{5279523B-BD9F-437C-BD35-D4E121384014}"/>
    <cellStyle name="Normal 299" xfId="2257" xr:uid="{BEF4A7EC-BC2F-48CF-915B-721206CC5F49}"/>
    <cellStyle name="Normal 299 2" xfId="7373" xr:uid="{F17A179D-6EC5-404D-99C0-2C4312DF98E9}"/>
    <cellStyle name="Normal 3" xfId="3" xr:uid="{F4495914-C3AD-4651-B978-0E6103DA963C}"/>
    <cellStyle name="Normal 3 10" xfId="4564" xr:uid="{3F7333FC-1FC2-4AC0-ABC8-BA8202F446CC}"/>
    <cellStyle name="Normal 3 11" xfId="4565" xr:uid="{82EC8125-E21B-4E8C-9140-08C8EE42E5B0}"/>
    <cellStyle name="Normal 3 12" xfId="5483" xr:uid="{3243D651-DACE-4547-8FE9-9541CF1B043A}"/>
    <cellStyle name="Normal 3 12 2" xfId="8012" xr:uid="{06C1FDE3-557F-4E9C-8A3B-6F5BE6229098}"/>
    <cellStyle name="Normal 3 13" xfId="5502" xr:uid="{B0F7B502-EE9B-497F-A23D-1F519799E4EA}"/>
    <cellStyle name="Normal 3 14" xfId="6296" xr:uid="{CE24E90C-F2D3-4E6E-9072-15294E150A50}"/>
    <cellStyle name="Normal 3 15" xfId="4563" xr:uid="{172CBDB1-A40A-4739-B814-31885663F2F7}"/>
    <cellStyle name="Normal 3 16" xfId="2258" xr:uid="{121FD8E2-ABA8-489D-83B0-3367280993F6}"/>
    <cellStyle name="Normal 3 17" xfId="6358" xr:uid="{324BE918-7CB6-4267-BB1D-4261D522DCB6}"/>
    <cellStyle name="Normal 3 18" xfId="8204" xr:uid="{20CB4DEB-6B4F-4832-B929-BAEDD00E64F2}"/>
    <cellStyle name="Normal 3 2" xfId="2259" xr:uid="{68B02C7F-B0F2-48DA-B9C8-4956DC8A637B}"/>
    <cellStyle name="Normal 3 2 2" xfId="4567" xr:uid="{CE9E5622-5E9F-4F1A-A622-57C847F6988E}"/>
    <cellStyle name="Normal 3 2 2 2" xfId="4568" xr:uid="{F44857B1-746B-4DAF-B95C-32339CDD5C8C}"/>
    <cellStyle name="Normal 3 2 2 2 2" xfId="4569" xr:uid="{2D808770-20B6-46E4-B850-5A67A97B9BBE}"/>
    <cellStyle name="Normal 3 2 2 3" xfId="4570" xr:uid="{0095B6E6-1C91-4CC0-BCEC-BEED95217C5C}"/>
    <cellStyle name="Normal 3 2 2 3 2" xfId="4571" xr:uid="{D63D83EF-E22F-432C-AE26-886650281880}"/>
    <cellStyle name="Normal 3 2 3" xfId="4572" xr:uid="{3F32D212-4F8D-451A-BB10-63D498441BE9}"/>
    <cellStyle name="Normal 3 2 4" xfId="4573" xr:uid="{A51D9681-9282-4634-9E7C-43ABE3AA9D6E}"/>
    <cellStyle name="Normal 3 2 5" xfId="6070" xr:uid="{D0FF3C31-15AE-406C-AF68-C37A70D8FA79}"/>
    <cellStyle name="Normal 3 2 6" xfId="4566" xr:uid="{3C924EC3-65B6-458A-8D3C-D67E039F5530}"/>
    <cellStyle name="Normal 3 2 7" xfId="7374" xr:uid="{9EE438A3-C845-4C34-8EE2-81B0EA8AB9D9}"/>
    <cellStyle name="Normal 3 2_SFCD2012 Q1 AP" xfId="4574" xr:uid="{3CA2AD7B-E2A1-418A-80B9-BA9FAD0F239C}"/>
    <cellStyle name="Normal 3 3" xfId="2260" xr:uid="{A81D669F-A0DC-4F13-AB4C-7108DEC75905}"/>
    <cellStyle name="Normal 3 3 2" xfId="4576" xr:uid="{B5922973-7CFD-401A-B358-990F1B4517CC}"/>
    <cellStyle name="Normal 3 3 2 2" xfId="4577" xr:uid="{C8B2F72C-BC89-4A22-ADF3-AC602A8BBBD0}"/>
    <cellStyle name="Normal 3 3 3" xfId="4578" xr:uid="{3E5FC260-03F5-4820-ACDE-DE417D1FDFD9}"/>
    <cellStyle name="Normal 3 3 3 2" xfId="4579" xr:uid="{B1CA29F4-3394-4732-88E0-EAD044DA1E1E}"/>
    <cellStyle name="Normal 3 3 4" xfId="4580" xr:uid="{CF0FC6CA-DDE7-487B-89FD-0CA094A172D4}"/>
    <cellStyle name="Normal 3 3 4 2" xfId="4581" xr:uid="{E058E5F9-C1B2-40C7-9747-E1EE15D10A67}"/>
    <cellStyle name="Normal 3 3 5" xfId="4582" xr:uid="{4DE05AD5-9139-4D60-A5CB-4444755F580A}"/>
    <cellStyle name="Normal 3 3 6" xfId="4575" xr:uid="{F134B0ED-9B8A-428D-BC96-2CF24C98DA15}"/>
    <cellStyle name="Normal 3 4" xfId="2261" xr:uid="{1AEFE94A-EEC8-437F-9438-8FC5A4A814C4}"/>
    <cellStyle name="Normal 3 4 2" xfId="4584" xr:uid="{3A8DDE68-C86A-4154-84D8-2964FC6BB041}"/>
    <cellStyle name="Normal 3 4 2 2" xfId="4585" xr:uid="{02659C8B-FEDB-4DA4-BD8C-7F82E52BB34F}"/>
    <cellStyle name="Normal 3 4 3" xfId="4586" xr:uid="{9E971AAE-06C2-4A16-A67A-E0E0DD8906BB}"/>
    <cellStyle name="Normal 3 4 4" xfId="6202" xr:uid="{BC8984C3-42A8-4953-8F53-A421DD5AE01B}"/>
    <cellStyle name="Normal 3 4 5" xfId="4583" xr:uid="{235B2224-26BE-4B36-84FD-D3D681584624}"/>
    <cellStyle name="Normal 3 5" xfId="2855" xr:uid="{B8172AA6-7A3F-44C6-82A5-ECA5FD3CD34F}"/>
    <cellStyle name="Normal 3 5 2" xfId="4588" xr:uid="{63DDB9ED-E1F3-400E-8FEA-7C8682B4CCCA}"/>
    <cellStyle name="Normal 3 5 3" xfId="4589" xr:uid="{4AA75B12-7BA1-4D75-BD6B-2B4B4614798F}"/>
    <cellStyle name="Normal 3 5 4" xfId="4587" xr:uid="{67E95351-81CB-4538-99AE-D29AACE439C2}"/>
    <cellStyle name="Normal 3 6" xfId="4590" xr:uid="{ABBEC20C-E0AA-4EA6-99F8-1AA2D15549FA}"/>
    <cellStyle name="Normal 3 6 2" xfId="4591" xr:uid="{F0A329E2-12DA-42A0-ABCE-B4BC3B292CFF}"/>
    <cellStyle name="Normal 3 7" xfId="4592" xr:uid="{9CB739E5-E0C5-43E8-86C1-0F6E940DC29E}"/>
    <cellStyle name="Normal 3 7 2" xfId="4593" xr:uid="{0DF17103-70E2-4273-A020-123EA20B3CC5}"/>
    <cellStyle name="Normal 3 8" xfId="4594" xr:uid="{4DD62AD6-BE2A-4867-9E8C-260353B4E7EA}"/>
    <cellStyle name="Normal 3 8 2" xfId="4595" xr:uid="{8908E8B8-D44E-4C15-A2FF-9B89C5FC202F}"/>
    <cellStyle name="Normal 3 9" xfId="4596" xr:uid="{718C446A-040F-475E-A12D-DBF712F675E5}"/>
    <cellStyle name="Normal 3_~gl60" xfId="4597" xr:uid="{094F8640-74DD-4120-ABB9-406FA166134A}"/>
    <cellStyle name="Normal 30" xfId="2262" xr:uid="{F123CAA5-2212-41B9-AD9A-1A94433E9438}"/>
    <cellStyle name="Normal 30 2" xfId="4598" xr:uid="{2254ACB8-2BD6-4ADD-9D93-286BD8CC7F66}"/>
    <cellStyle name="Normal 30 2 2" xfId="5569" xr:uid="{C3D3290F-D618-42F3-A562-5F9A69263998}"/>
    <cellStyle name="Normal 30 3" xfId="4599" xr:uid="{E74F674E-19CE-4F8B-94BF-E77D97D9FCBC}"/>
    <cellStyle name="Normal 300" xfId="2263" xr:uid="{00B10ADB-3BAE-4F20-97CF-A03D396BBBC0}"/>
    <cellStyle name="Normal 300 2" xfId="7375" xr:uid="{4646CD66-A1D0-42B8-9AE7-D83DA8A1113A}"/>
    <cellStyle name="Normal 301" xfId="2264" xr:uid="{27007AB7-D053-4773-B1C1-7944887DBC73}"/>
    <cellStyle name="Normal 301 2" xfId="7376" xr:uid="{5665DED5-BD17-4DEF-AE2A-D72560E26E78}"/>
    <cellStyle name="Normal 302" xfId="2265" xr:uid="{65AA92B4-2A02-4BFE-88EE-9A8A8855ABC4}"/>
    <cellStyle name="Normal 302 2" xfId="7377" xr:uid="{A20F6E64-6879-4236-8607-32C240795F00}"/>
    <cellStyle name="Normal 303" xfId="2266" xr:uid="{1C40B933-3ED1-4401-926F-BF540BDCB3DD}"/>
    <cellStyle name="Normal 303 2" xfId="7378" xr:uid="{DD96952C-78A9-4FDE-806A-77303B1565DF}"/>
    <cellStyle name="Normal 304" xfId="2267" xr:uid="{05AE2511-4C68-463B-8CEA-01D0AF10FC93}"/>
    <cellStyle name="Normal 304 2" xfId="7379" xr:uid="{4C9CC308-302B-408C-9F7D-AC773289836B}"/>
    <cellStyle name="Normal 305" xfId="2268" xr:uid="{AF1D253A-4D05-4F0D-BC09-CC9FA538A296}"/>
    <cellStyle name="Normal 305 2" xfId="7380" xr:uid="{F44A6F7A-098D-4316-95A7-3856BFC281B8}"/>
    <cellStyle name="Normal 306" xfId="2269" xr:uid="{F87B5668-CFBE-4D9A-BE07-3488F3E2EF5E}"/>
    <cellStyle name="Normal 306 2" xfId="7381" xr:uid="{29431476-5E6F-49F3-BFCC-4F754D9F20F2}"/>
    <cellStyle name="Normal 307" xfId="2270" xr:uid="{2BAE3C32-8D1A-4A12-96A0-1D2B6E7DA91F}"/>
    <cellStyle name="Normal 307 2" xfId="7382" xr:uid="{2857A8E6-D52B-4BF8-9395-3EDD6203EF90}"/>
    <cellStyle name="Normal 308" xfId="2271" xr:uid="{FC3F344B-2B54-4BB2-8AA4-16D5F273EE5E}"/>
    <cellStyle name="Normal 308 2" xfId="7383" xr:uid="{D78CC762-EAD7-441E-AFEE-08170F3FD2A3}"/>
    <cellStyle name="Normal 309" xfId="2272" xr:uid="{2812596B-B9F6-488F-85FB-B6485FA645C6}"/>
    <cellStyle name="Normal 309 2" xfId="7384" xr:uid="{83C500FC-2FB4-4A74-8089-26872AB84605}"/>
    <cellStyle name="Normal 31" xfId="2273" xr:uid="{580813B7-E0DD-43CB-95A3-ADFB6A942BAB}"/>
    <cellStyle name="Normal 31 2" xfId="4600" xr:uid="{A14525E9-6031-4B12-989F-50E2BBFCD44F}"/>
    <cellStyle name="Normal 31 2 2" xfId="4601" xr:uid="{E16D5440-8925-42B3-832F-B1FBABBEEAFB}"/>
    <cellStyle name="Normal 31 3" xfId="4602" xr:uid="{ADA36445-2BD5-4BAA-BC77-C1BAC03CEC52}"/>
    <cellStyle name="Normal 31 4" xfId="4603" xr:uid="{C3BA2BB0-49F6-4970-A72E-37232716B298}"/>
    <cellStyle name="Normal 310" xfId="2274" xr:uid="{1CC66FFC-F3B7-4308-B886-3ED5731AE3F6}"/>
    <cellStyle name="Normal 310 2" xfId="7385" xr:uid="{E67A879E-2579-47CA-8EB4-8DB0AF9D86AF}"/>
    <cellStyle name="Normal 311" xfId="2275" xr:uid="{F477FD5D-E13E-4E7F-A61F-C530B24101D2}"/>
    <cellStyle name="Normal 311 2" xfId="7386" xr:uid="{EEBF7A76-3541-4440-AFCC-7FA3A604A330}"/>
    <cellStyle name="Normal 312" xfId="2276" xr:uid="{13FF4D76-F0E2-442E-B2C0-DF4011CBECA2}"/>
    <cellStyle name="Normal 312 2" xfId="7387" xr:uid="{D673C890-67C1-4352-8558-A777E2E5B055}"/>
    <cellStyle name="Normal 313" xfId="2277" xr:uid="{A822227D-A701-436D-9ABE-6CAC3D950340}"/>
    <cellStyle name="Normal 313 2" xfId="7388" xr:uid="{360DB35F-F8DA-4F76-A60A-399DB997EAC0}"/>
    <cellStyle name="Normal 314" xfId="2278" xr:uid="{5E667E86-5A49-428E-B576-4E846ED10E7D}"/>
    <cellStyle name="Normal 314 2" xfId="7389" xr:uid="{49587B67-4615-4323-A2BB-7A0728B6033D}"/>
    <cellStyle name="Normal 315" xfId="2279" xr:uid="{B68F936E-24CF-4A08-AB72-9E4E75B65EE7}"/>
    <cellStyle name="Normal 315 2" xfId="7390" xr:uid="{8723768D-F48B-4AEE-AFB8-FF5DA367F9FB}"/>
    <cellStyle name="Normal 316" xfId="2280" xr:uid="{D4B477DA-E006-42B8-8AD0-51E96AD0DA37}"/>
    <cellStyle name="Normal 316 2" xfId="7391" xr:uid="{FE352CA0-697B-4487-BFE8-D504B1568165}"/>
    <cellStyle name="Normal 317" xfId="2281" xr:uid="{BAB47209-2FE0-463A-A4C5-8D786A3E3801}"/>
    <cellStyle name="Normal 317 2" xfId="7392" xr:uid="{02FC1089-2815-4731-BF60-6938982354A1}"/>
    <cellStyle name="Normal 318" xfId="2282" xr:uid="{02C8928A-90F3-4B8E-BFD7-DA7E5C74B47D}"/>
    <cellStyle name="Normal 318 2" xfId="7393" xr:uid="{489F88BB-7739-4CE3-A78F-A7D7A042A35B}"/>
    <cellStyle name="Normal 319" xfId="2283" xr:uid="{0CAD8481-DC25-4CE9-A5BB-F9A0E6A79588}"/>
    <cellStyle name="Normal 319 2" xfId="7394" xr:uid="{1E74B474-10EE-46BE-909A-82D45E9CE09C}"/>
    <cellStyle name="Normal 32" xfId="2284" xr:uid="{DBBF91D3-F9DF-4082-ABE1-6FF25ED1DC19}"/>
    <cellStyle name="Normal 32 2" xfId="4605" xr:uid="{9EE73FB7-94E4-41C2-B533-32DE91A911DF}"/>
    <cellStyle name="Normal 32 2 2" xfId="4606" xr:uid="{93E24EF6-5724-44EF-B44B-267F51FEE1BE}"/>
    <cellStyle name="Normal 32 2 3" xfId="4607" xr:uid="{7C74FD70-C262-407A-AF5F-04FC809B6A0A}"/>
    <cellStyle name="Normal 32 3" xfId="4608" xr:uid="{51C2BE7E-C443-4447-B005-AA5A03F73A46}"/>
    <cellStyle name="Normal 32 4" xfId="4609" xr:uid="{D891F656-F80C-4C8F-B26D-2B9BB04232AE}"/>
    <cellStyle name="Normal 32 5" xfId="6071" xr:uid="{0542A5F2-5A8F-42BC-858F-2796DB89D85D}"/>
    <cellStyle name="Normal 32 6" xfId="4604" xr:uid="{C916EAA5-1F1D-4E07-90D4-FF0D0C3BDD78}"/>
    <cellStyle name="Normal 320" xfId="2285" xr:uid="{7FBB08E8-FE98-4551-9E53-A9AD749AF01F}"/>
    <cellStyle name="Normal 320 2" xfId="7395" xr:uid="{DDB053B0-8CAC-4FAA-B4C9-17CA91766560}"/>
    <cellStyle name="Normal 321" xfId="2286" xr:uid="{DD49D835-FDE8-48BA-B8FC-B51092477984}"/>
    <cellStyle name="Normal 321 2" xfId="7396" xr:uid="{B121C838-782D-4F1F-9E78-6238B18B6270}"/>
    <cellStyle name="Normal 322" xfId="2287" xr:uid="{BF5509DC-C492-49B5-93B1-9B1899EDBDC3}"/>
    <cellStyle name="Normal 322 2" xfId="7397" xr:uid="{19662242-2385-4C8B-9B3D-A97AF819B7A3}"/>
    <cellStyle name="Normal 323" xfId="2288" xr:uid="{2D6730C3-00BB-4A66-A403-EEFEE548F1BA}"/>
    <cellStyle name="Normal 323 2" xfId="7398" xr:uid="{EB3A03CD-5BE4-437A-90EC-47BF609598BA}"/>
    <cellStyle name="Normal 324" xfId="2860" xr:uid="{EAF5CBA1-6A84-4A16-A185-F464F76098C8}"/>
    <cellStyle name="Normal 324 2" xfId="7523" xr:uid="{047977B7-A453-43FA-B5EA-DEBE6E46319B}"/>
    <cellStyle name="Normal 325" xfId="2862" xr:uid="{C4D527CB-D2D8-4266-BBB4-6C3E1325C882}"/>
    <cellStyle name="Normal 325 2" xfId="7524" xr:uid="{46371DA7-559E-4548-9AAA-EF6E60BDD349}"/>
    <cellStyle name="Normal 326" xfId="1122" xr:uid="{BDA77B29-D5DE-45F4-9030-3686D102E750}"/>
    <cellStyle name="Normal 327" xfId="6324" xr:uid="{5B679E4A-EDBC-4351-BA99-11239F251158}"/>
    <cellStyle name="Normal 328" xfId="6313" xr:uid="{E583C8C1-ACC4-466D-BA5A-8C28C93E8545}"/>
    <cellStyle name="Normal 329" xfId="6307" xr:uid="{3779FAB9-3282-4447-AC4F-DC67D8CB97C2}"/>
    <cellStyle name="Normal 33" xfId="2289" xr:uid="{865FF5DA-6706-413F-BFA3-F01C1F56D48C}"/>
    <cellStyle name="Normal 33 2" xfId="4610" xr:uid="{D76C7FD5-71C1-4452-837D-4BE07B8E7B48}"/>
    <cellStyle name="Normal 33 3" xfId="4611" xr:uid="{F2A872F0-E917-4F6E-981F-DC6B8092FEFF}"/>
    <cellStyle name="Normal 33 3 2" xfId="4612" xr:uid="{11A8B69C-7799-4566-A661-51CBD7B1593F}"/>
    <cellStyle name="Normal 33 4" xfId="4613" xr:uid="{EBD6C14E-A298-4C12-AA5B-5A79E4D6A871}"/>
    <cellStyle name="Normal 33 5" xfId="4614" xr:uid="{73444AA1-78F4-4938-80DD-0C7F5B5A303F}"/>
    <cellStyle name="Normal 33 5 2" xfId="4615" xr:uid="{B547EAE1-92C8-401D-8BC9-4C5BE248CA8A}"/>
    <cellStyle name="Normal 33 5 2 2" xfId="7739" xr:uid="{ADC0C8C0-9AC8-42F4-B5B5-83DC43E935CA}"/>
    <cellStyle name="Normal 33 5 3" xfId="7738" xr:uid="{003A28B9-3019-46FA-AEA0-7EE6C53F265C}"/>
    <cellStyle name="Normal 330" xfId="6316" xr:uid="{2F6577A0-B075-443E-9FB0-CFF21D9E97D3}"/>
    <cellStyle name="Normal 331" xfId="6334" xr:uid="{6C7416A3-C1CA-4CC1-95EA-97E3E25E6A41}"/>
    <cellStyle name="Normal 332" xfId="6306" xr:uid="{2C583E8A-561B-4656-BE39-5FC1FE9BEDCE}"/>
    <cellStyle name="Normal 333" xfId="6346" xr:uid="{CC65CC5B-0FAB-48B9-866C-98C42AB28E2D}"/>
    <cellStyle name="Normal 334" xfId="6310" xr:uid="{35957E25-CB42-4E31-959B-2BC7595C9192}"/>
    <cellStyle name="Normal 335" xfId="6314" xr:uid="{2E8E6961-0A3D-4F2D-BF21-7F513A460957}"/>
    <cellStyle name="Normal 336" xfId="6331" xr:uid="{C091E442-C666-4E93-904C-0C6DB1BEFAAA}"/>
    <cellStyle name="Normal 337" xfId="6355" xr:uid="{2D7F7243-B506-4FF6-A154-759B906075E7}"/>
    <cellStyle name="Normal 338" xfId="7520" xr:uid="{B4B2A985-7E6D-4023-9C94-543748612587}"/>
    <cellStyle name="Normal 339" xfId="7549" xr:uid="{E89B5B19-457F-45A8-9710-71466AC8FC44}"/>
    <cellStyle name="Normal 34" xfId="2290" xr:uid="{F7696412-1929-48D4-8684-490BE796CBCC}"/>
    <cellStyle name="Normal 34 2" xfId="4616" xr:uid="{A2A0BC75-AB6B-4DA9-8DA9-249B4680AF20}"/>
    <cellStyle name="Normal 34 2 2" xfId="4617" xr:uid="{7E89AF71-77C9-4F11-9E45-57F6E62F2D43}"/>
    <cellStyle name="Normal 34 2 3" xfId="4618" xr:uid="{F5DF744D-FDBF-4040-AAFC-2B606B89E563}"/>
    <cellStyle name="Normal 34 2 3 2" xfId="7741" xr:uid="{E2052FC3-C21C-45FF-946D-9B0798A5A0DB}"/>
    <cellStyle name="Normal 34 2 4" xfId="7740" xr:uid="{FA2464BE-7696-4BB2-9BBC-3AEE4BC75EF1}"/>
    <cellStyle name="Normal 34 3" xfId="4619" xr:uid="{1F00F3BC-4107-4745-8D0C-EAAB489A9E35}"/>
    <cellStyle name="Normal 34 4" xfId="4620" xr:uid="{3A38B742-C3B2-43B7-9274-E21FEED68564}"/>
    <cellStyle name="Normal 34 4 2" xfId="4621" xr:uid="{1C6F8E73-D482-4DC6-8CF5-8CF26E530025}"/>
    <cellStyle name="Normal 34 4 2 2" xfId="7743" xr:uid="{7AF53382-F911-41EB-BC12-01437F252B5C}"/>
    <cellStyle name="Normal 34 4 3" xfId="7742" xr:uid="{B9C52410-667E-401C-8D04-737C5BC5FAC8}"/>
    <cellStyle name="Normal 340" xfId="8039" xr:uid="{E9DF8148-13EC-4C41-87A7-37B392B1AD47}"/>
    <cellStyle name="Normal 341" xfId="6347" xr:uid="{15ED5BFE-5C32-4889-B681-EC797CC55760}"/>
    <cellStyle name="Normal 342" xfId="8129" xr:uid="{DDE94B4F-27CA-4630-B787-D3E7B5267827}"/>
    <cellStyle name="Normal 343" xfId="8128" xr:uid="{4DB4F09E-E782-43FB-8807-5D61AFCB0CAB}"/>
    <cellStyle name="Normal 344" xfId="6352" xr:uid="{6BC1467E-19BE-4C92-A958-57E645DAAE86}"/>
    <cellStyle name="Normal 35" xfId="2291" xr:uid="{A79E90D1-5EA8-44B6-AD1C-92207B547D5F}"/>
    <cellStyle name="Normal 35 2" xfId="4623" xr:uid="{9D6E918C-D0B5-45B9-B053-74071C376486}"/>
    <cellStyle name="Normal 35 2 2" xfId="4624" xr:uid="{C87DC7AC-1FC4-42E2-94B6-8EA4641B6C75}"/>
    <cellStyle name="Normal 35 3" xfId="4625" xr:uid="{F119BD11-CDDA-45F7-8F39-0267DCF41F16}"/>
    <cellStyle name="Normal 35 3 2" xfId="4626" xr:uid="{001CCB53-9E70-46FD-8991-C0B2D00C7CBD}"/>
    <cellStyle name="Normal 35 4" xfId="4627" xr:uid="{D023C620-7EAA-4366-B178-DD40BCA92C52}"/>
    <cellStyle name="Normal 35 5" xfId="4628" xr:uid="{D92B3689-0CB7-4C3C-BED2-B1D33818E4A5}"/>
    <cellStyle name="Normal 35 5 2" xfId="4629" xr:uid="{3ACD9B7B-2689-4117-BF4D-F8CF20D56B83}"/>
    <cellStyle name="Normal 35 5 2 2" xfId="7745" xr:uid="{660C3C60-D5B5-4ADB-A040-44A3A1C8DD59}"/>
    <cellStyle name="Normal 35 5 3" xfId="7744" xr:uid="{DB479C58-2599-49C6-BC94-C3FACE8B8915}"/>
    <cellStyle name="Normal 35 6" xfId="4622" xr:uid="{187CB687-D361-4885-8A58-5DD04A0A075E}"/>
    <cellStyle name="Normal 36" xfId="2292" xr:uid="{CABEFB21-7E5F-4D8A-9D32-26AAB685FC43}"/>
    <cellStyle name="Normal 36 2" xfId="4630" xr:uid="{E9C9AD33-EEB0-4706-90A5-2668BEBA4ED7}"/>
    <cellStyle name="Normal 36 2 2" xfId="4631" xr:uid="{34717820-BB24-475B-B4D0-DB99F7AA55DA}"/>
    <cellStyle name="Normal 36 3" xfId="4632" xr:uid="{4EFD98C0-563A-4E79-BCA9-209F4B7CC22E}"/>
    <cellStyle name="Normal 36 4" xfId="4633" xr:uid="{96B18DE6-CC26-4FB9-B78E-16E83707C19E}"/>
    <cellStyle name="Normal 36 4 2" xfId="4634" xr:uid="{B4326229-0A62-434E-A8E9-ABDFC4301AE7}"/>
    <cellStyle name="Normal 36 4 2 2" xfId="7747" xr:uid="{D6E8AB7C-36E4-42C2-94F7-25C8DDA77DDA}"/>
    <cellStyle name="Normal 36 4 3" xfId="7746" xr:uid="{BC461A3D-34C2-4D39-990A-31F1EE683EC5}"/>
    <cellStyle name="Normal 36 5" xfId="4635" xr:uid="{5AF0CC66-3428-4A1C-A081-294D38DC2E59}"/>
    <cellStyle name="Normal 36 6" xfId="4636" xr:uid="{4AA0154F-8ED3-4FD6-8DBE-4AF38EC4F3AD}"/>
    <cellStyle name="Normal 36 6 2" xfId="4637" xr:uid="{9F674BCA-DAF8-450E-860B-25F6E280B771}"/>
    <cellStyle name="Normal 36 6 2 2" xfId="7749" xr:uid="{EDC02964-7C19-4A22-8703-9B46C5F1BD8B}"/>
    <cellStyle name="Normal 36 6 3" xfId="7748" xr:uid="{FA08C1B3-537D-4864-B0A9-7BAE90142379}"/>
    <cellStyle name="Normal 37" xfId="2293" xr:uid="{AA23E11A-9BD0-4B2E-A478-49C8CA08DCE1}"/>
    <cellStyle name="Normal 37 2" xfId="4638" xr:uid="{129CBA0F-A9E2-4366-9952-3C398DD95D21}"/>
    <cellStyle name="Normal 37 2 2" xfId="4639" xr:uid="{BA0E32FF-8EF9-481D-B70B-977C661B0037}"/>
    <cellStyle name="Normal 37 3" xfId="4640" xr:uid="{1F9DA0CB-03FD-480D-9D95-57A524E3F245}"/>
    <cellStyle name="Normal 37 4" xfId="4641" xr:uid="{074EAFBA-F2A7-49B1-914B-66BC518B42B0}"/>
    <cellStyle name="Normal 37 4 2" xfId="4642" xr:uid="{91B770B1-BAA8-449E-9F65-0DCCB06337E7}"/>
    <cellStyle name="Normal 37 4 2 2" xfId="7751" xr:uid="{1A2C347A-E9FD-4204-AF11-3E84BD61FD90}"/>
    <cellStyle name="Normal 37 4 3" xfId="7750" xr:uid="{55E0D6FE-6508-417D-BE80-0E9490AC96D1}"/>
    <cellStyle name="Normal 38" xfId="2294" xr:uid="{314E1775-FC84-45E7-8399-E4110111B2F2}"/>
    <cellStyle name="Normal 38 2" xfId="4643" xr:uid="{52F02EE2-A745-46F3-922C-B6BAA4CD2C2A}"/>
    <cellStyle name="Normal 38 2 2" xfId="4644" xr:uid="{71C816FF-8413-4B6A-B540-0613B827172C}"/>
    <cellStyle name="Normal 38 3" xfId="4645" xr:uid="{A25ED96B-7ECB-47D8-B35C-B6D504A02D70}"/>
    <cellStyle name="Normal 38 4" xfId="4646" xr:uid="{F6F2E5B6-9479-489C-AC66-1F22CC07436E}"/>
    <cellStyle name="Normal 38 5" xfId="4647" xr:uid="{0C35241D-354B-43F8-992D-5BD5E6EEEBC1}"/>
    <cellStyle name="Normal 38 5 2" xfId="4648" xr:uid="{B0C399DF-BEE0-451E-A0E7-77DC9B0B8BC1}"/>
    <cellStyle name="Normal 38 5 2 2" xfId="7753" xr:uid="{B32FD47D-2F5F-4AFA-A16B-578CC2A7AA78}"/>
    <cellStyle name="Normal 38 5 3" xfId="7752" xr:uid="{E1DCD45D-04B5-42BF-A893-68F1FCC41185}"/>
    <cellStyle name="Normal 39" xfId="2295" xr:uid="{7510D155-09B2-495B-ACB6-2787B47B62D7}"/>
    <cellStyle name="Normal 39 2" xfId="4649" xr:uid="{22285DC5-E85E-4D6A-A730-E32D110C72C7}"/>
    <cellStyle name="Normal 39 2 2" xfId="5570" xr:uid="{9AE66D04-AE42-43A3-B4E7-0A5EFB14E2DB}"/>
    <cellStyle name="Normal 39 3" xfId="4650" xr:uid="{BCD1FF27-0245-4F47-BA51-B941143CB9C9}"/>
    <cellStyle name="Normal 39 3 2" xfId="4651" xr:uid="{0765D3FE-5C5A-45FD-A7DF-3EA32EE9AC48}"/>
    <cellStyle name="Normal 39 3 2 2" xfId="7755" xr:uid="{8BA9CF31-8457-4308-90D9-4C7023AFAE97}"/>
    <cellStyle name="Normal 39 3 3" xfId="7754" xr:uid="{2CC29E13-AEA7-46A7-A388-9B0CEEC58664}"/>
    <cellStyle name="Normal 39 4" xfId="4652" xr:uid="{93F03C34-4151-4D6A-AD64-AE793E0ECDC8}"/>
    <cellStyle name="Normal 39 5" xfId="4653" xr:uid="{1B5EB7C3-6178-436F-B97A-1B6749826B7F}"/>
    <cellStyle name="Normal 39 5 2" xfId="4654" xr:uid="{CFC49EAD-4149-454E-BBAE-8A383722A7E2}"/>
    <cellStyle name="Normal 39 5 2 2" xfId="7757" xr:uid="{83DEA46E-2BB5-415A-BFD2-898B17EA8D85}"/>
    <cellStyle name="Normal 39 5 3" xfId="7756" xr:uid="{58C9FA1D-5456-4F59-A74E-FB1567102CA1}"/>
    <cellStyle name="Normal 4" xfId="2296" xr:uid="{1A0CFDD5-6C22-4F36-9CBC-8EBF325875C2}"/>
    <cellStyle name="Normal 4 10" xfId="5512" xr:uid="{464E8E43-895E-49B9-BE4A-CDDBE694F7E1}"/>
    <cellStyle name="Normal 4 11" xfId="4655" xr:uid="{3468EA69-5D27-492C-AAF3-C1D3B2C1FB84}"/>
    <cellStyle name="Normal 4 2" xfId="2297" xr:uid="{53E25A4D-262F-4657-BFAE-E8696C05B186}"/>
    <cellStyle name="Normal 4 2 10" xfId="7399" xr:uid="{09135F6E-5A06-463E-9B2D-D02A04688BAD}"/>
    <cellStyle name="Normal 4 2 2" xfId="4657" xr:uid="{2AABE18E-6EA7-4077-B000-5C529A2FCBD2}"/>
    <cellStyle name="Normal 4 2 2 2" xfId="4658" xr:uid="{1013E089-8BB1-4BBE-9EAB-4A1ACAFCDAE7}"/>
    <cellStyle name="Normal 4 2 2 2 2" xfId="4659" xr:uid="{E420C095-18B4-4827-A60D-EB18ED954EC9}"/>
    <cellStyle name="Normal 4 2 2 2 3" xfId="4660" xr:uid="{3D7323C7-5355-4B7B-A22C-152682E5E533}"/>
    <cellStyle name="Normal 4 2 2 3" xfId="4661" xr:uid="{EEA0B083-D393-4512-BC86-8B89408A23DE}"/>
    <cellStyle name="Normal 4 2 2 3 2" xfId="4662" xr:uid="{254C004F-58A5-4C85-BFC2-23E73F03F53D}"/>
    <cellStyle name="Normal 4 2 2 3 3" xfId="4663" xr:uid="{74C2F93A-8DBD-4B6B-9954-0F98E9691353}"/>
    <cellStyle name="Normal 4 2 2 4" xfId="4664" xr:uid="{FE4443AC-2DDE-47BA-99D2-0D5643873926}"/>
    <cellStyle name="Normal 4 2 2 5" xfId="4665" xr:uid="{0303129A-23A7-4BF8-B061-2EB46D3DF858}"/>
    <cellStyle name="Normal 4 2 3" xfId="4666" xr:uid="{17D1CB10-77D2-4F12-A787-57C2BA0DBE67}"/>
    <cellStyle name="Normal 4 2 3 2" xfId="4667" xr:uid="{727B78A7-5AE3-4B96-BB87-8F58877AA6FF}"/>
    <cellStyle name="Normal 4 2 3 3" xfId="4668" xr:uid="{53626221-F286-4AE6-89B0-095E74875ADA}"/>
    <cellStyle name="Normal 4 2 4" xfId="4669" xr:uid="{113C3115-41EE-41B2-BA42-CBCA7AEC83E1}"/>
    <cellStyle name="Normal 4 2 4 2" xfId="4670" xr:uid="{A077B9EC-9A42-4A3F-9C36-4FB2755DF3E2}"/>
    <cellStyle name="Normal 4 2 5" xfId="4671" xr:uid="{2691EAA2-C97F-4D7D-9CBF-37408E57DF4F}"/>
    <cellStyle name="Normal 4 2 6" xfId="4672" xr:uid="{024B3719-EC9C-4DCF-8661-82946ADAF24D}"/>
    <cellStyle name="Normal 4 2 7" xfId="4673" xr:uid="{B7BF0EFA-FEB1-442B-BE41-6A038ADC3203}"/>
    <cellStyle name="Normal 4 2 8" xfId="6199" xr:uid="{9607EBED-BD39-4A1B-ADF4-7EB3BFD0CC48}"/>
    <cellStyle name="Normal 4 2 9" xfId="4656" xr:uid="{A5259269-9380-49CC-9C7B-6B2C1B657C6F}"/>
    <cellStyle name="Normal 4 3" xfId="2298" xr:uid="{AD781CB2-23FB-442F-80DD-90054DBD4538}"/>
    <cellStyle name="Normal 4 3 2" xfId="4675" xr:uid="{232F0C48-EEAB-47AF-86D7-F66B1A236B4C}"/>
    <cellStyle name="Normal 4 3 3" xfId="4676" xr:uid="{986F2829-B641-4966-BA86-DBA8BA3E527C}"/>
    <cellStyle name="Normal 4 3 4" xfId="6211" xr:uid="{7C899B2F-1FF5-455C-AA2C-530C9A476441}"/>
    <cellStyle name="Normal 4 3 5" xfId="4674" xr:uid="{266AB94E-F240-4D08-8741-4A24709371EE}"/>
    <cellStyle name="Normal 4 3 6" xfId="7400" xr:uid="{33B73680-BD3D-4E4E-8CC0-14BA413ADFF8}"/>
    <cellStyle name="Normal 4 4" xfId="2299" xr:uid="{84998312-4531-443C-A5D6-94E2C5EF5E33}"/>
    <cellStyle name="Normal 4 4 2" xfId="4678" xr:uid="{94F7153F-AEAD-4AE1-B77E-2A6F7391185C}"/>
    <cellStyle name="Normal 4 4 3" xfId="4679" xr:uid="{932B07EB-635F-4743-8879-77FC7BE8301F}"/>
    <cellStyle name="Normal 4 4 4" xfId="4680" xr:uid="{F5B67B37-4B71-4007-8A05-7084252080A7}"/>
    <cellStyle name="Normal 4 4 5" xfId="4677" xr:uid="{DB9D0C65-395C-493B-9299-125F524AD119}"/>
    <cellStyle name="Normal 4 4 5 2" xfId="7758" xr:uid="{F39C84BC-EBA3-45E8-AA42-3B38770931CC}"/>
    <cellStyle name="Normal 4 5" xfId="2300" xr:uid="{25D23404-BA94-4FA8-9CA5-D9F104A01584}"/>
    <cellStyle name="Normal 4 5 2" xfId="4682" xr:uid="{5168CC92-5A93-43E9-BA45-3D7E43B22D08}"/>
    <cellStyle name="Normal 4 5 3" xfId="4683" xr:uid="{1A85FB06-D90D-4733-B8F2-41D91631FB26}"/>
    <cellStyle name="Normal 4 5 4" xfId="4681" xr:uid="{3B0D5EE0-E23E-46C0-8E0C-30556D731B03}"/>
    <cellStyle name="Normal 4 6" xfId="4684" xr:uid="{859F32A8-E081-48A6-88FB-697624C000CE}"/>
    <cellStyle name="Normal 4 6 2" xfId="4685" xr:uid="{F04FC70A-D677-4C82-95CF-A7C30A5B2570}"/>
    <cellStyle name="Normal 4 6 3" xfId="4686" xr:uid="{D41B7481-DBC7-49D9-BA02-F8ADC564D994}"/>
    <cellStyle name="Normal 4 6 4" xfId="4687" xr:uid="{70349EBC-93F9-4D06-A091-8D391DD653FD}"/>
    <cellStyle name="Normal 4 6 5" xfId="4688" xr:uid="{78141F39-F426-4E3B-B58C-443CE2C5FFC7}"/>
    <cellStyle name="Normal 4 6 5 2" xfId="7760" xr:uid="{896E2118-6D8C-40C5-A17E-333216FA6B91}"/>
    <cellStyle name="Normal 4 6 6" xfId="7759" xr:uid="{4B0C530D-EFC7-4EE7-B20A-5B8C48C0D435}"/>
    <cellStyle name="Normal 4 7" xfId="4689" xr:uid="{2BCF3209-7A7D-4228-BBDC-D4ACA6273DCF}"/>
    <cellStyle name="Normal 4 8" xfId="4690" xr:uid="{B536A235-75CA-4D84-A837-95CA3872E436}"/>
    <cellStyle name="Normal 4 9" xfId="5484" xr:uid="{7CD33117-DF0A-4ACA-9583-95491D4B5563}"/>
    <cellStyle name="Normal 4 9 2" xfId="5578" xr:uid="{D77D9B13-0FE9-43E5-93F6-F1FEC460C25E}"/>
    <cellStyle name="Normal 4_AP- SFC_31.12.2010" xfId="4691" xr:uid="{BB011EEC-804F-424E-96FC-2A62A511E806}"/>
    <cellStyle name="Normal 40" xfId="2301" xr:uid="{B40FA161-D770-4C94-8084-570AB4E4E356}"/>
    <cellStyle name="Normal 40 2" xfId="4692" xr:uid="{C81295BF-F986-41F3-AC61-E3E5E904EC9A}"/>
    <cellStyle name="Normal 40 2 2" xfId="4693" xr:uid="{13E64BDE-1589-4EF1-B0E0-981B073015FE}"/>
    <cellStyle name="Normal 40 2 2 2" xfId="5571" xr:uid="{BA2AF834-C98E-4DEF-AA1F-352CF7FE7CEB}"/>
    <cellStyle name="Normal 40 3" xfId="4694" xr:uid="{9638E827-DE34-45E3-B673-4C86C7A8E0D1}"/>
    <cellStyle name="Normal 40 3 2" xfId="4695" xr:uid="{784A1EEA-A81C-4953-B539-588CE1EDEA1B}"/>
    <cellStyle name="Normal 40 3 2 2" xfId="5573" xr:uid="{FE7188D0-6606-4C48-A372-59E85DAF217C}"/>
    <cellStyle name="Normal 40 3 3" xfId="5572" xr:uid="{DDDD95E2-FE9F-45D7-82FD-4F67A12D85D9}"/>
    <cellStyle name="Normal 40 4" xfId="4696" xr:uid="{0A87535B-D765-42AA-BEF1-BFD031996127}"/>
    <cellStyle name="Normal 40 5" xfId="4697" xr:uid="{CB741178-78E7-4293-9DEF-050AB0B2F257}"/>
    <cellStyle name="Normal 40 6" xfId="4698" xr:uid="{86E3A89F-7A9D-4249-95F4-DADD2D99E10A}"/>
    <cellStyle name="Normal 40 6 2" xfId="4699" xr:uid="{4010BF6D-E473-41A5-8493-7B903D985394}"/>
    <cellStyle name="Normal 40 6 2 2" xfId="7762" xr:uid="{81502F98-0C01-4B5C-9087-F9514EB5CDD5}"/>
    <cellStyle name="Normal 40 6 3" xfId="7761" xr:uid="{532C7B73-3C5A-49A7-8899-32D8D8C1E921}"/>
    <cellStyle name="Normal 41" xfId="2302" xr:uid="{01255065-BB30-4432-B4B3-9885715983C3}"/>
    <cellStyle name="Normal 41 2" xfId="4701" xr:uid="{05903A32-ADAF-44D3-A239-9BAEE4E25138}"/>
    <cellStyle name="Normal 41 2 2" xfId="5574" xr:uid="{8C3D828A-0563-41C5-A45C-AE6850C2F817}"/>
    <cellStyle name="Normal 41 3" xfId="4702" xr:uid="{21BBF25C-ACBC-4244-ABF9-480CACDBA8FB}"/>
    <cellStyle name="Normal 41 4" xfId="4703" xr:uid="{19100953-5C71-4C47-A709-77C1B8ACE60C}"/>
    <cellStyle name="Normal 41 5" xfId="4704" xr:uid="{5D8BB835-6248-4898-AA3A-E4F7A1FAABB9}"/>
    <cellStyle name="Normal 41 5 2" xfId="4705" xr:uid="{E8DC0E2E-FC9F-4E6C-9FD8-5083D6093F48}"/>
    <cellStyle name="Normal 41 5 2 2" xfId="7764" xr:uid="{1D9E96DB-B943-4BF4-9965-95040A4412B5}"/>
    <cellStyle name="Normal 41 5 3" xfId="7763" xr:uid="{B343E755-4F78-4183-A59F-5570891A3024}"/>
    <cellStyle name="Normal 41 6" xfId="4700" xr:uid="{F35BC9AC-6729-409A-AA5B-F9981462E968}"/>
    <cellStyle name="Normal 42" xfId="2303" xr:uid="{B841D5E5-825E-49DB-933B-B4D0951CCF42}"/>
    <cellStyle name="Normal 42 2" xfId="4706" xr:uid="{1E1E4FD4-6614-42A0-8379-A0F432A5DE41}"/>
    <cellStyle name="Normal 42 3" xfId="4707" xr:uid="{B787CC2B-B4CF-476F-B446-AD2549DD6D8F}"/>
    <cellStyle name="Normal 42 4" xfId="4708" xr:uid="{7260094A-8839-4BAF-B2C5-4213DDAD1BFC}"/>
    <cellStyle name="Normal 42 4 2" xfId="4709" xr:uid="{B8CB207C-30A2-4120-9EFE-0538807FAC07}"/>
    <cellStyle name="Normal 42 4 2 2" xfId="7766" xr:uid="{9C9FE692-08E9-4F8A-8FA5-E383E5A02945}"/>
    <cellStyle name="Normal 42 4 3" xfId="7765" xr:uid="{39C8EF05-85B5-403C-A0F9-AA9F9FB65AE4}"/>
    <cellStyle name="Normal 43" xfId="2304" xr:uid="{E81ED568-3BE6-48C2-92AC-594C5F061F0F}"/>
    <cellStyle name="Normal 43 2" xfId="4710" xr:uid="{3B0B52FA-CAD6-41D3-BA99-31DE5BBEB3AF}"/>
    <cellStyle name="Normal 43 3" xfId="4711" xr:uid="{0254B5B8-342E-4E21-9BE3-6B48649405B2}"/>
    <cellStyle name="Normal 43 3 2" xfId="4712" xr:uid="{E3A64F24-858D-4B87-9CC9-56B2D5ADAF39}"/>
    <cellStyle name="Normal 43 3 2 2" xfId="7768" xr:uid="{78D5ADD3-3167-46EF-AE82-384E6C418D73}"/>
    <cellStyle name="Normal 43 3 3" xfId="7767" xr:uid="{12C5E097-DED4-4947-9369-8F53E8237E4C}"/>
    <cellStyle name="Normal 44" xfId="2305" xr:uid="{6D3220E9-25D8-4183-A0CE-8C9FF3977EC6}"/>
    <cellStyle name="Normal 44 2" xfId="4713" xr:uid="{FA5BC48D-EFD5-4333-ACAD-C1C18C035D05}"/>
    <cellStyle name="Normal 44 3" xfId="4714" xr:uid="{F09CD0AB-4D46-49E7-9D0D-0488E578ECD2}"/>
    <cellStyle name="Normal 44 3 2" xfId="4715" xr:uid="{9DEA2841-C149-4611-9516-87639C7A3303}"/>
    <cellStyle name="Normal 44 3 2 2" xfId="7770" xr:uid="{B87AB18B-7DE5-479D-A5DC-AA87AF97C36E}"/>
    <cellStyle name="Normal 44 3 3" xfId="7769" xr:uid="{8E439055-93A8-48DA-A4CC-8CE16004D12E}"/>
    <cellStyle name="Normal 45" xfId="2306" xr:uid="{36F87598-4FF9-42B1-8FB4-8AE988D95B5B}"/>
    <cellStyle name="Normal 45 2" xfId="4716" xr:uid="{946F47ED-43BD-4D54-9F6C-A1611D9020FA}"/>
    <cellStyle name="Normal 45 3" xfId="4717" xr:uid="{150F498D-AE3D-4DC3-8995-70D890D7D571}"/>
    <cellStyle name="Normal 45 3 2" xfId="4718" xr:uid="{84595437-99F0-4496-93AA-B584E02B630A}"/>
    <cellStyle name="Normal 45 3 2 2" xfId="7772" xr:uid="{09824086-A422-4835-B53B-B69E0C14D31D}"/>
    <cellStyle name="Normal 45 3 3" xfId="7771" xr:uid="{7F48E2DF-E283-41EE-A443-1FBDE9D4D470}"/>
    <cellStyle name="Normal 46" xfId="2307" xr:uid="{DC59613C-59CE-4E29-AC2A-4332D200DA72}"/>
    <cellStyle name="Normal 46 2" xfId="4719" xr:uid="{1F58E1DD-91D3-4B6C-99EC-202F1BAA3D41}"/>
    <cellStyle name="Normal 46 2 2" xfId="5493" xr:uid="{5136A8D2-D82D-4FC0-A209-6D1BC48741A1}"/>
    <cellStyle name="Normal 46 2 2 2" xfId="8015" xr:uid="{C97249E1-ADC8-4F75-A744-03CA54850496}"/>
    <cellStyle name="Normal 46 3" xfId="4720" xr:uid="{90922F9F-CF6A-4039-BE76-AC5649ECED27}"/>
    <cellStyle name="Normal 46 3 2" xfId="4721" xr:uid="{AFD1F717-9484-4237-A304-D793E9199AA0}"/>
    <cellStyle name="Normal 46 3 2 2" xfId="7774" xr:uid="{10933018-CB86-4F36-BB6F-25A479B59560}"/>
    <cellStyle name="Normal 46 3 3" xfId="7773" xr:uid="{9043F32E-2E1A-48FC-BF79-D89185FCF48A}"/>
    <cellStyle name="Normal 47" xfId="2308" xr:uid="{B8D0BDB9-09B7-4A9D-9688-7C26204294F9}"/>
    <cellStyle name="Normal 47 2" xfId="4723" xr:uid="{8E147FB3-D8DB-4D67-926F-C09162DC6D9A}"/>
    <cellStyle name="Normal 47 3" xfId="4724" xr:uid="{CCD5DE02-8BB0-4061-9D14-520608B76A8E}"/>
    <cellStyle name="Normal 47 3 2" xfId="4725" xr:uid="{7ABF11F7-C845-4453-9074-A3E1CB01EFAF}"/>
    <cellStyle name="Normal 47 3 2 2" xfId="7776" xr:uid="{0A1E1939-423D-4901-957C-0086F748EF9B}"/>
    <cellStyle name="Normal 47 3 3" xfId="7775" xr:uid="{E3A91F6A-A3F1-4AF5-964C-627E6CF2A83B}"/>
    <cellStyle name="Normal 47 4" xfId="4722" xr:uid="{A8931C96-1052-4127-A005-54BE3390F955}"/>
    <cellStyle name="Normal 48" xfId="2309" xr:uid="{289F72E1-0BAB-4DAD-B545-9619142D460C}"/>
    <cellStyle name="Normal 48 2" xfId="4727" xr:uid="{9AA6C25E-2344-4E39-9423-43C258A04C84}"/>
    <cellStyle name="Normal 48 2 2" xfId="7778" xr:uid="{69B63DCD-1D27-4ED7-8287-428774003451}"/>
    <cellStyle name="Normal 48 3" xfId="4728" xr:uid="{DBBD3290-F8BA-4020-A46D-99782885DCEC}"/>
    <cellStyle name="Normal 48 3 2" xfId="7779" xr:uid="{15183EC9-34A6-49B3-BDD3-F49CE4752BAA}"/>
    <cellStyle name="Normal 48 4" xfId="4726" xr:uid="{5A2643CB-B8BE-4AC1-B1BA-97BC063D674C}"/>
    <cellStyle name="Normal 48 4 2" xfId="7777" xr:uid="{DE914A2D-9CD9-4166-ABF7-04EE689FB556}"/>
    <cellStyle name="Normal 49" xfId="2310" xr:uid="{4112A80C-DC73-4E24-978F-DB13A341384C}"/>
    <cellStyle name="Normal 49 2" xfId="4730" xr:uid="{99F288FF-9E60-416C-A3F7-4085D94657A6}"/>
    <cellStyle name="Normal 49 3" xfId="4729" xr:uid="{0083DA21-D3C1-4545-8E8A-B7718B09424B}"/>
    <cellStyle name="Normal 5" xfId="7" xr:uid="{B63CCDD2-AC97-4818-9C77-839C4C86D61B}"/>
    <cellStyle name="Normal 5 10" xfId="5486" xr:uid="{4F351A14-1F48-4398-BF3B-EA957D0FC0AF}"/>
    <cellStyle name="Normal 5 11" xfId="5513" xr:uid="{B0390BAF-0E95-4879-B69E-25EF2E95AF02}"/>
    <cellStyle name="Normal 5 12" xfId="6072" xr:uid="{A1672150-C194-48B6-90BF-1D0BC90AE092}"/>
    <cellStyle name="Normal 5 13" xfId="2311" xr:uid="{58E54E9F-4401-4513-AC89-0E2CBEE21E08}"/>
    <cellStyle name="Normal 5 14" xfId="6361" xr:uid="{A7D06FDC-948B-4A9B-8663-A9C41AD0F646}"/>
    <cellStyle name="Normal 5 2" xfId="12" xr:uid="{92007C64-BBB4-4A5A-9DFC-44BAC18567B6}"/>
    <cellStyle name="Normal 5 2 2" xfId="4732" xr:uid="{EB2E1636-8B53-4517-9777-3AFE9F8D8A4E}"/>
    <cellStyle name="Normal 5 2 2 2" xfId="4733" xr:uid="{DCA36300-24EF-4CCF-B6F0-A6A7E7D704A1}"/>
    <cellStyle name="Normal 5 2 3" xfId="4734" xr:uid="{E707B7DC-31A1-451B-A279-C8E7847F1FA3}"/>
    <cellStyle name="Normal 5 2 3 2" xfId="4735" xr:uid="{70004F30-A7BD-4A0D-8105-E8F2D2339E5F}"/>
    <cellStyle name="Normal 5 2 4" xfId="4736" xr:uid="{75B32E97-70EB-4EB7-B6F7-18F6E281B600}"/>
    <cellStyle name="Normal 5 2 5" xfId="4737" xr:uid="{CB4F674C-9644-4ADF-93A1-2934161872CA}"/>
    <cellStyle name="Normal 5 2 6" xfId="6073" xr:uid="{88F8B8C7-8109-46C2-B0FE-CC2A443BD729}"/>
    <cellStyle name="Normal 5 2 7" xfId="4731" xr:uid="{4E524A79-7A65-468C-9C3D-E50E682D0D54}"/>
    <cellStyle name="Normal 5 2 8" xfId="2312" xr:uid="{D2A671C6-6E61-4836-B816-E03CFF58A843}"/>
    <cellStyle name="Normal 5 2 9" xfId="6363" xr:uid="{0B208C25-4C48-4991-9FD1-710D0657689B}"/>
    <cellStyle name="Normal 5 3" xfId="2313" xr:uid="{9874B55F-3C55-49A0-9534-BF29B655593E}"/>
    <cellStyle name="Normal 5 3 2" xfId="4739" xr:uid="{2E192973-BB91-4371-B3C1-0A8C2ECD7272}"/>
    <cellStyle name="Normal 5 3 3" xfId="4740" xr:uid="{4A12346E-924B-46CD-B2FD-ABA80D362406}"/>
    <cellStyle name="Normal 5 3 4" xfId="5514" xr:uid="{9CC74B85-2CB4-4FB2-BA05-7EE1DA7EACD5}"/>
    <cellStyle name="Normal 5 3 5" xfId="4738" xr:uid="{0CF62911-87BC-47D5-A6F0-F5149721D2CA}"/>
    <cellStyle name="Normal 5 3 6" xfId="7401" xr:uid="{11C89FD3-4588-48FA-8823-9C78DA236780}"/>
    <cellStyle name="Normal 5 4" xfId="2314" xr:uid="{ABBE6D40-FF28-4F1E-9506-17A9F3CFF28D}"/>
    <cellStyle name="Normal 5 4 2" xfId="4742" xr:uid="{71AB714A-CC08-4BE4-AA1B-B20EFC4E55CF}"/>
    <cellStyle name="Normal 5 4 3" xfId="4743" xr:uid="{B7270253-9F4A-435E-A3D1-1D7A93A19A47}"/>
    <cellStyle name="Normal 5 4 4" xfId="4744" xr:uid="{6A332292-20DB-4A4F-9CB6-E662F4DF02D5}"/>
    <cellStyle name="Normal 5 4 5" xfId="6212" xr:uid="{250523B0-58E3-49EA-9973-6A9E4327226E}"/>
    <cellStyle name="Normal 5 4 6" xfId="4741" xr:uid="{4B1FE15E-5D86-465C-ABE1-2E646640652F}"/>
    <cellStyle name="Normal 5 5" xfId="4745" xr:uid="{6DB69E53-9BAA-4EB1-9104-F4E9D3F11436}"/>
    <cellStyle name="Normal 5 5 2" xfId="4746" xr:uid="{712CA2BD-E3E9-4C3A-B8BE-F71A3C010173}"/>
    <cellStyle name="Normal 5 5 2 2" xfId="4747" xr:uid="{4E0AAF9F-33DF-4C91-BEF6-CBB0FF6EE7E1}"/>
    <cellStyle name="Normal 5 5 2 3" xfId="4748" xr:uid="{8F1D381A-8795-4AD3-8FA2-8877CC059C3A}"/>
    <cellStyle name="Normal 5 5 3" xfId="4749" xr:uid="{E43B18B1-78E1-4E6A-9918-636EC0DA3C94}"/>
    <cellStyle name="Normal 5 5 4" xfId="4750" xr:uid="{B5C60618-54AA-4C60-AAF1-4A2800B7CFBD}"/>
    <cellStyle name="Normal 5 5 5" xfId="5575" xr:uid="{8DD52D6E-398D-4E01-AC82-B8753E48589A}"/>
    <cellStyle name="Normal 5 6" xfId="4751" xr:uid="{9C663A4A-4CA6-4159-B166-A9356B054D45}"/>
    <cellStyle name="Normal 5 7" xfId="4752" xr:uid="{F4E3E6F0-1109-4777-8CA3-31E231493709}"/>
    <cellStyle name="Normal 5 8" xfId="4753" xr:uid="{51E54570-096B-4A33-ADBB-8B6B4C1D2DC7}"/>
    <cellStyle name="Normal 5 9" xfId="4754" xr:uid="{49946498-CDC0-42BC-B446-CB5197373D8C}"/>
    <cellStyle name="Normal 5_ตัวอย่าง Stock movement&amp;GP rate" xfId="2315" xr:uid="{A2C0E7F3-ACA8-42C8-AC89-5BB46C872EA5}"/>
    <cellStyle name="Normal 50" xfId="2316" xr:uid="{694EEC5D-D4EA-4ABE-98E8-197763A2D4F2}"/>
    <cellStyle name="Normal 50 2" xfId="4755" xr:uid="{09AEB603-11F0-49CD-A150-0BDBF610C1A2}"/>
    <cellStyle name="Normal 51" xfId="2317" xr:uid="{618A4759-CEA7-45DD-893D-8C341E86B601}"/>
    <cellStyle name="Normal 51 2" xfId="4756" xr:uid="{7E124E4D-6689-4545-A67C-2B4EAB756217}"/>
    <cellStyle name="Normal 52" xfId="2318" xr:uid="{FC041BDB-326C-4661-9E02-4BFC44265975}"/>
    <cellStyle name="Normal 52 2" xfId="4758" xr:uid="{3EB23853-0E8A-4A30-9B2E-412B10294CEC}"/>
    <cellStyle name="Normal 52 3" xfId="4757" xr:uid="{0821A675-D63C-4272-A5FF-0FFDE66463C1}"/>
    <cellStyle name="Normal 53" xfId="2319" xr:uid="{6A606E86-98C0-4015-9C28-FE71E3179C35}"/>
    <cellStyle name="Normal 53 2" xfId="4760" xr:uid="{136B7089-6FB3-407C-92D8-175B860AB96D}"/>
    <cellStyle name="Normal 53 3" xfId="4759" xr:uid="{8897F9C2-7FF6-452B-97E5-D6B517C796B5}"/>
    <cellStyle name="Normal 54" xfId="2320" xr:uid="{4E346935-308E-4231-AE0D-ADA7F52D808A}"/>
    <cellStyle name="Normal 54 2" xfId="4762" xr:uid="{094834D1-C1CC-49B3-9183-6819597FA400}"/>
    <cellStyle name="Normal 54 3" xfId="4761" xr:uid="{A2BCC6F8-68D2-46AC-BF45-F7F225F49130}"/>
    <cellStyle name="Normal 55" xfId="2321" xr:uid="{4131DBD7-C384-4D78-9247-77E486C688E0}"/>
    <cellStyle name="Normal 55 2" xfId="4763" xr:uid="{781ADED0-4677-4501-8D7C-D474C89F0D41}"/>
    <cellStyle name="Normal 56" xfId="2322" xr:uid="{3291834C-F438-4B26-B43F-93616B3F7915}"/>
    <cellStyle name="Normal 56 2" xfId="4764" xr:uid="{D9DCA4CF-9875-403E-8750-1FB362872EE6}"/>
    <cellStyle name="Normal 57" xfId="2323" xr:uid="{3257E153-5461-4590-907E-9242FC351CD2}"/>
    <cellStyle name="Normal 57 2" xfId="4765" xr:uid="{FD77B596-A8D7-418C-BDC2-2E0BE480174D}"/>
    <cellStyle name="Normal 58" xfId="2324" xr:uid="{11DBF281-62E0-4F14-81D3-F4915CF51EC7}"/>
    <cellStyle name="Normal 58 2" xfId="4766" xr:uid="{699D3F6C-58BD-48CC-B3F0-0295A41CC17E}"/>
    <cellStyle name="Normal 59" xfId="2325" xr:uid="{709AB47E-1B42-48AC-BBC5-BDB438916E32}"/>
    <cellStyle name="Normal 59 2" xfId="4767" xr:uid="{46B5825E-3399-412D-AB21-75065613BD62}"/>
    <cellStyle name="Normal 6" xfId="2326" xr:uid="{F1E187FD-DB3F-44B7-A70D-65C5E558B27E}"/>
    <cellStyle name="Normal 6 10" xfId="4768" xr:uid="{B78266B5-A064-4787-B8A4-C8F25C501631}"/>
    <cellStyle name="Normal 6 2" xfId="2327" xr:uid="{CEE777B1-1DD1-413B-9BA1-D68B0E9DA2C6}"/>
    <cellStyle name="Normal 6 2 2" xfId="4770" xr:uid="{82252CED-3A3F-4DFB-B21D-E50122738ED3}"/>
    <cellStyle name="Normal 6 2 3" xfId="4771" xr:uid="{F9FC78CD-6D28-4439-A528-DD389C7B01FD}"/>
    <cellStyle name="Normal 6 2 3 2" xfId="4772" xr:uid="{AAA7AE8B-9A9C-46B8-BAD8-37167B42BFCA}"/>
    <cellStyle name="Normal 6 2 3 2 2" xfId="7781" xr:uid="{D001526C-519F-4404-A451-B192143568F0}"/>
    <cellStyle name="Normal 6 2 3 3" xfId="7780" xr:uid="{7C310688-4678-4287-8E59-5F023FFBF2DE}"/>
    <cellStyle name="Normal 6 2 4" xfId="4773" xr:uid="{CACE5EDA-313C-41EC-AEAD-3DC69566271E}"/>
    <cellStyle name="Normal 6 2 5" xfId="4769" xr:uid="{0AAC18C9-C921-401D-ACAA-C633C33F477A}"/>
    <cellStyle name="Normal 6 2 6" xfId="7402" xr:uid="{7451EDCC-FB60-4E42-A2DB-9352616AB62A}"/>
    <cellStyle name="Normal 6 3" xfId="4774" xr:uid="{70DC40BB-41C3-440C-9D5C-FC377CB276A1}"/>
    <cellStyle name="Normal 6 3 2" xfId="4775" xr:uid="{3012C2E0-3A93-4B8D-85CE-5E1AD39CFDA6}"/>
    <cellStyle name="Normal 6 3 3" xfId="4776" xr:uid="{64EE0A30-5E13-4EFD-A63C-9FBEF20D9EC5}"/>
    <cellStyle name="Normal 6 3 4" xfId="4777" xr:uid="{B2480F91-2A89-4EC7-819F-9963FF73407B}"/>
    <cellStyle name="Normal 6 3 4 2" xfId="4778" xr:uid="{10710889-8497-4B7A-BA42-C72E6B22F035}"/>
    <cellStyle name="Normal 6 3 4 2 2" xfId="7783" xr:uid="{E46060A5-EB52-4CE6-898E-56A656875393}"/>
    <cellStyle name="Normal 6 3 4 3" xfId="7782" xr:uid="{68A7298A-98EE-4D9B-93EB-918802388CC8}"/>
    <cellStyle name="Normal 6 4" xfId="4779" xr:uid="{7A89BEA2-C445-497A-B254-14AD6F89FDC0}"/>
    <cellStyle name="Normal 6 4 2" xfId="4780" xr:uid="{B83D6785-0F1A-470F-A758-1F6694299FAA}"/>
    <cellStyle name="Normal 6 4 3" xfId="4781" xr:uid="{0129B98F-17C6-45F8-9509-0BC94DD14845}"/>
    <cellStyle name="Normal 6 4 4" xfId="4782" xr:uid="{67CC7A24-5404-406B-9B9A-CD5F82D4C31E}"/>
    <cellStyle name="Normal 6 5" xfId="4783" xr:uid="{E5AC30C2-FDE9-4DAC-8796-C87292D6F844}"/>
    <cellStyle name="Normal 6 5 2" xfId="4784" xr:uid="{59DDCF01-FD8D-476A-884D-ABF8ACF2EB10}"/>
    <cellStyle name="Normal 6 6" xfId="4785" xr:uid="{EBD71A91-BE95-40E3-A0BB-526CD6A89C62}"/>
    <cellStyle name="Normal 6 7" xfId="4786" xr:uid="{7AA654E0-37CE-41E7-B7D3-790CE10ED696}"/>
    <cellStyle name="Normal 6 8" xfId="5487" xr:uid="{2D1976CD-E12D-4B0E-9913-E25B9F76E01A}"/>
    <cellStyle name="Normal 6 9" xfId="6074" xr:uid="{46ABDF15-F123-4B07-BFB4-AF2BCBA176DB}"/>
    <cellStyle name="Normal 6_SFC_31.10.2010" xfId="4787" xr:uid="{A17BF844-4ED6-4544-B57B-D37509B6D927}"/>
    <cellStyle name="Normal 60" xfId="2328" xr:uid="{B03FCB9F-595D-4B12-A19F-2BE1F2E31C59}"/>
    <cellStyle name="Normal 60 2" xfId="4789" xr:uid="{8B706832-A406-4955-8F8D-B74491D20993}"/>
    <cellStyle name="Normal 60 2 2" xfId="7785" xr:uid="{B411D23E-E2ED-4FDC-9A1D-9946B38116CE}"/>
    <cellStyle name="Normal 60 3" xfId="4788" xr:uid="{2624D492-ACDB-435F-904A-B93AD227F8BE}"/>
    <cellStyle name="Normal 60 3 2" xfId="7784" xr:uid="{52F5B534-3F8C-4B07-A803-BA2F36F033EE}"/>
    <cellStyle name="Normal 61" xfId="2329" xr:uid="{4DCA337D-79F1-4FA7-B038-00C87D3D4003}"/>
    <cellStyle name="Normal 61 2" xfId="4791" xr:uid="{595BE034-B344-49AD-8BAF-F874822769E8}"/>
    <cellStyle name="Normal 61 2 2" xfId="7787" xr:uid="{149DD3FB-5A68-4D2E-BB9E-E7F1AA948441}"/>
    <cellStyle name="Normal 61 3" xfId="4790" xr:uid="{16228FEC-F91D-4944-BB71-3AC709E27894}"/>
    <cellStyle name="Normal 61 3 2" xfId="7786" xr:uid="{C04E8B73-3588-4460-966A-A1FB0DBFDD4F}"/>
    <cellStyle name="Normal 62" xfId="2330" xr:uid="{2DD987D1-9964-41E8-9AD6-9AEC2C203956}"/>
    <cellStyle name="Normal 62 2" xfId="4793" xr:uid="{8D6D385C-1FDB-4EFA-9C1E-6B8BA7C66ECE}"/>
    <cellStyle name="Normal 62 2 2" xfId="7789" xr:uid="{A79BBACA-A232-4C52-84E8-84991BECC1A8}"/>
    <cellStyle name="Normal 62 3" xfId="4792" xr:uid="{3EB5E81D-7768-4478-9DB9-A82481149221}"/>
    <cellStyle name="Normal 62 3 2" xfId="7788" xr:uid="{3E0B6CC7-F8EE-4409-AB32-0C397F517501}"/>
    <cellStyle name="Normal 63" xfId="2331" xr:uid="{FB54F770-14D9-4888-B0CC-C3905FC87DC1}"/>
    <cellStyle name="Normal 63 2" xfId="4795" xr:uid="{8CD74849-3736-4AA5-A09F-72A43694919A}"/>
    <cellStyle name="Normal 63 2 2" xfId="7791" xr:uid="{904913D6-767E-403A-ACA9-E0F9A4367E7F}"/>
    <cellStyle name="Normal 63 3" xfId="4794" xr:uid="{93A0A668-5AB5-403C-9A10-F09504293464}"/>
    <cellStyle name="Normal 63 3 2" xfId="7790" xr:uid="{241C30D0-F2DC-41BB-8B3C-F148F9DAB3FC}"/>
    <cellStyle name="Normal 64" xfId="2332" xr:uid="{1E7C5998-3A7B-40BA-AC38-5DBAE8438E36}"/>
    <cellStyle name="Normal 64 2" xfId="4797" xr:uid="{CFCFE59D-449F-4C0B-8F01-29D45A3D0819}"/>
    <cellStyle name="Normal 64 2 2" xfId="7793" xr:uid="{B51D96A6-D680-41F1-A4EE-C291F3D165AC}"/>
    <cellStyle name="Normal 64 3" xfId="4796" xr:uid="{AE830A38-0DD4-40B6-B31E-C6D1C835F2F4}"/>
    <cellStyle name="Normal 64 3 2" xfId="7792" xr:uid="{3BBCD424-2983-41B3-8688-857FCA7EE7B9}"/>
    <cellStyle name="Normal 65" xfId="2333" xr:uid="{9CBFE525-FA6B-40BE-B795-F5E99CA00499}"/>
    <cellStyle name="Normal 65 2" xfId="4799" xr:uid="{FB5833DD-A10A-452E-97AB-2EA58FD7C829}"/>
    <cellStyle name="Normal 65 2 2" xfId="7795" xr:uid="{11C7B400-2117-4F9D-AE49-ED15D4BE75E5}"/>
    <cellStyle name="Normal 65 3" xfId="4798" xr:uid="{D63FE300-BC6F-4C7C-BB08-E0DC0E3939C6}"/>
    <cellStyle name="Normal 65 3 2" xfId="7794" xr:uid="{7DB42070-9340-4E18-9B07-F2CBB415B41F}"/>
    <cellStyle name="Normal 66" xfId="2334" xr:uid="{D28D9370-33C5-4EF4-8398-EFECA8670BBB}"/>
    <cellStyle name="Normal 66 2" xfId="4801" xr:uid="{C11C3F37-EBBE-4454-8E4E-3CF545460F99}"/>
    <cellStyle name="Normal 66 2 2" xfId="7797" xr:uid="{855455BD-D630-46E8-A605-AD431C0D27F0}"/>
    <cellStyle name="Normal 66 3" xfId="4800" xr:uid="{8733D24D-666A-4AAF-A4B0-06E0371421A9}"/>
    <cellStyle name="Normal 66 3 2" xfId="7796" xr:uid="{C724867D-CA8E-4CB8-9F92-2694A296C9BE}"/>
    <cellStyle name="Normal 67" xfId="2335" xr:uid="{8E009EC8-346B-474E-AB51-8F3EACBA450D}"/>
    <cellStyle name="Normal 67 2" xfId="4803" xr:uid="{D0B1D039-5FEE-40D5-9D8E-1182F8F93DAD}"/>
    <cellStyle name="Normal 67 2 2" xfId="7799" xr:uid="{FCC3C8D2-9D36-47DC-B80F-6E1ABA422006}"/>
    <cellStyle name="Normal 67 3" xfId="4802" xr:uid="{231F389C-2407-482B-9BA4-E3CB7872A39D}"/>
    <cellStyle name="Normal 67 3 2" xfId="7798" xr:uid="{4D6C9498-0CAD-49A5-AB8B-7A7ED4478117}"/>
    <cellStyle name="Normal 68" xfId="2336" xr:uid="{02E62A15-DC96-4135-94CC-E8CF528C3497}"/>
    <cellStyle name="Normal 68 2" xfId="4805" xr:uid="{D0F9C4E8-6B0E-4A30-99F5-91600625DB78}"/>
    <cellStyle name="Normal 68 2 2" xfId="7801" xr:uid="{8076CF2C-A83C-44F5-B453-1124D06336FE}"/>
    <cellStyle name="Normal 68 3" xfId="4804" xr:uid="{87002F93-A4E6-471D-84DF-3BE7D845056D}"/>
    <cellStyle name="Normal 68 3 2" xfId="7800" xr:uid="{74747751-FB8A-42F3-9D55-388EC0BB3130}"/>
    <cellStyle name="Normal 69" xfId="2337" xr:uid="{73EECDA3-B02A-45F2-856E-FB0768C6E47F}"/>
    <cellStyle name="Normal 69 2" xfId="4807" xr:uid="{162E3EED-F4F1-48D2-9644-399A7821432B}"/>
    <cellStyle name="Normal 69 2 2" xfId="7803" xr:uid="{E308D368-CD56-4193-AAF7-16F619DB071A}"/>
    <cellStyle name="Normal 69 3" xfId="4806" xr:uid="{8C54CEE5-3D8F-4A4F-A88B-A9EE38239B5D}"/>
    <cellStyle name="Normal 69 3 2" xfId="7802" xr:uid="{76B71403-5762-4B1C-8900-D753811141A8}"/>
    <cellStyle name="Normal 7" xfId="2338" xr:uid="{68C24162-191E-46ED-BA53-7DC15721D37B}"/>
    <cellStyle name="Normal 7 2" xfId="2339" xr:uid="{12C09F16-ED78-464A-9384-97B9BF6BEA9A}"/>
    <cellStyle name="Normal 7 2 2" xfId="4810" xr:uid="{6B6F1171-810E-4F59-A312-4DDA7D12C193}"/>
    <cellStyle name="Normal 7 2 3" xfId="4811" xr:uid="{53B07637-07DF-4B36-AA82-AC31DD3122D0}"/>
    <cellStyle name="Normal 7 2 4" xfId="4812" xr:uid="{C0CE6FAD-085F-4040-AE95-628294D0EB87}"/>
    <cellStyle name="Normal 7 2 4 2" xfId="4813" xr:uid="{F1A15466-7568-46FD-8E54-275881EF143E}"/>
    <cellStyle name="Normal 7 2 4 2 2" xfId="7805" xr:uid="{B39978BE-2E92-4AD1-BDBB-F4F67A1C70F3}"/>
    <cellStyle name="Normal 7 2 4 3" xfId="7804" xr:uid="{E756B449-72DD-435A-9B72-6B7FFEBB8A6C}"/>
    <cellStyle name="Normal 7 2 5" xfId="6076" xr:uid="{BD877668-2491-4257-BA0E-922CFA582270}"/>
    <cellStyle name="Normal 7 2 6" xfId="4809" xr:uid="{133260FB-D379-42C6-AD8B-F70C8D54DAFF}"/>
    <cellStyle name="Normal 7 2 7" xfId="7403" xr:uid="{9731C478-926A-41A8-9851-AA235A3515FC}"/>
    <cellStyle name="Normal 7 3" xfId="4814" xr:uid="{2F850FA9-00FD-42C3-8C2B-CA7188925ECD}"/>
    <cellStyle name="Normal 7 3 2" xfId="4815" xr:uid="{878B582C-E764-4FBB-AC85-9F9167C25EF3}"/>
    <cellStyle name="Normal 7 3 3" xfId="4816" xr:uid="{6CD3B5AF-870F-403A-8C65-658D17B4D82B}"/>
    <cellStyle name="Normal 7 3 4" xfId="6077" xr:uid="{2098E9BD-9273-4B55-BA6B-52675F7AC095}"/>
    <cellStyle name="Normal 7 4" xfId="4817" xr:uid="{0BFC5E54-33C5-4C39-80A1-1EC76311F604}"/>
    <cellStyle name="Normal 7 5" xfId="4818" xr:uid="{60BE9972-DB1C-4533-BD51-32987FAF7EBF}"/>
    <cellStyle name="Normal 7 6" xfId="4819" xr:uid="{E31C02BF-3BB1-47A3-879B-D747034BEF1C}"/>
    <cellStyle name="Normal 7 6 2" xfId="4820" xr:uid="{D5F1FA3C-67A1-44F9-BFA6-4A6C6843920C}"/>
    <cellStyle name="Normal 7 6 2 2" xfId="7807" xr:uid="{F2F47188-C312-4637-9C7F-43F6C9CA3032}"/>
    <cellStyle name="Normal 7 6 3" xfId="7806" xr:uid="{B62D5B3E-00D1-443B-8952-1B2307D2A89C}"/>
    <cellStyle name="Normal 7 7" xfId="6075" xr:uid="{89BDB694-4B33-4BC2-B872-CD3F683E6AD9}"/>
    <cellStyle name="Normal 7 8" xfId="4808" xr:uid="{6EFC847A-695F-4573-9225-F18DD13AD826}"/>
    <cellStyle name="Normal 7_03_Mar 10 RM_RM Others_revised" xfId="6078" xr:uid="{AFEC385F-AA33-4FCC-B91D-0226966A7B86}"/>
    <cellStyle name="Normal 70" xfId="2340" xr:uid="{3C44AA8A-9E2E-41F1-ACC5-8936A10896EE}"/>
    <cellStyle name="Normal 70 2" xfId="4822" xr:uid="{9268434C-A69A-40A6-ABFF-C9F573F4197F}"/>
    <cellStyle name="Normal 70 2 2" xfId="7809" xr:uid="{27938A2C-B0C9-4BDF-86ED-DE2FF70B2B3D}"/>
    <cellStyle name="Normal 70 3" xfId="4821" xr:uid="{21A9B536-3F90-4B73-B8A9-EBC10AAE14E6}"/>
    <cellStyle name="Normal 70 3 2" xfId="7808" xr:uid="{D60FD608-F7BF-45BD-977D-B3E58B020448}"/>
    <cellStyle name="Normal 70 4" xfId="7404" xr:uid="{782C29E9-4228-488A-84D2-7A76B265AA87}"/>
    <cellStyle name="Normal 71" xfId="2341" xr:uid="{C05C1FBD-239C-4C92-A021-98615FAFDEEC}"/>
    <cellStyle name="Normal 71 2" xfId="4824" xr:uid="{EAD67C56-C8D6-4220-ABCD-A92F4A033DC3}"/>
    <cellStyle name="Normal 71 2 2" xfId="7811" xr:uid="{08A8DA03-B8CB-400B-B264-CE611E39CED8}"/>
    <cellStyle name="Normal 71 3" xfId="4823" xr:uid="{3A2A85A6-C9BB-4C71-A0BB-BB82901B3A4E}"/>
    <cellStyle name="Normal 71 3 2" xfId="7810" xr:uid="{3DAE0627-89E2-4677-8496-08681D0733C2}"/>
    <cellStyle name="Normal 72" xfId="2342" xr:uid="{D0683FC3-F287-4F34-8899-32EFD1F24E53}"/>
    <cellStyle name="Normal 72 2" xfId="2343" xr:uid="{F3C20F35-0122-4320-99AB-E091935EB0A5}"/>
    <cellStyle name="Normal 72 2 2" xfId="4826" xr:uid="{9A8D0AA6-B385-4FCF-8D79-3CD988CA408A}"/>
    <cellStyle name="Normal 72 2 2 2" xfId="7813" xr:uid="{34B4184B-3A39-48CD-9B60-E5CF43F000BF}"/>
    <cellStyle name="Normal 72 3" xfId="4825" xr:uid="{0FAD5775-D8C5-4C04-9EE1-B0238AA5B9B0}"/>
    <cellStyle name="Normal 72 3 2" xfId="7812" xr:uid="{A7480E31-A861-4961-9FF6-BB596A4B6718}"/>
    <cellStyle name="Normal 73" xfId="2344" xr:uid="{0A0A973A-3F23-45B9-A3A2-096FF54509D4}"/>
    <cellStyle name="Normal 73 2" xfId="4828" xr:uid="{A677BF97-CEBB-4A23-A45C-1827B1D3DDF9}"/>
    <cellStyle name="Normal 73 2 2" xfId="7815" xr:uid="{DB1F70C8-E8E7-422C-9383-551D01B49847}"/>
    <cellStyle name="Normal 73 3" xfId="4827" xr:uid="{92FFB59D-9F20-459B-B4E3-6AB629B20D12}"/>
    <cellStyle name="Normal 73 3 2" xfId="7814" xr:uid="{F0CDEE5D-FA90-41BD-B933-887E34A479C5}"/>
    <cellStyle name="Normal 73 4" xfId="7405" xr:uid="{A06F04DD-2325-462E-BEA3-2AB076F7B87F}"/>
    <cellStyle name="Normal 74" xfId="2345" xr:uid="{02BB2AAD-4644-4630-8399-2C844FE10638}"/>
    <cellStyle name="Normal 74 2" xfId="4830" xr:uid="{91A95934-4101-4C3F-98E8-F62F55630F24}"/>
    <cellStyle name="Normal 74 2 2" xfId="7817" xr:uid="{33A6A7F3-2CAC-488E-8528-79120F57FF53}"/>
    <cellStyle name="Normal 74 3" xfId="4829" xr:uid="{45C50AF3-67F6-4958-8FD6-7FB8E1AB434D}"/>
    <cellStyle name="Normal 74 3 2" xfId="7816" xr:uid="{07220054-2DD0-49A8-9447-296FE9995EB2}"/>
    <cellStyle name="Normal 74 4" xfId="7406" xr:uid="{12B27578-3629-441F-8ED1-4E3ECFEE00A9}"/>
    <cellStyle name="Normal 75" xfId="2346" xr:uid="{079BBEA0-CE5C-4852-9CF2-3209B7350447}"/>
    <cellStyle name="Normal 75 2" xfId="4832" xr:uid="{DFDCDAB9-83B4-4FBB-A558-D5CCF18CD7AD}"/>
    <cellStyle name="Normal 75 2 2" xfId="7819" xr:uid="{DAF90B04-DD95-47FD-AAAC-C65B61CD5455}"/>
    <cellStyle name="Normal 75 3" xfId="4831" xr:uid="{381D8311-13A6-4346-93D7-BB1FDCBAA8B5}"/>
    <cellStyle name="Normal 75 3 2" xfId="7818" xr:uid="{5254ED6B-DF91-456C-9227-80705FFCBA6B}"/>
    <cellStyle name="Normal 75 4" xfId="7407" xr:uid="{4DA9C23B-3D01-4BD9-BDDF-CA60B60EE7C4}"/>
    <cellStyle name="Normal 76" xfId="2347" xr:uid="{0562B3E9-23E8-4C3F-B99B-2D0006653F5D}"/>
    <cellStyle name="Normal 76 2" xfId="4834" xr:uid="{239B4EC7-8131-4C8A-8D53-EA19BB601DBC}"/>
    <cellStyle name="Normal 76 2 2" xfId="7821" xr:uid="{A82BFFDE-A58C-4B67-8164-6317B28BFC64}"/>
    <cellStyle name="Normal 76 3" xfId="4833" xr:uid="{6C9F0F29-E99F-47F6-98C7-FC266682D414}"/>
    <cellStyle name="Normal 76 3 2" xfId="7820" xr:uid="{A172D686-F827-4021-B795-971CE564C6C9}"/>
    <cellStyle name="Normal 76 4" xfId="7408" xr:uid="{DBECC39A-054E-4C3A-B520-909FEFBFB2BB}"/>
    <cellStyle name="Normal 77" xfId="2348" xr:uid="{1620EB95-BA3C-4D78-B774-3A2DD61B5CAE}"/>
    <cellStyle name="Normal 77 2" xfId="4836" xr:uid="{940BA5FD-225E-494D-8652-5963AA68B835}"/>
    <cellStyle name="Normal 77 2 2" xfId="7823" xr:uid="{0B883D50-5766-4DFA-8BD7-29E3F2F396E1}"/>
    <cellStyle name="Normal 77 3" xfId="4835" xr:uid="{0ED62F29-6F28-4311-BF35-9CE9D9CF7FD7}"/>
    <cellStyle name="Normal 77 3 2" xfId="7822" xr:uid="{62D725BA-276A-4180-A7C4-F008C8409A5E}"/>
    <cellStyle name="Normal 77 4" xfId="7409" xr:uid="{20AE300D-866C-4F48-A682-7187A765920D}"/>
    <cellStyle name="Normal 78" xfId="2349" xr:uid="{5A82E1E4-3AB8-472C-B0AD-0026D4E8C352}"/>
    <cellStyle name="Normal 78 2" xfId="4838" xr:uid="{8E7F99ED-5119-4F4B-A973-0548E2B61C53}"/>
    <cellStyle name="Normal 78 2 2" xfId="7825" xr:uid="{73B71259-F608-4151-92EB-C52F13216CB4}"/>
    <cellStyle name="Normal 78 3" xfId="4837" xr:uid="{D8C3386B-15DE-48A3-B5E9-1899B81F8337}"/>
    <cellStyle name="Normal 78 3 2" xfId="7824" xr:uid="{9CCE8058-A77B-430C-8FEF-E6A3D4A1951E}"/>
    <cellStyle name="Normal 78 4" xfId="7410" xr:uid="{EA26E2EC-82DF-4146-8F13-68E47D1EE9B0}"/>
    <cellStyle name="Normal 79" xfId="2350" xr:uid="{859D7753-8833-404E-B942-A558E32A3032}"/>
    <cellStyle name="Normal 79 2" xfId="4840" xr:uid="{F428F656-66E1-49F2-A858-8574718F66EA}"/>
    <cellStyle name="Normal 79 2 2" xfId="7827" xr:uid="{0906777C-7A9C-4D15-A624-586DE0ACF482}"/>
    <cellStyle name="Normal 79 3" xfId="4839" xr:uid="{3CFF8484-33A3-41C8-8F77-059AE8C21A91}"/>
    <cellStyle name="Normal 79 3 2" xfId="7826" xr:uid="{987B5E95-C9F4-47A2-8A36-D398019C7823}"/>
    <cellStyle name="Normal 79 4" xfId="7411" xr:uid="{4BABE3B8-4EDF-4096-AED9-0211897D1D90}"/>
    <cellStyle name="Normal 8" xfId="2351" xr:uid="{9F00221F-4715-4222-9B7D-21D248881443}"/>
    <cellStyle name="Normal 8 2" xfId="2352" xr:uid="{BAAF3FAC-6DDA-4A13-A788-9442C5BDC441}"/>
    <cellStyle name="Normal 8 2 2" xfId="4843" xr:uid="{0B2FFAB9-F641-45F4-900C-D3B5AB5C51D0}"/>
    <cellStyle name="Normal 8 2 3" xfId="4844" xr:uid="{72755634-04E8-4960-9049-42949C4F9819}"/>
    <cellStyle name="Normal 8 2 3 2" xfId="4845" xr:uid="{5B30C358-A702-4AFD-BE82-887EAAC02F97}"/>
    <cellStyle name="Normal 8 2 3 3" xfId="4846" xr:uid="{08942481-C814-4766-9613-797A692BBA61}"/>
    <cellStyle name="Normal 8 2 3 3 2" xfId="7829" xr:uid="{7A328BCC-86D7-485D-AEC5-A86EFC175753}"/>
    <cellStyle name="Normal 8 2 3 4" xfId="7828" xr:uid="{62343854-6B00-4DCB-B4F9-9342EDC97546}"/>
    <cellStyle name="Normal 8 2 4" xfId="4842" xr:uid="{BE292017-2EE0-417F-9784-3F717A6BDB05}"/>
    <cellStyle name="Normal 8 2 5" xfId="7412" xr:uid="{67A97D52-C76A-4DDE-B6A5-11567115B6CB}"/>
    <cellStyle name="Normal 8 3" xfId="4847" xr:uid="{EA0B0564-D1FC-4B75-8C6E-6F5EA7470391}"/>
    <cellStyle name="Normal 8 3 2" xfId="4848" xr:uid="{2E8739F0-C8A7-4784-BC01-249E492B1583}"/>
    <cellStyle name="Normal 8 3 3" xfId="4849" xr:uid="{812A74CA-9FF3-4581-A0A1-573D24637146}"/>
    <cellStyle name="Normal 8 4" xfId="4850" xr:uid="{B29FC025-C30B-4A59-810F-64952296D20E}"/>
    <cellStyle name="Normal 8 4 2" xfId="4851" xr:uid="{8CF4914C-171C-4013-8547-E3EFD1181C5D}"/>
    <cellStyle name="Normal 8 5" xfId="4852" xr:uid="{781054B1-7156-4521-B21D-7A3D2EB62B29}"/>
    <cellStyle name="Normal 8 5 2" xfId="4853" xr:uid="{D233828F-1FD3-4F34-9307-7B515D94F369}"/>
    <cellStyle name="Normal 8 5 2 2" xfId="7831" xr:uid="{3D617BCE-7D45-4D9C-8108-B51B24313B39}"/>
    <cellStyle name="Normal 8 5 3" xfId="7830" xr:uid="{E861A1A2-ECED-4844-818F-6820CB151B3B}"/>
    <cellStyle name="Normal 8 6" xfId="6079" xr:uid="{885A7AA9-8842-4F11-9BF4-E0A6F809B8C3}"/>
    <cellStyle name="Normal 8 7" xfId="4841" xr:uid="{1195A622-43EB-4E81-82E3-ECDE05E6D9B6}"/>
    <cellStyle name="Normal 8_REC-PKT" xfId="4854" xr:uid="{6F2F047D-52E8-4304-A0B2-3D4C86147245}"/>
    <cellStyle name="Normal 80" xfId="2353" xr:uid="{CF49B7C0-E5D7-4730-9BF0-C2B45CBE2319}"/>
    <cellStyle name="Normal 80 2" xfId="4856" xr:uid="{BE5276AD-EE9D-4B4B-9DC3-EFC2D241689B}"/>
    <cellStyle name="Normal 80 2 2" xfId="7833" xr:uid="{8052C1FD-9619-4C97-A5B6-C98564C72882}"/>
    <cellStyle name="Normal 80 3" xfId="4855" xr:uid="{3FA5BF71-139F-4895-BB10-A98402412B12}"/>
    <cellStyle name="Normal 80 3 2" xfId="7832" xr:uid="{A8B280B6-2B7E-4C1B-AA64-D2875ACF2E6C}"/>
    <cellStyle name="Normal 80 4" xfId="7413" xr:uid="{4ABDC1D5-ECA6-4F19-B553-946CF5E5D628}"/>
    <cellStyle name="Normal 81" xfId="2354" xr:uid="{2F3C1839-8B2C-4487-94A2-6514735AE938}"/>
    <cellStyle name="Normal 81 2" xfId="4858" xr:uid="{03F407A0-CEFD-4DCA-902D-82B9F68D6B89}"/>
    <cellStyle name="Normal 81 2 2" xfId="7835" xr:uid="{B753FF15-5EB9-4F70-AD79-7ACA27C07041}"/>
    <cellStyle name="Normal 81 3" xfId="4857" xr:uid="{0EE71526-7A0D-4503-923A-E49E7EEA8821}"/>
    <cellStyle name="Normal 81 3 2" xfId="7834" xr:uid="{8BD10938-5B98-421E-BDF5-67E09A50FD3B}"/>
    <cellStyle name="Normal 81 4" xfId="7414" xr:uid="{8B8E13FF-0749-4B81-B617-F8C049F998C4}"/>
    <cellStyle name="Normal 82" xfId="2355" xr:uid="{36DDFDE2-D76F-4299-94BE-F06AB5A4DC65}"/>
    <cellStyle name="Normal 82 2" xfId="4860" xr:uid="{A69499D4-3231-46FF-AC96-F87163D480E4}"/>
    <cellStyle name="Normal 82 2 2" xfId="7837" xr:uid="{89B00EA4-EA98-427B-9982-81CD9582296C}"/>
    <cellStyle name="Normal 82 3" xfId="4859" xr:uid="{2ADE89A5-7CB9-44A6-B819-DA7161ADD675}"/>
    <cellStyle name="Normal 82 3 2" xfId="7836" xr:uid="{2EAAF5E4-6C00-4F8C-8846-D998BCAA1E0C}"/>
    <cellStyle name="Normal 82 4" xfId="7415" xr:uid="{AC2CC5AE-1E18-4004-B864-73CC2735DE45}"/>
    <cellStyle name="Normal 83" xfId="2356" xr:uid="{7349A213-F836-45E6-8E24-00985272E90E}"/>
    <cellStyle name="Normal 83 2" xfId="4862" xr:uid="{161C96F2-805B-4F16-AD69-C54110126DDB}"/>
    <cellStyle name="Normal 83 2 2" xfId="7839" xr:uid="{A8A2F5C8-66A6-4E1E-95AB-886874651448}"/>
    <cellStyle name="Normal 83 3" xfId="4861" xr:uid="{F6F52B3F-7EA7-4C13-85BF-FD42FF978D12}"/>
    <cellStyle name="Normal 83 3 2" xfId="7838" xr:uid="{1D335A59-8439-42A0-BDF1-E325B78F9697}"/>
    <cellStyle name="Normal 83 4" xfId="7416" xr:uid="{8A48B837-1AA1-476B-9FBB-0E4211DF919C}"/>
    <cellStyle name="Normal 84" xfId="2357" xr:uid="{CCDB7412-FE4E-4B16-B470-5B3F39661D2D}"/>
    <cellStyle name="Normal 84 2" xfId="4864" xr:uid="{8CB78078-63C2-4D78-BF03-73B541F93554}"/>
    <cellStyle name="Normal 84 2 2" xfId="7841" xr:uid="{97E17859-C811-4413-A481-E0364F73C0DE}"/>
    <cellStyle name="Normal 84 3" xfId="4863" xr:uid="{8F028A6B-FBD6-4303-9594-B29EF455B40E}"/>
    <cellStyle name="Normal 84 3 2" xfId="7840" xr:uid="{66B45E84-FF2A-4A78-B2D4-5FB0E3E51DB6}"/>
    <cellStyle name="Normal 84 4" xfId="7417" xr:uid="{1A2C957D-FC7A-4BE5-9852-F22F785D6A35}"/>
    <cellStyle name="Normal 85" xfId="2358" xr:uid="{8E00D8A7-F730-4B28-A36C-54AE7FDA4742}"/>
    <cellStyle name="Normal 85 2" xfId="4866" xr:uid="{C659FB5A-9C0E-4F40-83E2-C90E93DC26AA}"/>
    <cellStyle name="Normal 85 2 2" xfId="7843" xr:uid="{A0C1E1BB-67CC-47D0-AD4E-27C1441F5143}"/>
    <cellStyle name="Normal 85 3" xfId="4865" xr:uid="{7484F7D3-AE19-468D-ADF1-B8659CFBBDEA}"/>
    <cellStyle name="Normal 85 3 2" xfId="7842" xr:uid="{EAEA833A-0324-48C1-9A04-580D06877CF3}"/>
    <cellStyle name="Normal 85 4" xfId="7418" xr:uid="{E99891FB-3ED9-4D20-B0BB-4EADEE1D8CF7}"/>
    <cellStyle name="Normal 86" xfId="2359" xr:uid="{45350432-CBCC-4A55-B78E-A70E5F0A893A}"/>
    <cellStyle name="Normal 86 2" xfId="4868" xr:uid="{6F336093-8041-4D24-BDE0-99064C08F992}"/>
    <cellStyle name="Normal 86 2 2" xfId="7845" xr:uid="{7857BCDA-500F-4C45-9907-7768258A9B81}"/>
    <cellStyle name="Normal 86 3" xfId="4867" xr:uid="{9F8D5E71-1C21-42DF-AAD5-DD611C3F0C0D}"/>
    <cellStyle name="Normal 86 3 2" xfId="7844" xr:uid="{5EA527E8-C5DB-4CE6-8C30-328FD8FFD905}"/>
    <cellStyle name="Normal 86 4" xfId="7419" xr:uid="{E98DF1E4-EBF6-48C4-B08D-6E0ED91B9751}"/>
    <cellStyle name="Normal 87" xfId="2360" xr:uid="{76A1B99A-7909-40A6-BBDB-8E252105002B}"/>
    <cellStyle name="Normal 87 2" xfId="4870" xr:uid="{9EC55FE6-76F8-4056-ABCE-F28CDC917233}"/>
    <cellStyle name="Normal 87 2 2" xfId="7847" xr:uid="{08A686A6-3FAF-497C-9CCF-8EE02173F9D4}"/>
    <cellStyle name="Normal 87 3" xfId="4869" xr:uid="{CAD9E67D-13E0-4182-95C6-FECEB704E9E2}"/>
    <cellStyle name="Normal 87 3 2" xfId="7846" xr:uid="{F00EE71A-44E4-4679-AE02-492F15F71929}"/>
    <cellStyle name="Normal 87 4" xfId="7420" xr:uid="{46D70238-EFF2-4889-AA49-C39B8EAC5429}"/>
    <cellStyle name="Normal 88" xfId="2361" xr:uid="{5B2673BC-B058-46D4-9699-4C2B1F2FD61F}"/>
    <cellStyle name="Normal 88 2" xfId="4872" xr:uid="{80778833-2828-4DDA-9D3E-837A3206780E}"/>
    <cellStyle name="Normal 88 2 2" xfId="7849" xr:uid="{D23C3200-3DA3-44E0-B2B2-A5F51CBAC521}"/>
    <cellStyle name="Normal 88 3" xfId="4871" xr:uid="{F3B61588-BC2C-4679-9CF3-26821D3178C2}"/>
    <cellStyle name="Normal 88 3 2" xfId="7848" xr:uid="{9AEB4913-FA53-46EF-AAC9-3EDBB6E5C008}"/>
    <cellStyle name="Normal 88 4" xfId="7421" xr:uid="{7641EB06-EAE7-4FB7-88E3-DED7E14D9BB9}"/>
    <cellStyle name="Normal 89" xfId="2362" xr:uid="{169DCC88-E775-4D24-818C-F53DBF1433C6}"/>
    <cellStyle name="Normal 89 2" xfId="4874" xr:uid="{5F439B34-DC41-4259-9049-8985630CCDC6}"/>
    <cellStyle name="Normal 89 2 2" xfId="7851" xr:uid="{4C5A403C-A7E1-4857-BF0C-5080AD8F0F89}"/>
    <cellStyle name="Normal 89 3" xfId="4873" xr:uid="{02DD82D7-21C3-4EA7-B86D-2C6DDD523D2F}"/>
    <cellStyle name="Normal 89 3 2" xfId="7850" xr:uid="{05EF2E85-DF73-46F0-A88A-E10F64AE56B6}"/>
    <cellStyle name="Normal 89 4" xfId="7422" xr:uid="{FDF31E2E-02E3-4CE9-91A9-5B64AFBCA6D3}"/>
    <cellStyle name="Normal 9" xfId="2363" xr:uid="{699C25FF-796D-4E01-AA07-76551B8E9B2E}"/>
    <cellStyle name="Normal 9 2" xfId="2364" xr:uid="{F15ACB53-D313-4BFA-9316-F3401A44C332}"/>
    <cellStyle name="Normal 9 2 2" xfId="4877" xr:uid="{7610CB84-6E01-42B4-BFC7-BAE30CE75E2C}"/>
    <cellStyle name="Normal 9 2 2 2" xfId="6082" xr:uid="{769B808C-2CF0-4996-AFC8-0758395ED840}"/>
    <cellStyle name="Normal 9 2 3" xfId="4878" xr:uid="{592707AB-7539-4B43-8461-68316817FA73}"/>
    <cellStyle name="Normal 9 2 3 2" xfId="4879" xr:uid="{4616980D-331A-487D-AA86-C65B110F1107}"/>
    <cellStyle name="Normal 9 2 3 2 2" xfId="7853" xr:uid="{5C6C4A0B-1CDA-436C-B7BE-3AA2AFC088C3}"/>
    <cellStyle name="Normal 9 2 3 3" xfId="7852" xr:uid="{C16DBFB5-FC61-430C-8179-76B589959A39}"/>
    <cellStyle name="Normal 9 2 4" xfId="4880" xr:uid="{AE12F54F-69CB-45AE-8D08-E86BAA32C71D}"/>
    <cellStyle name="Normal 9 2 5" xfId="4881" xr:uid="{A158776B-12D5-4840-BC0B-F2611DE5DA63}"/>
    <cellStyle name="Normal 9 2 6" xfId="6081" xr:uid="{1F0BCC0D-CA4F-4970-807B-16B95AF5E3B0}"/>
    <cellStyle name="Normal 9 2 7" xfId="4876" xr:uid="{C96BB3B2-CF6F-430B-98C6-D561F607DA56}"/>
    <cellStyle name="Normal 9 2 8" xfId="7423" xr:uid="{63F46C11-9D16-412B-8C6E-A34E4795FA07}"/>
    <cellStyle name="Normal 9 2_03_Mar 10 RM_RM Others_revised" xfId="6083" xr:uid="{749BA655-6F9B-4E00-9741-EF1FB58217AD}"/>
    <cellStyle name="Normal 9 3" xfId="4882" xr:uid="{9D8F94EE-AF27-4759-B5A0-E3AD77461BF2}"/>
    <cellStyle name="Normal 9 3 2" xfId="4883" xr:uid="{11817960-78CA-458A-A9E6-573F93B5F93C}"/>
    <cellStyle name="Normal 9 3 2 2" xfId="4884" xr:uid="{CF274E03-041D-4696-B416-01BD36FA40D4}"/>
    <cellStyle name="Normal 9 3 3" xfId="4885" xr:uid="{2D640E24-3D66-45B1-B00B-A72CAEA55731}"/>
    <cellStyle name="Normal 9 3 4" xfId="4886" xr:uid="{A3227F77-A08F-4A91-836A-1B21FD8EDCA0}"/>
    <cellStyle name="Normal 9 3 5" xfId="4887" xr:uid="{802F0C82-EFA2-4B00-9146-CA722E43F928}"/>
    <cellStyle name="Normal 9 3 5 2" xfId="4888" xr:uid="{E636CEF8-A787-4446-A8A6-B17BF55D4039}"/>
    <cellStyle name="Normal 9 3 5 2 2" xfId="7855" xr:uid="{5C559000-9AD1-4E41-8A86-3126B523D443}"/>
    <cellStyle name="Normal 9 3 5 3" xfId="7854" xr:uid="{5E8E6F9E-9A30-4537-9AF7-FEACA54BC67F}"/>
    <cellStyle name="Normal 9 4" xfId="4889" xr:uid="{376CBE26-9F35-4144-9D35-472F3995F888}"/>
    <cellStyle name="Normal 9 4 2" xfId="4890" xr:uid="{FCCDA8CD-0721-4BB9-B395-A7B7370124A6}"/>
    <cellStyle name="Normal 9 4 3" xfId="4891" xr:uid="{9F828176-E1BB-47A0-AD7B-7A3F74D2495D}"/>
    <cellStyle name="Normal 9 5" xfId="4892" xr:uid="{38E06207-8375-4DC0-B7FE-00B852E6C25D}"/>
    <cellStyle name="Normal 9 5 2" xfId="4893" xr:uid="{A42188FB-24B5-4FBB-BD3B-8AD573D7B34C}"/>
    <cellStyle name="Normal 9 5 3" xfId="4894" xr:uid="{08CF0B42-038B-407B-ADAF-1016D37039A5}"/>
    <cellStyle name="Normal 9 6" xfId="4895" xr:uid="{7721A6F2-7BF8-496E-8A6F-6D8AF36707F9}"/>
    <cellStyle name="Normal 9 7" xfId="6080" xr:uid="{ADFB545D-D6A5-4C9F-A510-556C6997DD71}"/>
    <cellStyle name="Normal 9 8" xfId="4875" xr:uid="{D754DC86-3A30-47C0-9880-40FA27AF257A}"/>
    <cellStyle name="Normal 9_03_Mar 10 RM_RM Others_revised" xfId="6084" xr:uid="{0D9E7735-DC24-40C9-B4CE-0D73F751127E}"/>
    <cellStyle name="Normal 90" xfId="2365" xr:uid="{E6D1802E-FCB7-42D4-B98D-3FD366C2D030}"/>
    <cellStyle name="Normal 90 2" xfId="4897" xr:uid="{FA582218-5C49-4F57-B320-37995F817D2C}"/>
    <cellStyle name="Normal 90 2 2" xfId="7857" xr:uid="{EBFAA085-22A3-4603-B38D-05B9BAE5F5A1}"/>
    <cellStyle name="Normal 90 3" xfId="4896" xr:uid="{8A5EACF5-EA80-43ED-AF71-D38F13A05E3A}"/>
    <cellStyle name="Normal 90 3 2" xfId="7856" xr:uid="{780B503C-6D90-4724-93BD-889A5982D949}"/>
    <cellStyle name="Normal 90 4" xfId="7424" xr:uid="{9B9708EB-36ED-43AA-9024-436A4B9383FF}"/>
    <cellStyle name="Normal 91" xfId="2366" xr:uid="{8D468892-8595-493D-BCD5-BD73369D4FCF}"/>
    <cellStyle name="Normal 91 2" xfId="4899" xr:uid="{5E7EF251-51D6-42FF-827C-6EC34A53FF9C}"/>
    <cellStyle name="Normal 91 2 2" xfId="7859" xr:uid="{5C3550E6-0E19-43A2-B1CD-9F65B707A606}"/>
    <cellStyle name="Normal 91 3" xfId="4898" xr:uid="{B1B2BCD3-9C40-4BE7-B504-FE4FA6620EC3}"/>
    <cellStyle name="Normal 91 3 2" xfId="7858" xr:uid="{259BD8E9-9FCE-4DBE-9B26-FF86D33D7939}"/>
    <cellStyle name="Normal 91 4" xfId="7425" xr:uid="{1BBBF2D7-8AC6-4A4D-A59A-DC12C901B9B4}"/>
    <cellStyle name="Normal 92" xfId="2367" xr:uid="{B6DBD176-70E3-4C3F-B7AA-49D3DACBB524}"/>
    <cellStyle name="Normal 92 2" xfId="4901" xr:uid="{5ADD967C-15F6-4B64-B1C0-C6CF8AD0DDC3}"/>
    <cellStyle name="Normal 92 2 2" xfId="7861" xr:uid="{78A5FE7F-1C4A-4B75-A8C7-D9234683226B}"/>
    <cellStyle name="Normal 92 3" xfId="4900" xr:uid="{E040960A-390E-4A4B-ACD2-9823012FC768}"/>
    <cellStyle name="Normal 92 3 2" xfId="7860" xr:uid="{087DA5A0-EF34-40A4-9A72-73A168AD8966}"/>
    <cellStyle name="Normal 92 4" xfId="7426" xr:uid="{9C83C8C8-9596-4BD9-9598-C96F4E715DE5}"/>
    <cellStyle name="Normal 93" xfId="2368" xr:uid="{495E36D4-9C3A-40F9-B93D-06D83708BDB5}"/>
    <cellStyle name="Normal 93 2" xfId="4903" xr:uid="{E3D8DA8E-C451-40A7-A684-24C5D44DAA55}"/>
    <cellStyle name="Normal 93 2 2" xfId="7863" xr:uid="{BCE96364-1BC3-409E-AC2C-569B205F2205}"/>
    <cellStyle name="Normal 93 3" xfId="4902" xr:uid="{3535CEF9-B16A-4FA1-8C9A-44A2DA79F5D2}"/>
    <cellStyle name="Normal 93 3 2" xfId="7862" xr:uid="{4D317AE7-65EA-4DA6-BAC2-4D89E25D09D7}"/>
    <cellStyle name="Normal 93 4" xfId="7427" xr:uid="{6A5B521F-1133-4881-B4A4-9B3DA7A49B33}"/>
    <cellStyle name="Normal 94" xfId="2369" xr:uid="{987F9ECE-F209-4FAC-9DE1-049E3A5E6BD3}"/>
    <cellStyle name="Normal 94 2" xfId="4905" xr:uid="{7EEF7175-5F88-44A1-9B44-4F1358FB2DA0}"/>
    <cellStyle name="Normal 94 2 2" xfId="7865" xr:uid="{3053C27B-1147-432D-8DC2-5CB3EBF807F7}"/>
    <cellStyle name="Normal 94 3" xfId="4904" xr:uid="{0715618E-6E14-433E-9DDC-EE71EF8F592B}"/>
    <cellStyle name="Normal 94 3 2" xfId="7864" xr:uid="{0E30CCBF-CCC8-4ABE-A2CC-3EB0841D5520}"/>
    <cellStyle name="Normal 94 4" xfId="7428" xr:uid="{BC777339-73A6-4B25-A854-12791C3941FA}"/>
    <cellStyle name="Normal 95" xfId="2370" xr:uid="{C45EC1E9-1DEA-4534-82EA-A09FFB822729}"/>
    <cellStyle name="Normal 95 2" xfId="4906" xr:uid="{CA07A806-9DC6-4D34-8944-737EDDA720C9}"/>
    <cellStyle name="Normal 95 3" xfId="7429" xr:uid="{627E9E85-DA0F-4843-B128-D595BC07D4B9}"/>
    <cellStyle name="Normal 96" xfId="2371" xr:uid="{6D797017-01E7-4E7E-9BB1-A4C825964721}"/>
    <cellStyle name="Normal 96 2" xfId="4907" xr:uid="{E19B153E-A0AD-4CDE-97F9-696B907C91A6}"/>
    <cellStyle name="Normal 96 3" xfId="7430" xr:uid="{5ACF9B55-D208-42A4-95BE-0C966D534DF9}"/>
    <cellStyle name="Normal 97" xfId="2372" xr:uid="{BE79BED2-F3AD-47B2-BAEF-04993D841DC2}"/>
    <cellStyle name="Normal 97 2" xfId="4908" xr:uid="{CDC9A452-1AF9-4BD8-B5D2-15F189578553}"/>
    <cellStyle name="Normal 97 3" xfId="7431" xr:uid="{BEA0A1CD-C5FF-4931-8220-1FF694F21B75}"/>
    <cellStyle name="Normal 98" xfId="2373" xr:uid="{036FDD7D-57A7-4CD9-94EF-B7DA11137388}"/>
    <cellStyle name="Normal 98 2" xfId="4910" xr:uid="{31313F52-0B48-4D90-BE48-C64F368B77AD}"/>
    <cellStyle name="Normal 98 2 2" xfId="4911" xr:uid="{4963BA5D-2202-425D-9714-15AD3D322F14}"/>
    <cellStyle name="Normal 98 2 2 2" xfId="7868" xr:uid="{3FAD9BA8-1CF8-4C5C-923B-C4D80183A2B5}"/>
    <cellStyle name="Normal 98 2 3" xfId="7867" xr:uid="{BD4B2BA5-30B3-4535-B3E3-06DB1556F410}"/>
    <cellStyle name="Normal 98 3" xfId="4912" xr:uid="{FD2888CA-1018-423C-BEBA-ED1C486AD7FF}"/>
    <cellStyle name="Normal 98 3 2" xfId="7869" xr:uid="{F50D11D6-E1B9-4EF5-987E-7919C102A2DC}"/>
    <cellStyle name="Normal 98 4" xfId="4909" xr:uid="{90A7DAD1-3B28-42B9-A9CE-34F7D4644609}"/>
    <cellStyle name="Normal 98 4 2" xfId="7866" xr:uid="{10C8E496-C60F-4140-BDCE-009FA324F7A1}"/>
    <cellStyle name="Normal 98 5" xfId="7432" xr:uid="{1D182BB5-CA94-41BC-8CA4-38B6ECD9B506}"/>
    <cellStyle name="Normal 99" xfId="2374" xr:uid="{A2CF010D-FDD4-4B51-969E-5028FE523945}"/>
    <cellStyle name="Normal 99 2" xfId="4914" xr:uid="{11E0FF41-8735-4B9D-9CD4-CF8B7C8D1C02}"/>
    <cellStyle name="Normal 99 2 2" xfId="7871" xr:uid="{F9EB4F3F-136F-4AD2-BAED-9EDB7E64F1D1}"/>
    <cellStyle name="Normal 99 3" xfId="4913" xr:uid="{8F889066-A741-4DFA-B495-BAC47C0F24F6}"/>
    <cellStyle name="Normal 99 3 2" xfId="7870" xr:uid="{7ADBAF70-7BC2-4690-8BF9-DC350CCB09E2}"/>
    <cellStyle name="Normal 99 4" xfId="7433" xr:uid="{0C75B0D8-9E16-4DEA-98D3-B31DD17DF704}"/>
    <cellStyle name="Normal U" xfId="4915" xr:uid="{E1A2645A-8C79-4AF4-95AB-D36129212850}"/>
    <cellStyle name="Normal U 2" xfId="4916" xr:uid="{72E93329-8201-4C0A-ADC4-0DCAD5637331}"/>
    <cellStyle name="Normal0" xfId="2375" xr:uid="{B22A17EF-F8B0-4096-97C7-B7E62251B92C}"/>
    <cellStyle name="Normal0 2" xfId="2376" xr:uid="{42F38CCB-8E36-4428-84E8-3905EC7DBF8A}"/>
    <cellStyle name="Normal0 2 2" xfId="7435" xr:uid="{6A6AF4DA-B041-4963-982F-58482A765B2A}"/>
    <cellStyle name="Normal0 3" xfId="6085" xr:uid="{16057448-9A35-437E-B995-DF5E0E7C535E}"/>
    <cellStyle name="Normal0 4" xfId="7434" xr:uid="{EBBB5EC7-8C70-4FB3-A020-577A3AF1FA74}"/>
    <cellStyle name="Normale_9639A02C" xfId="4917" xr:uid="{BFD695DB-E022-4767-9665-F682F90C104A}"/>
    <cellStyle name="normální_Site#13-Bangkok" xfId="2377" xr:uid="{DE3DD68A-5DA2-424C-817A-A6C9C4A00C4B}"/>
    <cellStyle name="Nota" xfId="6086" xr:uid="{C9A5D9F9-71CB-4FAA-B70F-44EFCFA10A44}"/>
    <cellStyle name="Note 1" xfId="6087" xr:uid="{E2EFC31D-E528-40CE-9B25-63816900C18F}"/>
    <cellStyle name="Note 2" xfId="2378" xr:uid="{126E1AB1-F4AB-4BED-9AA3-265C46276387}"/>
    <cellStyle name="Note 2 2" xfId="4919" xr:uid="{E304BF3D-FFD1-4BB9-910F-C4834C624451}"/>
    <cellStyle name="Note 2 3" xfId="4920" xr:uid="{0113B0A9-C23B-43F6-9128-B64F1470CE1B}"/>
    <cellStyle name="Note 2 4" xfId="4921" xr:uid="{C6A9BD70-B375-4811-B583-828B6551B3E7}"/>
    <cellStyle name="Note 2 5" xfId="4922" xr:uid="{06956E66-560C-4064-82F8-8E46B51AAAD1}"/>
    <cellStyle name="Note 2 6" xfId="4923" xr:uid="{AECC11CC-645E-4C92-935B-27704BF4E51F}"/>
    <cellStyle name="Note 2 7" xfId="6088" xr:uid="{A28F51B1-29AE-49AB-8E28-4152DB6AF3ED}"/>
    <cellStyle name="Note 2 8" xfId="6291" xr:uid="{E25E86E1-F53E-48E5-B1D5-C354F6D0DEE1}"/>
    <cellStyle name="Note 2 9" xfId="4918" xr:uid="{9F200F6E-830D-4FBA-8667-CEE01F4BDB2A}"/>
    <cellStyle name="Note 3" xfId="2379" xr:uid="{4A62C6BD-AA1B-4EA9-B9D4-0246697DD597}"/>
    <cellStyle name="Note 3 2" xfId="6089" xr:uid="{B6BB7B67-AF2D-45C4-BD16-4232594F8DB2}"/>
    <cellStyle name="Note 3 3" xfId="4924" xr:uid="{62254C82-29B4-4273-BAA3-4364119BFC9C}"/>
    <cellStyle name="Note 4" xfId="2380" xr:uid="{80CFC6CD-D45C-4011-AC16-A7EA06C813A7}"/>
    <cellStyle name="Note 4 2" xfId="6090" xr:uid="{DABBBA9C-5006-4B0C-8C17-200E3A62FAAE}"/>
    <cellStyle name="Note 4 3" xfId="4925" xr:uid="{CEF0E3A8-0602-4A4E-89A2-D6D9369EF24F}"/>
    <cellStyle name="Note 5" xfId="2381" xr:uid="{BCFC0A53-E3EE-4DE3-B6F9-BE70113F592B}"/>
    <cellStyle name="Note 6" xfId="2382" xr:uid="{B0166B04-B3C6-43CF-BAEB-F7F417E2B05D}"/>
    <cellStyle name="Note 7" xfId="2383" xr:uid="{1D8387F1-B4DD-4842-B439-F6AAEFE625B5}"/>
    <cellStyle name="Note 7 2" xfId="7436" xr:uid="{7D0234B5-5061-4652-A89D-8CFEC14B5A68}"/>
    <cellStyle name="Note heading" xfId="4926" xr:uid="{D341A4E4-3654-4B6F-9053-CE1F618F2881}"/>
    <cellStyle name="Notitie" xfId="6091" xr:uid="{1A7F5462-579F-4293-90E8-97541AA1A4B5}"/>
    <cellStyle name="nplode" xfId="4927" xr:uid="{1DC423BD-39DF-47E4-8E36-BEDB4E04118F}"/>
    <cellStyle name="nplode 2" xfId="4928" xr:uid="{9828D1F8-12DF-4845-AC14-9427FB503690}"/>
    <cellStyle name="Number" xfId="6092" xr:uid="{4458806A-D2FF-4882-870D-ABAC99B72EA5}"/>
    <cellStyle name="Numk" xfId="2384" xr:uid="{D0B6ABBC-856D-43C3-B0BC-E9746B97AE1A}"/>
    <cellStyle name="NWS" xfId="2385" xr:uid="{AB6EF494-471F-4B67-A334-FDB8ACE4EDEA}"/>
    <cellStyle name="Œ…‹æØ‚è [0.00]_4m stock" xfId="2386" xr:uid="{442D70E1-87A9-4B20-A792-AC795CA45EA4}"/>
    <cellStyle name="Œ…‹æØ‚è_4m stock" xfId="2387" xr:uid="{B8844640-5A34-42AC-A480-A22F39E5D177}"/>
    <cellStyle name="oft Excel]_x000d__x000a_Comment=The open=/f lines load custom functions into the Paste Function list._x000d__x000a_Maximized=3_x000d__x000a_Basics=1_x000d__x000a_A" xfId="2388" xr:uid="{EBD1A6BB-7525-4EF0-8F6C-C96A582109A7}"/>
    <cellStyle name="oft Excel]_x000d__x000a_Comment=The open=/f lines load custom functions into the Paste Function list._x000d__x000a_Maximized=3_x000d__x000a_Basics=1_x000d__x000a_A 2" xfId="2389" xr:uid="{F3EF3173-78C9-4008-826E-143EDB0AA25C}"/>
    <cellStyle name="oft Excel]_x000d__x000a_Comment=The open=/f lines load custom functions into the Paste Function list._x000d__x000a_Maximized=3_x000d__x000a_Basics=1_x000d__x000a_A 2 2" xfId="7437" xr:uid="{046F6690-95ED-44EA-980A-822580A5C9CB}"/>
    <cellStyle name="oft Excel]_x000d__x000a_Comment=The open=/f lines load custom functions into the Paste Function list._x000d__x000a_Maximized=3_x000d__x000a_Basics=1_x000d__x000a_A 3" xfId="6093" xr:uid="{48B2359F-4CDF-434F-83B4-D65009E46485}"/>
    <cellStyle name="OHnplode" xfId="2390" xr:uid="{77B408DF-5038-4A7C-A694-14741C7C84C3}"/>
    <cellStyle name="OneDecPer" xfId="2391" xr:uid="{0AC7ED6B-FA48-4EAD-A959-F6C673498445}"/>
    <cellStyle name="OneDecPer 2" xfId="7438" xr:uid="{A64091DC-9BCD-46B8-9B88-34152E97AC66}"/>
    <cellStyle name="Ongeldig" xfId="6094" xr:uid="{8E07656B-A8C9-4DBD-8C47-CA1D1AABED6E}"/>
    <cellStyle name="original cost" xfId="6095" xr:uid="{BC8F2FB4-62AB-4CA0-901D-3EA689ABC32E}"/>
    <cellStyle name="Output 1" xfId="6096" xr:uid="{04DEE53E-23A9-4711-A447-1FBCFA686B97}"/>
    <cellStyle name="Output 2" xfId="2392" xr:uid="{780E7DB6-A3FB-48A0-B9EA-17B5B17546C2}"/>
    <cellStyle name="Output 2 2" xfId="4930" xr:uid="{8E7B9736-5300-4A70-9D1A-80A4A289C94D}"/>
    <cellStyle name="Output 2 3" xfId="4931" xr:uid="{30DF5EF8-D90A-4305-8BD2-232B8BB40404}"/>
    <cellStyle name="Output 2 4" xfId="4932" xr:uid="{61704AAB-B855-4830-B58D-212E36824021}"/>
    <cellStyle name="Output 2 5" xfId="4933" xr:uid="{2A37C09F-9D0F-4E03-9C53-82FF2EF055E9}"/>
    <cellStyle name="Output 2 6" xfId="4934" xr:uid="{B8D218B9-9DF2-49C5-BE44-E5E66FFBA671}"/>
    <cellStyle name="Output 2 7" xfId="6097" xr:uid="{2609F601-32EC-4B17-87BD-B997E9C56B33}"/>
    <cellStyle name="Output 2 8" xfId="6292" xr:uid="{ECABD79C-CE0A-479A-A9D3-2B59B545C2EA}"/>
    <cellStyle name="Output 2 9" xfId="4929" xr:uid="{14D93175-CB9A-4E95-A5C1-A95A2ACBC01C}"/>
    <cellStyle name="Output 3" xfId="2393" xr:uid="{F377709E-A62C-419A-958E-4817678EE23D}"/>
    <cellStyle name="Output 3 2" xfId="6098" xr:uid="{41E56839-CEB1-4332-893C-9C722EA8C3E2}"/>
    <cellStyle name="Output 3 3" xfId="4935" xr:uid="{5C745602-862F-4F04-86D3-627E6126FFD3}"/>
    <cellStyle name="Output 4" xfId="2394" xr:uid="{382FDDC5-610A-4578-94FB-8315DCA97232}"/>
    <cellStyle name="Output 4 2" xfId="6099" xr:uid="{7109D5AE-57BA-4321-BEBD-58EC3B185F3E}"/>
    <cellStyle name="Output 4 3" xfId="4936" xr:uid="{A7F82257-61D6-4EF1-8DE3-7164DC490EC8}"/>
    <cellStyle name="Output 5" xfId="2395" xr:uid="{0E9F19FC-E88D-4C66-AB4E-928B7B0604CD}"/>
    <cellStyle name="Output 6" xfId="2396" xr:uid="{490BF6DD-C660-47A3-9485-98116FCD91D4}"/>
    <cellStyle name="Output 7" xfId="2397" xr:uid="{DA2FA368-5DA5-442B-AFB7-111CC4031EA7}"/>
    <cellStyle name="Output Amounts" xfId="2398" xr:uid="{79B37415-C9F2-47C2-BD01-16CCC68829C9}"/>
    <cellStyle name="Output Amounts 2" xfId="6100" xr:uid="{6E950C01-4C8C-4079-AD48-D7DAC1F61673}"/>
    <cellStyle name="Output Amounts 3" xfId="4937" xr:uid="{B6E61A76-0300-42F4-843A-8F80280ED492}"/>
    <cellStyle name="Output Column Headings" xfId="2399" xr:uid="{3F146191-F296-4595-8FD5-256B4E018100}"/>
    <cellStyle name="OUTPUT COLUMN HEADINGS 2" xfId="4939" xr:uid="{92CEBD0E-A0E3-4559-BC7A-69B0C84C3677}"/>
    <cellStyle name="Output Column Headings 3" xfId="6101" xr:uid="{758EB890-2732-4A44-8363-B71A21006CED}"/>
    <cellStyle name="Output Column Headings 4" xfId="6229" xr:uid="{D3E1053A-8DF5-444F-ABBC-FAA94B6B0A8C}"/>
    <cellStyle name="Output Column Headings 5" xfId="6224" xr:uid="{505BCAA7-C700-4095-A1F9-4A8D16591CCA}"/>
    <cellStyle name="Output Column Headings 6" xfId="6237" xr:uid="{215F8D59-31E5-4FFB-B826-BEB9119684BB}"/>
    <cellStyle name="Output Column Headings 7" xfId="6249" xr:uid="{876F1C77-88A1-46CE-A597-5AB1ACC87074}"/>
    <cellStyle name="Output Column Headings 8" xfId="6244" xr:uid="{CCF65083-DA6A-472C-AB3C-345DE2EC50A8}"/>
    <cellStyle name="OUTPUT COLUMN HEADINGS 9" xfId="4938" xr:uid="{1EA0971A-CD34-42C2-9EF2-34672AB2FDA9}"/>
    <cellStyle name="Output Line Items" xfId="2400" xr:uid="{C28DE3E7-F203-4180-9708-3328510BB7CC}"/>
    <cellStyle name="OUTPUT LINE ITEMS 2" xfId="4941" xr:uid="{4A26AEE3-E725-45B9-9D17-DA3B2C482B40}"/>
    <cellStyle name="Output Line Items 3" xfId="6102" xr:uid="{670EEFA6-9C6E-4968-831D-A8E7D64B0D50}"/>
    <cellStyle name="Output Line Items 4" xfId="6230" xr:uid="{AFCE0083-839F-40FB-90C4-09191B38A167}"/>
    <cellStyle name="Output Line Items 5" xfId="6223" xr:uid="{60FD3310-F160-4B42-9B22-A9F93320983F}"/>
    <cellStyle name="Output Line Items 6" xfId="6238" xr:uid="{368E57E4-20FD-45CA-99CE-53A08633BC4C}"/>
    <cellStyle name="Output Line Items 7" xfId="6250" xr:uid="{14FE9A0F-229B-4487-8784-9FEC672D42AF}"/>
    <cellStyle name="Output Line Items 8" xfId="6243" xr:uid="{41594A15-7F40-4CE0-9A23-40665BE10477}"/>
    <cellStyle name="OUTPUT LINE ITEMS 9" xfId="4940" xr:uid="{94CB5B46-4BD7-43CD-9DEF-BE9D6BC5DBB7}"/>
    <cellStyle name="Output Report Heading" xfId="2401" xr:uid="{DF839756-816E-49EF-8FB0-2FB55F2C0C86}"/>
    <cellStyle name="OUTPUT REPORT HEADING 2" xfId="4943" xr:uid="{25DBD5D0-12AB-4A90-9843-1AA2BFA378BD}"/>
    <cellStyle name="OUTPUT REPORT HEADING 3" xfId="4942" xr:uid="{C69E6CA0-B675-4FAB-9F43-7462CEC3A8C2}"/>
    <cellStyle name="Output Report Title" xfId="2402" xr:uid="{0279922F-4ADE-400C-B352-A4BF9B438166}"/>
    <cellStyle name="OUTPUT REPORT TITLE 2" xfId="4945" xr:uid="{D965442F-68F2-447E-B3A2-2749350622A8}"/>
    <cellStyle name="OUTPUT REPORT TITLE 3" xfId="4944" xr:uid="{7D97614F-14E2-4AC7-AE81-A80D10CCCF4A}"/>
    <cellStyle name="OUTPUTERROR" xfId="2403" xr:uid="{87455638-EEF1-4C9A-A10D-11C359708DF6}"/>
    <cellStyle name="OUTPUTNORMAL" xfId="2404" xr:uid="{D9CDAEC2-E15C-4D6D-B01F-4FF9DADD633A}"/>
    <cellStyle name="Page Number" xfId="2405" xr:uid="{3BB991B5-CB38-495E-AD84-DA1EC100ACE3}"/>
    <cellStyle name="PageSubTitle" xfId="2406" xr:uid="{AFEC5C8F-0866-49F1-B333-6325701A5786}"/>
    <cellStyle name="PageSubTitle 2" xfId="6103" xr:uid="{7E52BD60-0B44-4899-941C-06232735CBD8}"/>
    <cellStyle name="PageTitle" xfId="2407" xr:uid="{81867F86-DD77-4674-9CC5-01E94DD2012D}"/>
    <cellStyle name="PageTitle 2" xfId="6104" xr:uid="{6047AFEF-F371-4310-82B4-E7221463B604}"/>
    <cellStyle name="Pattern" xfId="2408" xr:uid="{44C144A8-9803-4E62-8776-0EF2B513BDFA}"/>
    <cellStyle name="Pattern 2" xfId="2409" xr:uid="{E29E4E85-BAAB-4A87-AD8A-73E030883786}"/>
    <cellStyle name="Pattern 3" xfId="2410" xr:uid="{09B3FCD2-9605-4577-AB46-B9F6073ED618}"/>
    <cellStyle name="Pattern_BFI Reclass 11" xfId="2411" xr:uid="{3451811B-AE2C-4EE1-B8FC-936243BD9CF8}"/>
    <cellStyle name="per.style" xfId="2412" xr:uid="{51B51DE3-8AEE-490D-BE53-37324CAD3F36}"/>
    <cellStyle name="Percent" xfId="2" builtinId="5"/>
    <cellStyle name="Percent (0)" xfId="2413" xr:uid="{9498DC46-00E0-431C-BBA1-7FA935172960}"/>
    <cellStyle name="Percent (0) 2" xfId="4947" xr:uid="{D9D4F351-8713-4AF3-9727-3BBD83AC77FE}"/>
    <cellStyle name="Percent (0) 2 2" xfId="4948" xr:uid="{5E6A3211-65AC-4F25-A818-7F67DF29CFC1}"/>
    <cellStyle name="Percent (0) 2 3" xfId="4949" xr:uid="{92BA2191-F56E-43C5-815A-71553489938C}"/>
    <cellStyle name="Percent (0) 3" xfId="4950" xr:uid="{F077AEA2-B481-4E26-A44A-0822DB5AF39A}"/>
    <cellStyle name="Percent (0) 4" xfId="4951" xr:uid="{B75D21BD-991C-483F-AB0D-F206271C8BA9}"/>
    <cellStyle name="Percent (0) 5" xfId="4946" xr:uid="{F6F0ED7D-BB38-45EA-821D-BB9E12643DD5}"/>
    <cellStyle name="Percent (1)" xfId="2414" xr:uid="{37BDBF4D-C2A2-4F29-A724-3295E9A7A52A}"/>
    <cellStyle name="Percent (2)" xfId="2415" xr:uid="{9067E19F-DE12-497F-8B21-E8F2D6C898E0}"/>
    <cellStyle name="Percent [0]" xfId="2416" xr:uid="{55C7CA56-9608-437B-8A42-A228420D914D}"/>
    <cellStyle name="Percent [0] 2" xfId="6105" xr:uid="{A8A9E81D-D3E3-4BA8-9B9A-510AAC6AD8E7}"/>
    <cellStyle name="Percent [0] 3" xfId="4952" xr:uid="{1EF1954B-8298-4203-93B1-9671E36249A0}"/>
    <cellStyle name="Percent [0] U" xfId="4953" xr:uid="{0B4C3C55-9481-4C20-A502-A9268A730F08}"/>
    <cellStyle name="Percent [0] U 2" xfId="4954" xr:uid="{318FF5B4-5099-4D65-A20F-E5E0EEA4FE8C}"/>
    <cellStyle name="Percent [00]" xfId="2417" xr:uid="{4C5BC30A-32B2-4541-98FF-1A09D6C69772}"/>
    <cellStyle name="Percent [00] 2" xfId="6106" xr:uid="{D3698117-6055-4E64-BA2F-A2114CBD6D47}"/>
    <cellStyle name="Percent [00] 3" xfId="4955" xr:uid="{A1044226-719B-4CD4-8433-C96741D02A2D}"/>
    <cellStyle name="Percent [2]" xfId="2418" xr:uid="{BD22D62A-942A-416D-88DA-1552E3925872}"/>
    <cellStyle name="Percent [2] 1" xfId="6107" xr:uid="{55F6B747-76E5-4518-A55C-E6EC0EDB1B64}"/>
    <cellStyle name="Percent [2] 10" xfId="4957" xr:uid="{98855559-5811-4795-A308-6356870C3F83}"/>
    <cellStyle name="Percent [2] 11" xfId="4958" xr:uid="{084AA0AC-D7F7-409C-A2B0-289DD6C4BBC4}"/>
    <cellStyle name="Percent [2] 12" xfId="4956" xr:uid="{8B8B0615-44B7-4D3C-B303-8C130838456B}"/>
    <cellStyle name="Percent [2] 2" xfId="2419" xr:uid="{9DD68ED2-72CA-4DBE-8594-90CF16390272}"/>
    <cellStyle name="Percent [2] 2 2" xfId="4959" xr:uid="{7A46005D-F502-410C-B058-693426052BE4}"/>
    <cellStyle name="Percent [2] 3" xfId="4960" xr:uid="{69D243AC-D10C-4BC6-8ECF-88625F5A4651}"/>
    <cellStyle name="Percent [2] 4" xfId="4961" xr:uid="{A2EE3C46-8217-4163-A7AF-B3E4D3E8930E}"/>
    <cellStyle name="Percent [2] 5" xfId="4962" xr:uid="{62C085F5-448E-4ABE-85CF-E47DD43AB9DE}"/>
    <cellStyle name="Percent [2] 6" xfId="4963" xr:uid="{4F51054B-3C8D-402A-8C43-F190BCE1F3AF}"/>
    <cellStyle name="Percent [2] 7" xfId="4964" xr:uid="{9EAB1834-D18A-480C-A07C-86940922FD8F}"/>
    <cellStyle name="Percent [2] 8" xfId="4965" xr:uid="{C2C2F37E-4BC6-48EF-9445-C44179FE9066}"/>
    <cellStyle name="Percent [2] 9" xfId="4966" xr:uid="{993EA135-EAF4-4D15-9167-8ED7672735D5}"/>
    <cellStyle name="Percent [2] U" xfId="4967" xr:uid="{AA461DE8-EB49-45A0-A808-F83A70DCCA20}"/>
    <cellStyle name="Percent [2]_0412 TPS 2006 Budget" xfId="4968" xr:uid="{50EFB39A-82B1-47D6-82CE-34B71551F58E}"/>
    <cellStyle name="Percent 10" xfId="2420" xr:uid="{68A65B4E-F45A-4D91-9CA8-1F27A82C77A2}"/>
    <cellStyle name="Percent 10 2" xfId="4970" xr:uid="{06E8077F-0DEF-412F-8FB6-9E87DD6B03AC}"/>
    <cellStyle name="Percent 10 2 2" xfId="7873" xr:uid="{2B1F4C7C-C08B-4B97-8DF3-C001922EC3D1}"/>
    <cellStyle name="Percent 10 3" xfId="4969" xr:uid="{1C9E2CA8-3792-4898-8D9C-713E5B7CFBBB}"/>
    <cellStyle name="Percent 10 3 2" xfId="7872" xr:uid="{28C51426-E966-405F-B0ED-596F5739A15C}"/>
    <cellStyle name="Percent 11" xfId="2421" xr:uid="{9E3DD99A-9DEB-40F2-801A-2830E810C39E}"/>
    <cellStyle name="Percent 11 2" xfId="4972" xr:uid="{3AA4C7B1-2391-4744-B7BB-174746408C1F}"/>
    <cellStyle name="Percent 11 2 2" xfId="7875" xr:uid="{553B02A6-559E-43B7-9643-806526D9DEB1}"/>
    <cellStyle name="Percent 11 3" xfId="4971" xr:uid="{989D7FAE-974A-4F9B-AC22-FFF56040F785}"/>
    <cellStyle name="Percent 11 3 2" xfId="7874" xr:uid="{504600AE-9E8E-499C-B1E4-0852BEFC297C}"/>
    <cellStyle name="Percent 12" xfId="2422" xr:uid="{010EB9FF-FB7C-4231-A94D-D6C88D712155}"/>
    <cellStyle name="Percent 12 2" xfId="4974" xr:uid="{A60157E4-171F-4179-8E7B-C53A188136DD}"/>
    <cellStyle name="Percent 12 2 2" xfId="7877" xr:uid="{50A535DE-18EF-4AAA-9729-2C8EEF488E02}"/>
    <cellStyle name="Percent 12 3" xfId="6254" xr:uid="{BD107DDA-2112-4248-AE3A-711FD37DE04B}"/>
    <cellStyle name="Percent 12 4" xfId="4973" xr:uid="{3AD77E97-450A-44C9-9E71-F4FF44A0F1FB}"/>
    <cellStyle name="Percent 12 4 2" xfId="7876" xr:uid="{3E5BDCC3-3CBB-4C68-A6AB-BEABDAA116ED}"/>
    <cellStyle name="Percent 13" xfId="2423" xr:uid="{25A6F9DB-5287-44C0-AEFC-015253922576}"/>
    <cellStyle name="Percent 13 2" xfId="4976" xr:uid="{D5D08AAC-C3D4-42D2-AA0E-677355C02C1E}"/>
    <cellStyle name="Percent 13 2 2" xfId="7879" xr:uid="{68DDA1A1-AE8F-4818-87BD-66630A45CFCD}"/>
    <cellStyle name="Percent 13 3" xfId="4975" xr:uid="{ED06D929-1994-4B88-BF68-8C95039CA1E2}"/>
    <cellStyle name="Percent 13 3 2" xfId="7878" xr:uid="{CFFAAF06-3F34-4A01-B4F0-765747D6F62D}"/>
    <cellStyle name="Percent 14" xfId="2424" xr:uid="{33CF21B7-036F-4302-9D11-A08E4689C41A}"/>
    <cellStyle name="Percent 14 2" xfId="4978" xr:uid="{E04152AC-EB00-41A4-ACD7-CBAB0350469F}"/>
    <cellStyle name="Percent 14 2 2" xfId="7881" xr:uid="{6768603A-806C-4B46-8DF4-034379834FBF}"/>
    <cellStyle name="Percent 14 3" xfId="4977" xr:uid="{1FB447DF-C807-4432-86CA-B9630D5EFC2B}"/>
    <cellStyle name="Percent 14 3 2" xfId="7880" xr:uid="{E5775DC4-C984-4BCD-AE12-25FB38E40879}"/>
    <cellStyle name="Percent 15" xfId="2425" xr:uid="{A074BE3F-1CA1-445B-A7D3-B859B71A27E2}"/>
    <cellStyle name="Percent 15 2" xfId="4980" xr:uid="{7CE9E6F3-4E55-482C-95F7-00BDDFB47893}"/>
    <cellStyle name="Percent 15 2 2" xfId="7883" xr:uid="{5F50EEB2-90EE-48AE-ABC7-CCA9E6049988}"/>
    <cellStyle name="Percent 15 3" xfId="4979" xr:uid="{30595C1F-0B65-44EF-B72E-82D589057CD4}"/>
    <cellStyle name="Percent 15 3 2" xfId="7882" xr:uid="{76AE2C0B-1E28-4151-BE95-4B58B61A62A5}"/>
    <cellStyle name="Percent 16" xfId="2426" xr:uid="{4123C678-7EA3-4D9D-93FD-9E112B610B43}"/>
    <cellStyle name="Percent 16 2" xfId="4982" xr:uid="{0E2AD062-EB0F-4D5F-9672-9347068EC275}"/>
    <cellStyle name="Percent 16 2 2" xfId="7885" xr:uid="{63C79872-6734-4FBF-8F2F-2A617A3BDD6D}"/>
    <cellStyle name="Percent 16 3" xfId="4981" xr:uid="{5424379A-91A7-434D-B218-4BF8F50AEB3A}"/>
    <cellStyle name="Percent 16 3 2" xfId="7884" xr:uid="{5E8A616D-6910-411B-A0FE-D5DB228EDA4D}"/>
    <cellStyle name="Percent 17" xfId="2427" xr:uid="{0E2448DD-6868-465C-9B0A-B57C2B7989B9}"/>
    <cellStyle name="Percent 17 2" xfId="4984" xr:uid="{3620B7F6-92F0-4F40-9D6F-51E0A1EB60AF}"/>
    <cellStyle name="Percent 17 2 2" xfId="7887" xr:uid="{126AFF86-74FC-45EC-A14A-4F731F11B561}"/>
    <cellStyle name="Percent 17 3" xfId="4983" xr:uid="{F48155DF-940A-46ED-8581-96C410EBA7FF}"/>
    <cellStyle name="Percent 17 3 2" xfId="7886" xr:uid="{D64C5EA8-CD2C-4B93-AE33-241E9E2F44D1}"/>
    <cellStyle name="Percent 18" xfId="2428" xr:uid="{88201A94-4185-4A69-896C-2EB635A09E87}"/>
    <cellStyle name="Percent 18 2" xfId="4986" xr:uid="{9E464C4D-E419-47F0-B3FA-6FC58C8BF660}"/>
    <cellStyle name="Percent 18 2 2" xfId="7889" xr:uid="{3B912C88-2B67-470F-822E-9A458D7716ED}"/>
    <cellStyle name="Percent 18 3" xfId="4985" xr:uid="{40563607-3797-4E78-8F9D-4D8925511723}"/>
    <cellStyle name="Percent 18 3 2" xfId="7888" xr:uid="{380DF5EC-A7E9-4F99-84FB-4DDD18F52D9C}"/>
    <cellStyle name="Percent 19" xfId="2429" xr:uid="{13B6DB66-0A6F-4108-AA91-5E794D233846}"/>
    <cellStyle name="Percent 19 2" xfId="4988" xr:uid="{3C23FF74-65FE-46F1-B140-50A591BF5905}"/>
    <cellStyle name="Percent 19 2 2" xfId="7891" xr:uid="{027FF349-86FC-4DB2-B8AB-4E1AA6928143}"/>
    <cellStyle name="Percent 19 3" xfId="4987" xr:uid="{1C6408E9-98C5-4DA0-A222-E731641AC982}"/>
    <cellStyle name="Percent 19 3 2" xfId="7890" xr:uid="{CBE36B1E-5E1F-4418-B48D-3409EA0F2C8A}"/>
    <cellStyle name="Percent 2" xfId="10" xr:uid="{022BF151-DC2E-4129-95C2-8359AE0D4FF6}"/>
    <cellStyle name="Percent 2 2" xfId="2431" xr:uid="{657085B7-ED92-4119-B028-339E47D02AA9}"/>
    <cellStyle name="Percent 2 2 2" xfId="2432" xr:uid="{802A5B6B-7531-4D31-A94D-2924EFFEAD21}"/>
    <cellStyle name="Percent 2 2 2 2" xfId="4990" xr:uid="{9726D503-5F35-4F72-B3BF-1CAF2DABB8F1}"/>
    <cellStyle name="Percent 2 2 2 3" xfId="7439" xr:uid="{73DEE0BD-29D7-4893-BDD7-B976461C37E0}"/>
    <cellStyle name="Percent 2 2 3" xfId="4991" xr:uid="{4BCCB2E6-1930-4941-9336-1523104315DA}"/>
    <cellStyle name="Percent 2 2 4" xfId="4989" xr:uid="{AB719E18-C5E2-4AB6-9597-04CE214AAACA}"/>
    <cellStyle name="Percent 2 3" xfId="4992" xr:uid="{D3AFC45A-5EF8-4F2F-A9DF-5BB48DA6A5A5}"/>
    <cellStyle name="Percent 2 3 2" xfId="4993" xr:uid="{E862A5FF-D017-47F7-8258-432F82611A93}"/>
    <cellStyle name="Percent 2 3 2 2" xfId="6109" xr:uid="{1B7552FE-F2A3-4258-AAB3-5712266CA4CB}"/>
    <cellStyle name="Percent 2 3 3" xfId="6108" xr:uid="{A3060296-9A87-4772-8E62-0D726E1C5D80}"/>
    <cellStyle name="Percent 2 4" xfId="4994" xr:uid="{5534A623-F150-4EB9-870D-7AE64178E08E}"/>
    <cellStyle name="Percent 2 4 2" xfId="6110" xr:uid="{488572F1-E594-4954-803C-1BB06710F51B}"/>
    <cellStyle name="Percent 2 5" xfId="4995" xr:uid="{58480D27-7F27-4348-8236-71EF94E3C86F}"/>
    <cellStyle name="Percent 2 6" xfId="5499" xr:uid="{E76A80AC-6E0F-493E-98FB-12897544F5E4}"/>
    <cellStyle name="Percent 2 7" xfId="2867" xr:uid="{C102B3A4-BBE6-416A-A546-0412203F1D19}"/>
    <cellStyle name="Percent 2 8" xfId="2430" xr:uid="{24BB8C0B-D82D-4445-B598-53EF3F9991B7}"/>
    <cellStyle name="Percent 2_ตัวอย่าง Stock movement&amp;GP rate" xfId="2433" xr:uid="{A27DA5F7-AAA6-4851-BF71-539BB1FFA6FD}"/>
    <cellStyle name="Percent 20" xfId="2434" xr:uid="{953B6A70-F228-44BE-9BCB-FE1170E338B8}"/>
    <cellStyle name="Percent 20 2" xfId="4997" xr:uid="{34EE26CB-5947-48CE-AC80-41BFB96634F4}"/>
    <cellStyle name="Percent 20 2 2" xfId="7893" xr:uid="{6104E0A8-0B2E-45B5-93E3-520BF652DCB4}"/>
    <cellStyle name="Percent 20 3" xfId="4996" xr:uid="{CAF5AF15-5DFD-4D88-821F-D2169958146A}"/>
    <cellStyle name="Percent 20 3 2" xfId="7892" xr:uid="{B7203264-7669-4D5F-A05E-104CE2ACE914}"/>
    <cellStyle name="Percent 21" xfId="2435" xr:uid="{7CFBF30E-67A0-4A12-9E5A-AE1DE0CF593A}"/>
    <cellStyle name="Percent 21 2" xfId="4999" xr:uid="{EE98E41C-92D1-403D-92A1-5B7A8F010404}"/>
    <cellStyle name="Percent 21 2 2" xfId="7895" xr:uid="{30896389-EDCD-43C2-8EBF-6734A8E4BEFB}"/>
    <cellStyle name="Percent 21 3" xfId="4998" xr:uid="{72239BC5-6A45-4088-9373-5E31FAC170D2}"/>
    <cellStyle name="Percent 21 3 2" xfId="7894" xr:uid="{E4FFC297-B20F-4A42-B370-8C6BA06DF778}"/>
    <cellStyle name="Percent 22" xfId="2436" xr:uid="{06DF3F8C-71F7-4568-8684-FB3C90875791}"/>
    <cellStyle name="Percent 22 2" xfId="5001" xr:uid="{AD72E0B7-AA32-4E6A-88CC-CF23973EA9BC}"/>
    <cellStyle name="Percent 22 2 2" xfId="7897" xr:uid="{CA276838-AED6-40CE-BFD2-F1499EA48231}"/>
    <cellStyle name="Percent 22 3" xfId="5000" xr:uid="{325E144C-4E81-4D7C-9620-8BFAC718F353}"/>
    <cellStyle name="Percent 22 3 2" xfId="7896" xr:uid="{5B37AEFE-DE2B-4863-A1BE-F0FE62F68CDC}"/>
    <cellStyle name="Percent 22 4" xfId="7440" xr:uid="{C704E412-4A76-48CA-AAD2-69F5B0C5C844}"/>
    <cellStyle name="Percent 23" xfId="2437" xr:uid="{7B120AE1-461B-491B-8FFB-044893D77BA7}"/>
    <cellStyle name="Percent 23 2" xfId="5003" xr:uid="{B8F6004A-8934-4AFD-A599-BFCAEF03BEE4}"/>
    <cellStyle name="Percent 23 2 2" xfId="7899" xr:uid="{90DB65E0-D7E5-43C2-B5A2-E012C9D07EB5}"/>
    <cellStyle name="Percent 23 3" xfId="5002" xr:uid="{C8C221DA-F05D-46C8-BA5F-ECDA3DE59AD9}"/>
    <cellStyle name="Percent 23 3 2" xfId="7898" xr:uid="{EF99CB80-CF15-4BBB-A8EB-99E5915F154A}"/>
    <cellStyle name="Percent 23 4" xfId="7441" xr:uid="{88C34FE3-611D-4546-BFCF-0622C0945B67}"/>
    <cellStyle name="Percent 24" xfId="2438" xr:uid="{4353F571-AB60-4240-9C48-672891E4E224}"/>
    <cellStyle name="Percent 24 2" xfId="5005" xr:uid="{3AD36817-1132-4BE4-93D0-08FD1DFA0965}"/>
    <cellStyle name="Percent 24 2 2" xfId="7901" xr:uid="{244E88BD-A904-473D-A374-FA5F7E9F56C5}"/>
    <cellStyle name="Percent 24 3" xfId="5004" xr:uid="{B0669436-6AB1-442F-8CD8-638DF6AB2549}"/>
    <cellStyle name="Percent 24 3 2" xfId="7900" xr:uid="{4077B037-82EB-4632-9998-9A5B401C24AA}"/>
    <cellStyle name="Percent 24 4" xfId="7442" xr:uid="{C4567352-AEF3-46D5-A058-592F304C6511}"/>
    <cellStyle name="Percent 25" xfId="2439" xr:uid="{A5D33031-58AB-4E50-B1D7-FE5B2166D235}"/>
    <cellStyle name="Percent 25 2" xfId="5007" xr:uid="{4EBD4E2F-45DC-4216-B7A2-2443B82E17B9}"/>
    <cellStyle name="Percent 25 2 2" xfId="7903" xr:uid="{04B8779E-B1F1-4D4A-B289-C8F8D249208B}"/>
    <cellStyle name="Percent 25 3" xfId="5006" xr:uid="{FD41D986-3727-4C7C-98D0-8706485FBDD4}"/>
    <cellStyle name="Percent 25 3 2" xfId="7902" xr:uid="{EDC307F7-39A1-464B-BC2D-5785CE3401F4}"/>
    <cellStyle name="Percent 25 4" xfId="7443" xr:uid="{AB30F3F9-A4B4-4655-9E4A-58BDE9B9301D}"/>
    <cellStyle name="Percent 26" xfId="2440" xr:uid="{25F7351A-21AB-4DC5-8576-14A3B95B691E}"/>
    <cellStyle name="Percent 26 2" xfId="5009" xr:uid="{9F4B1DBB-C49F-4873-A56E-12471A09CC5A}"/>
    <cellStyle name="Percent 26 2 2" xfId="7905" xr:uid="{B9E41560-4645-4F58-A67B-7AD01561718D}"/>
    <cellStyle name="Percent 26 3" xfId="5008" xr:uid="{F94B7E93-8F8C-4961-ADE9-C354A27CC999}"/>
    <cellStyle name="Percent 26 3 2" xfId="7904" xr:uid="{7B7F2149-6566-484B-8F3C-AE9D25AB1386}"/>
    <cellStyle name="Percent 26 4" xfId="7444" xr:uid="{217DE71C-037E-40FC-A17F-BDA0DC0F4792}"/>
    <cellStyle name="Percent 27" xfId="2441" xr:uid="{D2891C31-CEF6-40DD-AEB3-15B76945FDE4}"/>
    <cellStyle name="Percent 27 2" xfId="5011" xr:uid="{535FCC5F-183A-45B9-B26B-2A136FB3E39B}"/>
    <cellStyle name="Percent 27 2 2" xfId="7907" xr:uid="{952E36B7-283F-4ED6-8C5D-3C639CBC52D2}"/>
    <cellStyle name="Percent 27 3" xfId="5010" xr:uid="{61D4B84B-6DAE-4C46-9071-947C5F30E090}"/>
    <cellStyle name="Percent 27 3 2" xfId="7906" xr:uid="{BA629D2D-53B7-499B-AAC9-36802975A102}"/>
    <cellStyle name="Percent 28" xfId="2442" xr:uid="{CEF2B97A-04D3-49FA-AA7A-D15F9EB84947}"/>
    <cellStyle name="Percent 28 2" xfId="5013" xr:uid="{EB7914DE-5594-4E06-999D-6AE87731BEC1}"/>
    <cellStyle name="Percent 28 2 2" xfId="7909" xr:uid="{9FC726DE-5295-431A-80CE-648196AD4E3C}"/>
    <cellStyle name="Percent 28 3" xfId="5012" xr:uid="{FB9B9E26-0D9E-4A1C-814F-DC870F2617CD}"/>
    <cellStyle name="Percent 28 3 2" xfId="7908" xr:uid="{55E03F8E-04BB-4CCC-95CD-4B83307CB193}"/>
    <cellStyle name="Percent 28 4" xfId="7445" xr:uid="{BE70ED72-EA30-4E0C-B5AD-30AE2CD5D119}"/>
    <cellStyle name="Percent 29" xfId="2858" xr:uid="{6E01185F-AB74-47A3-9372-5504708DFCC5}"/>
    <cellStyle name="Percent 29 2" xfId="5015" xr:uid="{891F2156-7B01-4726-B5A8-5B94E22DB0C7}"/>
    <cellStyle name="Percent 29 2 2" xfId="7911" xr:uid="{EABCA424-C81E-4443-AAFC-805558FA157C}"/>
    <cellStyle name="Percent 29 3" xfId="5014" xr:uid="{28030F90-8BB9-418B-96A8-4536122D3AB9}"/>
    <cellStyle name="Percent 29 3 2" xfId="7910" xr:uid="{F048CDDC-DB10-40A0-B620-05A658F43D07}"/>
    <cellStyle name="Percent 29 4" xfId="7522" xr:uid="{A49380DA-AAAD-45DE-B384-E82D691EB9DA}"/>
    <cellStyle name="Percent 3" xfId="2443" xr:uid="{B7BBA335-F66B-4E6F-B6AE-D0106EAD164A}"/>
    <cellStyle name="Percent 3 2" xfId="2444" xr:uid="{414C9E31-3D41-467A-AAA7-06A0AFEB234A}"/>
    <cellStyle name="Percent 3 2 2" xfId="5018" xr:uid="{0544C8D1-412C-40F8-8AB4-6C694DB9806B}"/>
    <cellStyle name="Percent 3 2 2 2" xfId="5019" xr:uid="{83C5BB43-64F4-4788-AC12-961399F87272}"/>
    <cellStyle name="Percent 3 2 3" xfId="5020" xr:uid="{22250CFF-4943-40A7-9A77-1F7055D7E4CC}"/>
    <cellStyle name="Percent 3 2 4" xfId="5017" xr:uid="{8702C63D-7A2A-44B8-ADB5-ED8A8D3B9228}"/>
    <cellStyle name="Percent 3 2 5" xfId="7446" xr:uid="{EAC4F400-8EFE-4941-A94E-62FE85D3075D}"/>
    <cellStyle name="Percent 3 3" xfId="5021" xr:uid="{98120B95-3397-419D-A573-7BE0FF40DDD4}"/>
    <cellStyle name="Percent 3 3 2" xfId="5022" xr:uid="{1897A952-7F55-4229-ADD0-4C2A8101C762}"/>
    <cellStyle name="Percent 3 4" xfId="5023" xr:uid="{A2855E44-278F-40BF-AE01-FFFCA9305149}"/>
    <cellStyle name="Percent 3 5" xfId="5016" xr:uid="{1A7F69D3-0944-410B-83C6-AF2E704DCDA3}"/>
    <cellStyle name="Percent 3 5 2" xfId="7912" xr:uid="{9F5AA673-50E5-411B-ABBC-197F151331CA}"/>
    <cellStyle name="Percent 30" xfId="5024" xr:uid="{55C2ABAF-06F2-4116-9DD4-4C2DE4E10507}"/>
    <cellStyle name="Percent 30 2" xfId="5025" xr:uid="{8E4FB4A4-85C8-4D2C-B448-43CBCCBFADEA}"/>
    <cellStyle name="Percent 30 2 2" xfId="7914" xr:uid="{30671C42-CC81-4CDB-9051-5A4DE9E41386}"/>
    <cellStyle name="Percent 30 3" xfId="7913" xr:uid="{06891D94-23DE-4AE6-92CD-70EE71013C71}"/>
    <cellStyle name="Percent 31" xfId="5026" xr:uid="{447905CE-611A-4820-B706-E78410296292}"/>
    <cellStyle name="Percent 31 2" xfId="5027" xr:uid="{A68BD361-5552-40F9-A0B8-EC9D62344723}"/>
    <cellStyle name="Percent 31 2 2" xfId="7916" xr:uid="{A0ACD599-7C95-4492-BDC0-BA734F1D8B55}"/>
    <cellStyle name="Percent 31 3" xfId="7915" xr:uid="{7A8B8CBA-D57F-4502-89EA-AD1FB5530ECA}"/>
    <cellStyle name="Percent 32" xfId="5028" xr:uid="{0BCC6997-02DF-47E8-BB8E-D7E5D78D81B2}"/>
    <cellStyle name="Percent 32 2" xfId="5029" xr:uid="{F993B2D6-BFC0-40A4-BBEE-0C06BC602CB1}"/>
    <cellStyle name="Percent 32 2 2" xfId="7918" xr:uid="{881E74B2-8EC3-4490-A696-1B8451D34422}"/>
    <cellStyle name="Percent 32 3" xfId="7917" xr:uid="{9A4AB889-ED83-4912-A1F6-CD49FFAFE4FA}"/>
    <cellStyle name="Percent 33" xfId="5030" xr:uid="{FC45A972-1393-4D7D-8DBC-F5B4E026A108}"/>
    <cellStyle name="Percent 33 2" xfId="5031" xr:uid="{04273746-0D00-454E-874B-6B645CA2BFA0}"/>
    <cellStyle name="Percent 33 2 2" xfId="7920" xr:uid="{FDFB082D-4986-4AC2-9693-C173CE959CF5}"/>
    <cellStyle name="Percent 33 3" xfId="7919" xr:uid="{52B85DCA-C30B-4727-8D11-0B13791EF1EF}"/>
    <cellStyle name="Percent 34" xfId="5032" xr:uid="{300E3110-569D-455D-A429-55208DA49617}"/>
    <cellStyle name="Percent 34 2" xfId="5033" xr:uid="{3192D874-7025-427F-A462-BA0BDC02BA44}"/>
    <cellStyle name="Percent 34 2 2" xfId="7922" xr:uid="{591EC1CE-F885-4EEA-A437-C355A9238AC7}"/>
    <cellStyle name="Percent 34 3" xfId="7921" xr:uid="{F01066C1-2052-4E4C-8CD7-A029D8A04648}"/>
    <cellStyle name="Percent 35" xfId="5034" xr:uid="{DA7854DF-8477-4116-968D-428107819379}"/>
    <cellStyle name="Percent 35 2" xfId="5035" xr:uid="{402ACF54-E17D-4AB0-BC20-BEABA9EB4A84}"/>
    <cellStyle name="Percent 35 2 2" xfId="7924" xr:uid="{9604D0B5-5269-47F7-8D06-180C12B07395}"/>
    <cellStyle name="Percent 35 3" xfId="7923" xr:uid="{3D4361F2-F63F-4455-ADD8-28106B0FF05D}"/>
    <cellStyle name="Percent 36" xfId="5036" xr:uid="{B4F876C7-4A39-4AF8-BF63-041992335F48}"/>
    <cellStyle name="Percent 36 2" xfId="5037" xr:uid="{98B0575A-B743-4920-B00F-450C076AAAFC}"/>
    <cellStyle name="Percent 36 2 2" xfId="7926" xr:uid="{722F623F-336B-4AEE-B036-8A437263D78C}"/>
    <cellStyle name="Percent 36 3" xfId="7925" xr:uid="{12C78ADE-69CB-4790-9AE9-B74218D3658C}"/>
    <cellStyle name="Percent 37" xfId="5038" xr:uid="{165D3294-88EF-41D1-BF5B-57A25E1F668F}"/>
    <cellStyle name="Percent 37 2" xfId="5039" xr:uid="{776B7EC3-01D0-4F21-A8CA-D2B0137C3309}"/>
    <cellStyle name="Percent 37 2 2" xfId="7928" xr:uid="{72C3FC03-42E0-48A8-B126-492AD31A3EE7}"/>
    <cellStyle name="Percent 37 3" xfId="7927" xr:uid="{1CD75BD4-5315-4076-92E7-2E711F22BBC3}"/>
    <cellStyle name="Percent 38" xfId="5040" xr:uid="{756228EF-95AD-4115-BC0A-5AF2D1A0BD09}"/>
    <cellStyle name="Percent 38 2" xfId="5041" xr:uid="{5D71AF83-F0B1-4304-BC2B-A8F94D576DCB}"/>
    <cellStyle name="Percent 38 2 2" xfId="7930" xr:uid="{77D3CD89-C210-4B4A-B41F-5A4A1FE89F2A}"/>
    <cellStyle name="Percent 38 3" xfId="7929" xr:uid="{BB095AEB-7FA3-4878-ABF3-DC6FC4B2F03F}"/>
    <cellStyle name="Percent 39" xfId="5042" xr:uid="{B56195F7-CB53-454D-91E4-87C3F2185D57}"/>
    <cellStyle name="Percent 39 2" xfId="5043" xr:uid="{E624524A-44FF-482B-A671-E14AC9B71A0A}"/>
    <cellStyle name="Percent 39 2 2" xfId="7932" xr:uid="{8D94C56F-4494-4A7C-87F8-68FCA291648B}"/>
    <cellStyle name="Percent 39 3" xfId="7931" xr:uid="{9244645F-4D67-46D6-97DB-0204C2A1BA09}"/>
    <cellStyle name="Percent 4" xfId="2445" xr:uid="{16E6812D-64AC-4E76-9355-F78EB8E83386}"/>
    <cellStyle name="Percent 4 2" xfId="2446" xr:uid="{280EB8DB-A99C-46AA-A4DB-FDBEB4A3FE1C}"/>
    <cellStyle name="Percent 4 2 2" xfId="5046" xr:uid="{A32E253A-4288-43EC-AC02-FDE85DDC37BB}"/>
    <cellStyle name="Percent 4 2 2 2" xfId="5047" xr:uid="{E7D96FCE-1723-4F28-845B-F3286D86CA3D}"/>
    <cellStyle name="Percent 4 2 3" xfId="5048" xr:uid="{CDF46F57-D91F-4273-9562-984D24D35B5D}"/>
    <cellStyle name="Percent 4 2 4" xfId="5049" xr:uid="{D1143DB9-8A36-4DAF-A039-9297D6ADC854}"/>
    <cellStyle name="Percent 4 2 5" xfId="5045" xr:uid="{C5514D92-A055-447F-BA68-FACEE420A7B3}"/>
    <cellStyle name="Percent 4 2 6" xfId="7448" xr:uid="{25B453DE-F994-4B8E-8F7C-D8308CFD35BC}"/>
    <cellStyle name="Percent 4 3" xfId="2447" xr:uid="{88A9C8FE-C182-4E22-BD2D-3FC229EAF2BB}"/>
    <cellStyle name="Percent 4 3 2" xfId="5050" xr:uid="{41766710-E1A1-4D70-A374-D7E1342E694D}"/>
    <cellStyle name="Percent 4 3 3" xfId="7449" xr:uid="{9D3D0C56-F5D0-4634-87BF-E1CFEBFB77CD}"/>
    <cellStyle name="Percent 4 4" xfId="5051" xr:uid="{2F084586-ECD4-4F1C-A396-991728F49BA1}"/>
    <cellStyle name="Percent 4 5" xfId="5052" xr:uid="{6247662D-DB3B-44D7-980C-CD23EBA28566}"/>
    <cellStyle name="Percent 4 6" xfId="6111" xr:uid="{EC5E82F1-FB4A-4625-9A54-662B2ECBFA20}"/>
    <cellStyle name="Percent 4 7" xfId="5044" xr:uid="{F9E1FDB0-AA29-49CE-8EB3-FEB25969004D}"/>
    <cellStyle name="Percent 4 8" xfId="7447" xr:uid="{32581375-D2CE-4542-9874-470DAFF24523}"/>
    <cellStyle name="Percent 40" xfId="5053" xr:uid="{F029550D-F6A6-49EF-94C2-5533EFFF66AC}"/>
    <cellStyle name="Percent 40 2" xfId="5054" xr:uid="{38192B46-097B-4D68-8133-BE5156BEC54F}"/>
    <cellStyle name="Percent 40 2 2" xfId="7934" xr:uid="{2325E7BD-4C1D-43D6-B83D-0757E94BD459}"/>
    <cellStyle name="Percent 40 3" xfId="7933" xr:uid="{65228A93-AAA5-4B03-AC04-C649FEA21DF1}"/>
    <cellStyle name="Percent 41" xfId="5055" xr:uid="{4921AF28-DE49-4F97-9AFB-C12CC8ECAEC8}"/>
    <cellStyle name="Percent 41 2" xfId="5056" xr:uid="{DFCF4A07-A2BF-4FD7-9E2D-4986C805BDDB}"/>
    <cellStyle name="Percent 41 2 2" xfId="7936" xr:uid="{2A7D10F1-683A-4454-836A-359110F8055A}"/>
    <cellStyle name="Percent 41 3" xfId="7935" xr:uid="{818C7B14-438A-49BD-A5B9-F65B1252DE20}"/>
    <cellStyle name="Percent 42" xfId="5057" xr:uid="{362ED013-85A0-4694-827A-9F75A62539C8}"/>
    <cellStyle name="Percent 42 2" xfId="5058" xr:uid="{71CF3614-F44B-4D13-A4FD-30852310AA2B}"/>
    <cellStyle name="Percent 42 2 2" xfId="7938" xr:uid="{5DDD7A50-438F-4FE0-B0CB-ED8C7AFCB79A}"/>
    <cellStyle name="Percent 42 3" xfId="7937" xr:uid="{7C3FCB70-BA15-4139-8392-89ADF7A52907}"/>
    <cellStyle name="Percent 43" xfId="5059" xr:uid="{4614FC49-A345-4F9D-ABB3-6652F019C59C}"/>
    <cellStyle name="Percent 43 2" xfId="5060" xr:uid="{7828CB28-CE93-44DA-A969-4AA7E4C82863}"/>
    <cellStyle name="Percent 43 2 2" xfId="7940" xr:uid="{D108B4B1-7570-4C6B-A31F-587C686B9252}"/>
    <cellStyle name="Percent 43 3" xfId="7939" xr:uid="{A39C9DDA-69F0-4EC0-BD22-B27296FCCA8D}"/>
    <cellStyle name="Percent 44" xfId="5061" xr:uid="{E9CE6993-E500-4E3F-A27B-BE02FD54F5A8}"/>
    <cellStyle name="Percent 44 2" xfId="5062" xr:uid="{3A1E9435-DA22-47B9-B580-4F87654B02F0}"/>
    <cellStyle name="Percent 44 2 2" xfId="7942" xr:uid="{B0718F13-5528-48B1-8795-5370868F7625}"/>
    <cellStyle name="Percent 44 3" xfId="7941" xr:uid="{C5923F0A-310A-4A9E-BE92-B1B9F4E5ABB4}"/>
    <cellStyle name="Percent 45" xfId="5063" xr:uid="{CA5182BF-DE87-4B81-AC43-7E14C815BABA}"/>
    <cellStyle name="Percent 45 2" xfId="5064" xr:uid="{2D002744-C15F-43F3-AF19-D73D5E8F22BE}"/>
    <cellStyle name="Percent 45 2 2" xfId="7944" xr:uid="{6AEF50DF-8920-4B91-9E3D-5BD96DB0F90B}"/>
    <cellStyle name="Percent 45 3" xfId="7943" xr:uid="{6C428785-7D68-4012-82DF-671169D27FEC}"/>
    <cellStyle name="Percent 46" xfId="5065" xr:uid="{772DB6E3-165A-45F7-8DBC-078FAD42A011}"/>
    <cellStyle name="Percent 46 2" xfId="5066" xr:uid="{8414F596-8295-48E8-AE1A-996DE5B26DB5}"/>
    <cellStyle name="Percent 46 2 2" xfId="7946" xr:uid="{19D344F0-E0E6-447E-8934-73FC5C3B9E9E}"/>
    <cellStyle name="Percent 46 3" xfId="7945" xr:uid="{499B772A-789C-49BE-9BC3-A0F3B377B613}"/>
    <cellStyle name="Percent 47" xfId="5067" xr:uid="{49EA3E62-0EEA-480F-8D30-552F3F3C1879}"/>
    <cellStyle name="Percent 47 2" xfId="5068" xr:uid="{65EEF2A8-8AA9-402B-986B-A79D0417BBCC}"/>
    <cellStyle name="Percent 47 2 2" xfId="7948" xr:uid="{198989A6-9430-419C-BC1C-29C5597B7025}"/>
    <cellStyle name="Percent 47 3" xfId="7947" xr:uid="{E3864A12-3FD9-401C-88EA-79FB111AEB69}"/>
    <cellStyle name="Percent 48" xfId="5069" xr:uid="{A0F2909B-C789-45A0-B6C0-46D0A38A1D86}"/>
    <cellStyle name="Percent 48 2" xfId="5070" xr:uid="{0A011187-439D-427B-BA29-87CBDC19792A}"/>
    <cellStyle name="Percent 48 2 2" xfId="7950" xr:uid="{38246C4D-0858-451D-BED6-27D5B0DFDF61}"/>
    <cellStyle name="Percent 48 3" xfId="7949" xr:uid="{3F692BC8-094B-423D-9789-53E76887C23B}"/>
    <cellStyle name="Percent 49" xfId="5071" xr:uid="{FC18574C-5EDD-4797-99D6-854ACD43BC11}"/>
    <cellStyle name="Percent 49 2" xfId="5072" xr:uid="{92BB245F-E253-4994-ABF0-74A2861F9AA1}"/>
    <cellStyle name="Percent 49 2 2" xfId="7952" xr:uid="{0C62C9B3-42C6-47F2-8DC0-2D6A79E52592}"/>
    <cellStyle name="Percent 49 3" xfId="7951" xr:uid="{622A9D4A-F295-4644-805D-7BE29E137EB9}"/>
    <cellStyle name="Percent 5" xfId="2448" xr:uid="{65073752-F408-47CB-ACE6-5D64D556FBB5}"/>
    <cellStyle name="Percent 5 2" xfId="2449" xr:uid="{624415EB-8B39-47CC-B493-E7FE7E88E1AF}"/>
    <cellStyle name="Percent 5 3" xfId="2450" xr:uid="{2948185D-6E2D-434C-BCC3-AEFE67DA67E2}"/>
    <cellStyle name="Percent 5 3 2" xfId="5075" xr:uid="{98AA427D-4C71-4327-8BD1-8E24E26DEFD4}"/>
    <cellStyle name="Percent 5 3 3" xfId="5074" xr:uid="{D719AACD-FB21-4D87-BA7F-8A26BA655848}"/>
    <cellStyle name="Percent 5 3 4" xfId="7450" xr:uid="{A1D491A8-FC5C-48B4-B36C-191033E2ECE5}"/>
    <cellStyle name="Percent 5 4" xfId="5076" xr:uid="{E315AF5B-7336-44E6-9440-6E9698F0888D}"/>
    <cellStyle name="Percent 5 5" xfId="5073" xr:uid="{2E6F5F97-1E94-45C5-AE41-4C340DCB5DAB}"/>
    <cellStyle name="Percent 50" xfId="5077" xr:uid="{64EA4E8C-6358-4999-BAD3-CF79096206CC}"/>
    <cellStyle name="Percent 50 2" xfId="5078" xr:uid="{CB71E61F-06E4-41B7-9096-137226B8E2E6}"/>
    <cellStyle name="Percent 50 2 2" xfId="7954" xr:uid="{C402A8B3-9F1D-49B8-A76D-9FADDDB393BF}"/>
    <cellStyle name="Percent 50 3" xfId="7953" xr:uid="{42E2AFCE-F6DD-46D7-99C1-2A34E3BC7D9D}"/>
    <cellStyle name="Percent 51" xfId="5079" xr:uid="{0F2DE060-B5EA-453E-96D0-DA57D3C5E4DA}"/>
    <cellStyle name="Percent 51 2" xfId="5080" xr:uid="{9401F723-6488-4559-8B88-379C2E166AAC}"/>
    <cellStyle name="Percent 51 2 2" xfId="7956" xr:uid="{429B5EF7-522C-446B-BBD1-C32174F87A7E}"/>
    <cellStyle name="Percent 51 3" xfId="7955" xr:uid="{5609F7EE-67F6-41C1-B1D9-B0B4D0441EE3}"/>
    <cellStyle name="Percent 52" xfId="5081" xr:uid="{FCF120E1-B551-4646-8B54-FB373815F7E5}"/>
    <cellStyle name="Percent 52 2" xfId="5082" xr:uid="{C993A71C-113D-4FCD-B9CC-ADFF8807A238}"/>
    <cellStyle name="Percent 52 2 2" xfId="7958" xr:uid="{8E78F9E8-5EB6-405B-A7BF-300C0B9AA144}"/>
    <cellStyle name="Percent 52 3" xfId="7957" xr:uid="{5C7F9A66-43D4-4770-A192-D9C0FF315AB5}"/>
    <cellStyle name="Percent 53" xfId="5083" xr:uid="{CC3F1E0D-4A89-4C8A-A1E7-625D88426904}"/>
    <cellStyle name="Percent 53 2" xfId="5084" xr:uid="{1182DF35-127D-4423-88E5-959E3BAB0354}"/>
    <cellStyle name="Percent 53 2 2" xfId="7960" xr:uid="{846D5A02-4ED8-459F-85CC-6C22498A2733}"/>
    <cellStyle name="Percent 53 3" xfId="7959" xr:uid="{CA7C9A11-BB01-49A9-A1E5-68B878DC2C7F}"/>
    <cellStyle name="Percent 54" xfId="5085" xr:uid="{9B5BB763-19B5-4820-8BED-A9662C5BEE32}"/>
    <cellStyle name="Percent 54 2" xfId="5086" xr:uid="{38CDC646-7B7B-4E96-8E77-A333A04B135E}"/>
    <cellStyle name="Percent 54 2 2" xfId="7962" xr:uid="{0B38BC64-8025-44EC-BBAC-8E1D489C9DAF}"/>
    <cellStyle name="Percent 54 3" xfId="7961" xr:uid="{6855FF04-D8E9-446E-B537-FF96119770AE}"/>
    <cellStyle name="Percent 55" xfId="5087" xr:uid="{2791F679-3561-429B-9B1B-E6825F11834B}"/>
    <cellStyle name="Percent 55 2" xfId="5088" xr:uid="{424CE352-1C40-486C-ADF6-1161C73CE636}"/>
    <cellStyle name="Percent 55 2 2" xfId="7964" xr:uid="{E147E936-14B3-4BBC-A271-AC448335C279}"/>
    <cellStyle name="Percent 55 3" xfId="7963" xr:uid="{99A563E5-E012-45F6-8C8B-4DAA6FF4DFE4}"/>
    <cellStyle name="Percent 56" xfId="5089" xr:uid="{481CAAC1-8794-4DE1-AB65-DA405361DA0F}"/>
    <cellStyle name="Percent 56 2" xfId="5090" xr:uid="{B7E0627F-028A-40FB-8F3A-7827E435E937}"/>
    <cellStyle name="Percent 56 2 2" xfId="7966" xr:uid="{B313D8B5-CB7A-46C2-A055-94417ACE3857}"/>
    <cellStyle name="Percent 56 3" xfId="7965" xr:uid="{98BFD275-F17F-4C57-97A9-D12BAC33FB50}"/>
    <cellStyle name="Percent 57" xfId="5091" xr:uid="{E83FEB65-BED2-4B9B-A0D0-6658137495CA}"/>
    <cellStyle name="Percent 57 2" xfId="5092" xr:uid="{16A3991E-D585-4A21-8FFF-F75AB6F4D5EE}"/>
    <cellStyle name="Percent 57 2 2" xfId="7968" xr:uid="{AA5FAB10-BC6B-44E2-B9B6-6BED49681EC5}"/>
    <cellStyle name="Percent 57 3" xfId="7967" xr:uid="{D9B14679-9862-435C-B7B9-FCDF42955A92}"/>
    <cellStyle name="Percent 58" xfId="5093" xr:uid="{1506061D-9DA0-4DE0-93F7-25DF32FA1A9D}"/>
    <cellStyle name="Percent 58 2" xfId="5094" xr:uid="{6A74A249-D4BD-42E2-BAA2-507014EDE95B}"/>
    <cellStyle name="Percent 58 2 2" xfId="7970" xr:uid="{498538F3-CE26-4464-B17D-E866D931B70F}"/>
    <cellStyle name="Percent 58 3" xfId="7969" xr:uid="{4D96267E-FA36-44AD-92F7-77EEC821A454}"/>
    <cellStyle name="Percent 59" xfId="5095" xr:uid="{6AACCA20-A658-45AF-8712-9AA0D0E2373A}"/>
    <cellStyle name="Percent 59 2" xfId="5096" xr:uid="{72471DB7-26E6-4235-9A86-6D9268064019}"/>
    <cellStyle name="Percent 59 2 2" xfId="7972" xr:uid="{1FAC1374-8576-4FF1-86BF-40D33796BCC7}"/>
    <cellStyle name="Percent 59 3" xfId="7971" xr:uid="{5D8E95FE-182E-4476-B375-43B88FF29A88}"/>
    <cellStyle name="Percent 6" xfId="2451" xr:uid="{83500BD0-39CF-4447-8935-CE37258C8B9A}"/>
    <cellStyle name="Percent 6 2" xfId="2452" xr:uid="{6E6A91F0-8B8A-4964-8D70-38729CCC23DC}"/>
    <cellStyle name="Percent 6 2 2" xfId="5099" xr:uid="{9183D5EB-AC95-4D33-B419-3D5D78E40AEF}"/>
    <cellStyle name="Percent 6 2 3" xfId="5098" xr:uid="{1F05F488-BBFA-4135-B272-BD8B18B79F64}"/>
    <cellStyle name="Percent 6 2 4" xfId="7451" xr:uid="{00C407FC-AD8E-43D6-A48D-E36BD1F77A31}"/>
    <cellStyle name="Percent 6 3" xfId="2453" xr:uid="{BA12717F-E080-4DA6-80D9-1E304F8ABF88}"/>
    <cellStyle name="Percent 6 3 2" xfId="5101" xr:uid="{F2E07EC4-5B85-4FC7-974F-329F9218748F}"/>
    <cellStyle name="Percent 6 3 3" xfId="5100" xr:uid="{86E56D50-F796-407C-B6BD-9141D2BB4539}"/>
    <cellStyle name="Percent 6 4" xfId="5097" xr:uid="{8840EC0C-C86B-46EE-BFFC-B0BAC1DBAF83}"/>
    <cellStyle name="Percent 60" xfId="5102" xr:uid="{B026F9FE-6181-4978-B30B-CD81437BDF8E}"/>
    <cellStyle name="Percent 60 2" xfId="5103" xr:uid="{3C79CE1B-3307-4DE4-ABA1-A87289A99FA6}"/>
    <cellStyle name="Percent 60 2 2" xfId="7974" xr:uid="{F42B8EE8-B2CA-4C6B-8BC2-CB7EAA584A99}"/>
    <cellStyle name="Percent 60 3" xfId="7973" xr:uid="{DD79759F-78E2-451A-A6D6-4DFC9FB3E7ED}"/>
    <cellStyle name="Percent 61" xfId="5104" xr:uid="{09FBCD43-4B06-40C6-937F-94D060511080}"/>
    <cellStyle name="Percent 61 2" xfId="5105" xr:uid="{4D118CE0-38B0-403D-9543-F09FB706258A}"/>
    <cellStyle name="Percent 61 2 2" xfId="7976" xr:uid="{1DB73C65-FC0B-421A-9B81-2EDEB1222E73}"/>
    <cellStyle name="Percent 61 3" xfId="7975" xr:uid="{F17B6425-4834-4A4F-8AFA-99D9FBE536D9}"/>
    <cellStyle name="Percent 62" xfId="5106" xr:uid="{5E2EEAE4-CDAD-4499-AFFF-5F7CA67A0728}"/>
    <cellStyle name="Percent 62 2" xfId="5107" xr:uid="{E6CFD8EE-B1B1-489F-9152-C53A14035E90}"/>
    <cellStyle name="Percent 62 2 2" xfId="7978" xr:uid="{29EFB1FB-6085-4A25-8C2E-D71C29F1A3F6}"/>
    <cellStyle name="Percent 62 3" xfId="7977" xr:uid="{12F53D16-018D-479B-8771-284BCAC4C830}"/>
    <cellStyle name="Percent 63" xfId="5108" xr:uid="{301E5DF7-05CF-440D-9EDA-82BC440EDB65}"/>
    <cellStyle name="Percent 63 2" xfId="5109" xr:uid="{D53B06C6-D340-4A97-A7A5-DACA944DAB95}"/>
    <cellStyle name="Percent 63 2 2" xfId="7980" xr:uid="{649F2A84-AACA-4863-AE91-623033285A8F}"/>
    <cellStyle name="Percent 63 3" xfId="7979" xr:uid="{500E7AB4-ED05-43EC-8FD4-D3B42C03D1C3}"/>
    <cellStyle name="Percent 64" xfId="5110" xr:uid="{240F73CD-E619-487B-B384-B70FD299E805}"/>
    <cellStyle name="Percent 64 2" xfId="5111" xr:uid="{0BAFA99F-FA88-4829-A5D6-F83CA257A2BB}"/>
    <cellStyle name="Percent 64 2 2" xfId="7982" xr:uid="{611601EF-14D9-4EA9-96F2-0196C931B3EF}"/>
    <cellStyle name="Percent 64 3" xfId="7981" xr:uid="{2CCC0E8D-F52A-4FAD-A8C0-714127B334EB}"/>
    <cellStyle name="Percent 65" xfId="5112" xr:uid="{54BCCDE0-7D80-4855-A494-F1EC21E96CDA}"/>
    <cellStyle name="Percent 65 2" xfId="5113" xr:uid="{44B6CBB8-0816-45A1-9A24-27D35F16409B}"/>
    <cellStyle name="Percent 65 2 2" xfId="7984" xr:uid="{B3212CA9-2DB4-4CCA-A4D2-7B0683936B8F}"/>
    <cellStyle name="Percent 65 3" xfId="7983" xr:uid="{00F70F9E-C871-4E2C-8B21-4BBE9E7D4369}"/>
    <cellStyle name="Percent 66" xfId="5114" xr:uid="{C1A0EC7C-DEB6-40FD-ABF2-45ACDC3B62B6}"/>
    <cellStyle name="Percent 66 2" xfId="5115" xr:uid="{0C753C98-EE39-4736-81B9-E4595D5C5E9D}"/>
    <cellStyle name="Percent 66 2 2" xfId="7986" xr:uid="{1A6D8104-0EAF-45C6-8778-0CFED6AA5B9D}"/>
    <cellStyle name="Percent 66 3" xfId="7985" xr:uid="{DB2B2D57-6ED8-42ED-B662-18FB861536AD}"/>
    <cellStyle name="Percent 67" xfId="5116" xr:uid="{4CE9D609-9CCF-4ED7-846E-48975A6CB563}"/>
    <cellStyle name="Percent 67 2" xfId="5117" xr:uid="{0EA6EFA2-4DB0-4F02-BD6B-20B0768AEA57}"/>
    <cellStyle name="Percent 67 2 2" xfId="7988" xr:uid="{79C7655D-F34E-4B2B-8F74-665215C56D52}"/>
    <cellStyle name="Percent 67 3" xfId="7987" xr:uid="{3938BD05-3944-4EA0-A235-9104C64548C7}"/>
    <cellStyle name="Percent 68" xfId="5118" xr:uid="{875BEBAF-7221-4D3A-AADA-1DED4F896AD4}"/>
    <cellStyle name="Percent 68 2" xfId="5119" xr:uid="{0EF8775E-3DE9-44DF-9DA4-4CBBBAE5436B}"/>
    <cellStyle name="Percent 68 2 2" xfId="7990" xr:uid="{9272D732-1863-4223-B660-3584393F7CE3}"/>
    <cellStyle name="Percent 68 3" xfId="7989" xr:uid="{4B5E75A9-68E3-4614-8955-C49DCE6AE98F}"/>
    <cellStyle name="Percent 69" xfId="5120" xr:uid="{7FC3D93B-A5A1-40FC-A20E-F9E464992224}"/>
    <cellStyle name="Percent 69 2" xfId="5121" xr:uid="{4F4EFE2A-801A-4EB1-8455-2A549ECA71D0}"/>
    <cellStyle name="Percent 69 2 2" xfId="7992" xr:uid="{5D3F95F7-7C8B-47AA-9DEA-843738D79CE3}"/>
    <cellStyle name="Percent 69 3" xfId="7991" xr:uid="{088EBBD6-6EA5-4BBC-9BD6-5939385604FF}"/>
    <cellStyle name="Percent 7" xfId="2454" xr:uid="{81E8E972-C85D-439F-AA24-4808D5E189E7}"/>
    <cellStyle name="Percent 7 2" xfId="2455" xr:uid="{20F791E9-5675-455C-8CE1-141B23045CB8}"/>
    <cellStyle name="Percent 7 2 2" xfId="5124" xr:uid="{7C0776D5-3104-4CCA-AB2B-C86C4CFC7D55}"/>
    <cellStyle name="Percent 7 2 2 2" xfId="7994" xr:uid="{130E7341-C4F4-45A2-9C59-50A8F5CE5074}"/>
    <cellStyle name="Percent 7 2 3" xfId="5123" xr:uid="{6BA3DAAB-C41A-4365-9AFB-CEC32C3DA370}"/>
    <cellStyle name="Percent 7 2 3 2" xfId="7993" xr:uid="{F52B9727-188D-440A-8F8D-7076998FA0A7}"/>
    <cellStyle name="Percent 7 2 4" xfId="7452" xr:uid="{E07DC270-388B-4558-8254-04221641D30C}"/>
    <cellStyle name="Percent 7 3" xfId="5125" xr:uid="{4F9D3092-0D3C-468A-98B4-31C07A1D620A}"/>
    <cellStyle name="Percent 7 4" xfId="6112" xr:uid="{C59848D3-9FFF-49E6-B6FC-9C92737DD8FD}"/>
    <cellStyle name="Percent 7 5" xfId="5122" xr:uid="{64638FAD-11CF-4B60-AE62-AD808112458A}"/>
    <cellStyle name="Percent 70" xfId="5126" xr:uid="{18DF892D-DB3B-4D93-AEA8-F001A275C7F7}"/>
    <cellStyle name="Percent 70 2" xfId="5127" xr:uid="{00E493A6-F55A-4138-85BE-69302C59D7B9}"/>
    <cellStyle name="Percent 70 2 2" xfId="7996" xr:uid="{C762028F-9B4F-42A5-BFEB-9495C06C1C61}"/>
    <cellStyle name="Percent 70 3" xfId="7995" xr:uid="{E5CA3595-0FC5-4CE1-ADA1-9C8BDE6BBB11}"/>
    <cellStyle name="Percent 71" xfId="5128" xr:uid="{9A4E7B71-16F6-4637-9B8C-53C6B4FA9535}"/>
    <cellStyle name="Percent 71 2" xfId="5129" xr:uid="{4F9D5883-7D9C-4E9E-BD52-68F6AD3FA2D0}"/>
    <cellStyle name="Percent 71 2 2" xfId="5130" xr:uid="{7E684040-41FB-4C62-8D19-564F074AF5B8}"/>
    <cellStyle name="Percent 71 2 2 2" xfId="7999" xr:uid="{996CB108-95B5-4879-855C-C7577BE2B129}"/>
    <cellStyle name="Percent 71 2 3" xfId="7998" xr:uid="{244739EC-B68B-4FB8-A538-B094EA9DB7F7}"/>
    <cellStyle name="Percent 71 3" xfId="5131" xr:uid="{19284B05-7FC6-4C4F-AA3B-AC6B08D9D204}"/>
    <cellStyle name="Percent 71 3 2" xfId="8000" xr:uid="{79F9A628-2172-4BB8-A441-00D771F4911D}"/>
    <cellStyle name="Percent 71 4" xfId="7997" xr:uid="{E138EE74-0854-4D08-BCBA-A478171DA7DA}"/>
    <cellStyle name="Percent 72" xfId="5132" xr:uid="{A20A2A89-B8AD-46B7-B1FD-AE3B482B2C88}"/>
    <cellStyle name="Percent 72 2" xfId="5133" xr:uid="{1C93B7D2-4BDE-4CC4-BB32-0AA3AB05EBA4}"/>
    <cellStyle name="Percent 72 2 2" xfId="8002" xr:uid="{4D5B9813-BC9A-4E82-B227-77D7DD163315}"/>
    <cellStyle name="Percent 72 3" xfId="8001" xr:uid="{B43D6E69-7233-4E4C-A0C4-C05C9A834855}"/>
    <cellStyle name="Percent 73" xfId="5134" xr:uid="{C483B480-C5DF-48CD-9D3B-DCEAC4CC4B8C}"/>
    <cellStyle name="Percent 73 2" xfId="5135" xr:uid="{6FC3342E-77EA-4541-86D2-35A52F31B3E9}"/>
    <cellStyle name="Percent 73 2 2" xfId="8004" xr:uid="{0748E1EB-E53C-4214-955F-D587F49AEFFB}"/>
    <cellStyle name="Percent 73 3" xfId="8003" xr:uid="{B91A2F8E-C76C-4765-A8A2-E3E995DDBB55}"/>
    <cellStyle name="Percent 74" xfId="5136" xr:uid="{A274C59B-AA8C-4DC7-9640-A5B092376618}"/>
    <cellStyle name="Percent 74 2" xfId="8005" xr:uid="{88D1653B-6FBC-46A1-81F8-DD294CB40141}"/>
    <cellStyle name="Percent 75" xfId="5492" xr:uid="{7E398CDB-0F56-4382-9D8B-8F90A4F23AE1}"/>
    <cellStyle name="Percent 75 2" xfId="8014" xr:uid="{B86C9228-1A8E-42CE-A1F4-05E521CB1309}"/>
    <cellStyle name="Percent 76" xfId="2853" xr:uid="{44C0BDDF-346E-42EC-A298-218415F9D827}"/>
    <cellStyle name="Percent 77" xfId="6325" xr:uid="{6D03114D-0B83-498E-8C04-B171029677BC}"/>
    <cellStyle name="Percent 78" xfId="6332" xr:uid="{618FA7E7-7466-460A-8F2D-BC50E7E2C537}"/>
    <cellStyle name="Percent 79" xfId="6327" xr:uid="{2E614A3D-C871-42D8-9E21-58DBEB9415A2}"/>
    <cellStyle name="Percent 8" xfId="2456" xr:uid="{0B94FE0F-1CF6-42F0-8775-5301113F17BC}"/>
    <cellStyle name="Percent 8 2" xfId="2457" xr:uid="{AEA1D238-80EF-4EDF-ABC4-A4BA3E261BA5}"/>
    <cellStyle name="Percent 8 2 2" xfId="5138" xr:uid="{7EA568F6-1CA4-48ED-BF1B-2EC448E400E1}"/>
    <cellStyle name="Percent 8 2 2 2" xfId="8007" xr:uid="{F3F41A84-A7C5-4E26-8A2C-30C31026013A}"/>
    <cellStyle name="Percent 8 2 3" xfId="7453" xr:uid="{C282C2BC-9694-4C32-879D-B6A4CF5485ED}"/>
    <cellStyle name="Percent 8 3" xfId="5137" xr:uid="{3FF0E669-B4AF-4C95-8067-8D927D59DDA2}"/>
    <cellStyle name="Percent 8 3 2" xfId="8006" xr:uid="{4E0B05E0-79D4-4107-89BC-B5E87138F8DA}"/>
    <cellStyle name="Percent 80" xfId="6323" xr:uid="{E1518F37-27BB-49AC-B822-69F4548CC13E}"/>
    <cellStyle name="Percent 81" xfId="6333" xr:uid="{018E9850-C014-425A-8B7A-EFE99F4D451B}"/>
    <cellStyle name="Percent 82" xfId="6320" xr:uid="{9D5CDA80-D927-452B-AF2C-E14DBD6BD1D6}"/>
    <cellStyle name="Percent 83" xfId="6342" xr:uid="{A7EEAFE8-07C8-4D1F-8292-17FB9A694F4C}"/>
    <cellStyle name="Percent 84" xfId="6336" xr:uid="{800CEA25-33D5-4CEE-83F8-E6ACBAF3E400}"/>
    <cellStyle name="Percent 85" xfId="6319" xr:uid="{9D5C7994-ACFC-4FA8-AFEA-6843884FE8D6}"/>
    <cellStyle name="Percent 86" xfId="6321" xr:uid="{1F3FFE21-F20B-470A-91A0-8556158A6E2B}"/>
    <cellStyle name="Percent 87" xfId="6338" xr:uid="{B8671EBE-C897-49FB-BD5B-0E542DC4BC14}"/>
    <cellStyle name="Percent 88" xfId="6357" xr:uid="{ED630705-9A47-47CE-B41C-775BC630023E}"/>
    <cellStyle name="Percent 89" xfId="7518" xr:uid="{A3325713-29F2-4DA6-9927-900F05ADD07A}"/>
    <cellStyle name="Percent 9" xfId="2458" xr:uid="{9005B962-8E74-445A-9F85-59215566C669}"/>
    <cellStyle name="Percent 9 2" xfId="2459" xr:uid="{476CB9DD-3ADE-4BF8-BB15-254C9D788CDA}"/>
    <cellStyle name="Percent 9 2 2" xfId="5140" xr:uid="{866AAEFE-18E8-492E-96A8-A704D5C094CA}"/>
    <cellStyle name="Percent 9 2 2 2" xfId="8009" xr:uid="{168785C5-2BE8-45FA-B24E-C5E4595770C6}"/>
    <cellStyle name="Percent 9 2 3" xfId="7454" xr:uid="{C440C9AF-DF68-4E1F-BCCD-ABD0908EAA90}"/>
    <cellStyle name="Percent 9 3" xfId="2460" xr:uid="{30FA2C95-A29F-4723-963A-3BAEDA4CE625}"/>
    <cellStyle name="Percent 9 4" xfId="5139" xr:uid="{BE6C95CF-AE25-4F6C-A5FF-29D1C14791BA}"/>
    <cellStyle name="Percent 9 4 2" xfId="8008" xr:uid="{82FC4C91-0891-4CFE-A17D-B83B9F43F918}"/>
    <cellStyle name="Percent 90" xfId="7551" xr:uid="{CCF4AC99-E7E8-4E16-829E-E6665E61BFDC}"/>
    <cellStyle name="Percent 91" xfId="8037" xr:uid="{4E5E1C17-E8B8-4D53-AC8C-F553F21CC7A6}"/>
    <cellStyle name="Percent 92" xfId="6353" xr:uid="{F0E1551D-B934-438E-B39F-B024EAAFEDE2}"/>
    <cellStyle name="Percent 93" xfId="8118" xr:uid="{E297E976-DAD5-476B-9593-F04BA7755D3B}"/>
    <cellStyle name="Percent 94" xfId="8124" xr:uid="{74EE229D-7E98-474B-AEAD-5AF9CB9D8E31}"/>
    <cellStyle name="Percent 95" xfId="6354" xr:uid="{2E81D3CD-0E89-475B-9213-A52DDF662438}"/>
    <cellStyle name="PERCENTAGE" xfId="2461" xr:uid="{C2641FBA-34E2-4C25-B3F0-71C63D133B44}"/>
    <cellStyle name="PERCENTAGE 2" xfId="7613" xr:uid="{B58530F1-8C2E-4CCB-831F-C02059ED2558}"/>
    <cellStyle name="PERCENTAGE 2 2" xfId="8116" xr:uid="{160D515A-592E-4271-8142-17D04BAAA10A}"/>
    <cellStyle name="PERCENTAGE 3" xfId="8010" xr:uid="{1CC9A9E6-8371-4DD9-B0D8-D45EED2985EC}"/>
    <cellStyle name="PERCENTAGE 3 2" xfId="8146" xr:uid="{A95AB3FD-8190-4486-9613-6DFC92A85D69}"/>
    <cellStyle name="PERCENTAGE 3 3" xfId="8121" xr:uid="{492BD84C-8686-43A3-8A23-A3F21688C864}"/>
    <cellStyle name="PERCENTAGE 4" xfId="8138" xr:uid="{2DF2AF36-6CFA-403E-A170-013FB8A374EB}"/>
    <cellStyle name="Pilkku_BINV" xfId="5141" xr:uid="{BCDEF9AB-16D2-469E-B3C3-33434A01B74F}"/>
    <cellStyle name="PLAN" xfId="2462" xr:uid="{4918476B-1C27-4FE4-8F69-D16AC6B33268}"/>
    <cellStyle name="Porcentaje" xfId="2463" xr:uid="{06BFFD2F-6209-45BF-8164-CA340EC445DA}"/>
    <cellStyle name="Porcentaje 2" xfId="2464" xr:uid="{A9DF5699-E4C6-4A2F-9C43-AE9588DD8C65}"/>
    <cellStyle name="Porcentual_ret_conso_statu_2000" xfId="2465" xr:uid="{ADC48EB2-606C-495A-9D43-3E963CE809EC}"/>
    <cellStyle name="PR" xfId="2466" xr:uid="{C9C8F0FF-EC3B-43AC-BAE6-307DE0F4D061}"/>
    <cellStyle name="PRC_Col_Header" xfId="2467" xr:uid="{56122C68-FB7C-4AE3-8610-59672F59820C}"/>
    <cellStyle name="PrePop Currency (0)" xfId="2468" xr:uid="{B051B323-BCF9-47D1-BD8B-A869529A5F01}"/>
    <cellStyle name="PrePop Currency (0) 2" xfId="6113" xr:uid="{D0E110C9-9FBF-441C-9857-4E9ED2E22319}"/>
    <cellStyle name="PrePop Currency (0) 3" xfId="5142" xr:uid="{3E854223-39C1-44FD-B470-4F279F5031B2}"/>
    <cellStyle name="PrePop Currency (2)" xfId="2469" xr:uid="{9BF3FC3C-AAA8-49B8-8455-C126094A368F}"/>
    <cellStyle name="PrePop Currency (2) 2" xfId="6114" xr:uid="{5A16A28D-B5B4-48B7-AE73-F9F7EA4186CB}"/>
    <cellStyle name="PrePop Currency (2) 3" xfId="5143" xr:uid="{5069AD82-2AB4-490A-B600-4CAE961007B0}"/>
    <cellStyle name="PrePop Units (0)" xfId="2470" xr:uid="{14FFDE02-7AFD-496C-8493-D1686FE34356}"/>
    <cellStyle name="PrePop Units (0) 2" xfId="6115" xr:uid="{C5AB4F02-414E-4627-B640-98816C4D060A}"/>
    <cellStyle name="PrePop Units (0) 3" xfId="5144" xr:uid="{A473BC0E-4DAF-4394-8555-A60D15C6393F}"/>
    <cellStyle name="PrePop Units (1)" xfId="2471" xr:uid="{68BB785D-1279-4A84-ABAC-C22591FE2C68}"/>
    <cellStyle name="PrePop Units (1) 2" xfId="6116" xr:uid="{52209C22-719D-4943-B767-099A08238786}"/>
    <cellStyle name="PrePop Units (1) 3" xfId="5145" xr:uid="{E026DBEC-D317-4DBF-9061-0C0C2D4DD1B8}"/>
    <cellStyle name="PrePop Units (2)" xfId="2472" xr:uid="{72D7C00F-B75A-4DA3-8E1E-EFF82B59BF78}"/>
    <cellStyle name="PrePop Units (2) 2" xfId="6117" xr:uid="{9CD35CA6-0F25-4328-B0A4-B36DBF9BDC4A}"/>
    <cellStyle name="PrePop Units (2) 3" xfId="5146" xr:uid="{EF095202-99A0-4021-9E42-565DCDD1F0D1}"/>
    <cellStyle name="protected" xfId="2473" xr:uid="{AA011462-40D4-4287-AD26-81500E8B3D34}"/>
    <cellStyle name="PSChar" xfId="2474" xr:uid="{14DB9C0E-8367-419D-863F-141F39F6A069}"/>
    <cellStyle name="PSChar 2" xfId="5148" xr:uid="{FE4832F5-C886-4E3B-9FD2-A88415D2359E}"/>
    <cellStyle name="PSChar 3" xfId="6118" xr:uid="{4E8D9DD7-4178-4166-9B89-22CBF7E505CC}"/>
    <cellStyle name="PSChar 4" xfId="5147" xr:uid="{8AD6AE14-B425-42B1-88C6-8217835CCA96}"/>
    <cellStyle name="PSDate" xfId="2475" xr:uid="{C7F42832-ADFF-40D2-822E-F7701C34C27F}"/>
    <cellStyle name="PSDate 2" xfId="5149" xr:uid="{0578B300-5CD8-4AA4-853F-AF6CB4068B46}"/>
    <cellStyle name="PSDec" xfId="2476" xr:uid="{6D8E5F77-51D7-4669-BE4B-ED075213E697}"/>
    <cellStyle name="PSDec 2" xfId="5150" xr:uid="{4A1DAFBA-D7A0-4899-B6C6-8458F525EB6C}"/>
    <cellStyle name="PSHeading" xfId="2477" xr:uid="{3FB81F4C-AA82-453C-82A1-85CB8268ACF7}"/>
    <cellStyle name="PSHeading 2" xfId="5152" xr:uid="{527F1663-27DE-4700-83C6-9945D14C3E4A}"/>
    <cellStyle name="PSHeading 3" xfId="6119" xr:uid="{9E196599-A2CB-4039-AD04-67B418450FD5}"/>
    <cellStyle name="PSHeading 4" xfId="5151" xr:uid="{2217593E-7A6C-4B01-91C7-85AEA34E0CF5}"/>
    <cellStyle name="PSInt" xfId="2478" xr:uid="{426C83F6-8A2B-48CE-AA31-9AD236C840F1}"/>
    <cellStyle name="PSInt 2" xfId="5153" xr:uid="{778A0851-3F27-41E0-A907-A6D59592D170}"/>
    <cellStyle name="PSInt 3" xfId="7455" xr:uid="{3EFE99CE-BAC1-4E01-A44B-E431D5794CEC}"/>
    <cellStyle name="PSSpacer" xfId="2479" xr:uid="{D11D6D83-6A7A-426F-A112-C2BD6237CB58}"/>
    <cellStyle name="PSSpacer 2" xfId="5155" xr:uid="{80FD3EEA-043E-4F55-805A-F50E92ABB4B1}"/>
    <cellStyle name="PSSpacer 3" xfId="5154" xr:uid="{EFAF4893-C4EB-43AE-98DF-C6891F20DEAB}"/>
    <cellStyle name="pwstyle" xfId="2480" xr:uid="{AEB337B5-C554-4596-BFDF-43DAB0797A2E}"/>
    <cellStyle name="Py?r. luku_BINV" xfId="5156" xr:uid="{4DDF444A-DE91-4F02-B391-115472BB4900}"/>
    <cellStyle name="Py?r. valuutta_BINV" xfId="5157" xr:uid="{B21A97A9-F1C2-4223-85D6-E584D32BB187}"/>
    <cellStyle name="Q" xfId="2481" xr:uid="{779F25C8-6A7B-4922-ADA5-708426A3A8DD}"/>
    <cellStyle name="Q 2" xfId="6120" xr:uid="{58742ABB-1BC9-41DB-B7EF-9387345CA298}"/>
    <cellStyle name="Q_20-2 NAN" xfId="2482" xr:uid="{D8691825-F6A5-4319-A4E8-0DCE7DBE145C}"/>
    <cellStyle name="Q_20-2 NAN 2" xfId="7456" xr:uid="{00C4AF50-6274-436B-B1FC-3DD81E364191}"/>
    <cellStyle name="Q_B &amp; Z" xfId="2483" xr:uid="{ED5EDC5A-046B-4AE3-BD60-7EB38461F856}"/>
    <cellStyle name="Q_B &amp; Z 2" xfId="7457" xr:uid="{4CD7C0B3-A881-49D9-AAB3-D73E49D4AF4A}"/>
    <cellStyle name="Q_F123" xfId="2484" xr:uid="{54788D0D-5DB3-4468-9AF9-C14AD246B38F}"/>
    <cellStyle name="Q_F123 2" xfId="7458" xr:uid="{6415E6FA-3581-4113-969C-4FCB8FE53930}"/>
    <cellStyle name="Q_FS_08.05" xfId="2485" xr:uid="{E6E30FFA-987C-4F23-ABCC-2397D346B731}"/>
    <cellStyle name="Q_FS_08.05 2" xfId="7459" xr:uid="{DB39E9E8-54D8-4722-BA78-7B82A96B801E}"/>
    <cellStyle name="Q_L" xfId="2486" xr:uid="{722D5E21-5A4F-4BA5-862B-574D5784333A}"/>
    <cellStyle name="Q_L 2" xfId="7460" xr:uid="{E84FCC1B-0240-4419-8074-ABA1EF776C35}"/>
    <cellStyle name="Q_NS_PP_12.05" xfId="2487" xr:uid="{841FD605-B942-45F8-B878-C7F616C787D0}"/>
    <cellStyle name="Q_NS_PP_12.05 2" xfId="7461" xr:uid="{F457D329-DDE8-4C6A-8DDA-C3EA00A633EB}"/>
    <cellStyle name="Q_NS_U_12.05" xfId="2488" xr:uid="{5070D7AC-49C5-4AD4-9EA4-908222E0A495}"/>
    <cellStyle name="Q_NS_U_12.05 2" xfId="7462" xr:uid="{B2C5305A-4369-4661-96F7-347EA5B7F4E0}"/>
    <cellStyle name="Q_Salary_09.30.04" xfId="2489" xr:uid="{9DF1E0DA-9053-4DDB-9E42-F6C3BF1A923D}"/>
    <cellStyle name="Q_Salary_09.30.04 2" xfId="7463" xr:uid="{74B67FE1-11DF-4ADE-999E-09FEA08AF1F9}"/>
    <cellStyle name="Q_WT" xfId="2490" xr:uid="{415D3180-F879-4753-8FFD-2CCC24416A66}"/>
    <cellStyle name="Q_WT 2" xfId="7464" xr:uid="{4AC2CBAD-D458-4798-ABF3-951E09C8C015}"/>
    <cellStyle name="QTR94_95_INCOME CTMP#1 98" xfId="2491" xr:uid="{25A34AA6-225F-4BA5-BC38-B85C6E20309B}"/>
    <cellStyle name="Quantity" xfId="2492" xr:uid="{9199B5DB-B6BE-4F03-9F35-C1AFE7137A34}"/>
    <cellStyle name="Quantity 10" xfId="5159" xr:uid="{4055155C-E24C-411B-BBE5-729591E1F12A}"/>
    <cellStyle name="Quantity 11" xfId="5160" xr:uid="{167D29ED-EAE7-4C35-A126-A3CD98026663}"/>
    <cellStyle name="Quantity 12" xfId="5158" xr:uid="{B81A231C-D188-45DF-B220-5131AC9FF560}"/>
    <cellStyle name="Quantity 2" xfId="2493" xr:uid="{A7953080-5096-4662-A7AD-D15D0D218A63}"/>
    <cellStyle name="Quantity 2 2" xfId="5161" xr:uid="{0429D74E-D67E-41A5-88A1-F8B26FA4D10B}"/>
    <cellStyle name="Quantity 3" xfId="2494" xr:uid="{122F1441-8C3C-4CA8-8CC6-B6F05AA8A771}"/>
    <cellStyle name="Quantity 3 2" xfId="5162" xr:uid="{E29DF9DD-BE41-4B7B-9AC3-6EDB8346856A}"/>
    <cellStyle name="Quantity 4" xfId="5163" xr:uid="{BE8A8268-7D32-4FCF-9530-CA74DFFD78A6}"/>
    <cellStyle name="Quantity 5" xfId="5164" xr:uid="{40C8619E-2A96-4951-8C82-8B484531ABAC}"/>
    <cellStyle name="Quantity 6" xfId="5165" xr:uid="{9ACBBD2A-8E2F-47BB-921F-51077DAD0AFB}"/>
    <cellStyle name="Quantity 7" xfId="5166" xr:uid="{0CF29D20-FDB4-42C1-8CA4-527D1E560140}"/>
    <cellStyle name="Quantity 8" xfId="5167" xr:uid="{EADBD821-543A-4168-A2CE-2FFACAAC0EA0}"/>
    <cellStyle name="Quantity 9" xfId="5168" xr:uid="{F4697B36-9DE0-48D8-9A43-3CA2AD6F5575}"/>
    <cellStyle name="Quantity_BFI Reclass 11" xfId="2495" xr:uid="{950B2247-195A-4A36-8372-4469327F7ADF}"/>
    <cellStyle name="RangeNames" xfId="5169" xr:uid="{1605E3CD-AA52-4CC2-BA1A-AFCEA4F4E3AF}"/>
    <cellStyle name="RangeNames 2" xfId="5170" xr:uid="{B53C8BB1-EA35-44AD-9053-388989CEA889}"/>
    <cellStyle name="Ratio" xfId="5171" xr:uid="{C69A50CA-F145-44B7-A13E-EEEE364B5124}"/>
    <cellStyle name="ratio - Style2" xfId="5172" xr:uid="{B6515B7E-3072-4A09-9EEE-30268F9F8CBB}"/>
    <cellStyle name="ratio - Style2 2" xfId="5173" xr:uid="{8855AF8E-8E3E-432C-A709-A3F040D0175F}"/>
    <cellStyle name="red" xfId="2496" xr:uid="{A7879EAA-25D7-4FFC-AE2C-F416147DAA99}"/>
    <cellStyle name="regstoresfromspecstores" xfId="2497" xr:uid="{73BCD4EE-F8BD-4B63-BAB1-A84F59597FA1}"/>
    <cellStyle name="report_title" xfId="2498" xr:uid="{0F9EBCB9-315D-4B88-9D73-F2C7665EB16F}"/>
    <cellStyle name="Reset  - Style4" xfId="2499" xr:uid="{EE9C7E5E-DD80-4D50-A4CA-7374F2E106C6}"/>
    <cellStyle name="Reset  - Style7" xfId="2500" xr:uid="{32409187-621A-45D6-836B-6530675D6840}"/>
    <cellStyle name="Reset  - Style7 2" xfId="6121" xr:uid="{F6B09050-3910-4C0C-A51F-D8D875B20F8B}"/>
    <cellStyle name="Reset range style to defaults" xfId="5174" xr:uid="{6EACAE8A-01B7-4486-A7A3-2A385F5E5AFF}"/>
    <cellStyle name="Reset range style to defaults 2" xfId="5175" xr:uid="{F8680FED-EBBD-447A-8B8E-5D547943590D}"/>
    <cellStyle name="Reset range style to defaults 3" xfId="6122" xr:uid="{44E9D2B1-115B-4B20-89E4-9D8A81AA08C2}"/>
    <cellStyle name="Result" xfId="5176" xr:uid="{F3F65C99-3EC5-4A74-8092-F0D900883095}"/>
    <cellStyle name="Result 1" xfId="6124" xr:uid="{8F0ADBD2-7990-4F03-9FDF-9CAA8DCBEC56}"/>
    <cellStyle name="Result 1 1" xfId="6125" xr:uid="{D37C930B-8662-43F5-AFAE-F176C0D1EAC7}"/>
    <cellStyle name="Result 1 1 1" xfId="6126" xr:uid="{5E70648E-FA27-40DC-A847-FCD516AFBF74}"/>
    <cellStyle name="Result 1 1 2" xfId="6127" xr:uid="{F0FB49B2-7446-4744-A705-74714ADCA7DB}"/>
    <cellStyle name="Result 1 2" xfId="6128" xr:uid="{6D8D49F2-2946-41EC-8BEF-21234F65EF73}"/>
    <cellStyle name="Result 1_Bench Mark Poly &amp; Pet 2009" xfId="6129" xr:uid="{7ACA9456-8951-4AFB-9264-760F080F41DD}"/>
    <cellStyle name="Result 2" xfId="6130" xr:uid="{AAF627DB-455C-49F1-91B5-DDD38CCE8C15}"/>
    <cellStyle name="Result 2 1" xfId="6131" xr:uid="{ABB0B88D-BAD5-4E21-9749-86487193926A}"/>
    <cellStyle name="Result 2_Bench Mark Poly &amp; Pet 2009" xfId="6132" xr:uid="{CE86CD2E-DB78-4475-8F9D-CBBAEFF776E6}"/>
    <cellStyle name="Result 3" xfId="6133" xr:uid="{07BA64F3-03CE-4840-B2B0-5F6A5ACB4134}"/>
    <cellStyle name="Result 4" xfId="6123" xr:uid="{BF816DA6-C181-4FEA-B067-C7146731BAEB}"/>
    <cellStyle name="Result 5" xfId="6231" xr:uid="{9F2823D1-669C-441F-99A3-E5E8A4DF5424}"/>
    <cellStyle name="Result 6" xfId="6222" xr:uid="{4BCAFF85-1637-48DB-85D9-75C3FD46A217}"/>
    <cellStyle name="Result 7" xfId="6239" xr:uid="{3E4F4567-E808-4464-A0FC-B6A12EF43424}"/>
    <cellStyle name="Result 8" xfId="6251" xr:uid="{E01B1957-82BD-4C88-B6F2-A61681C9125D}"/>
    <cellStyle name="Result 9" xfId="6242" xr:uid="{2F6F995C-855C-4AB2-AFF2-45C91EA173D1}"/>
    <cellStyle name="Result_FOH NOV 09" xfId="6134" xr:uid="{A916C302-FB5E-4150-B7EC-3AB2C1E667EB}"/>
    <cellStyle name="Result2" xfId="5177" xr:uid="{8B234873-19B6-4AEE-8ED1-51A07BA6EF51}"/>
    <cellStyle name="RevList" xfId="2501" xr:uid="{21C5822A-BED1-4C2B-9755-5CCC8B716825}"/>
    <cellStyle name="RevList 2" xfId="2502" xr:uid="{4201F2AD-92CE-4C9B-B187-8C9F4D04EC4B}"/>
    <cellStyle name="RevList 2 2" xfId="7465" xr:uid="{A6BDB4AF-A30E-4FED-8A87-8060170CCD5C}"/>
    <cellStyle name="RevList 3" xfId="6135" xr:uid="{0046EBB1-149A-4E11-8A16-3A4997B7698A}"/>
    <cellStyle name="Rittichai" xfId="5178" xr:uid="{1BC8CB83-B541-4AAC-9320-86E3DAFFB69E}"/>
    <cellStyle name="RM" xfId="2503" xr:uid="{34D79FBA-92B0-4310-B4E6-3E50CEBFD735}"/>
    <cellStyle name="rmal_h2 composition" xfId="6136" xr:uid="{7A524635-8233-4850-9D5A-74E2DF9B7935}"/>
    <cellStyle name="Rothschild Normal" xfId="5179" xr:uid="{5ABEFF45-4763-4160-A029-40A9EA247F54}"/>
    <cellStyle name="Rothschild Normal 2" xfId="5180" xr:uid="{EDF23BB8-1199-42F0-A9C8-13366D598937}"/>
    <cellStyle name="RowSummary" xfId="5181" xr:uid="{6942F235-452E-4AF2-82CE-34CCBE49F28D}"/>
    <cellStyle name="SAPBEXaggData" xfId="2504" xr:uid="{0F1E9AC2-0964-47B5-8587-880D1D809927}"/>
    <cellStyle name="SAPBEXaggData 2" xfId="5183" xr:uid="{F3EEF091-43C9-4382-8CDD-2AF10BABC2CF}"/>
    <cellStyle name="SAPBEXaggData 2 2" xfId="5621" xr:uid="{70004450-4194-4919-8F0C-BEB813CCDBD5}"/>
    <cellStyle name="SAPBEXaggData 2 2 2" xfId="5597" xr:uid="{D54A5541-2DCB-4EAE-8631-4F3FCFA3CD73}"/>
    <cellStyle name="SAPBEXaggData 2 2 2 2" xfId="8079" xr:uid="{0BD7FF91-CFA8-473A-A66C-95BB770BF7B3}"/>
    <cellStyle name="SAPBEXaggData 2 2 2 2 2" xfId="8176" xr:uid="{C623F3BB-90C5-4590-B92A-B6958F3AF4D1}"/>
    <cellStyle name="SAPBEXaggData 2 2 2 3" xfId="7658" xr:uid="{E5DB25EA-E323-4E10-AEDF-A8F14A7A6401}"/>
    <cellStyle name="SAPBEXaggData 2 2 3" xfId="8103" xr:uid="{6AECADD4-F9BA-4003-9165-97AA438CB553}"/>
    <cellStyle name="SAPBEXaggData 2 2 3 2" xfId="8194" xr:uid="{E35FF6F8-D427-4A6C-AEAE-1BD06415DC02}"/>
    <cellStyle name="SAPBEXaggData 2 2 4" xfId="7581" xr:uid="{8B462C53-802E-49FF-BA61-DC0E7AA19AEF}"/>
    <cellStyle name="SAPBEXaggData 2 3" xfId="5610" xr:uid="{060CF21C-8218-44E4-8794-77116EEE9F5E}"/>
    <cellStyle name="SAPBEXaggData 2 3 2" xfId="8092" xr:uid="{40F58E7A-089A-48CB-B23D-379F757E2FF3}"/>
    <cellStyle name="SAPBEXaggData 2 3 2 2" xfId="8185" xr:uid="{483A63D8-5DBE-445E-A56E-D0F9E6756ED8}"/>
    <cellStyle name="SAPBEXaggData 2 3 3" xfId="7163" xr:uid="{8A6EAFCF-5595-426A-89F5-284C0EBA502D}"/>
    <cellStyle name="SAPBEXaggData 2 4" xfId="8053" xr:uid="{CC12E882-4383-417F-9212-EC03AF5843CD}"/>
    <cellStyle name="SAPBEXaggData 2 4 2" xfId="8155" xr:uid="{341615DD-B7C7-462D-A828-C172E6B0CF2F}"/>
    <cellStyle name="SAPBEXaggData 2 5" xfId="8021" xr:uid="{C7D9FDCD-3C2D-4AE0-AB97-1709149CCE58}"/>
    <cellStyle name="SAPBEXaggData 3" xfId="5622" xr:uid="{155C2544-D118-4256-B919-4E33F42D0D4A}"/>
    <cellStyle name="SAPBEXaggData 3 2" xfId="5596" xr:uid="{87A283B8-8501-401D-AA71-201DED91CCFC}"/>
    <cellStyle name="SAPBEXaggData 3 2 2" xfId="8078" xr:uid="{E12B40C6-D325-4DC9-8ECB-AB92F60F3AE2}"/>
    <cellStyle name="SAPBEXaggData 3 2 2 2" xfId="8175" xr:uid="{ECE480B2-6D5D-42E9-ACEF-46A69A6C341B}"/>
    <cellStyle name="SAPBEXaggData 3 2 3" xfId="7659" xr:uid="{5B367587-3F23-4CF5-8012-64A12A01805E}"/>
    <cellStyle name="SAPBEXaggData 3 3" xfId="8104" xr:uid="{994DD0C9-FC50-45A8-921B-3CF6B00068E9}"/>
    <cellStyle name="SAPBEXaggData 3 3 2" xfId="8195" xr:uid="{2B3B4282-718D-4961-8E84-646C06C437A1}"/>
    <cellStyle name="SAPBEXaggData 3 4" xfId="7155" xr:uid="{C5E6A83A-415D-49D0-A915-34A93E7CD8BA}"/>
    <cellStyle name="SAPBEXaggData 4" xfId="5611" xr:uid="{D036D96E-0400-44AC-96C4-70F7FC43C55C}"/>
    <cellStyle name="SAPBEXaggData 4 2" xfId="8093" xr:uid="{AD700E4A-1651-4D3C-B511-20DF7966ABBC}"/>
    <cellStyle name="SAPBEXaggData 4 2 2" xfId="8186" xr:uid="{D7ACB4C4-72F9-41E6-9928-C7E1FCFEB221}"/>
    <cellStyle name="SAPBEXaggData 4 3" xfId="8041" xr:uid="{60AA86DE-1BD3-480C-AD2F-4F46A0B39C6E}"/>
    <cellStyle name="SAPBEXaggData 5" xfId="5182" xr:uid="{4952E78D-C355-49EB-848A-6FFC840C43B1}"/>
    <cellStyle name="SAPBEXaggData 5 2" xfId="8052" xr:uid="{BC91B7CA-A3C8-41B6-AE93-DD670922044C}"/>
    <cellStyle name="SAPBEXaggData 5 2 2" xfId="8154" xr:uid="{CBC5E906-9D0E-4767-B8D9-06A0C65DCC11}"/>
    <cellStyle name="SAPBEXaggData 5 3" xfId="7705" xr:uid="{151D1B03-6682-4C6D-8F88-F9EAE19AE34C}"/>
    <cellStyle name="SAPBEXaggDataEmph" xfId="2505" xr:uid="{A742B240-75F2-48A5-A674-1F5831C90E1E}"/>
    <cellStyle name="SAPBEXaggDataEmph 2" xfId="5185" xr:uid="{215732CA-5FD2-4FC2-BAC7-977E71DE501F}"/>
    <cellStyle name="SAPBEXaggDataEmph 3" xfId="5184" xr:uid="{FF2D1DA7-B896-4C1B-A7F2-CA6C526AF739}"/>
    <cellStyle name="SAPBEXaggItem" xfId="2506" xr:uid="{65E8679A-490C-4656-9B1E-4436FD45CE0F}"/>
    <cellStyle name="SAPBEXaggItem 2" xfId="5187" xr:uid="{C9369718-CF1A-481B-A9BB-B72828979D71}"/>
    <cellStyle name="SAPBEXaggItem 2 2" xfId="5619" xr:uid="{4A5F0706-B40B-479E-AFA2-579C8C828BC6}"/>
    <cellStyle name="SAPBEXaggItem 2 2 2" xfId="5599" xr:uid="{5BF204C7-F124-457B-A9CB-4BA37D9AA023}"/>
    <cellStyle name="SAPBEXaggItem 2 2 2 2" xfId="8081" xr:uid="{9F4D3A57-FD1C-43FD-8973-834B81EA8E38}"/>
    <cellStyle name="SAPBEXaggItem 2 2 2 2 2" xfId="8178" xr:uid="{48EB7491-BCC9-45A7-9AC2-A8903398DF79}"/>
    <cellStyle name="SAPBEXaggItem 2 2 2 3" xfId="7656" xr:uid="{24AC03B1-EEC9-45BA-9C7C-5D2658146166}"/>
    <cellStyle name="SAPBEXaggItem 2 2 3" xfId="8101" xr:uid="{36B054B7-E3B8-41C8-9EDF-99852743BD11}"/>
    <cellStyle name="SAPBEXaggItem 2 2 3 2" xfId="8192" xr:uid="{E4936E06-6CB7-46B7-94B8-AA70D99223F5}"/>
    <cellStyle name="SAPBEXaggItem 2 2 4" xfId="7584" xr:uid="{68682E09-4944-49E5-9AA9-3B722A6D4D4A}"/>
    <cellStyle name="SAPBEXaggItem 2 3" xfId="5608" xr:uid="{A59B0CA3-03A3-419A-B069-286527CE4D6E}"/>
    <cellStyle name="SAPBEXaggItem 2 3 2" xfId="8090" xr:uid="{64E74909-B854-4029-8410-4683BA9CFB07}"/>
    <cellStyle name="SAPBEXaggItem 2 3 2 2" xfId="8183" xr:uid="{46725A2B-46F9-4016-AE3D-C5DF2866E2B2}"/>
    <cellStyle name="SAPBEXaggItem 2 3 3" xfId="7654" xr:uid="{22A4F271-58EA-45F5-8AC3-2877E91111C3}"/>
    <cellStyle name="SAPBEXaggItem 2 4" xfId="8055" xr:uid="{F9689CFB-FB80-40D3-9B41-34DCBB9BC1C2}"/>
    <cellStyle name="SAPBEXaggItem 2 4 2" xfId="8157" xr:uid="{CB95C82B-7CBF-4911-89EE-70C9FC380E93}"/>
    <cellStyle name="SAPBEXaggItem 2 5" xfId="7594" xr:uid="{F36B5D16-E588-413D-A6D8-84B475D70077}"/>
    <cellStyle name="SAPBEXaggItem 3" xfId="5620" xr:uid="{EF0EFEAE-0B27-4659-BD62-94A9F3E0D541}"/>
    <cellStyle name="SAPBEXaggItem 3 2" xfId="5598" xr:uid="{5EB27807-1025-4F92-9A9F-7AC166D1A100}"/>
    <cellStyle name="SAPBEXaggItem 3 2 2" xfId="8080" xr:uid="{AF93FC18-6431-406C-A251-202E44845F04}"/>
    <cellStyle name="SAPBEXaggItem 3 2 2 2" xfId="8177" xr:uid="{E59DFF46-D34B-4645-98B6-663CCA7408B0}"/>
    <cellStyle name="SAPBEXaggItem 3 2 3" xfId="7657" xr:uid="{923F9EF7-9C0B-4D15-B8C7-C9900B6A895B}"/>
    <cellStyle name="SAPBEXaggItem 3 3" xfId="8102" xr:uid="{A9592F43-DF15-4EDC-9048-98B91992097D}"/>
    <cellStyle name="SAPBEXaggItem 3 3 2" xfId="8193" xr:uid="{225F8E0D-AB9D-431B-AEB1-CDEB80EC88E3}"/>
    <cellStyle name="SAPBEXaggItem 3 4" xfId="8033" xr:uid="{5DD9CE21-A925-4215-A357-156023C32193}"/>
    <cellStyle name="SAPBEXaggItem 4" xfId="5609" xr:uid="{1D21BC8B-DEFA-4EA0-9243-8C7933C6FEE2}"/>
    <cellStyle name="SAPBEXaggItem 4 2" xfId="8091" xr:uid="{73094D0F-873F-4A55-80D9-E3C0B0ADC3AD}"/>
    <cellStyle name="SAPBEXaggItem 4 2 2" xfId="8184" xr:uid="{9F06FF06-802C-4AE0-8D20-529A11A41BF9}"/>
    <cellStyle name="SAPBEXaggItem 4 3" xfId="7655" xr:uid="{932773AA-A377-4A46-A94D-5FC042525977}"/>
    <cellStyle name="SAPBEXaggItem 5" xfId="5186" xr:uid="{E02660B0-82D3-4A70-9BBE-C2C11D1C9384}"/>
    <cellStyle name="SAPBEXaggItem 5 2" xfId="8054" xr:uid="{22AE0488-DA64-4739-9A74-02EECB1AAF4B}"/>
    <cellStyle name="SAPBEXaggItem 5 2 2" xfId="8156" xr:uid="{E63C5B77-0576-42F6-B951-ED06A218FBD7}"/>
    <cellStyle name="SAPBEXaggItem 5 3" xfId="8058" xr:uid="{60BB5F6A-F891-4A94-A5ED-827316FE9655}"/>
    <cellStyle name="SAPBEXaggItemX" xfId="2507" xr:uid="{06A9980F-7DEB-42B7-9CF3-A309B954B2AA}"/>
    <cellStyle name="SAPBEXaggItemX 2" xfId="5189" xr:uid="{71957D06-CEEC-4573-B718-130EAC5BD031}"/>
    <cellStyle name="SAPBEXaggItemX 3" xfId="5188" xr:uid="{ABF5B74D-221B-429A-906E-E23A1C518BF2}"/>
    <cellStyle name="SAPBEXchaText" xfId="2508" xr:uid="{90822388-BACF-4A4F-90AA-A744424E44FC}"/>
    <cellStyle name="SAPBEXchaText 2" xfId="5191" xr:uid="{85390651-9CC3-43A5-A798-EDD03B7CCB43}"/>
    <cellStyle name="SAPBEXchaText 3" xfId="5190" xr:uid="{57E29176-0CC9-4148-8156-594A0C84EF16}"/>
    <cellStyle name="SAPBEXexcBad7" xfId="2509" xr:uid="{D704907E-C3D6-49B3-B46D-B2C7D4DD2C0F}"/>
    <cellStyle name="SAPBEXexcBad7 2" xfId="5193" xr:uid="{BC7CC22F-A44B-43EB-9579-D685EC4C25EF}"/>
    <cellStyle name="SAPBEXexcBad7 3" xfId="5192" xr:uid="{10F6E7B1-7357-4F79-8435-74B107082781}"/>
    <cellStyle name="SAPBEXexcBad8" xfId="2510" xr:uid="{B44A6146-0C1F-4F62-A17D-BB3E84D37808}"/>
    <cellStyle name="SAPBEXexcBad8 2" xfId="5195" xr:uid="{7FB461EC-7B77-4E50-A026-FA8AFFC4A060}"/>
    <cellStyle name="SAPBEXexcBad8 3" xfId="5194" xr:uid="{363163BC-0321-4C88-B15A-866EAC9CA5F2}"/>
    <cellStyle name="SAPBEXexcBad9" xfId="2511" xr:uid="{BC40B866-0B3A-4B66-9F7C-9A10DA553F38}"/>
    <cellStyle name="SAPBEXexcBad9 2" xfId="5197" xr:uid="{A5B7FE50-659C-400A-8C5F-C4C24CE3AB6C}"/>
    <cellStyle name="SAPBEXexcBad9 3" xfId="5196" xr:uid="{EAEDD3D9-1704-4D47-AEC1-B8845EA06B4D}"/>
    <cellStyle name="SAPBEXexcCritical4" xfId="2512" xr:uid="{E489DBB6-3621-410C-B17A-DB9704DFB619}"/>
    <cellStyle name="SAPBEXexcCritical4 2" xfId="5199" xr:uid="{4193478B-DA6B-4BAB-A20C-27517B8E4A91}"/>
    <cellStyle name="SAPBEXexcCritical4 3" xfId="5198" xr:uid="{DAD2CEBD-25C5-4481-9645-BBCF88195A63}"/>
    <cellStyle name="SAPBEXexcCritical5" xfId="2513" xr:uid="{024A533A-CA97-4ABB-8F8F-AE815510E3AB}"/>
    <cellStyle name="SAPBEXexcCritical5 2" xfId="5201" xr:uid="{F812E878-7CBD-46E4-ACE1-B92C5659259B}"/>
    <cellStyle name="SAPBEXexcCritical5 3" xfId="5200" xr:uid="{A77437CC-37C7-4B73-AE54-B024D67B0472}"/>
    <cellStyle name="SAPBEXexcCritical6" xfId="2514" xr:uid="{F131B4A7-0E2F-4255-9EDF-56321ABB74A5}"/>
    <cellStyle name="SAPBEXexcCritical6 2" xfId="5203" xr:uid="{1180E605-A814-4394-AFA2-AE5AC43A8188}"/>
    <cellStyle name="SAPBEXexcCritical6 3" xfId="5202" xr:uid="{9C249B53-DD36-449A-918E-E635285CC96D}"/>
    <cellStyle name="SAPBEXexcGood1" xfId="2515" xr:uid="{9666AA8F-2BA7-4DDA-AD24-48C7F3624B18}"/>
    <cellStyle name="SAPBEXexcGood1 2" xfId="5205" xr:uid="{AA4A5CCE-3226-4E8D-82A2-10E2800DB264}"/>
    <cellStyle name="SAPBEXexcGood1 3" xfId="5204" xr:uid="{537C6DBA-BC42-49A6-B8C0-0418B65C03CA}"/>
    <cellStyle name="SAPBEXexcGood2" xfId="2516" xr:uid="{297D9272-5985-4782-BA4F-0F87E49F97BA}"/>
    <cellStyle name="SAPBEXexcGood2 2" xfId="5207" xr:uid="{A85C5014-8153-4562-AF41-493D07DEE4AA}"/>
    <cellStyle name="SAPBEXexcGood2 3" xfId="5206" xr:uid="{23D1ED42-0511-4A5E-8C32-5047513F3989}"/>
    <cellStyle name="SAPBEXexcGood3" xfId="2517" xr:uid="{A129235D-55A9-41CB-9A7E-22D778723945}"/>
    <cellStyle name="SAPBEXexcGood3 2" xfId="5209" xr:uid="{309C9344-F387-494D-8A43-ACBB0F959E11}"/>
    <cellStyle name="SAPBEXexcGood3 3" xfId="5208" xr:uid="{D35964FD-1AB5-4BD7-A491-C8A34C1B68A6}"/>
    <cellStyle name="SAPBEXfilterDrill" xfId="2518" xr:uid="{49582633-2BE4-4F64-B73D-0A6F0084DCC7}"/>
    <cellStyle name="SAPBEXfilterDrill 2" xfId="5211" xr:uid="{205DAA4E-F66F-4D81-91FE-58BD700997B2}"/>
    <cellStyle name="SAPBEXfilterDrill 2 2" xfId="5617" xr:uid="{025C1E34-28DF-4454-988E-76C0048D0E94}"/>
    <cellStyle name="SAPBEXfilterDrill 2 2 2" xfId="5601" xr:uid="{EA90C934-5349-4ABA-A98B-5584F3454B2E}"/>
    <cellStyle name="SAPBEXfilterDrill 2 2 2 2" xfId="8083" xr:uid="{CAFF7334-E674-4AC1-AA66-77BDF253FEAC}"/>
    <cellStyle name="SAPBEXfilterDrill 2 2 2 3" xfId="8042" xr:uid="{0C6F50CE-BF67-4F7D-8C70-1D5485FC088D}"/>
    <cellStyle name="SAPBEXfilterDrill 2 2 2 3 2" xfId="8152" xr:uid="{EF36A1B6-B644-41A1-8DC4-542378435A70}"/>
    <cellStyle name="SAPBEXfilterDrill 2 2 3" xfId="8099" xr:uid="{2A7FA10D-8F2C-4DCD-9C10-FD42A8594D94}"/>
    <cellStyle name="SAPBEXfilterDrill 2 2 4" xfId="7156" xr:uid="{DAC987D8-1A06-4F2A-8525-D4D0D7452BE4}"/>
    <cellStyle name="SAPBEXfilterDrill 2 2 4 2" xfId="8136" xr:uid="{8671241F-A134-4600-B0BC-0DA10781D06B}"/>
    <cellStyle name="SAPBEXfilterDrill 2 3" xfId="5606" xr:uid="{34C6896E-7BEB-42DC-9CEF-89B849689B76}"/>
    <cellStyle name="SAPBEXfilterDrill 2 3 2" xfId="8088" xr:uid="{CD2BBBA8-72EB-4507-896E-FFAB063D366F}"/>
    <cellStyle name="SAPBEXfilterDrill 2 3 3" xfId="8112" xr:uid="{02385807-606E-45CA-8BDC-AADBE822E946}"/>
    <cellStyle name="SAPBEXfilterDrill 2 3 3 2" xfId="8202" xr:uid="{6A985599-9FC0-4BD9-B98F-738E6FC5A1AE}"/>
    <cellStyle name="SAPBEXfilterDrill 2 4" xfId="8057" xr:uid="{065EE09A-94B8-4EAA-B464-27EB6A0693CB}"/>
    <cellStyle name="SAPBEXfilterDrill 2 5" xfId="8059" xr:uid="{840B3B85-1498-46E0-95F3-2381BCA748F4}"/>
    <cellStyle name="SAPBEXfilterDrill 2 5 2" xfId="8158" xr:uid="{0382D700-3195-403E-B49C-9D22CEE921AB}"/>
    <cellStyle name="SAPBEXfilterDrill 3" xfId="5618" xr:uid="{84D6C4F8-B881-4A82-868A-6B4CE957D54E}"/>
    <cellStyle name="SAPBEXfilterDrill 3 2" xfId="5600" xr:uid="{904CB9FF-9971-4263-80C5-043AC03ADE2E}"/>
    <cellStyle name="SAPBEXfilterDrill 3 2 2" xfId="8082" xr:uid="{B5FC7C6B-F6F8-4B8D-A585-66AF16EADE1D}"/>
    <cellStyle name="SAPBEXfilterDrill 3 2 3" xfId="7164" xr:uid="{7EA33717-1CD4-4F9D-8EB2-A4FC3516C8FE}"/>
    <cellStyle name="SAPBEXfilterDrill 3 2 3 2" xfId="8137" xr:uid="{FBB3E03E-3ACB-4A5F-BC07-E79D38CF485E}"/>
    <cellStyle name="SAPBEXfilterDrill 3 3" xfId="8100" xr:uid="{7B695ECC-A324-4A08-8026-D16EB86A0290}"/>
    <cellStyle name="SAPBEXfilterDrill 3 4" xfId="7537" xr:uid="{5D764607-064A-4C0F-B3CF-00765F6B404C}"/>
    <cellStyle name="SAPBEXfilterDrill 3 4 2" xfId="8144" xr:uid="{A6E30C65-374F-4503-9D9C-F5649D468BFD}"/>
    <cellStyle name="SAPBEXfilterDrill 4" xfId="5607" xr:uid="{2A18BD63-ACD3-4FB2-B6A3-2FCA7C1F9560}"/>
    <cellStyle name="SAPBEXfilterDrill 4 2" xfId="8089" xr:uid="{26FDB72F-F099-4DA3-937E-703990B7BE16}"/>
    <cellStyle name="SAPBEXfilterDrill 4 3" xfId="8040" xr:uid="{78885271-9751-41E8-9E49-13429352595F}"/>
    <cellStyle name="SAPBEXfilterDrill 4 3 2" xfId="8151" xr:uid="{7A740FB4-61F6-405B-A1FE-655088CF5A21}"/>
    <cellStyle name="SAPBEXfilterDrill 5" xfId="5210" xr:uid="{7835A20E-B995-4FF2-B61B-09B0C2B360B1}"/>
    <cellStyle name="SAPBEXfilterDrill 5 2" xfId="8056" xr:uid="{2CD50824-21D0-47D4-B1C5-6871DFB93479}"/>
    <cellStyle name="SAPBEXfilterDrill 5 3" xfId="7704" xr:uid="{3AA22587-05AF-4390-BFAE-713C98B38EEC}"/>
    <cellStyle name="SAPBEXfilterDrill 5 3 2" xfId="8145" xr:uid="{6EABB84D-E7A3-40E1-B38F-A7B924ED71EA}"/>
    <cellStyle name="SAPBEXfilterDrill 6" xfId="7593" xr:uid="{A7980825-3549-4ADA-A3B0-0A2B5B45ABDA}"/>
    <cellStyle name="SAPBEXfilterDrill 6 2" xfId="8131" xr:uid="{BDE4C7AB-204B-49F9-B6FD-26C417E54F3B}"/>
    <cellStyle name="SAPBEXfilterDrill 7" xfId="8110" xr:uid="{2B421F25-9558-431C-A8EE-FE7FBD8D1A22}"/>
    <cellStyle name="SAPBEXfilterDrill 7 2" xfId="8201" xr:uid="{9468AF2B-2A14-46E6-99FF-D4B887C11705}"/>
    <cellStyle name="SAPBEXfilterDrill 7 3" xfId="8203" xr:uid="{CD2016DC-2616-4CF2-A0B2-08FA59DBBD57}"/>
    <cellStyle name="SAPBEXfilterDrill 8" xfId="8130" xr:uid="{1AE6F23B-B6CA-48C8-8207-E365DCC95739}"/>
    <cellStyle name="SAPBEXfilterItem" xfId="2519" xr:uid="{24827712-1F67-4550-A439-493D15447267}"/>
    <cellStyle name="SAPBEXfilterItem 2" xfId="5213" xr:uid="{9518B7D7-4488-4B14-AE0D-4AE231956106}"/>
    <cellStyle name="SAPBEXfilterItem 3" xfId="5212" xr:uid="{F51B6E11-F4EC-4EB2-B93E-6499D3FFC440}"/>
    <cellStyle name="SAPBEXfilterText" xfId="2520" xr:uid="{51B4EB82-FF5E-4C34-AFB8-85B8D58D9379}"/>
    <cellStyle name="SAPBEXfilterText 2" xfId="5215" xr:uid="{CA2DA6AF-72FC-496C-96EB-FAA0A04D0BC5}"/>
    <cellStyle name="SAPBEXfilterText 3" xfId="5214" xr:uid="{4340821E-0BDA-406A-BAAF-FCF721C4CF63}"/>
    <cellStyle name="SAPBEXformats" xfId="2521" xr:uid="{E10E0ECB-AA51-4571-90DA-C26A3071988B}"/>
    <cellStyle name="SAPBEXformats 2" xfId="5217" xr:uid="{D3CF46BD-BA3E-4795-8409-6872272884E9}"/>
    <cellStyle name="SAPBEXformats 3" xfId="5216" xr:uid="{0EFCF1FD-3033-4375-9900-C082A9C84E79}"/>
    <cellStyle name="SAPBEXheaderItem" xfId="2522" xr:uid="{269E8EF6-F344-4F67-B1FF-C81B5F7598B4}"/>
    <cellStyle name="SAPBEXheaderItem 2" xfId="5219" xr:uid="{30DC01CE-4479-471B-BB9A-9CEE3C53F1A5}"/>
    <cellStyle name="SAPBEXheaderItem 3" xfId="5218" xr:uid="{84BB325F-3973-431B-A07C-1D91E2765AD2}"/>
    <cellStyle name="SAPBEXheaderText" xfId="2523" xr:uid="{A2B24898-45B0-4288-973B-29641640A786}"/>
    <cellStyle name="SAPBEXheaderText 2" xfId="5221" xr:uid="{E0D222D1-3ADD-4B80-8E82-2CAD230B4F3E}"/>
    <cellStyle name="SAPBEXheaderText 3" xfId="5220" xr:uid="{DAFBE327-F24D-4D10-ADF0-670A2FEE4ED1}"/>
    <cellStyle name="SAPBEXHLevel0" xfId="2524" xr:uid="{1FE0827A-ACB7-4A8B-BD8F-AFC153828BE3}"/>
    <cellStyle name="SAPBEXHLevel0 2" xfId="5223" xr:uid="{E21BB664-E505-4070-A625-8022797D8634}"/>
    <cellStyle name="SAPBEXHLevel0 3" xfId="5222" xr:uid="{BF6A60A0-557A-4192-9081-CDD6491E52DE}"/>
    <cellStyle name="SAPBEXHLevel0 4" xfId="7466" xr:uid="{6F51232A-5D76-4D09-A682-F4AB1024361E}"/>
    <cellStyle name="SAPBEXHLevel0X" xfId="2525" xr:uid="{814461AC-8501-4AFC-8973-7A932C30B7A0}"/>
    <cellStyle name="SAPBEXHLevel0X 2" xfId="5225" xr:uid="{249AED64-5B20-4C6B-A107-48B68DFA84E7}"/>
    <cellStyle name="SAPBEXHLevel0X 3" xfId="5224" xr:uid="{0DDD6C80-B2F8-43CD-9409-0BF19944F34E}"/>
    <cellStyle name="SAPBEXHLevel0X 4" xfId="7467" xr:uid="{B0A2BD5D-3799-4737-A9FA-808CE41462BF}"/>
    <cellStyle name="SAPBEXHLevel1" xfId="2526" xr:uid="{1A94CE87-A779-4C53-9AA7-F62122D12542}"/>
    <cellStyle name="SAPBEXHLevel1 2" xfId="5227" xr:uid="{FC613861-FBA7-4BD5-B2D6-0E651CC2E1EA}"/>
    <cellStyle name="SAPBEXHLevel1 3" xfId="5226" xr:uid="{56AFAA5F-68C4-49C9-97ED-2A3C7AC2B078}"/>
    <cellStyle name="SAPBEXHLevel1 4" xfId="7468" xr:uid="{424E9D9A-7A8A-4312-B581-8677DA0863D0}"/>
    <cellStyle name="SAPBEXHLevel1X" xfId="2527" xr:uid="{EFC79529-762B-4302-906F-2E85141D6E4C}"/>
    <cellStyle name="SAPBEXHLevel1X 2" xfId="5229" xr:uid="{6AC8761F-30E6-4066-9951-52FE94926C53}"/>
    <cellStyle name="SAPBEXHLevel1X 3" xfId="5228" xr:uid="{9FB375DA-4963-49CF-BA86-58DF632060A5}"/>
    <cellStyle name="SAPBEXHLevel1X 4" xfId="7469" xr:uid="{3A511128-8061-4541-AFC3-202293EC3989}"/>
    <cellStyle name="SAPBEXHLevel2" xfId="2528" xr:uid="{0430DF8F-B3A8-41B4-95DC-66984AB74D23}"/>
    <cellStyle name="SAPBEXHLevel2 2" xfId="5231" xr:uid="{B7D6CC1E-9977-4C68-BC8A-BF1143D96F1B}"/>
    <cellStyle name="SAPBEXHLevel2 3" xfId="5230" xr:uid="{E6604716-7F51-4617-82ED-A1749A2FF5D5}"/>
    <cellStyle name="SAPBEXHLevel2 4" xfId="7470" xr:uid="{D3286363-BCA6-44D1-BFA8-85C5A1682773}"/>
    <cellStyle name="SAPBEXHLevel2X" xfId="2529" xr:uid="{E2686CA0-593E-4536-B2AB-2BB0BE0C31AC}"/>
    <cellStyle name="SAPBEXHLevel2X 2" xfId="5233" xr:uid="{2538A8A2-98C7-492F-9B00-E28F4BDBC8F1}"/>
    <cellStyle name="SAPBEXHLevel2X 3" xfId="5232" xr:uid="{5809EA49-AB1D-4779-AC1F-A48F987D25AB}"/>
    <cellStyle name="SAPBEXHLevel2X 4" xfId="7471" xr:uid="{18310FD6-16BE-430B-8DEC-01FDED7D4492}"/>
    <cellStyle name="SAPBEXHLevel3" xfId="2530" xr:uid="{1025D755-64B4-4B6B-B9E6-F20CD782F49A}"/>
    <cellStyle name="SAPBEXHLevel3 2" xfId="5235" xr:uid="{A261FB2A-D0A0-4B21-BDA0-3F067C77BD65}"/>
    <cellStyle name="SAPBEXHLevel3 3" xfId="5234" xr:uid="{EE996847-903D-4DD2-A63E-93BBEBFF8C79}"/>
    <cellStyle name="SAPBEXHLevel3 4" xfId="7472" xr:uid="{6792E0BD-E5CB-4447-A404-C12CFDB5C639}"/>
    <cellStyle name="SAPBEXHLevel3X" xfId="2531" xr:uid="{01DEE7C2-34E4-45B1-AD90-F1630BC07704}"/>
    <cellStyle name="SAPBEXHLevel3X 2" xfId="5237" xr:uid="{4815D7B8-0522-4782-96AE-F3538DE1F8D7}"/>
    <cellStyle name="SAPBEXHLevel3X 3" xfId="5236" xr:uid="{C3403D5F-304C-43A2-8AD8-E67EC334C63E}"/>
    <cellStyle name="SAPBEXHLevel3X 4" xfId="7473" xr:uid="{D8B28613-BA8D-4380-9ADC-7EF8753B2A4C}"/>
    <cellStyle name="SAPBEXresData" xfId="2532" xr:uid="{2EBD78FC-F9CF-4DB0-B81E-EF3CBD94C313}"/>
    <cellStyle name="SAPBEXresData 2" xfId="5239" xr:uid="{089059E2-D718-4C61-AA49-8CB570545B60}"/>
    <cellStyle name="SAPBEXresData 3" xfId="5238" xr:uid="{C5E597B1-2FF4-484E-A447-4A483E242289}"/>
    <cellStyle name="SAPBEXresDataEmph" xfId="2533" xr:uid="{0821567F-EEFF-4A59-A1CA-964D507EEF1A}"/>
    <cellStyle name="SAPBEXresDataEmph 2" xfId="5241" xr:uid="{9352AC03-BC82-4F2D-A0A5-4406D0ECC7EE}"/>
    <cellStyle name="SAPBEXresDataEmph 3" xfId="5240" xr:uid="{BA94E949-874E-48B7-A913-D3C634AEA55E}"/>
    <cellStyle name="SAPBEXresItem" xfId="2534" xr:uid="{56AFB4C2-0690-426D-9B6F-289F02D3586B}"/>
    <cellStyle name="SAPBEXresItem 2" xfId="5243" xr:uid="{2C502697-662D-428D-A5E1-551A1ED78735}"/>
    <cellStyle name="SAPBEXresItem 3" xfId="5242" xr:uid="{4C2E2C3A-CB54-4886-A1BA-39751D727265}"/>
    <cellStyle name="SAPBEXresItemX" xfId="2535" xr:uid="{60247CCD-ACC7-498E-BA71-3DD417F99E9C}"/>
    <cellStyle name="SAPBEXresItemX 2" xfId="5245" xr:uid="{549CDE97-D3BD-44EE-A861-8EAB74B67B50}"/>
    <cellStyle name="SAPBEXresItemX 3" xfId="5244" xr:uid="{ACF40ECA-A4FD-4486-A11B-FAA68ACAA0A9}"/>
    <cellStyle name="SAPBEXstdData" xfId="2536" xr:uid="{832FB9C3-EFF1-49CA-9860-F550B5532452}"/>
    <cellStyle name="SAPBEXstdData 2" xfId="5247" xr:uid="{F8DD21B4-43DB-4CCD-9A48-CE293D5900FB}"/>
    <cellStyle name="SAPBEXstdData 3" xfId="6137" xr:uid="{22995B94-83D5-48D6-8123-B5EEBC28F1A0}"/>
    <cellStyle name="SAPBEXstdData 4" xfId="5246" xr:uid="{524749EA-DA8D-49AD-B0B9-AA71E81C29D1}"/>
    <cellStyle name="SAPBEXstdDataEmph" xfId="2537" xr:uid="{6E38DBBF-438E-4FA9-8F0B-707222B38820}"/>
    <cellStyle name="SAPBEXstdDataEmph 2" xfId="5249" xr:uid="{4C79D94F-1BFE-4C6F-9B23-58610745F252}"/>
    <cellStyle name="SAPBEXstdDataEmph 3" xfId="5248" xr:uid="{0932D89D-0D41-439D-BF90-9ED9512DEEB3}"/>
    <cellStyle name="SAPBEXstdItem" xfId="2538" xr:uid="{C9EA9B92-48E7-4036-810A-E3C3541AB161}"/>
    <cellStyle name="SAPBEXstdItem 2" xfId="5251" xr:uid="{869B9A74-9458-48F7-808F-B057E3F82A05}"/>
    <cellStyle name="SAPBEXstdItem 2 2" xfId="6138" xr:uid="{BB0BF41C-6E16-488E-84C9-3CCD733BF1C6}"/>
    <cellStyle name="SAPBEXstdItem 3" xfId="5250" xr:uid="{61AF0BB3-0B09-43EB-B9A1-7D1A2A495075}"/>
    <cellStyle name="SAPBEXstdItemX" xfId="2539" xr:uid="{6B8CBC0B-A655-4846-880E-F399FCCC344B}"/>
    <cellStyle name="SAPBEXstdItemX 2" xfId="5253" xr:uid="{4FA106C1-B6F7-4C80-9BD5-51B4317CB01C}"/>
    <cellStyle name="SAPBEXstdItemX 3" xfId="5252" xr:uid="{D072702E-C2D7-489B-9A2A-483C9263B19D}"/>
    <cellStyle name="SAPBEXstdItemX 4" xfId="7474" xr:uid="{96E739C0-2607-498C-B028-3233FD060F46}"/>
    <cellStyle name="SAPBEXtitle" xfId="2540" xr:uid="{40108CA3-91B9-4252-96C3-37DD9E58100C}"/>
    <cellStyle name="SAPBEXtitle 2" xfId="5255" xr:uid="{7BAF0B53-CB4A-4A40-A90A-EA0A13D4C476}"/>
    <cellStyle name="SAPBEXtitle 3" xfId="5254" xr:uid="{287EBD7D-4F5F-4077-AE67-378FE11EB304}"/>
    <cellStyle name="SAPBEXundefined" xfId="2541" xr:uid="{60BCA24C-2FA3-4AD2-A699-4C5D42955FCC}"/>
    <cellStyle name="SAPBEXundefined 2" xfId="5257" xr:uid="{9E01E4CD-AD93-4ACB-A368-6EB16EDFF35F}"/>
    <cellStyle name="SAPBEXundefined 3" xfId="5256" xr:uid="{5C3CBCA3-9A1C-4BDB-A719-98229FE74B8C}"/>
    <cellStyle name="SCH1" xfId="2542" xr:uid="{E959CB77-ADDB-4D3E-B9F9-4441CCE8EB7F}"/>
    <cellStyle name="section head" xfId="2543" xr:uid="{959548CB-4D9A-41DC-9CB9-9406FABC6FE2}"/>
    <cellStyle name="Sensitivity" xfId="5258" xr:uid="{4AB58B21-5FB2-4416-A2F6-77BA3DCBAE84}"/>
    <cellStyle name="Sensitivity 2" xfId="5259" xr:uid="{C6E97607-C199-4C50-B96E-0C9DE452D5EB}"/>
    <cellStyle name="Separador de milhares [0]_Pasta10" xfId="2544" xr:uid="{6D79B23F-D617-4805-988C-E794F62F473E}"/>
    <cellStyle name="Separador de milhares_Pasta10" xfId="2545" xr:uid="{13D46AD7-B875-4E76-9792-44D13D9F7C36}"/>
    <cellStyle name="SHADEDSTORES" xfId="2546" xr:uid="{3A472726-DCCA-4995-951F-45E5328A9EFF}"/>
    <cellStyle name="Sheet Title" xfId="2547" xr:uid="{3E588991-77FC-4D91-9327-304EA42CAB5D}"/>
    <cellStyle name="SheetHeader1" xfId="5260" xr:uid="{DC2E3082-C423-4DB8-8995-2224EB6C19A7}"/>
    <cellStyle name="SheetHeader1 2" xfId="5261" xr:uid="{33A369E9-5B60-4568-BC4F-50739C18BDE5}"/>
    <cellStyle name="SheetHeader2" xfId="5262" xr:uid="{90E2F256-EACF-41DB-A26B-FDF575B1C17B}"/>
    <cellStyle name="SheetHeader2 2" xfId="5263" xr:uid="{5364F219-8E27-4BD6-86E3-4224DAF422BC}"/>
    <cellStyle name="Single Accounting" xfId="2548" xr:uid="{C6BAAC76-603D-45B3-AC14-6DD67AC0496F}"/>
    <cellStyle name="small border line" xfId="2549" xr:uid="{F248A4EB-6173-4ED0-B228-60736C309DBC}"/>
    <cellStyle name="specstores" xfId="2550" xr:uid="{D7CECE0E-AFD9-4B9A-8029-49F051623316}"/>
    <cellStyle name="Standard" xfId="2551" xr:uid="{5F51D488-9E50-44B5-BDDF-266922C7BE66}"/>
    <cellStyle name="StandardInput" xfId="5264" xr:uid="{D5E9577A-876C-4271-B68B-4686E174D67D}"/>
    <cellStyle name="StandardInput 2" xfId="5265" xr:uid="{B0FD54A3-2921-48C6-A11A-CE27BC699DAD}"/>
    <cellStyle name="Style 1" xfId="2552" xr:uid="{66A7A51C-480C-472A-8BBB-D60489389B10}"/>
    <cellStyle name="Style 1 2" xfId="2553" xr:uid="{4D634D0C-28B1-4BE0-865E-96A9B1F5EF3C}"/>
    <cellStyle name="Style 1 2 2" xfId="5268" xr:uid="{0DA911DF-8308-4227-B1C7-CEBEF189BCA2}"/>
    <cellStyle name="Style 1 2 3" xfId="5267" xr:uid="{9A4F6C84-20C6-4506-84CF-1BA254CF18D7}"/>
    <cellStyle name="Style 1 2 4" xfId="7475" xr:uid="{35CBA2E1-2B9E-4BEE-96D8-49390777F50C}"/>
    <cellStyle name="Style 1 3" xfId="2554" xr:uid="{46C25142-7042-499A-9A6A-E7E6C10A15C1}"/>
    <cellStyle name="Style 1 3 2" xfId="5269" xr:uid="{71BA6461-89E9-4937-84AC-AE8F05034EB5}"/>
    <cellStyle name="Style 1 3 3" xfId="7476" xr:uid="{20161C1A-11FB-49D6-99E4-52F3DAF7B083}"/>
    <cellStyle name="Style 1 4" xfId="6139" xr:uid="{1CCC1217-F3F9-4C2B-86CC-FCC8AA5B6494}"/>
    <cellStyle name="Style 1 5" xfId="5266" xr:uid="{6C7F0DB0-E03E-4B1C-B98A-5262665F72C2}"/>
    <cellStyle name="Style 1_BFI Reclass 11" xfId="2555" xr:uid="{92368C9D-1E94-4087-A645-DCF306DFA42E}"/>
    <cellStyle name="Style 2" xfId="2556" xr:uid="{4C7C3356-CF0A-41E7-B606-9340A5640EE0}"/>
    <cellStyle name="Style 2 2" xfId="2557" xr:uid="{060EF811-FF67-4D08-BB36-D5FBB1DAB083}"/>
    <cellStyle name="Style 2 2 2" xfId="7478" xr:uid="{81C13C2F-9AEF-435D-AECD-8936A148DA25}"/>
    <cellStyle name="Style 2 3" xfId="7477" xr:uid="{905A66E3-2A50-4D3D-8325-92A5E4491C4D}"/>
    <cellStyle name="Style 22" xfId="6140" xr:uid="{1AEFF0FA-5D17-43BD-9D24-2E32D06C6FB0}"/>
    <cellStyle name="Style 23" xfId="6141" xr:uid="{EB528DCF-855B-44D9-B66D-C49ED03C1E33}"/>
    <cellStyle name="Style 24" xfId="6142" xr:uid="{BBDAF2AB-2397-40A0-89B1-264CAF459972}"/>
    <cellStyle name="Style 26" xfId="6143" xr:uid="{FA8F6FD4-BE0D-4E51-AB02-0A90F25F19CF}"/>
    <cellStyle name="Style 27" xfId="6144" xr:uid="{0334A91B-D08B-4D61-B733-0830126504CA}"/>
    <cellStyle name="Style 3" xfId="2558" xr:uid="{284F8306-33E5-4767-8878-E8CBE642DF7D}"/>
    <cellStyle name="Style 3 2" xfId="7479" xr:uid="{F403A247-3B67-41D0-8C70-0125B02788CC}"/>
    <cellStyle name="Style 4" xfId="2559" xr:uid="{E746FB84-1657-4DF8-8D3D-9C357C3EC78E}"/>
    <cellStyle name="Style 4 2" xfId="7480" xr:uid="{909A578B-DBE3-453B-B1E8-27A9837CD2AB}"/>
    <cellStyle name="style1" xfId="2560" xr:uid="{3AE99D6F-70F2-4FE7-A04D-8A0A0E2F644F}"/>
    <cellStyle name="style1 - Style1" xfId="2561" xr:uid="{E96BB944-CAF5-41F0-8C63-0B547B9DDD5E}"/>
    <cellStyle name="style1 2" xfId="2562" xr:uid="{60F6750B-5FF1-41F6-883A-A0CC0591831F}"/>
    <cellStyle name="style1 2 2" xfId="6145" xr:uid="{872D2840-9990-4898-BBBF-ABA1CB3EF0CF}"/>
    <cellStyle name="style1 3" xfId="5270" xr:uid="{BA016564-7385-465B-B6B0-ABC073B72C3D}"/>
    <cellStyle name="style1_BFI Reclass 11" xfId="2563" xr:uid="{15F99FAD-BE75-41B2-B90B-A6D00EF14140}"/>
    <cellStyle name="Style2" xfId="5271" xr:uid="{ED5DCC76-DD2E-4238-95AE-4D73EAE0BDA2}"/>
    <cellStyle name="style2 - Style2" xfId="2564" xr:uid="{CD7C390C-A1F0-466C-9B66-8393BCBD3607}"/>
    <cellStyle name="Style2 2" xfId="5272" xr:uid="{CB27B197-9BBF-4C1F-80EE-8929D4307E9D}"/>
    <cellStyle name="Style3" xfId="5273" xr:uid="{F20F7B17-4460-490F-8A98-3CF80C2046F3}"/>
    <cellStyle name="style3 - Style3" xfId="2565" xr:uid="{46A460A4-733E-46EE-8226-97E1A279549B}"/>
    <cellStyle name="Style3 2" xfId="5274" xr:uid="{1A2E9458-839B-48CB-B768-FE2F55455FF5}"/>
    <cellStyle name="style4 - Style4" xfId="2566" xr:uid="{F6045D4E-C3E0-402A-9F45-418826B3DB1A}"/>
    <cellStyle name="subhead" xfId="2567" xr:uid="{D670D4D2-0974-4F5D-AB77-7F31F81D252E}"/>
    <cellStyle name="subhead 2" xfId="5275" xr:uid="{853E2CC9-E4E4-4505-9506-82591F1F6B95}"/>
    <cellStyle name="SubHeading" xfId="2568" xr:uid="{B6C6C3DE-5AAE-4EAF-AA4B-B59391C9904C}"/>
    <cellStyle name="SubHeading 2" xfId="6146" xr:uid="{33CB8F47-6A86-4DFF-843D-2968C4517942}"/>
    <cellStyle name="Subheading 3" xfId="5276" xr:uid="{45EBEC54-A18A-4F25-B906-87CE05841EF2}"/>
    <cellStyle name="SubheadingBold" xfId="5277" xr:uid="{6165BB03-7D3C-49CD-B457-1BC40B577DE8}"/>
    <cellStyle name="Subtotal" xfId="2569" xr:uid="{D6783C5E-A44A-4246-B9FB-527B2CBD2E98}"/>
    <cellStyle name="sw" xfId="2570" xr:uid="{41C03FEF-6DD2-458A-9C53-02EF670B1C5B}"/>
    <cellStyle name="Table" xfId="5278" xr:uid="{C98A4ADC-6D1D-4307-B3BB-2C28F1EFCA0A}"/>
    <cellStyle name="Table  - Style5" xfId="2571" xr:uid="{0B513E33-B4B3-42FC-A8DD-E3967BAE4EDF}"/>
    <cellStyle name="Table  - Style6" xfId="2572" xr:uid="{D614A23B-7A11-4E1F-BB8A-E67C9C2402CB}"/>
    <cellStyle name="Table  - Style6 2" xfId="6147" xr:uid="{6D6E3762-A02D-41BC-85E1-ABF2016ED0DB}"/>
    <cellStyle name="Table 2" xfId="5279" xr:uid="{1C14573B-C3BC-4AF0-B7FD-2ED1E24A1879}"/>
    <cellStyle name="Table 3" xfId="5280" xr:uid="{8E23B6C8-48E5-4BC1-BE76-77C346373AA4}"/>
    <cellStyle name="Table 4" xfId="5281" xr:uid="{E7E70020-33A1-4B01-BCAC-6172CAD86490}"/>
    <cellStyle name="Table Head" xfId="2573" xr:uid="{A90585F6-4C4C-44AE-A7FE-4294EF1509DB}"/>
    <cellStyle name="Table Head Aligned" xfId="2574" xr:uid="{E870DA08-E170-4717-BCD5-0498155A4DEB}"/>
    <cellStyle name="Table Head Blue" xfId="2575" xr:uid="{55CB04F5-6B62-444E-8C08-C4397D19A6A9}"/>
    <cellStyle name="Table Head Green" xfId="2576" xr:uid="{4AB9B651-6E38-48D8-B9F3-8AD9D41AEB4B}"/>
    <cellStyle name="Table Heading" xfId="5282" xr:uid="{48AACBD6-9C8B-423D-A6DF-CC425A037F68}"/>
    <cellStyle name="Table Heading 2" xfId="5283" xr:uid="{A15FE255-DBAA-404C-92D7-9BAF1EA76474}"/>
    <cellStyle name="Table Title" xfId="2577" xr:uid="{B09C3B90-529B-424F-AA90-C2ABD36B5635}"/>
    <cellStyle name="Table Units" xfId="2578" xr:uid="{581C0E09-08FD-4ABD-956F-B5E1C5CA910B}"/>
    <cellStyle name="Table_Header" xfId="2579" xr:uid="{D2201F43-D02B-486F-9C9F-FE0128171C4B}"/>
    <cellStyle name="TB" xfId="2580" xr:uid="{742B8FFB-AF3D-401D-A480-F85F18356EFC}"/>
    <cellStyle name="TB 2" xfId="2581" xr:uid="{42243789-40B0-4BD0-85B4-1126A043AE4E}"/>
    <cellStyle name="TB 2 2" xfId="7482" xr:uid="{6A08AC42-1987-4144-B2A0-B6B7D9AAB428}"/>
    <cellStyle name="TB 3" xfId="2582" xr:uid="{4CAC52E2-23A0-4B8D-9B33-80429E8B398A}"/>
    <cellStyle name="TB 3 2" xfId="7483" xr:uid="{0719FC33-54AF-4282-B249-E04A3EAF2D7A}"/>
    <cellStyle name="TB 4" xfId="7481" xr:uid="{356E39D0-5201-44A3-98A1-8D4BD21D0B04}"/>
    <cellStyle name="TBC" xfId="5284" xr:uid="{81688AC6-14EE-4C2F-923A-6A6B4195E39B}"/>
    <cellStyle name="TBC 2" xfId="5285" xr:uid="{C7978B0E-E6D0-4A35-A5F2-4AA39EA6D929}"/>
    <cellStyle name="TED STANDARD" xfId="2583" xr:uid="{DF76492D-9392-4D14-B081-2997CC6BA5C7}"/>
    <cellStyle name="Testo avviso" xfId="6148" xr:uid="{153F03C4-1849-43DB-8518-B75BAA838EA0}"/>
    <cellStyle name="Testo descrittivo" xfId="6149" xr:uid="{55C2E389-4A1E-455A-ADDA-8B0EB9818434}"/>
    <cellStyle name="Text" xfId="2584" xr:uid="{A3046CC6-B739-45D4-BD34-F5D300BCC7B7}"/>
    <cellStyle name="Text 2" xfId="6150" xr:uid="{F1083640-9939-486E-944C-41B0F0BB66DD}"/>
    <cellStyle name="Text Indent A" xfId="2585" xr:uid="{7BCE09D6-3552-486A-A8DB-537409513000}"/>
    <cellStyle name="Text Indent B" xfId="2586" xr:uid="{CC6DF986-219E-40F4-B416-B54CCE5B2308}"/>
    <cellStyle name="Text Indent B 2" xfId="6151" xr:uid="{CCB219DD-F87A-404B-8B70-129087B24B77}"/>
    <cellStyle name="Text Indent B 3" xfId="5286" xr:uid="{C799481B-E99A-487B-9BF0-175069DAA49F}"/>
    <cellStyle name="Text Indent C" xfId="2587" xr:uid="{10767E35-874B-4769-8B3F-9BCFE487B0F5}"/>
    <cellStyle name="Text Indent C 2" xfId="6152" xr:uid="{9D3557F0-F55B-44DA-BBFB-F595BF429D73}"/>
    <cellStyle name="Text Indent C 3" xfId="5287" xr:uid="{6733145C-77A6-4AE6-91C9-6A7A27FBBAC9}"/>
    <cellStyle name="thousand" xfId="5288" xr:uid="{33C23B9B-D251-4C8A-9AD8-A40E845E9B2C}"/>
    <cellStyle name="Tickmark" xfId="2588" xr:uid="{7E4EA3EF-473B-4A66-9F0A-57CFED802F4B}"/>
    <cellStyle name="Tickmark 2" xfId="5289" xr:uid="{22AF4152-207D-4176-AE8B-99C0CC427A0E}"/>
    <cellStyle name="Times 10" xfId="2589" xr:uid="{AC161A59-09EB-4192-A6FE-1D462A410DA1}"/>
    <cellStyle name="Times 12" xfId="2590" xr:uid="{7C37B840-94AC-4F2B-BB49-45D44CD4B15F}"/>
    <cellStyle name="Times New Roman" xfId="2591" xr:uid="{FA45FE0A-A734-414E-B685-7359767962EB}"/>
    <cellStyle name="Times New Roman 2" xfId="5290" xr:uid="{F5EF33D0-6173-42E0-BF98-EB879B1196ED}"/>
    <cellStyle name="Titel" xfId="6153" xr:uid="{D2212A3C-A2D1-4987-BBE5-477E16876FB7}"/>
    <cellStyle name="Title  -  Column" xfId="2592" xr:uid="{AFA6E0D0-3411-44C6-BC62-48EEAD7E0EE8}"/>
    <cellStyle name="Title  - Style1" xfId="2593" xr:uid="{44865DB4-A9DC-438C-97B2-E8F176CE80D1}"/>
    <cellStyle name="Title  - Style1 2" xfId="6154" xr:uid="{482F2DF1-4172-4DD4-AADC-B0C4AF08F0DA}"/>
    <cellStyle name="Title  - Style6" xfId="2594" xr:uid="{B41E925C-0189-42A8-8428-5D75F0478DAA}"/>
    <cellStyle name="Title 1" xfId="6155" xr:uid="{B03F9DBD-38D8-4692-9EEE-D41CADF7D7AB}"/>
    <cellStyle name="Title 10" xfId="2595" xr:uid="{28B7830B-0AA8-4422-A8E5-44459B1D3951}"/>
    <cellStyle name="Title 11" xfId="2596" xr:uid="{1D6B5212-9CC2-496E-B209-DC85BD03EAD2}"/>
    <cellStyle name="Title 12" xfId="2597" xr:uid="{7036773D-5DBD-4328-B146-BC7F52FEC40F}"/>
    <cellStyle name="Title 13" xfId="2598" xr:uid="{CD0C0719-FC27-48B1-8DCF-7CB662B36B3F}"/>
    <cellStyle name="Title 14" xfId="2599" xr:uid="{CEACE700-FF52-43D6-9D1E-8BF838C5FDA8}"/>
    <cellStyle name="Title 15" xfId="2600" xr:uid="{1A69B35D-BBF2-4A61-B84B-DF1738B61534}"/>
    <cellStyle name="Title 16" xfId="2601" xr:uid="{4109C98C-DA71-43C3-9C4F-3A70F116A7E4}"/>
    <cellStyle name="Title 17" xfId="2602" xr:uid="{5F21CFFD-E240-4898-9244-97949A02EFF9}"/>
    <cellStyle name="Title 18" xfId="2603" xr:uid="{E2D36993-F751-4E2C-B393-97017E24288D}"/>
    <cellStyle name="Title 19" xfId="2604" xr:uid="{3788D657-782E-4A0A-957A-E7ADF39E04BA}"/>
    <cellStyle name="Title 2" xfId="2605" xr:uid="{2DAE124C-5531-406A-AE7F-9EE6C78D13DA}"/>
    <cellStyle name="Title 2 2" xfId="5292" xr:uid="{71898A29-1EF3-4003-B986-22986EC47FD3}"/>
    <cellStyle name="Title 2 3" xfId="5293" xr:uid="{5FD299EF-C6B0-4150-896B-2EEA8A0338A8}"/>
    <cellStyle name="Title 2 4" xfId="6293" xr:uid="{70BE7FD1-2A94-4B78-B672-F7E8CF1C4894}"/>
    <cellStyle name="Title 2 5" xfId="5291" xr:uid="{1955C941-ABAF-48B4-A802-D3010551404E}"/>
    <cellStyle name="Title 20" xfId="2606" xr:uid="{10130784-6F98-4B47-B2C1-DDE431F48F35}"/>
    <cellStyle name="Title 21" xfId="2607" xr:uid="{766E6BAB-4108-47EB-91CA-DF1D64FB7E4F}"/>
    <cellStyle name="Title 22" xfId="2608" xr:uid="{739AB2CF-381D-41F1-ACDE-39A14DADD490}"/>
    <cellStyle name="Title 23" xfId="2609" xr:uid="{7236CE08-387A-47DA-B69E-6A375B0BFD4B}"/>
    <cellStyle name="Title 24" xfId="2610" xr:uid="{2B688862-58AF-4A8A-986A-6ABEAA1A6724}"/>
    <cellStyle name="Title 25" xfId="2611" xr:uid="{4937295B-B629-41BE-8F37-0319235821A5}"/>
    <cellStyle name="Title 26" xfId="2612" xr:uid="{84C7B4AB-112B-4D30-A369-EACC7BF7952B}"/>
    <cellStyle name="Title 27" xfId="2613" xr:uid="{BF3C0A7F-33BB-4C6D-871E-E4E6F5D4AFD5}"/>
    <cellStyle name="Title 28" xfId="2614" xr:uid="{547A9F89-5CD3-4D1D-94C8-CB18E49B595D}"/>
    <cellStyle name="Title 29" xfId="2615" xr:uid="{84A25DAA-93E2-453B-ABD5-B7384778FB0A}"/>
    <cellStyle name="Title 3" xfId="2616" xr:uid="{163EED1A-6640-4C48-8459-20C5F67B7ED1}"/>
    <cellStyle name="Title 3 2" xfId="5294" xr:uid="{A7EBAF4C-8D68-4B0D-BAEE-5C328C5F02A7}"/>
    <cellStyle name="Title 30" xfId="2617" xr:uid="{6B984944-8F33-44C3-8063-25A7E7035A74}"/>
    <cellStyle name="Title 31" xfId="2618" xr:uid="{A3243D99-13B7-400A-BEE6-3181B5757207}"/>
    <cellStyle name="Title 32" xfId="2619" xr:uid="{012EA87B-C6E6-4DFC-AC85-4F3741154B36}"/>
    <cellStyle name="Title 33" xfId="2620" xr:uid="{25394070-4B02-4279-A9ED-9404BF16C5B6}"/>
    <cellStyle name="Title 34" xfId="2621" xr:uid="{EDA55485-994A-4281-A665-3721EA6B8EE2}"/>
    <cellStyle name="Title 35" xfId="2622" xr:uid="{26B5856A-8D82-4113-89AF-7351E988400E}"/>
    <cellStyle name="Title 36" xfId="2623" xr:uid="{00929700-4DB1-4B53-89C7-0DE7C9F11086}"/>
    <cellStyle name="Title 37" xfId="2624" xr:uid="{CACF5AD0-71EE-4292-9312-38C4CBC0BF74}"/>
    <cellStyle name="Title 38" xfId="2625" xr:uid="{BD34DF94-5B54-4BA1-BDA0-463F35B59A68}"/>
    <cellStyle name="Title 39" xfId="2626" xr:uid="{FF877201-0050-4AD8-8E5E-A98C21B59B46}"/>
    <cellStyle name="Title 4" xfId="2627" xr:uid="{0D66ED8B-4394-4037-9787-7C5739F34C4C}"/>
    <cellStyle name="Title 4 2" xfId="6156" xr:uid="{7FD7713C-D197-485D-9F30-FDF02B5F83DF}"/>
    <cellStyle name="Title 40" xfId="2628" xr:uid="{B1E4A581-897E-4CE7-AD9F-30365CB0F5EC}"/>
    <cellStyle name="Title 41" xfId="2629" xr:uid="{5F2CBA21-931D-43AB-8D40-E5ABE801BDF6}"/>
    <cellStyle name="Title 42" xfId="2630" xr:uid="{D71AECB3-D058-474B-9F02-00582FFFAE87}"/>
    <cellStyle name="Title 43" xfId="2631" xr:uid="{C1F18C75-8580-4305-AC29-23C2C8B7355D}"/>
    <cellStyle name="Title 44" xfId="2632" xr:uid="{15922A5F-FC39-46DB-84EE-B9FFE5D8AF0A}"/>
    <cellStyle name="Title 45" xfId="2633" xr:uid="{F9CECEAA-DEA4-4F18-B39A-9D38F8E432DE}"/>
    <cellStyle name="Title 46" xfId="2634" xr:uid="{A1EA2995-811D-453C-A246-6162A7F7AEC3}"/>
    <cellStyle name="Title 47" xfId="2635" xr:uid="{FA2A728A-55C1-413A-9394-1C8A6C6FBA7A}"/>
    <cellStyle name="Title 48" xfId="2636" xr:uid="{D8AD71A3-FA43-44E9-8377-816D38EA5747}"/>
    <cellStyle name="Title 49" xfId="2637" xr:uid="{A202355C-3546-4D59-B44D-B48FEBF11A61}"/>
    <cellStyle name="Title 5" xfId="2638" xr:uid="{5B67D5F4-C099-426B-8417-86F073B49DF5}"/>
    <cellStyle name="Title 5 2" xfId="6303" xr:uid="{08EA6319-3756-422E-AD1D-11BB88CEC11C}"/>
    <cellStyle name="Title 50" xfId="2639" xr:uid="{E0A4FD3B-3772-4CD2-B0E1-8ABB372D16D6}"/>
    <cellStyle name="Title 51" xfId="2640" xr:uid="{F6E75317-2093-4639-8626-8C911D40615C}"/>
    <cellStyle name="Title 52" xfId="2641" xr:uid="{AD7E5A77-1315-4602-A4F9-F3D9C578D645}"/>
    <cellStyle name="Title 53" xfId="2642" xr:uid="{2E7DEDA8-984A-4486-AF45-7E6E6AA6C819}"/>
    <cellStyle name="Title 54" xfId="2643" xr:uid="{CD4FB8AD-2B11-4777-95B5-58CD2186E372}"/>
    <cellStyle name="Title 55" xfId="2644" xr:uid="{FC5B5E6B-0221-44CB-A0E3-AC302D10D6DB}"/>
    <cellStyle name="Title 56" xfId="2645" xr:uid="{45C3E9B0-38A0-4538-A419-42F2218A6186}"/>
    <cellStyle name="Title 57" xfId="2646" xr:uid="{B09564E1-382E-4D3E-8AD4-A5186CED1F70}"/>
    <cellStyle name="Title 58" xfId="2647" xr:uid="{EF469AEC-6578-4C1C-8872-0FF998FBF8E1}"/>
    <cellStyle name="Title 59" xfId="2648" xr:uid="{5E7FDFBD-F333-4F27-A02F-10181EB0CCB8}"/>
    <cellStyle name="Title 6" xfId="2649" xr:uid="{0281902E-4EA7-4366-B5E8-EF2BC321C7B1}"/>
    <cellStyle name="Title 60" xfId="2650" xr:uid="{22D3743C-079B-409C-AE7C-A81CED50D38D}"/>
    <cellStyle name="Title 7" xfId="2651" xr:uid="{EFD4CAB2-F091-466D-9EF9-0F3342E65691}"/>
    <cellStyle name="Title 8" xfId="2652" xr:uid="{4FBA0857-7FBE-4B83-9AE6-1F9EC0D3F977}"/>
    <cellStyle name="Title 9" xfId="2653" xr:uid="{552A6453-B626-406D-A74A-D5BFF748643F}"/>
    <cellStyle name="Titolo" xfId="6157" xr:uid="{ECB5841D-6AE5-4FF5-B358-A1BDD7311086}"/>
    <cellStyle name="Titolo 1" xfId="6158" xr:uid="{088D0B40-BED1-44B9-9DB7-07D031E9B103}"/>
    <cellStyle name="Titolo 2" xfId="6159" xr:uid="{5CD9A18C-0DED-49B4-AE7D-FE4CF218D235}"/>
    <cellStyle name="Titolo 3" xfId="6160" xr:uid="{3173D111-D6F6-43F9-BB9E-8B17E3F5F702}"/>
    <cellStyle name="Titolo 4" xfId="6161" xr:uid="{5832EF80-5F4C-45A4-B2BC-3CD35345368B}"/>
    <cellStyle name="TMS RMMN" xfId="2654" xr:uid="{704060FF-B2D1-4660-885D-E11B41038144}"/>
    <cellStyle name="Topline" xfId="2655" xr:uid="{A610C343-0200-4B4A-9D08-3293644D8009}"/>
    <cellStyle name="Topline 2" xfId="7484" xr:uid="{B13B9556-FEAE-4BF0-B88E-BA4AFB08B8F5}"/>
    <cellStyle name="Totaal" xfId="6162" xr:uid="{207AE286-C03A-49FB-AE82-B8CA60676569}"/>
    <cellStyle name="Total 1" xfId="5295" xr:uid="{623CCF16-1B78-4BDD-B42D-ABEF9910B68E}"/>
    <cellStyle name="Total 1 2" xfId="6163" xr:uid="{E58DD356-D3B9-4E34-AC4B-63168C08AC32}"/>
    <cellStyle name="Total 2" xfId="2656" xr:uid="{3DF1D344-3672-4A0F-AC9D-C9DC6634A149}"/>
    <cellStyle name="Total 2 2" xfId="5297" xr:uid="{409EA9EC-280A-46DA-9908-B41A2AA3B3DB}"/>
    <cellStyle name="Total 2 3" xfId="5298" xr:uid="{4DC7E803-137C-48AF-A2F6-422A4403ECF8}"/>
    <cellStyle name="Total 2 4" xfId="5299" xr:uid="{F55F25CA-A2DB-464B-BF45-0AB600BBB6BD}"/>
    <cellStyle name="Total 2 5" xfId="5300" xr:uid="{7EF1E620-E9D6-4BE7-B582-C9EF1B5337FB}"/>
    <cellStyle name="Total 2 6" xfId="5301" xr:uid="{D88285DE-D31C-44A5-A84D-AB501BC47FDD}"/>
    <cellStyle name="Total 2 7" xfId="6294" xr:uid="{FE931568-BFD8-4F43-B12C-8FF0045B4F29}"/>
    <cellStyle name="Total 2 8" xfId="5296" xr:uid="{0E09345C-8A35-47C0-8C04-BDFABBA61656}"/>
    <cellStyle name="Total 3" xfId="2657" xr:uid="{34CB8DA9-7016-46DC-B604-4684705CA209}"/>
    <cellStyle name="Total 3 2" xfId="6164" xr:uid="{F2971EB2-B2CD-4B34-9F4E-26BED382F7D9}"/>
    <cellStyle name="Total 3 3" xfId="5302" xr:uid="{396D7B25-37FA-40EB-A00D-C5A0B743522B}"/>
    <cellStyle name="Total 4" xfId="2658" xr:uid="{661E6EA2-10A2-477C-A266-71D8019488B9}"/>
    <cellStyle name="Total 4 2" xfId="6165" xr:uid="{443D6F84-A10C-4542-9EF9-ACB21A7E57BA}"/>
    <cellStyle name="Total 4 3" xfId="5303" xr:uid="{99E967E5-4575-43AB-A69F-79C6E09CD76A}"/>
    <cellStyle name="Total 5" xfId="2659" xr:uid="{63CDC620-5CD7-4513-BCEA-FF494E132EE0}"/>
    <cellStyle name="Total 6" xfId="2660" xr:uid="{02F815DF-9466-4CB4-91FC-E1CF86711A3F}"/>
    <cellStyle name="Total 7" xfId="2661" xr:uid="{C6B01C61-217A-4377-8EF2-F84E8B3C1BF5}"/>
    <cellStyle name="Total 7 2" xfId="7485" xr:uid="{3456295F-85F6-41BC-A56D-F8AD62C3BE2A}"/>
    <cellStyle name="Totale" xfId="6166" xr:uid="{E389B958-5D7C-4907-9CF5-112F43E5B71B}"/>
    <cellStyle name="totalmarch" xfId="6167" xr:uid="{96EAB474-4C22-4890-A588-A5BF49433F95}"/>
    <cellStyle name="TotCol - Style5" xfId="2662" xr:uid="{4A27329B-80B9-4320-88F3-5CF25345D77F}"/>
    <cellStyle name="TotCol - Style7" xfId="2663" xr:uid="{2D577513-163C-4521-A274-3CB60BA0165B}"/>
    <cellStyle name="TotRow - Style4" xfId="2664" xr:uid="{395EE01C-0A64-4695-AD39-1C0F56A43C57}"/>
    <cellStyle name="TotRow - Style8" xfId="2665" xr:uid="{9B3234DF-58E8-4BFA-80BB-F0BE63BDFA55}"/>
    <cellStyle name="Transfer out" xfId="5304" xr:uid="{056382ED-70C7-44AE-8960-99B145904370}"/>
    <cellStyle name="Transfer out 2" xfId="5305" xr:uid="{BCD133E8-330D-4C3E-9230-91FBCE7B2AEE}"/>
    <cellStyle name="Transfer out 2 2" xfId="5615" xr:uid="{7B4577D6-D255-41D6-B291-32A9B0C7DCCF}"/>
    <cellStyle name="Transfer out 2 2 2" xfId="5603" xr:uid="{21A4742F-9157-4115-BD3B-C12645522607}"/>
    <cellStyle name="Transfer out 2 2 2 2" xfId="8085" xr:uid="{3EB38B05-D7EA-44C8-A3B3-464131B5A3BB}"/>
    <cellStyle name="Transfer out 2 2 2 2 2" xfId="8180" xr:uid="{7C406589-89AB-4FA4-ABB1-73312872B40F}"/>
    <cellStyle name="Transfer out 2 2 2 3" xfId="8020" xr:uid="{B325D677-62F5-4BD5-BB56-492B28FE969C}"/>
    <cellStyle name="Transfer out 2 2 3" xfId="8097" xr:uid="{8F1BE461-1493-4E4E-A67F-28D53D0D754C}"/>
    <cellStyle name="Transfer out 2 2 3 2" xfId="8190" xr:uid="{41532181-4CAD-4BB9-A4C6-9B8883A48D68}"/>
    <cellStyle name="Transfer out 2 2 4" xfId="7159" xr:uid="{119A7816-E7E1-45E0-AEDE-F136223A8F87}"/>
    <cellStyle name="Transfer out 2 3" xfId="5604" xr:uid="{C9E10AED-B036-459D-9000-862D9CADEDB5}"/>
    <cellStyle name="Transfer out 2 3 2" xfId="8086" xr:uid="{FF8533BD-A4BC-4ECC-BF2E-0C13B84932F2}"/>
    <cellStyle name="Transfer out 2 3 2 2" xfId="8181" xr:uid="{58E762CC-C89D-4B67-97DF-F72B4D7A893B}"/>
    <cellStyle name="Transfer out 2 3 3" xfId="8111" xr:uid="{1C689FE9-368D-490B-BF3E-6A52F9626670}"/>
    <cellStyle name="Transfer out 2 4" xfId="8062" xr:uid="{4DC43301-FFA9-4887-BD8D-14D9B286DB29}"/>
    <cellStyle name="Transfer out 2 4 2" xfId="8160" xr:uid="{A45D0B82-D415-4080-8DC4-7BB378BF0937}"/>
    <cellStyle name="Transfer out 2 5" xfId="7208" xr:uid="{7D7E0A22-6C23-4C93-ADA3-7F6BA2DC4977}"/>
    <cellStyle name="Transfer out 3" xfId="5616" xr:uid="{34F490CF-6935-4AF5-B45C-7F335D14AB09}"/>
    <cellStyle name="Transfer out 3 2" xfId="5602" xr:uid="{0AF410A8-DC1E-437A-930C-386ABC15BB35}"/>
    <cellStyle name="Transfer out 3 2 2" xfId="8084" xr:uid="{5FAE3461-0174-45B9-95F8-FAED9A070A4D}"/>
    <cellStyle name="Transfer out 3 2 2 2" xfId="8179" xr:uid="{38AFD4B0-5F7A-4711-A7E4-2FFFAE0CF20D}"/>
    <cellStyle name="Transfer out 3 2 3" xfId="7653" xr:uid="{824DA86D-CFA6-4AF8-9016-B885F033B635}"/>
    <cellStyle name="Transfer out 3 3" xfId="8098" xr:uid="{FE4773FB-ACCD-45BA-9714-E4BBEFDC5F6B}"/>
    <cellStyle name="Transfer out 3 3 2" xfId="8191" xr:uid="{F57DBC48-2187-4A48-9E43-DD841988AB56}"/>
    <cellStyle name="Transfer out 3 4" xfId="7158" xr:uid="{58EC9FBF-9C9E-4B6D-9088-81FFBF3AAD56}"/>
    <cellStyle name="Transfer out 4" xfId="5605" xr:uid="{FF93B216-21EE-4057-9591-182DE067F83A}"/>
    <cellStyle name="Transfer out 4 2" xfId="8087" xr:uid="{E2B5879B-39B5-4E5C-96DE-D864A451AB0A}"/>
    <cellStyle name="Transfer out 4 2 2" xfId="8182" xr:uid="{CC5B8D8D-6861-47BB-A421-11B812BFB538}"/>
    <cellStyle name="Transfer out 4 3" xfId="7585" xr:uid="{0260E226-4DED-4EB7-8F8D-F4F3389A921B}"/>
    <cellStyle name="Transfer out 5" xfId="8061" xr:uid="{B2551A0D-D0D7-4553-A0AD-170D1A2139AF}"/>
    <cellStyle name="Transfer out 5 2" xfId="8159" xr:uid="{44102367-B53E-4BE3-8026-D7607C75A303}"/>
    <cellStyle name="Transfer out 6" xfId="7701" xr:uid="{508BA94A-B850-4286-A73E-B5BB6E654784}"/>
    <cellStyle name="Try1" xfId="2666" xr:uid="{1D8E30FB-9861-4273-9D19-A133048E6C07}"/>
    <cellStyle name="Try1 2" xfId="7486" xr:uid="{236FEBDD-5589-489E-9AB9-CC497420BCDA}"/>
    <cellStyle name="Tusental (0)_laroux" xfId="2667" xr:uid="{9AF49A20-3773-4461-ACDF-532AFF5CED9A}"/>
    <cellStyle name="Tusental_A-listan (fixad)" xfId="5306" xr:uid="{44871E83-C210-417C-9DF9-0439267354B9}"/>
    <cellStyle name="Uitvoer" xfId="6168" xr:uid="{25D6BD27-5406-4E04-9869-0B542DFCC842}"/>
    <cellStyle name="Underline_Double" xfId="2668" xr:uid="{6399A0D3-CF16-441C-8EAC-4ED4C42668F5}"/>
    <cellStyle name="Unit" xfId="5307" xr:uid="{941E461C-7639-422A-9253-D66D81A10FA0}"/>
    <cellStyle name="Unit 2" xfId="5308" xr:uid="{F5479458-1D24-4444-9482-0538E614A801}"/>
    <cellStyle name="unprotected" xfId="2669" xr:uid="{10B5E5E9-2903-4664-9266-701EF886AD61}"/>
    <cellStyle name="Unprotected 2" xfId="5310" xr:uid="{370B606B-BF62-4A98-AF39-72E3726226D7}"/>
    <cellStyle name="Unprotected 3" xfId="5309" xr:uid="{F46D6685-33E0-416B-9291-29E823FB2DCB}"/>
    <cellStyle name="Update" xfId="2670" xr:uid="{3CAC01E4-57BB-43B6-ADAE-9E1B86BBE4C9}"/>
    <cellStyle name="User_Defined_A" xfId="5311" xr:uid="{73515B23-381D-4A23-9A13-96B68480AE26}"/>
    <cellStyle name="Valore non valido" xfId="6169" xr:uid="{DD9D96AF-F6D0-4722-8D0F-ACA41DA04D3E}"/>
    <cellStyle name="Valore valido" xfId="6170" xr:uid="{93374FAE-E69D-4236-828F-2C0D60A77EF4}"/>
    <cellStyle name="Valuta (0)" xfId="2671" xr:uid="{DBF31671-2C3E-4459-BF1A-B32B340EA5EA}"/>
    <cellStyle name="Valuta (0) 2" xfId="2672" xr:uid="{3D88E6D9-122C-4367-9840-DDE3022277EF}"/>
    <cellStyle name="Valuta (0) 3" xfId="6171" xr:uid="{A3FEB2FE-1AA3-44DE-8388-B1C34A85B8B6}"/>
    <cellStyle name="Valuta (0) 4" xfId="7487" xr:uid="{6600C159-BA9B-4DEB-8DD1-91A71FD623EA}"/>
    <cellStyle name="Valuta_Balance" xfId="2673" xr:uid="{BA831C22-82AB-4D7C-8487-359C834D58F0}"/>
    <cellStyle name="Valuutta_BINV" xfId="5312" xr:uid="{70AB29C5-13A9-4159-8D8E-F0C0EAC2A7EE}"/>
    <cellStyle name="Verklarende tekst" xfId="6172" xr:uid="{89068FE6-B51D-4803-8EF1-D2704CCEDFDC}"/>
    <cellStyle name="vide1" xfId="2674" xr:uid="{E494C05E-16C0-4BE7-AC8B-F0FA91894BED}"/>
    <cellStyle name="vide1 2" xfId="7488" xr:uid="{DFEF0B57-FAA2-466B-AE8D-A1DCF1903D90}"/>
    <cellStyle name="vu" xfId="2675" xr:uid="{94DA46C0-6CD8-40B8-9350-2EBF1B9E3C19}"/>
    <cellStyle name="vu 2" xfId="7489" xr:uid="{45646649-C1E3-454B-8299-A7AF2200BCA6}"/>
    <cellStyle name="W" xfId="2676" xr:uid="{52ED5B4A-820A-471A-83F9-70AE4EFCD784}"/>
    <cellStyle name="W 2" xfId="6173" xr:uid="{A6F24325-750E-48F4-9283-584EEBC651B6}"/>
    <cellStyle name="W?hrung [0]_Tabelle1" xfId="2677" xr:uid="{E5C18B5F-75C7-4989-AC5B-4A08A4CA15EF}"/>
    <cellStyle name="W?hrung_Tabelle1" xfId="2678" xr:uid="{9EC7FD15-71DF-4FAB-B9B2-6A223EB8991E}"/>
    <cellStyle name="W_20-2 NAN" xfId="2679" xr:uid="{EBCA4690-FC36-441D-A980-B6441D405C63}"/>
    <cellStyle name="W_20-2 NAN 2" xfId="7490" xr:uid="{1E2E0BC6-22FC-4BE3-AFA3-DE2E920F3496}"/>
    <cellStyle name="W_B &amp; Z" xfId="2680" xr:uid="{94E48AE5-9478-46BD-8FDC-C28633278709}"/>
    <cellStyle name="W_B &amp; Z 2" xfId="7491" xr:uid="{1838D5B4-FC51-4A95-83AA-949E6731963E}"/>
    <cellStyle name="W_F123" xfId="2681" xr:uid="{2AB410D8-801B-4568-8141-7615BFD0B6A4}"/>
    <cellStyle name="W_F123 2" xfId="7492" xr:uid="{044C18E3-BCDC-4DD2-9BCB-C8C6940E4DF7}"/>
    <cellStyle name="W_FS_08.05" xfId="2682" xr:uid="{46AC406A-613E-46C1-B8A6-39023EDB7EDA}"/>
    <cellStyle name="W_FS_08.05 2" xfId="7493" xr:uid="{1E635F74-0E80-48F6-B6E5-DF5C3DA3DC4E}"/>
    <cellStyle name="W_L" xfId="2683" xr:uid="{30303C22-B816-4C39-8BB1-782AD16C15FD}"/>
    <cellStyle name="W_L 2" xfId="7494" xr:uid="{47BB6755-546A-4A19-998C-DA72B31F2A3A}"/>
    <cellStyle name="W_NS_PP_12.05" xfId="2684" xr:uid="{52FE2847-86E0-4BE9-9F4A-D750DB0D4A2D}"/>
    <cellStyle name="W_NS_PP_12.05 2" xfId="7495" xr:uid="{9ACC0219-26B8-4F71-B4AD-8D65C089EF89}"/>
    <cellStyle name="W_NS_U_12.05" xfId="2685" xr:uid="{620CA7B0-1398-4A13-830A-DCAFC5FFDD5A}"/>
    <cellStyle name="W_NS_U_12.05 2" xfId="7496" xr:uid="{6ACF8BDC-F850-4AE0-A324-AF3390419C2F}"/>
    <cellStyle name="W_Salary_09.30.04" xfId="2686" xr:uid="{55D2FEEF-24F6-4F2D-8213-599875D1767C}"/>
    <cellStyle name="W_Salary_09.30.04 2" xfId="7497" xr:uid="{8908CE2B-478D-499B-8081-C3BDBF301840}"/>
    <cellStyle name="W_WT" xfId="2687" xr:uid="{FF575D96-0CFD-4FCE-B374-F92EA0D96D05}"/>
    <cellStyle name="W_WT 2" xfId="7498" xr:uid="{D0B308DC-08C1-45E2-AED4-151B59C60736}"/>
    <cellStyle name="Waarschuwingstekst" xfId="6174" xr:uid="{FE00BD0D-F9CE-47DC-ADE3-6B395A11EB32}"/>
    <cellStyle name="Währung [0]_GB96ISTO" xfId="2688" xr:uid="{6D0439B8-6B14-4516-8C6A-0E4E44818CD8}"/>
    <cellStyle name="Währung_GB96ISTO" xfId="2689" xr:uid="{FE39FB4F-EB75-405E-8EA1-02CF2D932B80}"/>
    <cellStyle name="Warning" xfId="5313" xr:uid="{EE257D7D-A9D6-4D28-839D-DCC517966164}"/>
    <cellStyle name="Warning 2" xfId="5314" xr:uid="{D35C7022-086E-4433-BE6F-AD627D3F3F5D}"/>
    <cellStyle name="Warning Text 1" xfId="6175" xr:uid="{52241FA9-956C-44CF-9B54-A985202C7535}"/>
    <cellStyle name="Warning Text 2" xfId="2690" xr:uid="{8F65670E-F048-4D47-A816-577DA48D465D}"/>
    <cellStyle name="Warning Text 2 2" xfId="6176" xr:uid="{2BBF3069-596C-4AA0-89DD-9AA1C2339383}"/>
    <cellStyle name="Warning Text 2 3" xfId="6295" xr:uid="{5D80FBE4-8392-468E-B546-5F163ADDF26C}"/>
    <cellStyle name="Warning Text 2 4" xfId="5315" xr:uid="{B9D92F11-F348-43FD-875B-ED9CE2A4F0CF}"/>
    <cellStyle name="Warning Text 3" xfId="2691" xr:uid="{E0CBB392-065A-4943-A1F1-A5AFF1DAFDC2}"/>
    <cellStyle name="Warning Text 3 2" xfId="5316" xr:uid="{6A5054AD-F234-4FF8-8929-A6E98E8A45F7}"/>
    <cellStyle name="Warning Text 4" xfId="2692" xr:uid="{5E96791E-A102-4DD7-B6D4-81F24DDBD0EE}"/>
    <cellStyle name="Warning Text 4 2" xfId="6177" xr:uid="{6249C1B8-9E9E-4EED-A72D-7B4195245537}"/>
    <cellStyle name="Warning Text 5" xfId="2693" xr:uid="{C706F07F-190F-4538-897C-0B1698A0A9F1}"/>
    <cellStyle name="Warning Text 6" xfId="2694" xr:uid="{1A0141B2-217B-495E-8661-AC09AEC92AF2}"/>
    <cellStyle name="Warning Text 7" xfId="2695" xr:uid="{836012E5-D901-44B9-A257-682A7509024D}"/>
    <cellStyle name="WHead - Style2" xfId="5317" xr:uid="{55333E49-6A3F-47C7-B3D7-A49C1024EA99}"/>
    <cellStyle name="WHead - Style2 2" xfId="5318" xr:uid="{55A7AAE4-D986-4B2A-B89D-67BED6BC5729}"/>
    <cellStyle name="WHead - Style2 3" xfId="5319" xr:uid="{4A1092EB-AF30-4E4E-A5B5-A71C4BC73732}"/>
    <cellStyle name="wrap" xfId="2696" xr:uid="{39BDEA99-EED6-4C91-AFFD-6D66BBE05875}"/>
    <cellStyle name="Wไhrung [0]_35ERI8T2gbIEMixb4v26icuOo" xfId="2697" xr:uid="{55AADFE0-9744-4F1C-998E-7D87808B71B3}"/>
    <cellStyle name="Wไhrung_35ERI8T2gbIEMixb4v26icuOo" xfId="2698" xr:uid="{C87C2458-130E-4CD2-A1BB-6CEF55F4408E}"/>
    <cellStyle name="Yen" xfId="2699" xr:uid="{32CE4679-BC85-4EF3-B5E3-F99829F5092A}"/>
    <cellStyle name="ｵﾒﾁ｡ﾒﾃ爼ﾗ靉ﾁ篦ｧﾋﾅﾒﾂﾁﾔｵﾔ" xfId="2700" xr:uid="{BDDD8A2B-CF1A-401B-8D0C-4A9D1396B3C1}"/>
    <cellStyle name="ハイパーリンク" xfId="2701" xr:uid="{CB4E0135-2B11-4C1A-A114-9A127FBA3823}"/>
    <cellStyle name="เครื่องหมายเปอร์เซ็นต์" xfId="2702" xr:uid="{26AD9198-D69C-49A6-9148-769BEBD4D121}"/>
    <cellStyle name="เครื่องหมายจุลภาค" xfId="2703" xr:uid="{04D8D170-CEE9-4C87-A96D-5AA844BD7CF6}"/>
    <cellStyle name="เครื่องหมายจุลภาค [0]" xfId="2704" xr:uid="{C1D59867-FDB1-4D1D-A954-EA0F0B8B39D4}"/>
    <cellStyle name="เครื่องหมายจุลภาค [0] 2" xfId="2705" xr:uid="{FBDA83D2-419C-4009-A1F9-09A78F4FCA9E}"/>
    <cellStyle name="เครื่องหมายจุลภาค [0] 3" xfId="2706" xr:uid="{BB912556-A4A2-4CF4-8902-2F5F68199BF6}"/>
    <cellStyle name="เครื่องหมายจุลภาค [0] 4" xfId="2707" xr:uid="{DE3F9FAE-1445-4006-B948-E75437A13473}"/>
    <cellStyle name="เครื่องหมายจุลภาค [0]_~0391937" xfId="2708" xr:uid="{1624C49D-D9DC-41B9-9A85-FF932269D649}"/>
    <cellStyle name="เครื่องหมายจุลภาค 10" xfId="2709" xr:uid="{2891D0C6-39EC-479D-88E4-96BB73337072}"/>
    <cellStyle name="เครื่องหมายจุลภาค 10 2" xfId="5320" xr:uid="{27C44292-1D42-42EF-9046-8FA73A0EB50A}"/>
    <cellStyle name="เครื่องหมายจุลภาค 11" xfId="2710" xr:uid="{E68AF3B7-F911-4C52-BAF7-8A2D04AD182B}"/>
    <cellStyle name="เครื่องหมายจุลภาค 12" xfId="2711" xr:uid="{11C241B5-8C37-45C3-A218-EAD2294366AC}"/>
    <cellStyle name="เครื่องหมายจุลภาค 13" xfId="2712" xr:uid="{7AD243D3-98A0-4308-ACEB-42C608627132}"/>
    <cellStyle name="เครื่องหมายจุลภาค 13 2" xfId="7500" xr:uid="{EA860034-5E79-4DB9-ACFB-805CF0CDAAB1}"/>
    <cellStyle name="เครื่องหมายจุลภาค 14" xfId="2713" xr:uid="{069DAF81-8DED-4E71-BC36-C27D7C18AE94}"/>
    <cellStyle name="เครื่องหมายจุลภาค 14 2" xfId="7501" xr:uid="{D34887A1-8D83-42F2-A634-CECBE19F6583}"/>
    <cellStyle name="เครื่องหมายจุลภาค 2" xfId="2714" xr:uid="{CBB7E48C-F5B6-44FD-A04A-8DA4F36C158B}"/>
    <cellStyle name="เครื่องหมายจุลภาค 2 2" xfId="2715" xr:uid="{EFAA3130-3971-4693-9448-67FA1C2F4251}"/>
    <cellStyle name="เครื่องหมายจุลภาค 2 2 2" xfId="5323" xr:uid="{4069173A-4E77-4434-AF16-DDF358D2B779}"/>
    <cellStyle name="เครื่องหมายจุลภาค 2 2 2 2" xfId="5324" xr:uid="{A85189E2-1585-4E9A-9A58-EA980286E60E}"/>
    <cellStyle name="เครื่องหมายจุลภาค 2 2 2 3" xfId="5325" xr:uid="{4F343676-1388-4E15-AAA6-3241AFEFAB2D}"/>
    <cellStyle name="เครื่องหมายจุลภาค 2 2 2 4" xfId="5326" xr:uid="{CD9A2B42-2451-47DB-A4ED-0EE75AD8C7DC}"/>
    <cellStyle name="เครื่องหมายจุลภาค 2 2 3" xfId="5327" xr:uid="{B71BF0E2-D943-4552-8990-E3BF6DE5D401}"/>
    <cellStyle name="เครื่องหมายจุลภาค 2 2 4" xfId="5328" xr:uid="{CE797B47-1E17-4D43-8B31-D3E026FFDD06}"/>
    <cellStyle name="เครื่องหมายจุลภาค 2 2 5" xfId="5329" xr:uid="{BDAA2B78-27DC-4F4B-A8D9-5D46B16D2928}"/>
    <cellStyle name="เครื่องหมายจุลภาค 2 2 6" xfId="5322" xr:uid="{892C8864-9744-4343-8A02-859457135037}"/>
    <cellStyle name="เครื่องหมายจุลภาค 2 3" xfId="5330" xr:uid="{AD6C822E-F91F-4BC3-87B5-2AE67FDB032D}"/>
    <cellStyle name="เครื่องหมายจุลภาค 2 4" xfId="5331" xr:uid="{00766DD0-B813-4E5A-9CAF-F73305555273}"/>
    <cellStyle name="เครื่องหมายจุลภาค 2 5" xfId="6178" xr:uid="{005CA113-A083-4C3D-9D0B-F45DAC2CA96B}"/>
    <cellStyle name="เครื่องหมายจุลภาค 2 6" xfId="5321" xr:uid="{8515BFFD-F89B-4582-B2A4-AFFD62EF01EA}"/>
    <cellStyle name="เครื่องหมายจุลภาค 2_~gl60" xfId="5332" xr:uid="{AC885AA3-DCAD-4AFD-A849-2993D43D0B69}"/>
    <cellStyle name="เครื่องหมายจุลภาค 3" xfId="2716" xr:uid="{7D6E9A55-1954-4301-927E-9FAC5DD71FCD}"/>
    <cellStyle name="เครื่องหมายจุลภาค 3 2" xfId="5334" xr:uid="{9C2F49BF-3C67-4485-8855-4BE1D4347657}"/>
    <cellStyle name="เครื่องหมายจุลภาค 3 3" xfId="5335" xr:uid="{87C99E73-5CEE-4452-8F2A-7BD2E563EEAD}"/>
    <cellStyle name="เครื่องหมายจุลภาค 3 4" xfId="5336" xr:uid="{462D5610-271D-4E3C-91B8-715D0B9CEB18}"/>
    <cellStyle name="เครื่องหมายจุลภาค 3 5" xfId="5333" xr:uid="{03CC01F0-367F-4A6B-90F4-5DA3281A3328}"/>
    <cellStyle name="เครื่องหมายจุลภาค 3 6" xfId="7502" xr:uid="{4F0DEED7-429A-4ADA-9A7B-16E40AD23601}"/>
    <cellStyle name="เครื่องหมายจุลภาค 3_Copy of SFCD@Detail - 12.2010-kung" xfId="5337" xr:uid="{5E74018A-C46B-437F-9A9A-72BCCDC66544}"/>
    <cellStyle name="เครื่องหมายจุลภาค 4" xfId="2717" xr:uid="{9B0D0B86-4C48-463B-9F30-1F9CC30BA461}"/>
    <cellStyle name="เครื่องหมายจุลภาค 4 2" xfId="5339" xr:uid="{58357F01-2884-44E4-A1F0-FE42AE712512}"/>
    <cellStyle name="เครื่องหมายจุลภาค 4 3" xfId="5340" xr:uid="{F350915E-0B3D-4A2F-BAAD-10AB5817FDD6}"/>
    <cellStyle name="เครื่องหมายจุลภาค 4 4" xfId="5341" xr:uid="{5E88DA77-D4E6-47F4-B136-AD8375D52C5A}"/>
    <cellStyle name="เครื่องหมายจุลภาค 4 5" xfId="5338" xr:uid="{0F7B32F6-0974-4E2A-B8BD-213CACFF5876}"/>
    <cellStyle name="เครื่องหมายจุลภาค 5" xfId="2718" xr:uid="{2C793B8D-4C65-43F2-B791-684E4A8DE460}"/>
    <cellStyle name="เครื่องหมายจุลภาค 5 2" xfId="5343" xr:uid="{DC9240E1-E041-4E16-9EF1-DFD332B346FD}"/>
    <cellStyle name="เครื่องหมายจุลภาค 5 3" xfId="5344" xr:uid="{A9DDF2BA-2EE7-4EE4-A601-35AA5951BC55}"/>
    <cellStyle name="เครื่องหมายจุลภาค 5 4" xfId="5345" xr:uid="{A7FD5000-BA19-4A0B-A422-5FE619050A2E}"/>
    <cellStyle name="เครื่องหมายจุลภาค 5 5" xfId="5342" xr:uid="{BBFC3151-C21F-4923-A220-D8B659031585}"/>
    <cellStyle name="เครื่องหมายจุลภาค 6" xfId="2719" xr:uid="{84BF5911-82C8-4B54-ACEA-20193E2238AF}"/>
    <cellStyle name="เครื่องหมายจุลภาค 6 2" xfId="5347" xr:uid="{E1F65819-6653-4735-9413-C3A617A78811}"/>
    <cellStyle name="เครื่องหมายจุลภาค 6 3" xfId="5346" xr:uid="{3BA0C78D-AAE9-4CC9-B3DC-9F00002A92E5}"/>
    <cellStyle name="เครื่องหมายจุลภาค 7" xfId="2720" xr:uid="{D20D77D0-8DBB-4542-AB3B-5D5A3FBAD218}"/>
    <cellStyle name="เครื่องหมายจุลภาค 7 2" xfId="5349" xr:uid="{3FDE9C09-F842-4A47-94CF-FF93384B8524}"/>
    <cellStyle name="เครื่องหมายจุลภาค 7 3" xfId="5350" xr:uid="{70E5AB2F-A7D6-49FD-AFD1-A78144EF7022}"/>
    <cellStyle name="เครื่องหมายจุลภาค 7 4" xfId="5351" xr:uid="{478ADE86-923D-4504-8575-7A0E2178822B}"/>
    <cellStyle name="เครื่องหมายจุลภาค 7 5" xfId="5352" xr:uid="{30BD451F-290D-4C1D-9517-E918E4E5903D}"/>
    <cellStyle name="เครื่องหมายจุลภาค 7 6" xfId="5353" xr:uid="{DF071D7D-7F1E-472B-811C-C9D1CC956AC8}"/>
    <cellStyle name="เครื่องหมายจุลภาค 7 7" xfId="5354" xr:uid="{7EB02DC9-7C97-4F0F-9E90-133B865ED716}"/>
    <cellStyle name="เครื่องหมายจุลภาค 7 8" xfId="5348" xr:uid="{2A8061C3-0205-48F9-B14C-57A0C57E9536}"/>
    <cellStyle name="เครื่องหมายจุลภาค 8" xfId="2721" xr:uid="{186DF8D7-C7E3-4141-8845-3C494AFCED9E}"/>
    <cellStyle name="เครื่องหมายจุลภาค 8 2" xfId="5355" xr:uid="{23C6062F-914A-48DF-9002-F4CDA23AD70B}"/>
    <cellStyle name="เครื่องหมายจุลภาค 9" xfId="2722" xr:uid="{7FAAD317-A3E6-4264-8A51-B88B19996CD4}"/>
    <cellStyle name="เครื่องหมายจุลภาค 9 2" xfId="5356" xr:uid="{1F469404-06B5-46F3-8BEB-216F1E425FEF}"/>
    <cellStyle name="เครื่องหมายจุลภาค_~0391937" xfId="2723" xr:uid="{A9B65454-2133-4A82-84A1-5A226B7A2605}"/>
    <cellStyle name="เครื่องหมายสกุลเงิน" xfId="2724" xr:uid="{E1A72295-46CE-4F30-804E-CD424807C4D0}"/>
    <cellStyle name="เครื่องหมายสกุลเงิน [0]" xfId="2725" xr:uid="{242FEA22-7254-4915-9335-21E65FB7DEAD}"/>
    <cellStyle name="เครื่องหมายสกุลเงิน [0] 2" xfId="2726" xr:uid="{272FB1B2-C140-4FE9-99C3-2E3DC87EAC00}"/>
    <cellStyle name="เครื่องหมายสกุลเงิน [0]_1" xfId="5357" xr:uid="{D7E99E85-6945-4EFF-8666-6886311C32FA}"/>
    <cellStyle name="เครื่องหมายสกุลเงิน 2" xfId="2727" xr:uid="{9A84117B-C276-40D0-8268-99AC77462F01}"/>
    <cellStyle name="เครื่องหมายสกุลเงิน 2 2" xfId="7503" xr:uid="{34DE4186-DEC4-4FEF-BE81-2BDF65C1BBD4}"/>
    <cellStyle name="เครื่องหมายสกุลเงิน_~0391937" xfId="2728" xr:uid="{32516933-DED8-4E07-B08B-9136FB91F3F5}"/>
    <cellStyle name="เชื่อมโยงหลายมิติ" xfId="2729" xr:uid="{C5764B3E-839E-43AB-BB4C-B2FA65421279}"/>
    <cellStyle name="เชื่อมโยงหลายมิติ 2" xfId="5359" xr:uid="{0E9BC02F-0E0D-42C7-9258-65D7DB77183A}"/>
    <cellStyle name="เชื่อมโยงหลายมิติ 3" xfId="5360" xr:uid="{50852FC6-95C9-4D85-8D99-1F31F79D567E}"/>
    <cellStyle name="เชื่อมโยงหลายมิติ 4" xfId="5361" xr:uid="{30A6F3A8-2E74-4760-9ABF-CDC750B9B953}"/>
    <cellStyle name="เชื่อมโยงหลายมิติ 5" xfId="6179" xr:uid="{6B06F20C-AFAD-46EA-B0C2-34CCD707F5D8}"/>
    <cellStyle name="เชื่อมโยงหลายมิติ 6" xfId="5358" xr:uid="{E26C36A9-14EE-4CA6-8368-9C0456F65DEA}"/>
    <cellStyle name="เซลล์ตรวจสอบ" xfId="2730" xr:uid="{590C6C1B-5E63-43FB-8B0C-B69077F64001}"/>
    <cellStyle name="เซลล์ตรวจสอบ 2" xfId="5362" xr:uid="{7D0C544D-0014-458F-81BE-622570B02BB6}"/>
    <cellStyle name="เซลล์ที่มีการเชื่อมโยง" xfId="2731" xr:uid="{810012AA-C662-4691-AE9C-99E55881B0ED}"/>
    <cellStyle name="เซลล์ที่มีการเชื่อมโยง 2" xfId="5363" xr:uid="{7A5AD545-806C-4404-A739-5C05873D73A8}"/>
    <cellStyle name="เปอร์เซ็นต์ 2" xfId="2732" xr:uid="{3BDD9226-E755-4472-94B6-BFFC9927A3C3}"/>
    <cellStyle name="เปอร์เซ็นต์ 2 2" xfId="2733" xr:uid="{2EDF55A2-EF97-41C5-9C43-05ADFA65A80D}"/>
    <cellStyle name="เปอร์เซ็นต์ 2 2 2" xfId="7505" xr:uid="{A46713CE-6487-44F3-8290-475AEEF809BE}"/>
    <cellStyle name="เปอร์เซ็นต์ 2 3" xfId="7504" xr:uid="{EEE10693-890F-4308-911F-FB7E6C4C103B}"/>
    <cellStyle name="เปอร์เซ็นต์ 3" xfId="2734" xr:uid="{BB818709-B7D6-48B5-B9BE-347EC89FCE81}"/>
    <cellStyle name="เปอร์เซ็นต์ 4" xfId="2735" xr:uid="{CB07883C-7B98-4417-82F6-A2319F809507}"/>
    <cellStyle name="เปอร์เซ็นต์_Lead 280203" xfId="5364" xr:uid="{7409F2C8-F97C-4C32-BD4D-33EEF2552B81}"/>
    <cellStyle name="เส้นขอบขวา" xfId="2736" xr:uid="{235B7DFA-0D61-4253-991D-5E045994B091}"/>
    <cellStyle name="เส้นขอบขวา 2" xfId="7506" xr:uid="{A85D4687-92C3-4343-9B6C-9BAC84C96A2A}"/>
    <cellStyle name="แย่" xfId="2737" xr:uid="{AA5577D1-5D78-47C3-9200-F59B35BDB8CB}"/>
    <cellStyle name="แย่ 2" xfId="5365" xr:uid="{10802A91-A242-44E7-8338-7804660B8278}"/>
    <cellStyle name="แสดงผล" xfId="2738" xr:uid="{7E1E750B-731A-44C9-870F-0E4A109C5BB7}"/>
    <cellStyle name="แสดงผล 2" xfId="5366" xr:uid="{2095154D-A733-4D1F-BE13-299D386DC2D8}"/>
    <cellStyle name="แสดงผล 3" xfId="5367" xr:uid="{F441C5BB-BC47-4380-8EA9-385B143B9ED7}"/>
    <cellStyle name="แสดงผล 4" xfId="5368" xr:uid="{3D674DED-8B17-4B91-B21F-C08A68E32314}"/>
    <cellStyle name="แสดงผล 5" xfId="6180" xr:uid="{BE6C1E58-2FE7-4E55-B1EE-146849A62D30}"/>
    <cellStyle name="การคำนวณ" xfId="2739" xr:uid="{22F6F553-FF2A-4C45-AA29-5DB974F5A185}"/>
    <cellStyle name="การคำนวณ 2" xfId="5369" xr:uid="{48A51D6A-C019-4B4A-94E6-C11B6BD7C7F2}"/>
    <cellStyle name="การคำนวณ 3" xfId="5370" xr:uid="{486C27D5-7CA6-47E5-B8A8-89DDD4C7D1AE}"/>
    <cellStyle name="การคำนวณ 4" xfId="5371" xr:uid="{234523DF-168C-4533-9530-AEF9A056ED05}"/>
    <cellStyle name="การคำนวณ 5" xfId="6181" xr:uid="{39EDC16B-3911-4809-9B5C-EE651F3E714E}"/>
    <cellStyle name="ข้อความเตือน" xfId="2740" xr:uid="{1FB9440C-0CC2-43D1-B3B7-F3ACCAB6CA38}"/>
    <cellStyle name="ข้อความเตือน 2" xfId="5372" xr:uid="{2C687099-9E4F-467A-BC40-80E0FE9D5E3B}"/>
    <cellStyle name="ข้อความอธิบาย" xfId="2741" xr:uid="{61D6D147-78DF-4B20-934E-D65FEDEE80BC}"/>
    <cellStyle name="ข้อความอธิบาย 2" xfId="5373" xr:uid="{B1656AF9-7615-4307-A650-1AC5A6F3955B}"/>
    <cellStyle name="ค@ฏ๋_9406BACK" xfId="2742" xr:uid="{898021F8-2BDB-4B74-83AD-8D8E26C42D12}"/>
    <cellStyle name="คdคภฆ์[0]_9406BACK" xfId="2743" xr:uid="{5269D8AE-7C3A-4483-AAD1-2FE89E9BD9A4}"/>
    <cellStyle name="คdคภฆ์_9406BACK" xfId="2744" xr:uid="{954822CF-A1F1-4968-A973-6091C8304284}"/>
    <cellStyle name="ค่าธรรมเนียม" xfId="2745" xr:uid="{4542EC4C-E3FA-4427-8DDB-15C7C5586533}"/>
    <cellStyle name="ค่าธรรมเนียม 2" xfId="7507" xr:uid="{7437621C-D989-4E78-89C0-73A94C072A8D}"/>
    <cellStyle name="ฅ#,##0" xfId="2746" xr:uid="{28B6B031-C645-49BD-BF09-6E2979C3AC70}"/>
    <cellStyle name="ชื่อเรื่อง" xfId="2747" xr:uid="{08FFDDB1-96D6-4972-8B63-4826A4F6F0A0}"/>
    <cellStyle name="ชื่อเรื่อง 2" xfId="5374" xr:uid="{AB9833F8-779A-4F00-9DE7-A8C0D3168A60}"/>
    <cellStyle name="ชื่อเรื่อง 3" xfId="6182" xr:uid="{8F880F16-77AB-4F6C-91E2-D6C01CA9677C}"/>
    <cellStyle name="ณfน๔ [0]_laroux" xfId="5375" xr:uid="{4D6783C9-2A88-4FEF-A316-70274C04DBD2}"/>
    <cellStyle name="ณfน๔[0]_9406BACK" xfId="2748" xr:uid="{20EF790A-1B62-47E3-B1E0-2E4C9CD2173C}"/>
    <cellStyle name="ณfน๔_9406BACK" xfId="2749" xr:uid="{286C4BF3-ABA5-4302-A011-9343DC198530}"/>
    <cellStyle name="ดี" xfId="2750" xr:uid="{7955415E-7803-4379-81BF-57BA5A977582}"/>
    <cellStyle name="ดี 2" xfId="5376" xr:uid="{273C2B93-8704-4D21-875B-0D7CF4A64840}"/>
    <cellStyle name="ตามการเชื่อมโยงหลายมิติ" xfId="2751" xr:uid="{E44B673A-6BE1-48BA-B4DA-E8DC93D0CBD4}"/>
    <cellStyle name="ตามการเชื่อมโยงหลายมิติ 2" xfId="5378" xr:uid="{4255B361-0F9E-4099-86DB-6FFA93FC0056}"/>
    <cellStyle name="ตามการเชื่อมโยงหลายมิติ 3" xfId="5379" xr:uid="{8810D319-EA22-4BC5-B345-85287305F598}"/>
    <cellStyle name="ตามการเชื่อมโยงหลายมิติ 4" xfId="5380" xr:uid="{5650D74B-47C6-40BD-B85B-63EC45C361E4}"/>
    <cellStyle name="ตามการเชื่อมโยงหลายมิติ 5" xfId="6183" xr:uid="{8D48B2EE-8227-47F5-9315-0033918F441C}"/>
    <cellStyle name="ตามการเชื่อมโยงหลายมิติ 6" xfId="5377" xr:uid="{78CFF75A-D73D-4307-8F38-9F299C435C5E}"/>
    <cellStyle name="น้บะภฒ_95" xfId="2752" xr:uid="{08551FEE-A0BC-4366-8915-52B991C7640F}"/>
    <cellStyle name="ปกติ 10" xfId="5381" xr:uid="{ECE64ABB-4041-427F-BB5A-1A9F1460EA0B}"/>
    <cellStyle name="ปกติ 11" xfId="5382" xr:uid="{30F524BA-C09F-45DC-919F-B32C28EDF783}"/>
    <cellStyle name="ปกติ 12" xfId="5383" xr:uid="{D4009185-DF93-49FF-B253-4D99CCBD86AF}"/>
    <cellStyle name="ปกติ 13" xfId="5384" xr:uid="{09078695-143E-42CA-B4E3-EFFB061043A7}"/>
    <cellStyle name="ปกติ 14" xfId="5385" xr:uid="{1F38A7DD-7BAF-4723-9CBB-36168E9DA435}"/>
    <cellStyle name="ปกติ 15" xfId="5386" xr:uid="{52092C37-7FCC-4C6F-B2C2-C93D5B0995A9}"/>
    <cellStyle name="ปกติ 2" xfId="2753" xr:uid="{ADE8DCFD-1EE5-4747-8F72-9A9A165E75D3}"/>
    <cellStyle name="ปกติ 2 10" xfId="6252" xr:uid="{3C062B7B-8B99-4080-8E7A-B4DE80BD5420}"/>
    <cellStyle name="ปกติ 2 11" xfId="5387" xr:uid="{1C3CE61E-AAAB-408C-8743-C7CEF9F049EF}"/>
    <cellStyle name="ปกติ 2 12" xfId="7508" xr:uid="{676E73C9-34CD-4B6D-B066-CDC333263F85}"/>
    <cellStyle name="ปกติ 2 2" xfId="2754" xr:uid="{67289688-AF50-42DD-8395-A4B4AF62726F}"/>
    <cellStyle name="ปกติ 2 2 2" xfId="5389" xr:uid="{BE35B487-C47D-4348-8A12-3AA00C77472F}"/>
    <cellStyle name="ปกติ 2 2 2 2" xfId="5390" xr:uid="{015A2242-39EB-497D-A581-3D0E116DAE35}"/>
    <cellStyle name="ปกติ 2 2 3" xfId="5391" xr:uid="{1B3A548B-0254-454D-B31A-440BA6B2A001}"/>
    <cellStyle name="ปกติ 2 2 4" xfId="5388" xr:uid="{A422845D-B743-45AB-9917-229226C9D34B}"/>
    <cellStyle name="ปกติ 2 2 5" xfId="7509" xr:uid="{2FD76E61-E07B-4432-9ED3-0953A631CDAD}"/>
    <cellStyle name="ปกติ 2 2_SFCD2012 Q1 AP" xfId="5392" xr:uid="{EED3B209-EE4C-4AAD-BC5C-89ED237A47DC}"/>
    <cellStyle name="ปกติ 2 3" xfId="5393" xr:uid="{F11C753F-B846-4454-A371-F38EA2995A2F}"/>
    <cellStyle name="ปกติ 2 3 2" xfId="5394" xr:uid="{477CCC7A-05AF-4158-9ED3-865652D245D5}"/>
    <cellStyle name="ปกติ 2 3 3" xfId="5395" xr:uid="{8BFF3733-2272-43DB-84DB-CE5734F16859}"/>
    <cellStyle name="ปกติ 2 3 4" xfId="5396" xr:uid="{554D79EA-F077-4D5A-BF63-F6A6D7126021}"/>
    <cellStyle name="ปกติ 2 4" xfId="5397" xr:uid="{C01FC354-ED05-4845-8B99-D9D6C3884694}"/>
    <cellStyle name="ปกติ 2 4 2" xfId="5398" xr:uid="{89D557C2-C437-4965-80F3-6C3BFFEC5A99}"/>
    <cellStyle name="ปกติ 2 5" xfId="5399" xr:uid="{6033B63F-EC2C-43C6-A03C-FCE44AF98795}"/>
    <cellStyle name="ปกติ 2 6" xfId="6184" xr:uid="{C6AC6C5C-FDAA-40DF-AB5A-486B914F0F5E}"/>
    <cellStyle name="ปกติ 2 7" xfId="6232" xr:uid="{120331F4-CCDC-4ED2-9A6B-97F981D8E5CB}"/>
    <cellStyle name="ปกติ 2 8" xfId="6221" xr:uid="{C0D2A322-380E-436F-9A84-88E2FB840722}"/>
    <cellStyle name="ปกติ 2 9" xfId="6240" xr:uid="{26C5758A-64B9-4390-839F-75B4ABDF3FA8}"/>
    <cellStyle name="ปกติ 2__Input_Vat-BKP-06-K.Update" xfId="5400" xr:uid="{485B2887-B6AF-48D0-8D47-03A34C350502}"/>
    <cellStyle name="ปกติ 3" xfId="2755" xr:uid="{A591170F-95C5-4753-AB66-402F6A2A4C18}"/>
    <cellStyle name="ปกติ 3 2" xfId="5402" xr:uid="{14965FE1-A11D-443F-BE5A-9B2FCF428D85}"/>
    <cellStyle name="ปกติ 3 2 2" xfId="5403" xr:uid="{9EDD211A-8520-4351-A648-0403B707B779}"/>
    <cellStyle name="ปกติ 3 3" xfId="5404" xr:uid="{94FF73AC-0575-4EEB-9C2C-BFD138EF9B2D}"/>
    <cellStyle name="ปกติ 3 4" xfId="5401" xr:uid="{C2D2D8AD-DFD1-4F38-83F0-2609D5DE4D98}"/>
    <cellStyle name="ปกติ 3_Aging SFCD" xfId="5405" xr:uid="{7E7B7FAD-2451-494D-9ABA-C493758297AC}"/>
    <cellStyle name="ปกติ 4" xfId="2756" xr:uid="{FA74D272-5142-47E5-B883-21F19D0CE3D0}"/>
    <cellStyle name="ปกติ 4 2" xfId="5407" xr:uid="{509DB8F5-21B6-4195-8B2A-3932D19174CB}"/>
    <cellStyle name="ปกติ 4 2 2" xfId="5408" xr:uid="{DB610140-B05C-4A48-AF58-A2F4C64BE7A8}"/>
    <cellStyle name="ปกติ 4 2 2 2" xfId="5577" xr:uid="{07B678D3-8D17-42EC-872F-1197C6376017}"/>
    <cellStyle name="ปกติ 4 2 3" xfId="5576" xr:uid="{7B172AA0-0227-43DD-AB28-57876B8FF417}"/>
    <cellStyle name="ปกติ 4 3" xfId="5409" xr:uid="{F83EB91E-FACD-44BD-BD38-EE191F841ADD}"/>
    <cellStyle name="ปกติ 4 4" xfId="5406" xr:uid="{6A11882F-2B73-430B-832E-A47CA3863396}"/>
    <cellStyle name="ปกติ 5" xfId="5410" xr:uid="{6E9E93BD-225E-4BFA-B102-362E8F560577}"/>
    <cellStyle name="ปกติ 5 2" xfId="5411" xr:uid="{B52B6D43-CD62-4860-A1CE-4D84B1E719B8}"/>
    <cellStyle name="ปกติ 6" xfId="5412" xr:uid="{54019E6F-10F7-48FB-A41D-3942A77E6C05}"/>
    <cellStyle name="ปกติ 6 2" xfId="5413" xr:uid="{16A8CBF6-DA2B-4136-A823-C89D78426AF2}"/>
    <cellStyle name="ปกติ 6 3" xfId="5414" xr:uid="{0890C71D-17C4-49AF-97C8-A6EF4B815DDC}"/>
    <cellStyle name="ปกติ 6 4" xfId="5415" xr:uid="{0BF77E61-5B9C-477C-9C6C-C104FBBB9244}"/>
    <cellStyle name="ปกติ 7" xfId="5416" xr:uid="{11D0F962-DD55-4BAC-AF67-B1BBB9C37EB6}"/>
    <cellStyle name="ปกติ 7 2" xfId="5417" xr:uid="{BFC2665F-2B4B-41C5-9DC5-1B5550F4B718}"/>
    <cellStyle name="ปกติ 7 3" xfId="5418" xr:uid="{6335102F-48FB-4885-BD37-1EC547D59E7E}"/>
    <cellStyle name="ปกติ 7 4" xfId="5419" xr:uid="{0F4F87D1-EF79-43B5-A5F2-B2CB2AA363CB}"/>
    <cellStyle name="ปกติ 8" xfId="5420" xr:uid="{2A9720AE-51B4-4791-8CE5-4C59BF953433}"/>
    <cellStyle name="ปกติ 8 2" xfId="5421" xr:uid="{90F12D29-BB3A-45E9-92D2-1AC894537BCF}"/>
    <cellStyle name="ปกติ 9" xfId="5422" xr:uid="{4A1DCC45-A784-4366-BA00-445809BDEE6A}"/>
    <cellStyle name="ปกติ 9 2" xfId="5423" xr:uid="{CE2B3458-28C1-4E1E-AD02-FA5D392EF4B3}"/>
    <cellStyle name="ปกติ_~0391937" xfId="2757" xr:uid="{2079DDBF-36F8-4209-B4A3-C69459AAB71A}"/>
    <cellStyle name="ป้อนค่า" xfId="2758" xr:uid="{EECAD9A7-654D-40AB-BBE5-E777ABC882AF}"/>
    <cellStyle name="ป้อนค่า 2" xfId="5424" xr:uid="{07E9E261-5B64-45F1-9D72-6111B790A51D}"/>
    <cellStyle name="ป้อนค่า 3" xfId="5425" xr:uid="{9723D347-1327-488B-9DA1-290402C26A1A}"/>
    <cellStyle name="ป้อนค่า 4" xfId="5426" xr:uid="{0FE3E1BD-3B36-4CF9-BD4F-1FA8062643F6}"/>
    <cellStyle name="ปานกลาง" xfId="2759" xr:uid="{CCAF66AE-D521-49A3-80FB-0BB0A4D942D1}"/>
    <cellStyle name="ปานกลาง 2" xfId="5427" xr:uid="{58490CC9-9B57-459E-AD05-75086974A1B9}"/>
    <cellStyle name="ผลรวม" xfId="2760" xr:uid="{A3773503-D898-4A9C-92A5-8047D0075079}"/>
    <cellStyle name="ผลรวม 2" xfId="5428" xr:uid="{7B78AE63-8E2D-4FF1-AC4C-14BF69360D21}"/>
    <cellStyle name="ผลรวม 3" xfId="5429" xr:uid="{F52BD26E-AB24-45BF-B2E7-96301FF8E254}"/>
    <cellStyle name="ผลรวม 4" xfId="5430" xr:uid="{56F60E3B-FA25-40B5-824A-D2F8BF4F2D6D}"/>
    <cellStyle name="ผลรวม 5" xfId="6185" xr:uid="{DFAB1D1E-A129-4F76-B029-AC1EEFAFD377}"/>
    <cellStyle name="ฤ?ธถ [0]_95" xfId="2761" xr:uid="{624D8338-26F4-44D5-A2C9-96DB30139D61}"/>
    <cellStyle name="ฤ?ธถ_95" xfId="2762" xr:uid="{66C08E6A-C91B-46AB-8562-2FFF800D3A71}"/>
    <cellStyle name="ฤธถ [0]_0e82ylkxXsZu0YORaMwizTk2E" xfId="2763" xr:uid="{CB6EBA4C-47D1-49D2-A4E2-CBB03A81F9A5}"/>
    <cellStyle name="ฤธถ_0e82ylkxXsZu0YORaMwizTk2E" xfId="2764" xr:uid="{AE178138-A1A3-49D8-BF26-0ABD15CA9DCC}"/>
    <cellStyle name="ล_x000b_ศญ_ฝลฐๆฟตม๖วฅ" xfId="2765" xr:uid="{5726E479-D8D2-457A-9928-91CA45CC0D1D}"/>
    <cellStyle name="ลEญ [0]_laroux" xfId="2766" xr:uid="{5BE629D0-8E89-4B8B-B1ED-75A400865DB8}"/>
    <cellStyle name="ลEญ_laroux" xfId="2767" xr:uid="{CC2A32ED-2E4C-4F32-8285-D69AB0005408}"/>
    <cellStyle name="ลวดลาย" xfId="2768" xr:uid="{E6CC9F55-3EAD-442F-BFC2-86B1A0F26519}"/>
    <cellStyle name="ล๋ศญ [0]_0e82ylkxXsZu0YORaMwizTk2E" xfId="2769" xr:uid="{45739565-61B8-42FA-9029-E992D0F2BBB2}"/>
    <cellStyle name="ล๋ศญ_0e82ylkxXsZu0YORaMwizTk2E" xfId="2770" xr:uid="{414B7566-E93D-4E6B-9E90-73AF73B7722F}"/>
    <cellStyle name="ลักษณะ 1" xfId="2771" xr:uid="{0821CB44-4755-42B8-9745-5F2990F8EC8B}"/>
    <cellStyle name="ลักษณะ 1 2" xfId="5432" xr:uid="{BE37D43D-E846-4AC4-93E3-CEDB04D3AB7A}"/>
    <cellStyle name="ลักษณะ 1 3" xfId="5431" xr:uid="{8FE7E452-8668-4B09-A936-16B7B876E599}"/>
    <cellStyle name="ลักษณะ 1 4" xfId="7510" xr:uid="{A0100471-E50A-4E11-A532-BE02E81BFA5B}"/>
    <cellStyle name="วฅมุ_0ev2ylkxXsZu0YNRaLvhySk1E" xfId="2772" xr:uid="{C27AB6FA-5A8B-4AE2-9E94-765E44F3990C}"/>
    <cellStyle name="ส่วนที่ถูกเน้น1" xfId="2773" xr:uid="{B9B04A28-97AB-4B9E-A1D0-4AC1122F0A3C}"/>
    <cellStyle name="ส่วนที่ถูกเน้น1 2" xfId="5433" xr:uid="{0290ADD9-E328-4A76-BDDE-230AB151CE53}"/>
    <cellStyle name="ส่วนที่ถูกเน้น1 3" xfId="6186" xr:uid="{CB90A490-B7D9-4CA9-869D-0DDD1836A7BE}"/>
    <cellStyle name="ส่วนที่ถูกเน้น2" xfId="2774" xr:uid="{27846951-1306-49C1-8754-BE2B4B5F8FE7}"/>
    <cellStyle name="ส่วนที่ถูกเน้น2 2" xfId="5434" xr:uid="{02290D14-6991-486C-A97E-8A41E7844215}"/>
    <cellStyle name="ส่วนที่ถูกเน้น3" xfId="2775" xr:uid="{7723B86C-C8B1-41D4-A9D5-E45A69A6325B}"/>
    <cellStyle name="ส่วนที่ถูกเน้น3 2" xfId="5435" xr:uid="{08EDD310-98FF-4503-8EF7-0B3A5FF10416}"/>
    <cellStyle name="ส่วนที่ถูกเน้น4" xfId="2776" xr:uid="{33D651A1-CAEE-4A38-A37B-A5BE0CF597A2}"/>
    <cellStyle name="ส่วนที่ถูกเน้น4 2" xfId="5436" xr:uid="{6EB00ECF-8029-49A4-BD0B-CF26692A234E}"/>
    <cellStyle name="ส่วนที่ถูกเน้น4 3" xfId="6187" xr:uid="{3C99A63A-7C8F-4633-85A5-F22714E4396A}"/>
    <cellStyle name="ส่วนที่ถูกเน้น5" xfId="2777" xr:uid="{78293096-3D5A-4D6E-8ECC-CC83692D9365}"/>
    <cellStyle name="ส่วนที่ถูกเน้น5 2" xfId="5437" xr:uid="{FE248B1A-1785-4E61-97B2-828C6B05E9CF}"/>
    <cellStyle name="ส่วนที่ถูกเน้น6" xfId="2778" xr:uid="{9EAFD752-0A21-451E-BB47-FD0DE7191D4B}"/>
    <cellStyle name="ส่วนที่ถูกเน้น6 2" xfId="5438" xr:uid="{524AB38A-A559-415C-B331-F09E8441342B}"/>
    <cellStyle name="หมายเหตุ" xfId="2779" xr:uid="{83BF2D11-200C-4281-865F-A6C4BD4F2C94}"/>
    <cellStyle name="หมายเหตุ 10" xfId="5439" xr:uid="{36C62F0A-433C-4C68-B0B1-11C3031827F3}"/>
    <cellStyle name="หมายเหตุ 11" xfId="5440" xr:uid="{D9830B1F-FEF9-4F64-95ED-C0DFDFD019A9}"/>
    <cellStyle name="หมายเหตุ 2" xfId="5441" xr:uid="{DCA3A966-A48B-4BC2-8915-D54977C72E5F}"/>
    <cellStyle name="หมายเหตุ 2 2" xfId="5442" xr:uid="{99C35A73-B72D-4D84-898C-423C0FCDBAB2}"/>
    <cellStyle name="หมายเหตุ 2 3" xfId="5443" xr:uid="{D9F2D999-9A02-44F1-9725-09CAEA7552DA}"/>
    <cellStyle name="หมายเหตุ 3" xfId="5444" xr:uid="{8C577C26-1DE8-4079-BBFC-0594FD31D937}"/>
    <cellStyle name="หมายเหตุ 3 2" xfId="5445" xr:uid="{C18D6B56-0384-4D54-A0A5-8B831A924985}"/>
    <cellStyle name="หมายเหตุ 3 3" xfId="5446" xr:uid="{72F651DF-2B8A-40B5-A95A-B2F4FCD118B1}"/>
    <cellStyle name="หมายเหตุ 3 4" xfId="5447" xr:uid="{839083FC-D2E2-4DEF-B884-8266EF247FDD}"/>
    <cellStyle name="หมายเหตุ 4" xfId="5448" xr:uid="{A56DCE24-3F92-4D5B-B79C-D775FAC01033}"/>
    <cellStyle name="หมายเหตุ 5" xfId="5449" xr:uid="{F5A8627C-A772-4E73-AE23-D9A12164485C}"/>
    <cellStyle name="หมายเหตุ 6" xfId="5450" xr:uid="{6D482DF8-9728-4683-89B4-1E31E1EFD91B}"/>
    <cellStyle name="หมายเหตุ 7" xfId="5451" xr:uid="{8934FD60-929C-4C67-8703-8354895B953D}"/>
    <cellStyle name="หมายเหตุ 8" xfId="5452" xr:uid="{338E11D0-490C-4AD7-B3A6-89A37347BF91}"/>
    <cellStyle name="หมายเหตุ 9" xfId="5453" xr:uid="{4594D062-3202-425A-B89D-48A6F36B5AA8}"/>
    <cellStyle name="หัวเรื่อง 1" xfId="2780" xr:uid="{727E3E28-8F2C-46C5-9CDF-5F8128BA934A}"/>
    <cellStyle name="หัวเรื่อง 1 2" xfId="5454" xr:uid="{38451A64-91E5-4AB2-974B-4F3C12A09F3B}"/>
    <cellStyle name="หัวเรื่อง 1 3" xfId="6188" xr:uid="{82803FF4-2EAA-4F02-8ABE-5C389931A4B0}"/>
    <cellStyle name="หัวเรื่อง 2" xfId="2781" xr:uid="{8024002B-2221-422B-93BC-1297C3595B1F}"/>
    <cellStyle name="หัวเรื่อง 2 2" xfId="5455" xr:uid="{603A9308-6038-45B5-A7FF-8FEA2BDF0558}"/>
    <cellStyle name="หัวเรื่อง 2 3" xfId="6189" xr:uid="{E3B387C1-D433-4FAD-872F-CF029240C0F8}"/>
    <cellStyle name="หัวเรื่อง 3" xfId="2782" xr:uid="{7B0CBB7C-2974-4D11-8D71-7855C91249BF}"/>
    <cellStyle name="หัวเรื่อง 3 2" xfId="5456" xr:uid="{814AD345-21F1-4707-B0A0-33145AE133F6}"/>
    <cellStyle name="หัวเรื่อง 3 3" xfId="5457" xr:uid="{72003F1D-A0CD-44EB-AD69-E83E44D566D3}"/>
    <cellStyle name="หัวเรื่อง 3 4" xfId="5458" xr:uid="{9A547632-3B49-46C9-9C78-477A1AF349A1}"/>
    <cellStyle name="หัวเรื่อง 3 5" xfId="6190" xr:uid="{EEE1A2B7-076A-4882-A4D1-AD5F368D2F4D}"/>
    <cellStyle name="หัวเรื่อง 4" xfId="2783" xr:uid="{2CAEC7B1-F4B7-42F4-8522-32F626BB3BD7}"/>
    <cellStyle name="หัวเรื่อง 4 2" xfId="5459" xr:uid="{A4B80553-DD6C-44C9-A038-8709D20F21AA}"/>
    <cellStyle name="หัวเรื่อง 4 3" xfId="6191" xr:uid="{87B0547F-F659-473A-990D-730CA8311E5C}"/>
    <cellStyle name="ơ᪒＀＀＀＀＀＀＀＀＀＀＀＀＀＀＀＀＀＀＀＀＀＀＀＀＀＀＀＀ma_QTR94_95_1ฟ๙ศธบ๑ณปฟช (2)" xfId="2784" xr:uid="{4472C92D-1C1C-411B-8FA1-103F07CC0966}"/>
    <cellStyle name="…_x000e__x000a_ธ๎_x000c_U_x0001_ฅ_x0005_ด_x000a__x0007__x0001__x0001_" xfId="2785" xr:uid="{C5098798-BCCC-4AA2-9759-C5DE460B6F8E}"/>
    <cellStyle name="…_x000e__x000a_ธ๎_x000c_U_x0001_ฅ_x0005_ด_x000a__x0007__x0001__x0001_ 2" xfId="2786" xr:uid="{A5E46DB8-44EF-471D-8597-90F357648580}"/>
    <cellStyle name="…_x000e__x000a_ธ๎_x000c_U_x0001_ฅ_x0005_ด_x000a__x0007__x0001__x0001_ 2 2" xfId="7511" xr:uid="{9A324F03-AF9A-411A-A777-EF1172185323}"/>
    <cellStyle name="…_x000e__x000a_ธ๎_x000c_U_x0001_ฅ_x0005_ด_x000a__x0007__x0001__x0001_ 3" xfId="6192" xr:uid="{45F7EE1B-C32A-4A2E-8BFA-21E4291E854D}"/>
    <cellStyle name="_x001d_๐&quot;_x000c_์๒_x000c_฿U_x0001_ญ_x0005_J_x000f__x0007__x0001__x0001_" xfId="2787" xr:uid="{7866C830-3744-4B7F-A24A-C0D0A1BC3F4D}"/>
    <cellStyle name="_x001d_๐&quot;_x000c_์๒_x000c_฿U_x0001_ญ_x0005_J_x000f__x0007__x0001__x0001_ 2" xfId="7512" xr:uid="{609D53B3-4FC7-4C26-A5D0-9E980193DA72}"/>
    <cellStyle name="_x001d_๐'&amp;O—&amp;H_x000b__x0008_4_x0018__x0005__x0019__x000f__x0001__x0001_" xfId="2788" xr:uid="{B8E14831-8053-4836-B32A-0DF7A533FEE9}"/>
    <cellStyle name="_x001d_๐'&amp;O—&amp;H_x000b__x0008_4_x0018__x0005__x0019__x000f__x0001__x0001_ 2" xfId="7513" xr:uid="{C6FA9B26-295E-4BA8-B66D-60AE28061687}"/>
    <cellStyle name="_x001d_๐7_x000c_๎_x0017__x000d_เU_x0001_า_x0006_|!_x0007__x0001__x0001_" xfId="2789" xr:uid="{E5FE8BC3-B3C9-449E-915A-2386393C9B47}"/>
    <cellStyle name="_x001d_๐7_x000c_๎_x0017__x000d_เU_x0001_า_x0006_|!_x0007__x0001__x0001_ 2" xfId="2790" xr:uid="{DCA5C876-24D8-42DB-A798-59AF26477949}"/>
    <cellStyle name="_x001d_๐7_x000c_๎_x0017__x000d_เU_x0001_า_x0006_|!_x0007__x0001__x0001_ 2 2" xfId="7514" xr:uid="{578D70B8-5DFB-4165-9E78-17AC237776FF}"/>
    <cellStyle name="_x001d_๐7_x000c_๎_x0017__x000d_เU_x0001_า_x0006_|!_x0007__x0001__x0001_ 3" xfId="6193" xr:uid="{F62FCE48-2C1C-4882-AD85-82CAF6DC8BAF}"/>
    <cellStyle name="_x001d_๐7_x000c_๎_x0017__x000d_เU_x0001_า_x0006_!_x0007__x0001__x0001_" xfId="2791" xr:uid="{A2FB10C3-52C1-4E16-80FC-F7DF952FF691}"/>
    <cellStyle name="_x001d_๐7_x000c_๎_x0017__x000d_เU_x0001_า_x0006_!_x0007__x0001__x0001_ 2" xfId="2792" xr:uid="{0FE16F7B-16AC-43E3-9812-1E46C0A2D4D7}"/>
    <cellStyle name="_x001d_๐7_x000c_๎_x0017__x000d_เU_x0001_า_x0006_!_x0007__x0001__x0001_ 2 2" xfId="7515" xr:uid="{1EF709F7-4F49-4EB6-A2BF-F69F574B8C0C}"/>
    <cellStyle name="_x001d_๐7_x000c_๎_x0017__x000d_เU_x0001_า_x0006_!_x0007__x0001__x0001_ 3" xfId="6194" xr:uid="{2C2B25C5-A837-4EC6-B956-D1B785E70408}"/>
    <cellStyle name="_x001d_๐๏%$ฟ&amp;_x0017__x000b__x0008_ศ_x001c__x001d__x0007__x0001__x0001_" xfId="2793" xr:uid="{0CB33A73-9B49-4B81-A6D9-5CC2CC1AFDDF}"/>
    <cellStyle name="_x001d_๐๏%$ฟ&amp;_x0017__x000b__x0008_ศ_x001c__x001d__x0007__x0001__x0001_ 2" xfId="7516" xr:uid="{CF09DDF0-4525-4A13-9B1E-C2269FF4CEF9}"/>
    <cellStyle name="_xddb0_̟ᩒb_xdddc_̟ᩢb_xde1c_̟ᩲbơ᪂bơ᪒＀＀＀＀＀＀＀＀＀＀＀＀＀＀＀＀＀＀＀＀＀＀＀＀＀＀＀＀ma_QTR94_95_1ฟ๙ศธบ๑ณปฟช (2)" xfId="2794" xr:uid="{325CFAD3-3994-4AA1-83B2-E5F035EF6FC9}"/>
    <cellStyle name="강조색1" xfId="5460" xr:uid="{43D2CEF1-A70B-4C1D-AB50-DB7A15F19383}"/>
    <cellStyle name="강조색2" xfId="5461" xr:uid="{999D72CF-46C3-4D3E-A38B-F48F79BACE53}"/>
    <cellStyle name="강조색3" xfId="5462" xr:uid="{F2BB4170-0E0E-47AD-950A-DB03F08E0859}"/>
    <cellStyle name="강조색4" xfId="5463" xr:uid="{B6BDCF18-C19A-4EE8-8203-14FBA3329CAA}"/>
    <cellStyle name="강조색5" xfId="5464" xr:uid="{23001F6E-26FB-467E-82C2-C1D8E1A188A6}"/>
    <cellStyle name="강조색6" xfId="5465" xr:uid="{D6CA7447-0094-4888-A9B4-B1B4DE2149F7}"/>
    <cellStyle name="경고문" xfId="5466" xr:uid="{9046C370-AE23-4633-A4C7-CB1DCBA89E0A}"/>
    <cellStyle name="계산" xfId="5467" xr:uid="{155DCB02-F5CB-4F6C-8557-C1C9E9A059F2}"/>
    <cellStyle name="고정소숫점" xfId="2795" xr:uid="{E64E4DF8-ED52-4AEB-9565-8C5655D2B78C}"/>
    <cellStyle name="고정출력1" xfId="2796" xr:uid="{2BE2D662-95B6-4D5C-802B-5ED111907B38}"/>
    <cellStyle name="고정출력2" xfId="2797" xr:uid="{81ABA8C9-7194-4F00-93C9-B165243FBB55}"/>
    <cellStyle name="나쁨" xfId="5468" xr:uid="{06D62FDD-E069-415B-974C-1115C18F441B}"/>
    <cellStyle name="날짜" xfId="2798" xr:uid="{BE633968-1E17-4911-9AF9-893769606870}"/>
    <cellStyle name="달러" xfId="2799" xr:uid="{8BB5ECCA-09A6-4EC2-99FB-FF8696886432}"/>
    <cellStyle name="뒤에 오는 하이퍼링크" xfId="2800" xr:uid="{8D616CF1-48E3-4618-8E99-39DA8FC07E6E}"/>
    <cellStyle name="똿뗦먛귟 [0.00]_PRODUCT DETAIL Q1" xfId="2801" xr:uid="{C3519F1E-63FD-4A6B-85BF-2EFF10244EEF}"/>
    <cellStyle name="똿뗦먛귟_PRODUCT DETAIL Q1" xfId="2802" xr:uid="{1D0A2D50-A90E-4230-98C5-B7E4CD7691A7}"/>
    <cellStyle name="메모" xfId="5469" xr:uid="{41B2E080-5492-4D34-BDC1-CD57935BD32E}"/>
    <cellStyle name="믅됞 [0.00]_PRODUCT DETAIL Q1" xfId="2803" xr:uid="{00EDD063-F777-4580-BDFC-C632D56937BD}"/>
    <cellStyle name="믅됞_PRODUCT DETAIL Q1" xfId="2804" xr:uid="{B7AD430E-8CCE-43DE-B9D3-59EF48ED8D84}"/>
    <cellStyle name="백분율_95" xfId="2805" xr:uid="{9B7D69A3-B63C-4C1C-A59E-749504ECB1A0}"/>
    <cellStyle name="보통" xfId="5470" xr:uid="{C9818A03-5D0F-4153-B65E-EEEC9B23A005}"/>
    <cellStyle name="분수" xfId="2806" xr:uid="{1819BC18-13F4-4783-BB04-6591E87E38FB}"/>
    <cellStyle name="뷭?" xfId="2807" xr:uid="{4FD369B1-A0ED-49C2-B3B2-00D73BEC8BA5}"/>
    <cellStyle name="설명 텍스트" xfId="5471" xr:uid="{2A098DBC-B8AD-474B-BCC3-38ADEF20705A}"/>
    <cellStyle name="셀 확인" xfId="5472" xr:uid="{6DE9F71C-35A2-497C-A932-1CD80641D80A}"/>
    <cellStyle name="숫자(R)" xfId="2808" xr:uid="{F1CA6F95-392E-4C9F-8740-B11BAED931E9}"/>
    <cellStyle name="쉼표 [0]_19869-211 Invoce Procedure -Supply (Att#1~5)-2008-08-17" xfId="2809" xr:uid="{17B46587-8417-4DAF-B7D0-E9403460D3E8}"/>
    <cellStyle name="안건회계법인" xfId="2810" xr:uid="{75752CF2-DE15-465F-A47E-AC7EBEA2F698}"/>
    <cellStyle name="연결된 셀" xfId="5473" xr:uid="{DEFF4E49-BE2E-4AC0-BF28-3191AB187A0F}"/>
    <cellStyle name="요약" xfId="5474" xr:uid="{337D3E08-3B02-4D82-A7A4-A1AFC30AEFC3}"/>
    <cellStyle name="입력" xfId="5475" xr:uid="{783DB5C6-97E9-49F4-9342-FF1F7F39C1C7}"/>
    <cellStyle name="자리수" xfId="2811" xr:uid="{1542A1DB-57E7-455B-950E-F954B5A8F6D6}"/>
    <cellStyle name="자리수0" xfId="2812" xr:uid="{EE59BF01-EE7E-401C-9E00-C105A1665329}"/>
    <cellStyle name="제목" xfId="5476" xr:uid="{BEE277FE-4336-4547-ACBE-44B95C2D1ABA}"/>
    <cellStyle name="제목 1" xfId="5477" xr:uid="{A8C4B7D2-D9BD-41C4-B17B-5AD6F5E387E9}"/>
    <cellStyle name="제목 2" xfId="5478" xr:uid="{02232AFF-E755-4FB9-85DE-98C19A40FCBF}"/>
    <cellStyle name="제목 3" xfId="5479" xr:uid="{641CF6CA-1E18-4F2D-A452-A8780E49FDED}"/>
    <cellStyle name="제목 4" xfId="5480" xr:uid="{8DD7A028-2AC4-48C5-9240-6AE5377FD26C}"/>
    <cellStyle name="좋음" xfId="5481" xr:uid="{FEB59B0C-93C3-4037-89F4-2ADB1F2E6659}"/>
    <cellStyle name="지정되지 않음" xfId="2813" xr:uid="{852A8006-E43E-4E65-BD1C-5E2CD099BA7C}"/>
    <cellStyle name="출력" xfId="5482" xr:uid="{1F30DD94-2E0B-4A54-92B8-3549FA3F9F9E}"/>
    <cellStyle name="콤마 [0]_  종  합  " xfId="2814" xr:uid="{81D02214-11AA-41BD-A38C-41138B1DE9DE}"/>
    <cellStyle name="콤마 [0]기기자재비" xfId="2815" xr:uid="{7AF70998-970F-4C03-9549-F55173F0F043}"/>
    <cellStyle name="콤마_  종  합  " xfId="2816" xr:uid="{D992F237-58DF-4C17-9A41-DD5C387F4D6C}"/>
    <cellStyle name="통화 [0]_1202" xfId="2817" xr:uid="{5F226FF7-6898-4605-9E06-30DCC4178FAD}"/>
    <cellStyle name="통화_1202" xfId="2818" xr:uid="{03ED81C4-6CA0-4726-8428-F0ACAD8A3C4D}"/>
    <cellStyle name="퍼센트" xfId="2819" xr:uid="{CD83B0EB-4352-47B5-8977-846C9C3A2D2B}"/>
    <cellStyle name="표준_(정보부문)월별인원계획" xfId="2820" xr:uid="{ABA4F27A-5016-4CF3-9C46-5D566639B704}"/>
    <cellStyle name="합산" xfId="2821" xr:uid="{259DDEE4-6E85-419A-B77A-DB46A41794B0}"/>
    <cellStyle name="화폐기호" xfId="2822" xr:uid="{07413FB7-7D8C-42E4-BFB1-CEB627441320}"/>
    <cellStyle name="화폐기호0" xfId="2823" xr:uid="{8E84AB8F-74DE-44F7-B5A3-94128873E349}"/>
    <cellStyle name="一般_~4664860" xfId="2824" xr:uid="{913FF72B-99E3-44E6-B5D7-73534422276D}"/>
    <cellStyle name="千位[0]_8月份预估" xfId="2825" xr:uid="{015207E3-1840-46F1-9AAC-67C9F92B7CDE}"/>
    <cellStyle name="千位_8月份预估" xfId="2826" xr:uid="{F98DFA3E-25EE-4A5A-904B-A1C98E7051C2}"/>
    <cellStyle name="千位分隔[0]_08工资" xfId="2827" xr:uid="{A5473633-7E96-4330-B534-D46E42005631}"/>
    <cellStyle name="千位分隔_08工资" xfId="2828" xr:uid="{7F320658-F808-4882-8A42-06F41A3418CD}"/>
    <cellStyle name="千分位[0]_0227" xfId="2829" xr:uid="{7FDA015B-A4E9-4AA4-B834-4DF0C213E922}"/>
    <cellStyle name="千分位_0227" xfId="2830" xr:uid="{4B6E93C8-B4D6-42FA-9F9A-6DAA4AC45CD0}"/>
    <cellStyle name="后继超级链接" xfId="2831" xr:uid="{4DA3ED07-90F1-4C9F-8C6C-83FDE8991205}"/>
    <cellStyle name="寘嬫愗傝_INSULATION  BQ FOR VESSELS" xfId="2832" xr:uid="{8BCB4823-4E26-4C59-AA12-4E4EAC53ED94}"/>
    <cellStyle name="常规_02房屋明细" xfId="2833" xr:uid="{37ABDE1B-6F45-402C-9AFC-9A64F8D6BFDC}"/>
    <cellStyle name="昗弨_Cover (2)" xfId="2834" xr:uid="{FD868A53-DC2E-4938-B15F-227F7B80F6C5}"/>
    <cellStyle name="普通_9409GZST" xfId="2835" xr:uid="{18D4E364-C99D-497E-927C-1EA3B3228157}"/>
    <cellStyle name="未定義" xfId="2836" xr:uid="{D6EE08A3-61CC-4071-A04B-DC9A4927F0D8}"/>
    <cellStyle name="未定義 2" xfId="6195" xr:uid="{0ECF3E83-E8CA-4950-BDEB-758B2CB0B97E}"/>
    <cellStyle name="桁区切り [0.00]_(FASTチャージ) YC5 BOX用データrev.1" xfId="2837" xr:uid="{D9EDDD45-600A-4270-B013-A18833DBE53B}"/>
    <cellStyle name="桁区切り_(FASTチャージ) YC5 BOX用データrev.1" xfId="2838" xr:uid="{8FC98077-3769-4D7B-9E55-40E73DE52FF2}"/>
    <cellStyle name="標準_#4年度予算DRAFT" xfId="2839" xr:uid="{59E4381C-91B4-46EE-ADB0-CC84D3D268B6}"/>
    <cellStyle name="爼ﾗ靉ﾁ篦ｧﾋﾅﾒﾂﾁﾔｵﾔ" xfId="2840" xr:uid="{F61333BF-F1F6-45C6-A5A8-42E292D29D56}"/>
    <cellStyle name="百分比_0227" xfId="2841" xr:uid="{FC423742-7A3E-4139-AFF9-85B6D758101C}"/>
    <cellStyle name="罫線（点線）" xfId="2842" xr:uid="{6D35C3C4-C70E-4E29-BCCE-D4060A58D3EF}"/>
    <cellStyle name="表示済みのハイパーリンク" xfId="2843" xr:uid="{CA39750C-9790-4DA5-B094-B94D9A42CA62}"/>
    <cellStyle name="貨幣 [0]_0227" xfId="2844" xr:uid="{77EBC942-CBB5-4931-B6FA-6744C3FF4547}"/>
    <cellStyle name="貨幣[0]_LC (2)" xfId="2845" xr:uid="{42C21AE6-8CC9-4BB8-ABBD-01371E99105C}"/>
    <cellStyle name="貨幣_0227" xfId="2846" xr:uid="{36FDDCAC-663C-4103-9EC3-1183C88189E9}"/>
    <cellStyle name="货币[0]_ INVOICE" xfId="2847" xr:uid="{81715BF2-F516-4335-BF44-6023981DF8AF}"/>
    <cellStyle name="货币_ INVOICE" xfId="2848" xr:uid="{438DEE31-F359-4B72-8A90-6A180F58BBA2}"/>
    <cellStyle name="超级链接" xfId="2849" xr:uid="{6FB8E0D4-DB9A-4E47-A8C5-076D81D5572B}"/>
    <cellStyle name="超連結_FOB-WIP" xfId="2850" xr:uid="{A00F1EF6-D291-4FA6-BC95-52FA743E4BD1}"/>
    <cellStyle name="通貨 [0.00]_5000 Gene_Notes Inst r1" xfId="2851" xr:uid="{12F23904-C86D-4196-8B1E-A7DB39FCE79C}"/>
    <cellStyle name="通貨_5000 Gene_Notes Inst r1" xfId="2852" xr:uid="{8A837612-6410-4DF4-BB3A-84233FFD050D}"/>
  </cellStyles>
  <dxfs count="0"/>
  <tableStyles count="0" defaultTableStyle="TableStyleMedium2" defaultPivotStyle="PivotStyleLight16"/>
  <colors>
    <mruColors>
      <color rgb="FF66FFFF"/>
      <color rgb="FF00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031A-8DA4-4933-B2D5-DBE25B012491}">
  <sheetPr>
    <pageSetUpPr fitToPage="1"/>
  </sheetPr>
  <dimension ref="A1:P157"/>
  <sheetViews>
    <sheetView tabSelected="1" view="pageBreakPreview" zoomScale="80" zoomScaleNormal="100" zoomScaleSheetLayoutView="80" workbookViewId="0">
      <selection activeCell="M20" sqref="M20"/>
    </sheetView>
  </sheetViews>
  <sheetFormatPr defaultColWidth="9" defaultRowHeight="23.25" customHeight="1"/>
  <cols>
    <col min="1" max="1" width="44.453125" style="187" customWidth="1"/>
    <col min="2" max="2" width="9.1796875" style="255" customWidth="1"/>
    <col min="3" max="3" width="13.36328125" style="256" customWidth="1"/>
    <col min="4" max="4" width="1.1796875" style="255" customWidth="1"/>
    <col min="5" max="5" width="13.36328125" style="255" customWidth="1"/>
    <col min="6" max="6" width="1.1796875" style="255" customWidth="1"/>
    <col min="7" max="7" width="13.36328125" style="255" customWidth="1"/>
    <col min="8" max="8" width="1.1796875" style="255" customWidth="1"/>
    <col min="9" max="9" width="13.36328125" style="255" customWidth="1"/>
    <col min="10" max="10" width="11.453125" style="255" customWidth="1"/>
    <col min="11" max="11" width="16.1796875" style="255" bestFit="1" customWidth="1"/>
    <col min="12" max="12" width="12.81640625" style="255" bestFit="1" customWidth="1"/>
    <col min="13" max="13" width="14.90625" style="255" bestFit="1" customWidth="1"/>
    <col min="14" max="14" width="9" style="255"/>
    <col min="15" max="15" width="12.6328125" style="255" bestFit="1" customWidth="1"/>
    <col min="16" max="16" width="13.1796875" style="255" bestFit="1" customWidth="1"/>
    <col min="17" max="16384" width="9" style="255"/>
  </cols>
  <sheetData>
    <row r="1" spans="1:11" ht="23.25" customHeight="1">
      <c r="A1" s="201" t="s">
        <v>265</v>
      </c>
    </row>
    <row r="2" spans="1:11" ht="23.25" customHeight="1">
      <c r="A2" s="201" t="s">
        <v>266</v>
      </c>
    </row>
    <row r="3" spans="1:11" ht="23.25" customHeight="1">
      <c r="A3" s="201"/>
    </row>
    <row r="4" spans="1:11" ht="23.25" customHeight="1">
      <c r="B4" s="206"/>
      <c r="C4" s="289" t="s">
        <v>0</v>
      </c>
      <c r="D4" s="289"/>
      <c r="E4" s="289"/>
      <c r="F4" s="257"/>
      <c r="G4" s="289" t="s">
        <v>1</v>
      </c>
      <c r="H4" s="289"/>
      <c r="I4" s="289"/>
    </row>
    <row r="5" spans="1:11" ht="23.25" customHeight="1">
      <c r="B5" s="206"/>
      <c r="C5" s="258" t="s">
        <v>244</v>
      </c>
      <c r="D5" s="256"/>
      <c r="E5" s="258" t="s">
        <v>2</v>
      </c>
      <c r="G5" s="258" t="s">
        <v>244</v>
      </c>
      <c r="I5" s="258" t="s">
        <v>2</v>
      </c>
    </row>
    <row r="6" spans="1:11" ht="23.25" customHeight="1">
      <c r="A6" s="201" t="s">
        <v>3</v>
      </c>
      <c r="B6" s="266" t="s">
        <v>4</v>
      </c>
      <c r="C6" s="206">
        <v>2568</v>
      </c>
      <c r="D6" s="206"/>
      <c r="E6" s="206">
        <v>2567</v>
      </c>
      <c r="F6" s="206"/>
      <c r="G6" s="206">
        <v>2568</v>
      </c>
      <c r="H6" s="206"/>
      <c r="I6" s="206">
        <v>2567</v>
      </c>
      <c r="J6" s="259"/>
      <c r="K6" s="260"/>
    </row>
    <row r="7" spans="1:11" ht="23.25" customHeight="1">
      <c r="A7" s="201"/>
      <c r="B7" s="266"/>
      <c r="C7" s="261" t="s">
        <v>245</v>
      </c>
      <c r="D7" s="206"/>
      <c r="E7" s="206"/>
      <c r="F7" s="206"/>
      <c r="G7" s="261" t="s">
        <v>245</v>
      </c>
      <c r="H7" s="206"/>
      <c r="I7" s="206"/>
      <c r="J7" s="259"/>
      <c r="K7" s="260"/>
    </row>
    <row r="8" spans="1:11" ht="23.25" customHeight="1">
      <c r="A8" s="262"/>
      <c r="B8" s="206"/>
      <c r="C8" s="286" t="s">
        <v>243</v>
      </c>
      <c r="D8" s="286"/>
      <c r="E8" s="286"/>
      <c r="F8" s="286"/>
      <c r="G8" s="286"/>
      <c r="H8" s="286"/>
      <c r="I8" s="286"/>
      <c r="J8" s="256"/>
    </row>
    <row r="9" spans="1:11" ht="23.25" customHeight="1">
      <c r="A9" s="263" t="s">
        <v>5</v>
      </c>
      <c r="B9" s="266"/>
      <c r="C9" s="154"/>
      <c r="D9" s="133"/>
      <c r="E9" s="133"/>
      <c r="F9" s="133"/>
      <c r="G9" s="133"/>
      <c r="H9" s="133"/>
      <c r="I9" s="133"/>
    </row>
    <row r="10" spans="1:11" ht="21.75" customHeight="1">
      <c r="A10" s="187" t="s">
        <v>6</v>
      </c>
      <c r="B10" s="207"/>
      <c r="C10" s="119">
        <v>679662</v>
      </c>
      <c r="D10" s="119"/>
      <c r="E10" s="119">
        <v>583468</v>
      </c>
      <c r="F10" s="119"/>
      <c r="G10" s="119">
        <v>591434</v>
      </c>
      <c r="H10" s="119"/>
      <c r="I10" s="119">
        <v>531782</v>
      </c>
    </row>
    <row r="11" spans="1:11" ht="21.75" customHeight="1">
      <c r="A11" s="187" t="s">
        <v>7</v>
      </c>
      <c r="B11" s="207">
        <v>2</v>
      </c>
      <c r="C11" s="119">
        <v>286751</v>
      </c>
      <c r="D11" s="119"/>
      <c r="E11" s="119">
        <v>273093</v>
      </c>
      <c r="F11" s="119"/>
      <c r="G11" s="119">
        <v>7771</v>
      </c>
      <c r="H11" s="119"/>
      <c r="I11" s="119">
        <v>7103</v>
      </c>
    </row>
    <row r="12" spans="1:11" ht="21.5" customHeight="1">
      <c r="A12" s="187" t="s">
        <v>283</v>
      </c>
      <c r="B12" s="207">
        <v>2</v>
      </c>
      <c r="C12" s="119">
        <v>21024</v>
      </c>
      <c r="D12" s="119"/>
      <c r="E12" s="119">
        <v>18621</v>
      </c>
      <c r="F12" s="119"/>
      <c r="G12" s="119">
        <v>14517</v>
      </c>
      <c r="H12" s="119">
        <v>5228</v>
      </c>
      <c r="I12" s="119">
        <v>13759</v>
      </c>
    </row>
    <row r="13" spans="1:11" ht="21.75" customHeight="1">
      <c r="A13" s="187" t="s">
        <v>279</v>
      </c>
      <c r="B13" s="207">
        <v>2</v>
      </c>
      <c r="C13" s="119">
        <v>0</v>
      </c>
      <c r="D13" s="119"/>
      <c r="E13" s="119">
        <v>0</v>
      </c>
      <c r="F13" s="119"/>
      <c r="G13" s="119">
        <v>0</v>
      </c>
      <c r="H13" s="119"/>
      <c r="I13" s="119">
        <v>172866</v>
      </c>
    </row>
    <row r="14" spans="1:11" ht="21.75" customHeight="1">
      <c r="A14" s="187" t="s">
        <v>79</v>
      </c>
      <c r="B14" s="207">
        <v>2</v>
      </c>
      <c r="C14" s="119">
        <v>0</v>
      </c>
      <c r="D14" s="119"/>
      <c r="E14" s="119">
        <v>0</v>
      </c>
      <c r="F14" s="119"/>
      <c r="G14" s="119">
        <v>992294</v>
      </c>
      <c r="H14" s="119"/>
      <c r="I14" s="119">
        <v>922727</v>
      </c>
    </row>
    <row r="15" spans="1:11" ht="21.75" customHeight="1">
      <c r="A15" s="187" t="s">
        <v>280</v>
      </c>
      <c r="B15" s="207">
        <v>3</v>
      </c>
      <c r="C15" s="119">
        <v>732196</v>
      </c>
      <c r="D15" s="119"/>
      <c r="E15" s="119">
        <v>680000</v>
      </c>
      <c r="F15" s="119"/>
      <c r="G15" s="119">
        <v>732196</v>
      </c>
      <c r="H15" s="119"/>
      <c r="I15" s="119">
        <v>680000</v>
      </c>
    </row>
    <row r="16" spans="1:11" ht="21.75" customHeight="1">
      <c r="A16" s="187" t="s">
        <v>8</v>
      </c>
      <c r="B16" s="207"/>
      <c r="C16" s="119">
        <v>600838</v>
      </c>
      <c r="D16" s="119"/>
      <c r="E16" s="119">
        <v>565252</v>
      </c>
      <c r="F16" s="119"/>
      <c r="G16" s="119">
        <v>0</v>
      </c>
      <c r="H16" s="119"/>
      <c r="I16" s="119">
        <v>0</v>
      </c>
    </row>
    <row r="17" spans="1:12" ht="21.75" customHeight="1">
      <c r="A17" s="187" t="s">
        <v>218</v>
      </c>
      <c r="B17" s="207"/>
      <c r="C17" s="119">
        <v>235785</v>
      </c>
      <c r="D17" s="119"/>
      <c r="E17" s="119">
        <v>261991</v>
      </c>
      <c r="F17" s="119"/>
      <c r="G17" s="119">
        <v>0</v>
      </c>
      <c r="H17" s="119"/>
      <c r="I17" s="119">
        <v>0</v>
      </c>
    </row>
    <row r="18" spans="1:12" ht="21.75" customHeight="1">
      <c r="A18" s="187" t="s">
        <v>9</v>
      </c>
      <c r="B18" s="207"/>
      <c r="C18" s="119">
        <v>47342</v>
      </c>
      <c r="D18" s="119"/>
      <c r="E18" s="119">
        <v>33389</v>
      </c>
      <c r="F18" s="119"/>
      <c r="G18" s="119">
        <v>1446</v>
      </c>
      <c r="H18" s="119"/>
      <c r="I18" s="119">
        <v>1747</v>
      </c>
    </row>
    <row r="19" spans="1:12" ht="23.25" customHeight="1">
      <c r="A19" s="201" t="s">
        <v>10</v>
      </c>
      <c r="B19" s="207"/>
      <c r="C19" s="120">
        <f>SUM(C10:C18)</f>
        <v>2603598</v>
      </c>
      <c r="D19" s="121"/>
      <c r="E19" s="120">
        <f>SUM(E10:E18)</f>
        <v>2415814</v>
      </c>
      <c r="F19" s="121"/>
      <c r="G19" s="120">
        <f>SUM(G10:G18)</f>
        <v>2339658</v>
      </c>
      <c r="H19" s="122"/>
      <c r="I19" s="120">
        <f>SUM(I10:I18)</f>
        <v>2329984</v>
      </c>
    </row>
    <row r="20" spans="1:12" ht="21.75" customHeight="1">
      <c r="B20" s="207"/>
      <c r="C20" s="119"/>
      <c r="D20" s="119"/>
      <c r="E20" s="119"/>
      <c r="F20" s="119"/>
      <c r="G20" s="119"/>
      <c r="H20" s="119"/>
      <c r="I20" s="119"/>
    </row>
    <row r="21" spans="1:12" ht="23.25" customHeight="1">
      <c r="A21" s="263" t="s">
        <v>11</v>
      </c>
      <c r="B21" s="207"/>
      <c r="C21" s="119"/>
      <c r="D21" s="119"/>
      <c r="E21" s="119"/>
      <c r="F21" s="119"/>
      <c r="G21" s="119"/>
      <c r="H21" s="119"/>
      <c r="I21" s="119"/>
    </row>
    <row r="22" spans="1:12" ht="22" customHeight="1">
      <c r="A22" s="255" t="s">
        <v>12</v>
      </c>
      <c r="B22" s="207"/>
      <c r="C22" s="119">
        <v>0</v>
      </c>
      <c r="D22" s="119"/>
      <c r="E22" s="119">
        <v>0</v>
      </c>
      <c r="F22" s="119"/>
      <c r="G22" s="119">
        <v>723056</v>
      </c>
      <c r="H22" s="119"/>
      <c r="I22" s="119">
        <v>723056</v>
      </c>
      <c r="K22" s="206"/>
      <c r="L22" s="206"/>
    </row>
    <row r="23" spans="1:12" ht="21.75" customHeight="1">
      <c r="A23" s="187" t="s">
        <v>238</v>
      </c>
      <c r="B23" s="207">
        <v>4</v>
      </c>
      <c r="C23" s="119">
        <v>2187475</v>
      </c>
      <c r="D23" s="119"/>
      <c r="E23" s="119">
        <v>2140135</v>
      </c>
      <c r="F23" s="119"/>
      <c r="G23" s="119">
        <v>520</v>
      </c>
      <c r="H23" s="119"/>
      <c r="I23" s="119">
        <v>546</v>
      </c>
    </row>
    <row r="24" spans="1:12" ht="21.75" customHeight="1">
      <c r="A24" s="187" t="s">
        <v>239</v>
      </c>
      <c r="B24" s="207"/>
      <c r="C24" s="119">
        <v>102518</v>
      </c>
      <c r="D24" s="119"/>
      <c r="E24" s="119">
        <v>118480</v>
      </c>
      <c r="F24" s="119"/>
      <c r="G24" s="119">
        <v>6571</v>
      </c>
      <c r="H24" s="119"/>
      <c r="I24" s="119">
        <v>6982</v>
      </c>
      <c r="L24" s="264"/>
    </row>
    <row r="25" spans="1:12" ht="21.75" customHeight="1">
      <c r="A25" s="187" t="s">
        <v>240</v>
      </c>
      <c r="B25" s="207"/>
      <c r="C25" s="119">
        <v>8497</v>
      </c>
      <c r="D25" s="119"/>
      <c r="E25" s="119">
        <v>8673</v>
      </c>
      <c r="F25" s="119"/>
      <c r="G25" s="119">
        <v>0</v>
      </c>
      <c r="H25" s="119"/>
      <c r="I25" s="119">
        <v>0</v>
      </c>
    </row>
    <row r="26" spans="1:12" ht="21.5">
      <c r="A26" s="187" t="s">
        <v>13</v>
      </c>
      <c r="B26" s="207"/>
      <c r="C26" s="119">
        <v>16763</v>
      </c>
      <c r="D26" s="119"/>
      <c r="E26" s="40">
        <v>19871</v>
      </c>
      <c r="F26" s="119"/>
      <c r="G26" s="119">
        <v>2139</v>
      </c>
      <c r="H26" s="119"/>
      <c r="I26" s="119">
        <v>2752</v>
      </c>
      <c r="L26" s="264"/>
    </row>
    <row r="27" spans="1:12" ht="23.25" customHeight="1">
      <c r="A27" s="201" t="s">
        <v>14</v>
      </c>
      <c r="B27" s="207"/>
      <c r="C27" s="120">
        <f>SUM(C22:C26)</f>
        <v>2315253</v>
      </c>
      <c r="D27" s="121"/>
      <c r="E27" s="120">
        <f>SUM(E22:E26)</f>
        <v>2287159</v>
      </c>
      <c r="F27" s="121"/>
      <c r="G27" s="120">
        <f>SUM(G22:G26)</f>
        <v>732286</v>
      </c>
      <c r="H27" s="122"/>
      <c r="I27" s="120">
        <f>SUM(I22:I26)</f>
        <v>733336</v>
      </c>
    </row>
    <row r="28" spans="1:12" ht="12" customHeight="1">
      <c r="A28" s="201"/>
      <c r="B28" s="207"/>
      <c r="C28" s="122"/>
      <c r="D28" s="121"/>
      <c r="E28" s="122"/>
      <c r="F28" s="121"/>
      <c r="G28" s="122"/>
      <c r="H28" s="122"/>
      <c r="I28" s="122"/>
    </row>
    <row r="29" spans="1:12" ht="23.25" customHeight="1" thickBot="1">
      <c r="A29" s="201" t="s">
        <v>15</v>
      </c>
      <c r="B29" s="207"/>
      <c r="C29" s="123">
        <f>SUM(C27,C19)</f>
        <v>4918851</v>
      </c>
      <c r="D29" s="121"/>
      <c r="E29" s="123">
        <f>SUM(E27,E19)</f>
        <v>4702973</v>
      </c>
      <c r="F29" s="121"/>
      <c r="G29" s="123">
        <f>SUM(G27,G19)</f>
        <v>3071944</v>
      </c>
      <c r="H29" s="122"/>
      <c r="I29" s="123">
        <f>SUM(I27,I19)</f>
        <v>3063320</v>
      </c>
      <c r="K29" s="24"/>
    </row>
    <row r="30" spans="1:12" ht="23.25" customHeight="1" thickTop="1">
      <c r="B30" s="207"/>
      <c r="C30" s="119"/>
      <c r="D30" s="119"/>
      <c r="E30" s="119"/>
      <c r="F30" s="119"/>
      <c r="G30" s="119"/>
      <c r="H30" s="119"/>
      <c r="I30" s="119"/>
    </row>
    <row r="31" spans="1:12" ht="23.25" customHeight="1">
      <c r="A31" s="201" t="str">
        <f>$A$1</f>
        <v>บริษัท ฟู้ดโมเม้นท์ จำกัด (มหาชน) และบริษัทย่อย</v>
      </c>
      <c r="B31" s="207"/>
      <c r="C31" s="119"/>
      <c r="D31" s="119"/>
      <c r="E31" s="119"/>
      <c r="F31" s="119"/>
      <c r="G31" s="119"/>
      <c r="H31" s="119"/>
      <c r="I31" s="119"/>
    </row>
    <row r="32" spans="1:12" ht="23.25" customHeight="1">
      <c r="A32" s="201" t="s">
        <v>266</v>
      </c>
      <c r="B32" s="207"/>
      <c r="C32" s="119"/>
      <c r="D32" s="119"/>
      <c r="E32" s="119"/>
      <c r="F32" s="119"/>
      <c r="G32" s="119"/>
      <c r="H32" s="119"/>
      <c r="I32" s="119"/>
    </row>
    <row r="33" spans="1:13" ht="23.25" customHeight="1">
      <c r="A33" s="201"/>
      <c r="B33" s="207"/>
      <c r="C33" s="119"/>
      <c r="D33" s="119"/>
      <c r="E33" s="119"/>
      <c r="F33" s="119"/>
      <c r="G33" s="119"/>
      <c r="H33" s="119"/>
      <c r="I33" s="119"/>
    </row>
    <row r="34" spans="1:13" ht="23.25" customHeight="1">
      <c r="B34" s="206"/>
      <c r="C34" s="287" t="s">
        <v>0</v>
      </c>
      <c r="D34" s="287"/>
      <c r="E34" s="287"/>
      <c r="F34" s="121"/>
      <c r="G34" s="287" t="s">
        <v>1</v>
      </c>
      <c r="H34" s="287"/>
      <c r="I34" s="287"/>
    </row>
    <row r="35" spans="1:13" ht="23.25" customHeight="1">
      <c r="B35" s="206"/>
      <c r="C35" s="258" t="s">
        <v>244</v>
      </c>
      <c r="D35" s="256"/>
      <c r="E35" s="258" t="s">
        <v>2</v>
      </c>
      <c r="G35" s="258" t="s">
        <v>244</v>
      </c>
      <c r="I35" s="258" t="s">
        <v>2</v>
      </c>
    </row>
    <row r="36" spans="1:13" ht="23" customHeight="1">
      <c r="A36" s="201" t="s">
        <v>16</v>
      </c>
      <c r="B36" s="266" t="s">
        <v>4</v>
      </c>
      <c r="C36" s="206">
        <v>2568</v>
      </c>
      <c r="D36" s="206"/>
      <c r="E36" s="206">
        <v>2567</v>
      </c>
      <c r="F36" s="206"/>
      <c r="G36" s="206">
        <v>2568</v>
      </c>
      <c r="H36" s="206"/>
      <c r="I36" s="206">
        <v>2567</v>
      </c>
    </row>
    <row r="37" spans="1:13" ht="23" customHeight="1">
      <c r="A37" s="201"/>
      <c r="B37" s="266"/>
      <c r="C37" s="261" t="s">
        <v>245</v>
      </c>
      <c r="D37" s="206"/>
      <c r="E37" s="206"/>
      <c r="F37" s="206"/>
      <c r="G37" s="261" t="s">
        <v>245</v>
      </c>
      <c r="H37" s="206"/>
      <c r="I37" s="206"/>
    </row>
    <row r="38" spans="1:13" ht="23.25" customHeight="1">
      <c r="B38" s="207"/>
      <c r="C38" s="286" t="s">
        <v>243</v>
      </c>
      <c r="D38" s="286"/>
      <c r="E38" s="286"/>
      <c r="F38" s="286"/>
      <c r="G38" s="286"/>
      <c r="H38" s="286"/>
      <c r="I38" s="286"/>
    </row>
    <row r="39" spans="1:13" ht="23.25" customHeight="1">
      <c r="A39" s="263" t="s">
        <v>17</v>
      </c>
      <c r="B39" s="207"/>
      <c r="C39" s="119"/>
      <c r="D39" s="119"/>
      <c r="E39" s="119"/>
      <c r="F39" s="119"/>
      <c r="G39" s="119"/>
      <c r="H39" s="119"/>
      <c r="I39" s="119"/>
    </row>
    <row r="40" spans="1:13" ht="21.75" customHeight="1">
      <c r="A40" s="187" t="s">
        <v>18</v>
      </c>
      <c r="B40" s="207">
        <v>2</v>
      </c>
      <c r="C40" s="119">
        <v>609381</v>
      </c>
      <c r="D40" s="119"/>
      <c r="E40" s="119">
        <v>581313</v>
      </c>
      <c r="F40" s="119"/>
      <c r="G40" s="119">
        <v>0</v>
      </c>
      <c r="H40" s="119"/>
      <c r="I40" s="119">
        <v>0</v>
      </c>
      <c r="J40" s="256"/>
    </row>
    <row r="41" spans="1:13" ht="21.75" customHeight="1">
      <c r="A41" s="187" t="s">
        <v>284</v>
      </c>
      <c r="B41" s="207">
        <v>2</v>
      </c>
      <c r="C41" s="119">
        <v>80383</v>
      </c>
      <c r="D41" s="119"/>
      <c r="E41" s="119">
        <v>92594</v>
      </c>
      <c r="F41" s="119"/>
      <c r="G41" s="119">
        <v>2061</v>
      </c>
      <c r="H41" s="119"/>
      <c r="I41" s="119">
        <v>662</v>
      </c>
      <c r="J41" s="256"/>
    </row>
    <row r="42" spans="1:13" ht="21.75" customHeight="1">
      <c r="A42" s="187" t="s">
        <v>80</v>
      </c>
      <c r="B42" s="207"/>
      <c r="C42" s="119"/>
      <c r="D42" s="119"/>
      <c r="E42" s="119"/>
      <c r="F42" s="119"/>
      <c r="G42" s="119"/>
      <c r="H42" s="119"/>
      <c r="I42" s="119"/>
    </row>
    <row r="43" spans="1:13" ht="21.75" customHeight="1">
      <c r="A43" s="188" t="s">
        <v>20</v>
      </c>
      <c r="B43" s="207" t="s">
        <v>294</v>
      </c>
      <c r="C43" s="119">
        <v>95628</v>
      </c>
      <c r="D43" s="119"/>
      <c r="E43" s="119">
        <v>95628</v>
      </c>
      <c r="F43" s="119"/>
      <c r="G43" s="119">
        <v>0</v>
      </c>
      <c r="H43" s="119"/>
      <c r="I43" s="119">
        <v>0</v>
      </c>
    </row>
    <row r="44" spans="1:13" ht="21.75" customHeight="1">
      <c r="A44" s="187" t="s">
        <v>78</v>
      </c>
      <c r="B44" s="207"/>
      <c r="C44" s="119"/>
      <c r="D44" s="119"/>
      <c r="E44" s="119"/>
      <c r="F44" s="119"/>
      <c r="G44" s="119"/>
      <c r="H44" s="119"/>
      <c r="I44" s="119"/>
      <c r="K44" s="206"/>
      <c r="L44" s="206"/>
    </row>
    <row r="45" spans="1:13" ht="21.75" customHeight="1">
      <c r="A45" s="188" t="s">
        <v>20</v>
      </c>
      <c r="B45" s="207">
        <v>2</v>
      </c>
      <c r="C45" s="119">
        <v>16667</v>
      </c>
      <c r="D45" s="119"/>
      <c r="E45" s="119">
        <v>17156</v>
      </c>
      <c r="F45" s="119"/>
      <c r="G45" s="119">
        <v>1592</v>
      </c>
      <c r="H45" s="119"/>
      <c r="I45" s="119">
        <v>1570</v>
      </c>
      <c r="K45" s="264"/>
      <c r="L45" s="264"/>
    </row>
    <row r="46" spans="1:13" ht="21.75" customHeight="1">
      <c r="A46" s="187" t="s">
        <v>290</v>
      </c>
      <c r="C46" s="119">
        <v>56167</v>
      </c>
      <c r="D46" s="119"/>
      <c r="E46" s="119">
        <v>26933</v>
      </c>
      <c r="F46" s="119"/>
      <c r="G46" s="119">
        <v>977</v>
      </c>
      <c r="H46" s="119"/>
      <c r="I46" s="119">
        <v>0</v>
      </c>
    </row>
    <row r="47" spans="1:13" ht="21.75" customHeight="1">
      <c r="A47" s="187" t="s">
        <v>21</v>
      </c>
      <c r="B47" s="266"/>
      <c r="C47" s="119">
        <v>131419</v>
      </c>
      <c r="D47" s="119"/>
      <c r="E47" s="119">
        <v>131445</v>
      </c>
      <c r="F47" s="119"/>
      <c r="G47" s="119">
        <v>654</v>
      </c>
      <c r="H47" s="119"/>
      <c r="I47" s="119">
        <v>2191</v>
      </c>
      <c r="K47" s="256"/>
      <c r="L47" s="256"/>
      <c r="M47" s="256"/>
    </row>
    <row r="48" spans="1:13" ht="23.25" customHeight="1">
      <c r="A48" s="201" t="s">
        <v>22</v>
      </c>
      <c r="B48" s="266"/>
      <c r="C48" s="120">
        <f>SUM(C39:C47)</f>
        <v>989645</v>
      </c>
      <c r="D48" s="121"/>
      <c r="E48" s="120">
        <f>SUM(E39:E47)</f>
        <v>945069</v>
      </c>
      <c r="F48" s="121"/>
      <c r="G48" s="120">
        <f>SUM(G39:G47)</f>
        <v>5284</v>
      </c>
      <c r="H48" s="122"/>
      <c r="I48" s="120">
        <f>SUM(I39:I47)</f>
        <v>4423</v>
      </c>
    </row>
    <row r="49" spans="1:16" ht="21.75" customHeight="1">
      <c r="B49" s="266"/>
      <c r="C49" s="119"/>
      <c r="D49" s="119"/>
      <c r="E49" s="119"/>
      <c r="F49" s="119"/>
      <c r="G49" s="119"/>
      <c r="H49" s="119"/>
      <c r="I49" s="119"/>
    </row>
    <row r="50" spans="1:16" ht="23.25" customHeight="1">
      <c r="A50" s="263" t="s">
        <v>23</v>
      </c>
      <c r="B50" s="266"/>
      <c r="C50" s="119"/>
      <c r="D50" s="119"/>
      <c r="E50" s="119"/>
      <c r="F50" s="119"/>
      <c r="G50" s="119"/>
      <c r="H50" s="119"/>
      <c r="I50" s="119"/>
      <c r="K50" s="206"/>
      <c r="L50" s="206"/>
    </row>
    <row r="51" spans="1:16" ht="21.75" customHeight="1">
      <c r="A51" s="187" t="s">
        <v>19</v>
      </c>
      <c r="B51" s="207" t="s">
        <v>294</v>
      </c>
      <c r="C51" s="119">
        <v>228584</v>
      </c>
      <c r="D51" s="119"/>
      <c r="E51" s="119">
        <v>252491</v>
      </c>
      <c r="F51" s="119"/>
      <c r="G51" s="119">
        <v>0</v>
      </c>
      <c r="H51" s="124"/>
      <c r="I51" s="119">
        <v>0</v>
      </c>
      <c r="J51" s="256"/>
      <c r="K51" s="206"/>
      <c r="L51" s="206"/>
    </row>
    <row r="52" spans="1:16" ht="21.75" customHeight="1">
      <c r="A52" s="187" t="s">
        <v>241</v>
      </c>
      <c r="B52" s="207">
        <v>2</v>
      </c>
      <c r="C52" s="119">
        <v>39062</v>
      </c>
      <c r="D52" s="119"/>
      <c r="E52" s="40">
        <v>43120</v>
      </c>
      <c r="F52" s="119"/>
      <c r="G52" s="119">
        <v>5330</v>
      </c>
      <c r="H52" s="119"/>
      <c r="I52" s="119">
        <v>5736</v>
      </c>
      <c r="J52" s="259"/>
      <c r="K52" s="259"/>
      <c r="L52" s="259"/>
      <c r="O52" s="264"/>
      <c r="P52" s="264"/>
    </row>
    <row r="53" spans="1:16" ht="21.75" hidden="1" customHeight="1">
      <c r="B53" s="266"/>
      <c r="C53" s="124"/>
      <c r="D53" s="119"/>
      <c r="E53" s="124">
        <v>0</v>
      </c>
      <c r="F53" s="119"/>
      <c r="G53" s="124"/>
      <c r="H53" s="119"/>
      <c r="I53" s="124">
        <v>0</v>
      </c>
    </row>
    <row r="54" spans="1:16" ht="21.75" customHeight="1">
      <c r="A54" s="187" t="s">
        <v>291</v>
      </c>
      <c r="B54" s="207"/>
      <c r="C54" s="119">
        <v>29645</v>
      </c>
      <c r="D54" s="119"/>
      <c r="E54" s="40">
        <v>28723</v>
      </c>
      <c r="F54" s="119"/>
      <c r="G54" s="124">
        <v>10345</v>
      </c>
      <c r="H54" s="119"/>
      <c r="I54" s="124">
        <v>10019</v>
      </c>
    </row>
    <row r="55" spans="1:16" ht="23.25" customHeight="1">
      <c r="A55" s="201" t="s">
        <v>24</v>
      </c>
      <c r="B55" s="266"/>
      <c r="C55" s="120">
        <f>SUM(C51:C54)</f>
        <v>297291</v>
      </c>
      <c r="D55" s="121"/>
      <c r="E55" s="120">
        <f>SUM(E51:E54)</f>
        <v>324334</v>
      </c>
      <c r="F55" s="121"/>
      <c r="G55" s="120">
        <f>SUM(G51:G54)</f>
        <v>15675</v>
      </c>
      <c r="H55" s="122"/>
      <c r="I55" s="120">
        <f>SUM(I51:I54)</f>
        <v>15755</v>
      </c>
    </row>
    <row r="56" spans="1:16" ht="12" customHeight="1">
      <c r="A56" s="201"/>
      <c r="B56" s="266"/>
      <c r="C56" s="122"/>
      <c r="D56" s="121"/>
      <c r="E56" s="122"/>
      <c r="F56" s="121"/>
      <c r="G56" s="122"/>
      <c r="H56" s="122"/>
      <c r="I56" s="122"/>
    </row>
    <row r="57" spans="1:16" ht="23.25" customHeight="1">
      <c r="A57" s="201" t="s">
        <v>25</v>
      </c>
      <c r="B57" s="266"/>
      <c r="C57" s="5">
        <f>SUM(C48,C55)</f>
        <v>1286936</v>
      </c>
      <c r="D57" s="122"/>
      <c r="E57" s="5">
        <f>SUM(E48,E55)</f>
        <v>1269403</v>
      </c>
      <c r="F57" s="122"/>
      <c r="G57" s="5">
        <f>SUM(G48,G55)</f>
        <v>20959</v>
      </c>
      <c r="H57" s="122"/>
      <c r="I57" s="5">
        <f>SUM(I48,I55)</f>
        <v>20178</v>
      </c>
    </row>
    <row r="58" spans="1:16" ht="23.25" customHeight="1">
      <c r="A58" s="201"/>
      <c r="B58" s="207"/>
      <c r="C58" s="122"/>
      <c r="D58" s="121"/>
      <c r="E58" s="121"/>
      <c r="F58" s="121"/>
      <c r="G58" s="122"/>
      <c r="H58" s="122"/>
      <c r="I58" s="122"/>
    </row>
    <row r="59" spans="1:16" ht="23.25" customHeight="1">
      <c r="A59" s="201" t="str">
        <f>$A$1</f>
        <v>บริษัท ฟู้ดโมเม้นท์ จำกัด (มหาชน) และบริษัทย่อย</v>
      </c>
      <c r="B59" s="207"/>
      <c r="C59" s="119"/>
      <c r="D59" s="119"/>
      <c r="E59" s="119"/>
      <c r="F59" s="119"/>
      <c r="G59" s="119"/>
      <c r="H59" s="119"/>
      <c r="I59" s="119"/>
    </row>
    <row r="60" spans="1:16" ht="23.25" customHeight="1">
      <c r="A60" s="201" t="s">
        <v>266</v>
      </c>
      <c r="B60" s="207"/>
      <c r="C60" s="119"/>
      <c r="D60" s="119"/>
      <c r="E60" s="119"/>
      <c r="F60" s="119"/>
      <c r="G60" s="119"/>
      <c r="H60" s="119"/>
      <c r="I60" s="119"/>
    </row>
    <row r="61" spans="1:16" ht="23.25" customHeight="1">
      <c r="A61" s="201"/>
      <c r="B61" s="207"/>
      <c r="C61" s="119"/>
      <c r="D61" s="119"/>
      <c r="E61" s="119"/>
      <c r="F61" s="119"/>
      <c r="G61" s="119"/>
      <c r="H61" s="119"/>
      <c r="I61" s="119"/>
    </row>
    <row r="62" spans="1:16" ht="23.25" customHeight="1">
      <c r="B62" s="206"/>
      <c r="C62" s="287" t="s">
        <v>0</v>
      </c>
      <c r="D62" s="287"/>
      <c r="E62" s="287"/>
      <c r="F62" s="121"/>
      <c r="G62" s="287" t="s">
        <v>1</v>
      </c>
      <c r="H62" s="287"/>
      <c r="I62" s="287"/>
    </row>
    <row r="63" spans="1:16" ht="23.25" customHeight="1">
      <c r="B63" s="206"/>
      <c r="C63" s="258" t="s">
        <v>244</v>
      </c>
      <c r="D63" s="256"/>
      <c r="E63" s="258" t="s">
        <v>2</v>
      </c>
      <c r="G63" s="258" t="s">
        <v>244</v>
      </c>
      <c r="I63" s="258" t="s">
        <v>2</v>
      </c>
    </row>
    <row r="64" spans="1:16" ht="23.25" customHeight="1">
      <c r="A64" s="201" t="s">
        <v>16</v>
      </c>
      <c r="B64" s="266"/>
      <c r="C64" s="206">
        <v>2568</v>
      </c>
      <c r="D64" s="206"/>
      <c r="E64" s="206">
        <v>2567</v>
      </c>
      <c r="F64" s="206"/>
      <c r="G64" s="206">
        <v>2568</v>
      </c>
      <c r="H64" s="206"/>
      <c r="I64" s="206">
        <v>2567</v>
      </c>
    </row>
    <row r="65" spans="1:13" ht="23.25" customHeight="1">
      <c r="A65" s="201"/>
      <c r="B65" s="266"/>
      <c r="C65" s="261" t="s">
        <v>245</v>
      </c>
      <c r="D65" s="206"/>
      <c r="E65" s="206"/>
      <c r="F65" s="206"/>
      <c r="G65" s="261" t="s">
        <v>245</v>
      </c>
      <c r="H65" s="206"/>
      <c r="I65" s="206"/>
    </row>
    <row r="66" spans="1:13" ht="23.25" customHeight="1">
      <c r="B66" s="207"/>
      <c r="C66" s="288" t="s">
        <v>243</v>
      </c>
      <c r="D66" s="288"/>
      <c r="E66" s="288"/>
      <c r="F66" s="288"/>
      <c r="G66" s="288"/>
      <c r="H66" s="288"/>
      <c r="I66" s="288"/>
    </row>
    <row r="67" spans="1:13" ht="22" customHeight="1">
      <c r="A67" s="263" t="s">
        <v>26</v>
      </c>
      <c r="B67" s="207"/>
      <c r="C67" s="119"/>
      <c r="D67" s="119"/>
      <c r="E67" s="119"/>
      <c r="F67" s="119"/>
      <c r="G67" s="119"/>
      <c r="H67" s="119"/>
      <c r="I67" s="119"/>
    </row>
    <row r="68" spans="1:13" ht="21.5">
      <c r="A68" s="187" t="s">
        <v>27</v>
      </c>
      <c r="B68" s="207"/>
      <c r="C68" s="119"/>
      <c r="D68" s="119"/>
      <c r="E68" s="119"/>
      <c r="F68" s="119"/>
      <c r="G68" s="119"/>
      <c r="H68" s="119"/>
      <c r="I68" s="119"/>
    </row>
    <row r="69" spans="1:13" ht="21.5">
      <c r="A69" s="284" t="s">
        <v>28</v>
      </c>
      <c r="B69" s="207"/>
      <c r="C69" s="255"/>
    </row>
    <row r="70" spans="1:13" ht="22" thickBot="1">
      <c r="A70" s="285" t="s">
        <v>306</v>
      </c>
      <c r="B70" s="207"/>
      <c r="C70" s="125">
        <v>2115656</v>
      </c>
      <c r="D70" s="119"/>
      <c r="E70" s="125">
        <v>2115656</v>
      </c>
      <c r="F70" s="119"/>
      <c r="G70" s="125">
        <v>2115656</v>
      </c>
      <c r="H70" s="119"/>
      <c r="I70" s="125">
        <v>2115656</v>
      </c>
      <c r="K70" s="283"/>
      <c r="L70" s="206"/>
      <c r="M70" s="264"/>
    </row>
    <row r="71" spans="1:13" ht="22" customHeight="1" thickTop="1">
      <c r="A71" s="284" t="s">
        <v>29</v>
      </c>
      <c r="B71" s="266"/>
      <c r="C71" s="255"/>
      <c r="L71" s="206"/>
    </row>
    <row r="72" spans="1:13" ht="22" customHeight="1">
      <c r="A72" s="285" t="s">
        <v>305</v>
      </c>
      <c r="B72" s="282"/>
      <c r="C72" s="119">
        <f>'CH-Conso25_8'!C31</f>
        <v>1975656</v>
      </c>
      <c r="D72" s="119"/>
      <c r="E72" s="119">
        <v>1975656</v>
      </c>
      <c r="F72" s="119"/>
      <c r="G72" s="119">
        <f>'CH-Separate25_10'!D23</f>
        <v>1975656</v>
      </c>
      <c r="H72" s="119"/>
      <c r="I72" s="119">
        <v>1975656</v>
      </c>
      <c r="K72" s="24"/>
      <c r="L72" s="206"/>
      <c r="M72" s="264"/>
    </row>
    <row r="73" spans="1:13" ht="22" customHeight="1">
      <c r="A73" s="187" t="s">
        <v>81</v>
      </c>
      <c r="B73" s="266"/>
      <c r="C73" s="119">
        <f>'CH-Conso25_8'!E31</f>
        <v>751406</v>
      </c>
      <c r="D73" s="119"/>
      <c r="E73" s="119">
        <v>751406</v>
      </c>
      <c r="F73" s="119"/>
      <c r="G73" s="119">
        <f>'CH-Separate25_10'!F23</f>
        <v>751406</v>
      </c>
      <c r="H73" s="119"/>
      <c r="I73" s="119">
        <v>751406</v>
      </c>
      <c r="K73" s="24"/>
    </row>
    <row r="74" spans="1:13" ht="22" hidden="1" customHeight="1">
      <c r="A74" s="187" t="s">
        <v>217</v>
      </c>
      <c r="B74" s="266"/>
      <c r="C74" s="119">
        <v>0</v>
      </c>
      <c r="D74" s="119"/>
      <c r="E74" s="119">
        <v>0</v>
      </c>
      <c r="F74" s="119"/>
      <c r="G74" s="119">
        <v>0</v>
      </c>
      <c r="H74" s="119"/>
      <c r="I74" s="119">
        <v>0</v>
      </c>
      <c r="K74" s="24"/>
    </row>
    <row r="75" spans="1:13" ht="22" customHeight="1">
      <c r="A75" s="187" t="s">
        <v>271</v>
      </c>
      <c r="B75" s="207"/>
      <c r="C75" s="119">
        <f>'CH-Conso25_8'!G31</f>
        <v>121032</v>
      </c>
      <c r="D75" s="119"/>
      <c r="E75" s="119">
        <v>121032</v>
      </c>
      <c r="F75" s="119"/>
      <c r="G75" s="119">
        <v>0</v>
      </c>
      <c r="H75" s="119"/>
      <c r="I75" s="119">
        <v>0</v>
      </c>
      <c r="K75" s="24"/>
    </row>
    <row r="76" spans="1:13" ht="21.5">
      <c r="A76" s="187" t="s">
        <v>220</v>
      </c>
      <c r="B76" s="266"/>
      <c r="C76" s="119"/>
      <c r="D76" s="119"/>
      <c r="E76" s="119"/>
      <c r="F76" s="119"/>
      <c r="G76" s="119"/>
      <c r="H76" s="119"/>
      <c r="I76" s="119"/>
      <c r="K76" s="24"/>
    </row>
    <row r="77" spans="1:13" ht="21.5">
      <c r="A77" s="188" t="s">
        <v>221</v>
      </c>
      <c r="B77" s="266"/>
      <c r="C77" s="119">
        <f>'CH-Conso25_8'!I31</f>
        <v>85035</v>
      </c>
      <c r="D77" s="119"/>
      <c r="E77" s="119">
        <v>85035</v>
      </c>
      <c r="F77" s="119"/>
      <c r="G77" s="119">
        <f>'CH-Separate25_10'!H23</f>
        <v>85035</v>
      </c>
      <c r="H77" s="119"/>
      <c r="I77" s="119">
        <v>85035</v>
      </c>
      <c r="K77" s="24"/>
    </row>
    <row r="78" spans="1:13" ht="22" customHeight="1">
      <c r="A78" s="188" t="s">
        <v>30</v>
      </c>
      <c r="B78" s="266"/>
      <c r="C78" s="127">
        <f>'CH-Conso25_8'!K31</f>
        <v>650693</v>
      </c>
      <c r="D78" s="119"/>
      <c r="E78" s="127">
        <v>458248</v>
      </c>
      <c r="F78" s="119"/>
      <c r="G78" s="127">
        <f>'CH-Separate25_10'!J23</f>
        <v>238888</v>
      </c>
      <c r="H78" s="119"/>
      <c r="I78" s="127">
        <v>231045</v>
      </c>
      <c r="K78" s="24"/>
    </row>
    <row r="79" spans="1:13" ht="22" customHeight="1">
      <c r="A79" s="201" t="s">
        <v>32</v>
      </c>
      <c r="B79" s="207"/>
      <c r="C79" s="122">
        <f>SUM(C72:C78)</f>
        <v>3583822</v>
      </c>
      <c r="D79" s="121"/>
      <c r="E79" s="122">
        <f>SUM(E72:E78)</f>
        <v>3391377</v>
      </c>
      <c r="F79" s="121"/>
      <c r="G79" s="122">
        <f>SUM(G72:G78)</f>
        <v>3050985</v>
      </c>
      <c r="H79" s="122"/>
      <c r="I79" s="122">
        <f>SUM(I72:I78)</f>
        <v>3043142</v>
      </c>
      <c r="K79" s="24"/>
    </row>
    <row r="80" spans="1:13" ht="22" customHeight="1">
      <c r="A80" s="187" t="s">
        <v>33</v>
      </c>
      <c r="B80" s="207"/>
      <c r="C80" s="126">
        <f>'CH-Conso25_8'!S31</f>
        <v>48093</v>
      </c>
      <c r="D80" s="128"/>
      <c r="E80" s="137">
        <v>42193</v>
      </c>
      <c r="F80" s="128"/>
      <c r="G80" s="129">
        <v>0</v>
      </c>
      <c r="H80" s="128"/>
      <c r="I80" s="129">
        <v>0</v>
      </c>
      <c r="K80" s="24"/>
    </row>
    <row r="81" spans="1:13" ht="22" customHeight="1">
      <c r="A81" s="201" t="s">
        <v>34</v>
      </c>
      <c r="B81" s="207"/>
      <c r="C81" s="120">
        <f>SUM(C79:C80)</f>
        <v>3631915</v>
      </c>
      <c r="D81" s="121"/>
      <c r="E81" s="120">
        <f>SUM(E79:E80)</f>
        <v>3433570</v>
      </c>
      <c r="F81" s="121"/>
      <c r="G81" s="120">
        <f>SUM(G79:G80)</f>
        <v>3050985</v>
      </c>
      <c r="H81" s="122"/>
      <c r="I81" s="120">
        <f>SUM(I79:I80)</f>
        <v>3043142</v>
      </c>
      <c r="K81" s="24"/>
      <c r="M81" s="256"/>
    </row>
    <row r="82" spans="1:13" ht="12" customHeight="1">
      <c r="A82" s="201"/>
      <c r="B82" s="207"/>
      <c r="C82" s="122"/>
      <c r="D82" s="121"/>
      <c r="E82" s="122"/>
      <c r="F82" s="121"/>
      <c r="G82" s="122"/>
      <c r="H82" s="122"/>
      <c r="I82" s="122"/>
      <c r="K82" s="24"/>
    </row>
    <row r="83" spans="1:13" ht="22" customHeight="1" thickBot="1">
      <c r="A83" s="201" t="s">
        <v>35</v>
      </c>
      <c r="B83" s="207"/>
      <c r="C83" s="123">
        <f>SUM(C81,C57)</f>
        <v>4918851</v>
      </c>
      <c r="D83" s="121"/>
      <c r="E83" s="123">
        <f>SUM(E81,E57)</f>
        <v>4702973</v>
      </c>
      <c r="F83" s="121"/>
      <c r="G83" s="123">
        <f>SUM(G81,G57)</f>
        <v>3071944</v>
      </c>
      <c r="H83" s="122"/>
      <c r="I83" s="123">
        <f>SUM(I81,I57)</f>
        <v>3063320</v>
      </c>
      <c r="K83" s="24"/>
    </row>
    <row r="84" spans="1:13" ht="22" customHeight="1" thickTop="1">
      <c r="A84" s="201"/>
      <c r="B84" s="207"/>
      <c r="C84" s="176">
        <f>C83-C29</f>
        <v>0</v>
      </c>
      <c r="D84" s="121"/>
      <c r="E84" s="176">
        <f>E83-E29</f>
        <v>0</v>
      </c>
      <c r="F84" s="121"/>
      <c r="G84" s="176">
        <f>G83-G29</f>
        <v>0</v>
      </c>
      <c r="H84" s="122"/>
      <c r="I84" s="176">
        <f>I83-I29</f>
        <v>0</v>
      </c>
      <c r="K84" s="24"/>
    </row>
    <row r="85" spans="1:13" ht="22" customHeight="1">
      <c r="A85" s="201"/>
      <c r="B85" s="207"/>
      <c r="C85" s="130" t="str">
        <f>IF(ROUND((C29-C83),2)=0,"",(C29-C83))</f>
        <v/>
      </c>
      <c r="D85" s="131"/>
      <c r="E85" s="130" t="str">
        <f>IF(ROUND((E29-E83),2)=0,"",(E29-E83))</f>
        <v/>
      </c>
      <c r="F85" s="131"/>
      <c r="G85" s="130" t="str">
        <f>IF(ROUND((G29-G83),2)=0,"",(G29-G83))</f>
        <v/>
      </c>
      <c r="H85" s="130"/>
      <c r="I85" s="130" t="str">
        <f>IF(ROUND((I29-I83),2)=0,"",(I29-I83))</f>
        <v/>
      </c>
    </row>
    <row r="86" spans="1:13" ht="22" customHeight="1">
      <c r="A86" s="265"/>
      <c r="B86" s="266"/>
      <c r="C86" s="119"/>
      <c r="D86" s="119"/>
      <c r="E86" s="119"/>
      <c r="F86" s="119"/>
      <c r="G86" s="119"/>
      <c r="H86" s="119"/>
      <c r="I86" s="119"/>
    </row>
    <row r="87" spans="1:13" ht="22" customHeight="1">
      <c r="C87" s="119">
        <f>C83-C29</f>
        <v>0</v>
      </c>
      <c r="D87" s="119"/>
      <c r="E87" s="119">
        <f>E83-E29</f>
        <v>0</v>
      </c>
      <c r="F87" s="119"/>
      <c r="G87" s="119">
        <f>G83-G29</f>
        <v>0</v>
      </c>
      <c r="H87" s="119"/>
      <c r="I87" s="119">
        <f>I83-I29</f>
        <v>0</v>
      </c>
    </row>
    <row r="88" spans="1:13" ht="22" customHeight="1">
      <c r="D88" s="264"/>
      <c r="E88" s="264"/>
      <c r="F88" s="264"/>
      <c r="G88" s="264"/>
      <c r="H88" s="264"/>
      <c r="I88" s="264"/>
    </row>
    <row r="89" spans="1:13" ht="22" customHeight="1"/>
    <row r="90" spans="1:13" ht="22" customHeight="1"/>
    <row r="91" spans="1:13" ht="22" customHeight="1"/>
    <row r="92" spans="1:13" ht="22" customHeight="1"/>
    <row r="93" spans="1:13" ht="22" customHeight="1"/>
    <row r="94" spans="1:13" ht="20.149999999999999" customHeight="1"/>
    <row r="95" spans="1:13" ht="20.149999999999999" customHeight="1"/>
    <row r="96" spans="1:13" ht="20.149999999999999" customHeight="1"/>
    <row r="97" spans="2:9" ht="20.149999999999999" customHeight="1"/>
    <row r="98" spans="2:9" s="187" customFormat="1" ht="20.149999999999999" customHeight="1">
      <c r="B98" s="255"/>
      <c r="C98" s="256"/>
      <c r="D98" s="255"/>
      <c r="E98" s="255"/>
      <c r="F98" s="255"/>
      <c r="G98" s="255"/>
      <c r="H98" s="255"/>
      <c r="I98" s="255"/>
    </row>
    <row r="99" spans="2:9" s="187" customFormat="1" ht="20.149999999999999" customHeight="1">
      <c r="B99" s="255"/>
      <c r="C99" s="256"/>
      <c r="D99" s="255"/>
      <c r="E99" s="255"/>
      <c r="F99" s="255"/>
      <c r="G99" s="255"/>
      <c r="H99" s="255"/>
      <c r="I99" s="255"/>
    </row>
    <row r="100" spans="2:9" s="187" customFormat="1" ht="20.149999999999999" customHeight="1">
      <c r="B100" s="255"/>
      <c r="C100" s="256"/>
      <c r="D100" s="255"/>
      <c r="E100" s="255"/>
      <c r="F100" s="255"/>
      <c r="G100" s="255"/>
      <c r="H100" s="255"/>
      <c r="I100" s="255"/>
    </row>
    <row r="101" spans="2:9" s="187" customFormat="1" ht="20.149999999999999" customHeight="1">
      <c r="B101" s="255"/>
      <c r="C101" s="256"/>
      <c r="D101" s="255"/>
      <c r="E101" s="255"/>
      <c r="F101" s="255"/>
      <c r="G101" s="255"/>
      <c r="H101" s="255"/>
      <c r="I101" s="255"/>
    </row>
    <row r="102" spans="2:9" s="187" customFormat="1" ht="20.149999999999999" customHeight="1">
      <c r="B102" s="255"/>
      <c r="C102" s="256"/>
      <c r="D102" s="255"/>
      <c r="E102" s="255"/>
      <c r="F102" s="255"/>
      <c r="G102" s="255"/>
      <c r="H102" s="255"/>
      <c r="I102" s="255"/>
    </row>
    <row r="103" spans="2:9" s="187" customFormat="1" ht="20.149999999999999" customHeight="1">
      <c r="B103" s="255"/>
      <c r="C103" s="256"/>
      <c r="D103" s="255"/>
      <c r="E103" s="255"/>
      <c r="F103" s="255"/>
      <c r="G103" s="255"/>
      <c r="H103" s="255"/>
      <c r="I103" s="255"/>
    </row>
    <row r="104" spans="2:9" s="187" customFormat="1" ht="20.149999999999999" customHeight="1">
      <c r="B104" s="255"/>
      <c r="C104" s="256"/>
      <c r="D104" s="255"/>
      <c r="E104" s="255"/>
      <c r="F104" s="255"/>
      <c r="G104" s="255"/>
      <c r="H104" s="255"/>
      <c r="I104" s="255"/>
    </row>
    <row r="105" spans="2:9" s="187" customFormat="1" ht="20.149999999999999" customHeight="1">
      <c r="B105" s="255"/>
      <c r="C105" s="256"/>
      <c r="D105" s="255"/>
      <c r="E105" s="255"/>
      <c r="F105" s="255"/>
      <c r="G105" s="255"/>
      <c r="H105" s="255"/>
      <c r="I105" s="255"/>
    </row>
    <row r="106" spans="2:9" s="187" customFormat="1" ht="20.149999999999999" customHeight="1">
      <c r="B106" s="255"/>
      <c r="C106" s="256"/>
      <c r="D106" s="255"/>
      <c r="E106" s="255"/>
      <c r="F106" s="255"/>
      <c r="G106" s="255"/>
      <c r="H106" s="255"/>
      <c r="I106" s="255"/>
    </row>
    <row r="107" spans="2:9" s="187" customFormat="1" ht="20.149999999999999" customHeight="1">
      <c r="B107" s="255"/>
      <c r="C107" s="256"/>
      <c r="D107" s="255"/>
      <c r="E107" s="255"/>
      <c r="F107" s="255"/>
      <c r="G107" s="255"/>
      <c r="H107" s="255"/>
      <c r="I107" s="255"/>
    </row>
    <row r="108" spans="2:9" s="187" customFormat="1" ht="19.5" customHeight="1">
      <c r="B108" s="255"/>
      <c r="C108" s="256"/>
      <c r="D108" s="255"/>
      <c r="E108" s="255"/>
      <c r="F108" s="255"/>
      <c r="G108" s="255"/>
      <c r="H108" s="255"/>
      <c r="I108" s="255"/>
    </row>
    <row r="109" spans="2:9" s="187" customFormat="1" ht="20.149999999999999" customHeight="1">
      <c r="B109" s="255"/>
      <c r="C109" s="256"/>
      <c r="D109" s="255"/>
      <c r="E109" s="255"/>
      <c r="F109" s="255"/>
      <c r="G109" s="255"/>
      <c r="H109" s="255"/>
      <c r="I109" s="255"/>
    </row>
    <row r="110" spans="2:9" s="187" customFormat="1" ht="20.149999999999999" customHeight="1">
      <c r="B110" s="255"/>
      <c r="C110" s="256"/>
      <c r="D110" s="255"/>
      <c r="E110" s="255"/>
      <c r="F110" s="255"/>
      <c r="G110" s="255"/>
      <c r="H110" s="255"/>
      <c r="I110" s="255"/>
    </row>
    <row r="111" spans="2:9" s="187" customFormat="1" ht="20.149999999999999" customHeight="1">
      <c r="B111" s="255"/>
      <c r="C111" s="256"/>
      <c r="D111" s="255"/>
      <c r="E111" s="255"/>
      <c r="F111" s="255"/>
      <c r="G111" s="255"/>
      <c r="H111" s="255"/>
      <c r="I111" s="255"/>
    </row>
    <row r="112" spans="2:9" s="187" customFormat="1" ht="20.149999999999999" customHeight="1">
      <c r="B112" s="255"/>
      <c r="C112" s="256"/>
      <c r="D112" s="255"/>
      <c r="E112" s="255"/>
      <c r="F112" s="255"/>
      <c r="G112" s="255"/>
      <c r="H112" s="255"/>
      <c r="I112" s="255"/>
    </row>
    <row r="113" spans="2:9" s="187" customFormat="1" ht="20.149999999999999" customHeight="1">
      <c r="B113" s="255"/>
      <c r="C113" s="256"/>
      <c r="D113" s="255"/>
      <c r="E113" s="255"/>
      <c r="F113" s="255"/>
      <c r="G113" s="255"/>
      <c r="H113" s="255"/>
      <c r="I113" s="255"/>
    </row>
    <row r="114" spans="2:9" s="187" customFormat="1" ht="20.149999999999999" customHeight="1">
      <c r="B114" s="255"/>
      <c r="C114" s="256"/>
      <c r="D114" s="255"/>
      <c r="E114" s="255"/>
      <c r="F114" s="255"/>
      <c r="G114" s="255"/>
      <c r="H114" s="255"/>
      <c r="I114" s="255"/>
    </row>
    <row r="115" spans="2:9" s="187" customFormat="1" ht="20.149999999999999" customHeight="1">
      <c r="B115" s="255"/>
      <c r="C115" s="256"/>
      <c r="D115" s="255"/>
      <c r="E115" s="255"/>
      <c r="F115" s="255"/>
      <c r="G115" s="255"/>
      <c r="H115" s="255"/>
      <c r="I115" s="255"/>
    </row>
    <row r="116" spans="2:9" s="187" customFormat="1" ht="20.149999999999999" customHeight="1">
      <c r="B116" s="255"/>
      <c r="C116" s="256"/>
      <c r="D116" s="255"/>
      <c r="E116" s="255"/>
      <c r="F116" s="255"/>
      <c r="G116" s="255"/>
      <c r="H116" s="255"/>
      <c r="I116" s="255"/>
    </row>
    <row r="117" spans="2:9" s="187" customFormat="1" ht="20.149999999999999" customHeight="1">
      <c r="B117" s="255"/>
      <c r="C117" s="256"/>
      <c r="D117" s="255"/>
      <c r="E117" s="255"/>
      <c r="F117" s="255"/>
      <c r="G117" s="255"/>
      <c r="H117" s="255"/>
      <c r="I117" s="255"/>
    </row>
    <row r="118" spans="2:9" s="187" customFormat="1" ht="20.149999999999999" customHeight="1">
      <c r="B118" s="255"/>
      <c r="C118" s="256"/>
      <c r="D118" s="255"/>
      <c r="E118" s="255"/>
      <c r="F118" s="255"/>
      <c r="G118" s="255"/>
      <c r="H118" s="255"/>
      <c r="I118" s="255"/>
    </row>
    <row r="119" spans="2:9" s="187" customFormat="1" ht="20.149999999999999" customHeight="1">
      <c r="B119" s="255"/>
      <c r="C119" s="256"/>
      <c r="D119" s="255"/>
      <c r="E119" s="255"/>
      <c r="F119" s="255"/>
      <c r="G119" s="255"/>
      <c r="H119" s="255"/>
      <c r="I119" s="255"/>
    </row>
    <row r="120" spans="2:9" s="187" customFormat="1" ht="19.5" customHeight="1">
      <c r="B120" s="255"/>
      <c r="C120" s="256"/>
      <c r="D120" s="255"/>
      <c r="E120" s="255"/>
      <c r="F120" s="255"/>
      <c r="G120" s="255"/>
      <c r="H120" s="255"/>
      <c r="I120" s="255"/>
    </row>
    <row r="121" spans="2:9" s="187" customFormat="1" ht="19.5" customHeight="1">
      <c r="B121" s="255"/>
      <c r="C121" s="256"/>
      <c r="D121" s="255"/>
      <c r="E121" s="255"/>
      <c r="F121" s="255"/>
      <c r="G121" s="255"/>
      <c r="H121" s="255"/>
      <c r="I121" s="255"/>
    </row>
    <row r="122" spans="2:9" s="187" customFormat="1" ht="19.5" customHeight="1">
      <c r="B122" s="255"/>
      <c r="C122" s="256"/>
      <c r="D122" s="255"/>
      <c r="E122" s="255"/>
      <c r="F122" s="255"/>
      <c r="G122" s="255"/>
      <c r="H122" s="255"/>
      <c r="I122" s="255"/>
    </row>
    <row r="123" spans="2:9" s="187" customFormat="1" ht="19.5" customHeight="1">
      <c r="B123" s="255"/>
      <c r="C123" s="256"/>
      <c r="D123" s="255"/>
      <c r="E123" s="255"/>
      <c r="F123" s="255"/>
      <c r="G123" s="255"/>
      <c r="H123" s="255"/>
      <c r="I123" s="255"/>
    </row>
    <row r="124" spans="2:9" s="187" customFormat="1" ht="19.5" customHeight="1">
      <c r="B124" s="255"/>
      <c r="C124" s="256"/>
      <c r="D124" s="255"/>
      <c r="E124" s="255"/>
      <c r="F124" s="255"/>
      <c r="G124" s="255"/>
      <c r="H124" s="255"/>
      <c r="I124" s="255"/>
    </row>
    <row r="125" spans="2:9" s="187" customFormat="1" ht="19.5" customHeight="1">
      <c r="B125" s="255"/>
      <c r="C125" s="256"/>
      <c r="D125" s="255"/>
      <c r="E125" s="255"/>
      <c r="F125" s="255"/>
      <c r="G125" s="255"/>
      <c r="H125" s="255"/>
      <c r="I125" s="255"/>
    </row>
    <row r="126" spans="2:9" s="187" customFormat="1" ht="19.5" customHeight="1">
      <c r="B126" s="255"/>
      <c r="C126" s="256"/>
      <c r="D126" s="255"/>
      <c r="E126" s="255"/>
      <c r="F126" s="255"/>
      <c r="G126" s="255"/>
      <c r="H126" s="255"/>
      <c r="I126" s="255"/>
    </row>
    <row r="127" spans="2:9" s="187" customFormat="1" ht="19.5" customHeight="1">
      <c r="B127" s="255"/>
      <c r="C127" s="256"/>
      <c r="D127" s="255"/>
      <c r="E127" s="255"/>
      <c r="F127" s="255"/>
      <c r="G127" s="255"/>
      <c r="H127" s="255"/>
      <c r="I127" s="255"/>
    </row>
    <row r="128" spans="2:9" s="187" customFormat="1" ht="19.5" customHeight="1">
      <c r="B128" s="255"/>
      <c r="C128" s="256"/>
      <c r="D128" s="255"/>
      <c r="E128" s="255"/>
      <c r="F128" s="255"/>
      <c r="G128" s="255"/>
      <c r="H128" s="255"/>
      <c r="I128" s="255"/>
    </row>
    <row r="129" spans="2:9" s="187" customFormat="1" ht="19.5" customHeight="1">
      <c r="B129" s="255"/>
      <c r="C129" s="256"/>
      <c r="D129" s="255"/>
      <c r="E129" s="255"/>
      <c r="F129" s="255"/>
      <c r="G129" s="255"/>
      <c r="H129" s="255"/>
      <c r="I129" s="255"/>
    </row>
    <row r="130" spans="2:9" ht="19.5" customHeight="1"/>
    <row r="131" spans="2:9" ht="19.5" customHeight="1"/>
    <row r="132" spans="2:9" ht="19.5" customHeight="1"/>
    <row r="133" spans="2:9" ht="19.5" customHeight="1"/>
    <row r="134" spans="2:9" ht="19.5" customHeight="1"/>
    <row r="135" spans="2:9" ht="20.149999999999999" customHeight="1"/>
    <row r="136" spans="2:9" ht="20.149999999999999" customHeight="1"/>
    <row r="137" spans="2:9" ht="20.149999999999999" customHeight="1"/>
    <row r="138" spans="2:9" ht="20.149999999999999" customHeight="1"/>
    <row r="139" spans="2:9" ht="20.149999999999999" customHeight="1"/>
    <row r="140" spans="2:9" ht="20.149999999999999" customHeight="1"/>
    <row r="141" spans="2:9" ht="20.149999999999999" customHeight="1"/>
    <row r="142" spans="2:9" ht="20.149999999999999" customHeight="1"/>
    <row r="143" spans="2:9" ht="20.149999999999999" customHeight="1">
      <c r="I143" s="7"/>
    </row>
    <row r="144" spans="2:9" ht="20.149999999999999" customHeight="1"/>
    <row r="145" ht="20.149999999999999" customHeight="1"/>
    <row r="146" ht="20.149999999999999" customHeight="1"/>
    <row r="147" ht="19.5" customHeight="1"/>
    <row r="148" ht="20.149999999999999" customHeight="1"/>
    <row r="149" ht="20.149999999999999" customHeight="1"/>
    <row r="150" ht="20.149999999999999" customHeight="1"/>
    <row r="151" ht="19.5" customHeight="1"/>
    <row r="152" ht="20.149999999999999" customHeight="1"/>
    <row r="153" ht="20.149999999999999" customHeight="1"/>
    <row r="154" ht="19.5" customHeight="1"/>
    <row r="155" ht="20.149999999999999" customHeight="1"/>
    <row r="156" ht="20.149999999999999" customHeight="1"/>
    <row r="157" ht="20.149999999999999" customHeight="1"/>
  </sheetData>
  <mergeCells count="9">
    <mergeCell ref="C38:I38"/>
    <mergeCell ref="C62:E62"/>
    <mergeCell ref="G62:I62"/>
    <mergeCell ref="C66:I66"/>
    <mergeCell ref="G4:I4"/>
    <mergeCell ref="C8:I8"/>
    <mergeCell ref="C4:E4"/>
    <mergeCell ref="C34:E34"/>
    <mergeCell ref="G34:I34"/>
  </mergeCells>
  <pageMargins left="0.78740157480314998" right="0.55118110236220497" top="0.47244094488188998" bottom="0.511811023622047" header="0.511811023622047" footer="0.511811023622047"/>
  <pageSetup paperSize="9" scale="79" firstPageNumber="3" fitToHeight="0" orientation="portrait" useFirstPageNumber="1" r:id="rId1"/>
  <headerFooter alignWithMargins="0">
    <oddFooter xml:space="preserve">&amp;L&amp;"Angsana New,Regular"&amp;15   หมายเหตุประกอบงบการเงินเป็นส่วนหนึ่งของงบการเงินระหว่างกาลนี้
&amp;C&amp;"Angsana New,Regular"&amp;15&amp;P&amp;R
</oddFooter>
  </headerFooter>
  <rowBreaks count="2" manualBreakCount="2">
    <brk id="30" max="8" man="1"/>
    <brk id="58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0F14-EF22-4E64-9707-4892B2C3A8A8}">
  <dimension ref="B1:N33"/>
  <sheetViews>
    <sheetView workbookViewId="0">
      <pane xSplit="2" ySplit="1" topLeftCell="C2" activePane="bottomRight" state="frozen"/>
      <selection activeCell="F11" sqref="F11"/>
      <selection pane="topRight" activeCell="F11" sqref="F11"/>
      <selection pane="bottomLeft" activeCell="F11" sqref="F11"/>
      <selection pane="bottomRight" activeCell="F11" sqref="F11"/>
    </sheetView>
  </sheetViews>
  <sheetFormatPr defaultRowHeight="14.5"/>
  <cols>
    <col min="1" max="1" width="1.453125" customWidth="1"/>
    <col min="2" max="2" width="17.81640625" customWidth="1"/>
    <col min="3" max="5" width="14.6328125" style="139" customWidth="1"/>
    <col min="6" max="6" width="29.81640625" customWidth="1"/>
    <col min="7" max="7" width="2" style="53" customWidth="1"/>
    <col min="8" max="8" width="32.81640625" customWidth="1"/>
    <col min="9" max="10" width="17" style="139" customWidth="1"/>
    <col min="11" max="11" width="14.6328125" style="139" bestFit="1" customWidth="1"/>
    <col min="12" max="12" width="13.1796875" bestFit="1" customWidth="1"/>
    <col min="13" max="14" width="16.36328125" bestFit="1" customWidth="1"/>
  </cols>
  <sheetData>
    <row r="1" spans="2:12" s="49" customFormat="1">
      <c r="C1" s="138" t="s">
        <v>87</v>
      </c>
      <c r="D1" s="138" t="s">
        <v>88</v>
      </c>
      <c r="E1" s="138" t="s">
        <v>89</v>
      </c>
      <c r="F1" s="50"/>
      <c r="G1" s="51"/>
      <c r="H1" s="50"/>
      <c r="I1" s="138" t="s">
        <v>87</v>
      </c>
      <c r="J1" s="138" t="s">
        <v>88</v>
      </c>
      <c r="K1" s="138" t="s">
        <v>89</v>
      </c>
    </row>
    <row r="2" spans="2:12">
      <c r="B2" s="52" t="s">
        <v>90</v>
      </c>
      <c r="H2" s="52" t="s">
        <v>90</v>
      </c>
    </row>
    <row r="3" spans="2:12">
      <c r="B3" t="s">
        <v>91</v>
      </c>
      <c r="C3" s="139">
        <v>15999191.30329922</v>
      </c>
      <c r="D3" s="139">
        <v>12420196.060000001</v>
      </c>
      <c r="E3" s="140">
        <v>5905861.8300000001</v>
      </c>
      <c r="F3" s="54" t="s">
        <v>92</v>
      </c>
      <c r="H3" t="s">
        <v>93</v>
      </c>
      <c r="I3" s="139">
        <v>55515422.566216432</v>
      </c>
      <c r="J3" s="139">
        <v>43375281.589031503</v>
      </c>
      <c r="K3" s="140">
        <v>19898030.153856158</v>
      </c>
      <c r="L3" s="54" t="s">
        <v>94</v>
      </c>
    </row>
    <row r="4" spans="2:12">
      <c r="B4" s="55" t="s">
        <v>85</v>
      </c>
      <c r="C4" s="141">
        <v>22494736.336700778</v>
      </c>
      <c r="D4" s="141">
        <v>22862362.049999997</v>
      </c>
      <c r="E4" s="142">
        <v>12608816.649999999</v>
      </c>
      <c r="F4" s="54" t="s">
        <v>92</v>
      </c>
      <c r="G4" s="56"/>
      <c r="H4" s="55"/>
      <c r="I4" s="141"/>
      <c r="J4" s="141"/>
      <c r="K4" s="141"/>
      <c r="L4" s="55"/>
    </row>
    <row r="5" spans="2:12" ht="15" thickBot="1">
      <c r="B5" s="57" t="s">
        <v>95</v>
      </c>
      <c r="C5" s="143">
        <f>SUM(C3:C4)</f>
        <v>38493927.640000001</v>
      </c>
      <c r="D5" s="143">
        <f t="shared" ref="D5:K5" si="0">SUM(D3:D4)</f>
        <v>35282558.109999999</v>
      </c>
      <c r="E5" s="143">
        <f t="shared" si="0"/>
        <v>18514678.479999997</v>
      </c>
      <c r="F5" s="144"/>
      <c r="G5" s="145"/>
      <c r="H5" s="57" t="s">
        <v>95</v>
      </c>
      <c r="I5" s="143">
        <f t="shared" si="0"/>
        <v>55515422.566216432</v>
      </c>
      <c r="J5" s="143">
        <f t="shared" si="0"/>
        <v>43375281.589031503</v>
      </c>
      <c r="K5" s="143">
        <f t="shared" si="0"/>
        <v>19898030.153856158</v>
      </c>
    </row>
    <row r="6" spans="2:12">
      <c r="B6" s="52"/>
    </row>
    <row r="7" spans="2:12" s="49" customFormat="1">
      <c r="C7" s="138" t="s">
        <v>87</v>
      </c>
      <c r="D7" s="138" t="s">
        <v>88</v>
      </c>
      <c r="E7" s="138" t="s">
        <v>89</v>
      </c>
      <c r="F7" s="50"/>
      <c r="G7" s="51"/>
      <c r="H7" s="50"/>
      <c r="I7" s="138" t="s">
        <v>87</v>
      </c>
      <c r="J7" s="138" t="s">
        <v>88</v>
      </c>
      <c r="K7" s="138" t="s">
        <v>89</v>
      </c>
    </row>
    <row r="8" spans="2:12">
      <c r="B8" s="52" t="s">
        <v>96</v>
      </c>
      <c r="H8" s="52" t="s">
        <v>96</v>
      </c>
    </row>
    <row r="9" spans="2:12">
      <c r="B9" t="s">
        <v>91</v>
      </c>
      <c r="C9" s="139">
        <v>0</v>
      </c>
      <c r="D9" s="139">
        <v>244139.54</v>
      </c>
      <c r="E9" s="139">
        <v>639120.47</v>
      </c>
      <c r="F9" s="54" t="s">
        <v>92</v>
      </c>
      <c r="H9" t="s">
        <v>93</v>
      </c>
      <c r="I9" s="140">
        <v>209899.18000000017</v>
      </c>
      <c r="J9" s="140">
        <v>730318.77</v>
      </c>
      <c r="K9" s="140">
        <v>2630015.98</v>
      </c>
      <c r="L9" s="54" t="s">
        <v>94</v>
      </c>
    </row>
    <row r="10" spans="2:12">
      <c r="B10" s="55" t="s">
        <v>85</v>
      </c>
      <c r="C10" s="141">
        <v>0</v>
      </c>
      <c r="D10" s="141">
        <v>0</v>
      </c>
      <c r="E10" s="141">
        <v>244139.54</v>
      </c>
      <c r="F10" s="54" t="s">
        <v>92</v>
      </c>
      <c r="G10" s="56"/>
      <c r="H10" s="55"/>
      <c r="I10" s="141"/>
      <c r="J10" s="141"/>
      <c r="K10" s="141"/>
      <c r="L10" s="55"/>
    </row>
    <row r="11" spans="2:12" ht="15" thickBot="1">
      <c r="B11" s="57" t="s">
        <v>95</v>
      </c>
      <c r="C11" s="143">
        <f>SUM(C9:C10)</f>
        <v>0</v>
      </c>
      <c r="D11" s="143">
        <f>SUM(D9:D10)</f>
        <v>244139.54</v>
      </c>
      <c r="E11" s="143">
        <f>SUM(E9:E10)</f>
        <v>883260.01</v>
      </c>
      <c r="F11" s="52"/>
      <c r="G11" s="58"/>
      <c r="H11" s="57" t="s">
        <v>95</v>
      </c>
      <c r="I11" s="143">
        <f>SUM(I9:I10)</f>
        <v>209899.18000000017</v>
      </c>
      <c r="J11" s="143">
        <f>SUM(J9:J10)</f>
        <v>730318.77</v>
      </c>
      <c r="K11" s="143">
        <f>SUM(K9:K10)</f>
        <v>2630015.98</v>
      </c>
    </row>
    <row r="14" spans="2:12">
      <c r="H14" s="52" t="s">
        <v>167</v>
      </c>
      <c r="I14" s="144">
        <f>I3+I9</f>
        <v>55725321.746216431</v>
      </c>
      <c r="J14" s="144">
        <f>J3+J9</f>
        <v>44105600.359031506</v>
      </c>
      <c r="K14" s="144">
        <f>K3+K9</f>
        <v>22528046.133856159</v>
      </c>
    </row>
    <row r="16" spans="2:12" ht="15" thickBot="1">
      <c r="H16" s="57" t="s">
        <v>208</v>
      </c>
      <c r="I16" s="146">
        <f>ROUND(I14/1000,0)</f>
        <v>55725</v>
      </c>
      <c r="J16" s="146">
        <f>ROUND(J14/1000,0)</f>
        <v>44106</v>
      </c>
      <c r="K16" s="146">
        <f>ROUND(K14/1000,0)</f>
        <v>22528</v>
      </c>
    </row>
    <row r="17" spans="8:14">
      <c r="M17" s="300" t="s">
        <v>194</v>
      </c>
      <c r="N17" s="300"/>
    </row>
    <row r="18" spans="8:14">
      <c r="H18" s="147" t="s">
        <v>209</v>
      </c>
      <c r="I18" s="138" t="s">
        <v>87</v>
      </c>
      <c r="J18" s="138" t="s">
        <v>88</v>
      </c>
      <c r="K18" s="138" t="s">
        <v>89</v>
      </c>
      <c r="M18" s="138" t="s">
        <v>210</v>
      </c>
      <c r="N18" s="138" t="s">
        <v>211</v>
      </c>
    </row>
    <row r="19" spans="8:14">
      <c r="H19" s="52" t="s">
        <v>212</v>
      </c>
      <c r="I19" s="139">
        <v>74685</v>
      </c>
      <c r="J19" s="139">
        <v>55131</v>
      </c>
      <c r="K19" s="139">
        <v>26062</v>
      </c>
      <c r="M19" s="148">
        <f>I19-J19</f>
        <v>19554</v>
      </c>
      <c r="N19" s="148">
        <f>J19-K19</f>
        <v>29069</v>
      </c>
    </row>
    <row r="20" spans="8:14">
      <c r="H20" s="52" t="s">
        <v>213</v>
      </c>
      <c r="I20" s="139">
        <v>18961</v>
      </c>
      <c r="J20" s="139">
        <v>11025</v>
      </c>
      <c r="K20" s="139">
        <v>3534</v>
      </c>
      <c r="M20" s="148">
        <f>I20-J20</f>
        <v>7936</v>
      </c>
      <c r="N20" s="148">
        <f>J20-K20</f>
        <v>7491</v>
      </c>
    </row>
    <row r="21" spans="8:14" ht="15" thickBot="1">
      <c r="H21" s="57" t="s">
        <v>167</v>
      </c>
      <c r="I21" s="149">
        <f>I19-I20</f>
        <v>55724</v>
      </c>
      <c r="J21" s="149">
        <f>J19-J20</f>
        <v>44106</v>
      </c>
      <c r="K21" s="149">
        <f>K19-K20</f>
        <v>22528</v>
      </c>
    </row>
    <row r="22" spans="8:14">
      <c r="I22" s="139">
        <f>I16-I21</f>
        <v>1</v>
      </c>
      <c r="J22" s="139">
        <f>J16-J21</f>
        <v>0</v>
      </c>
      <c r="K22" s="139">
        <f>K16-K21</f>
        <v>0</v>
      </c>
      <c r="M22" s="300" t="s">
        <v>194</v>
      </c>
      <c r="N22" s="300"/>
    </row>
    <row r="23" spans="8:14">
      <c r="H23" s="138" t="s">
        <v>214</v>
      </c>
      <c r="I23" s="138" t="s">
        <v>87</v>
      </c>
      <c r="J23" s="138" t="s">
        <v>88</v>
      </c>
      <c r="K23" s="138" t="s">
        <v>89</v>
      </c>
      <c r="M23" s="138" t="s">
        <v>210</v>
      </c>
      <c r="N23" s="138" t="s">
        <v>211</v>
      </c>
    </row>
    <row r="24" spans="8:14">
      <c r="H24" s="52" t="s">
        <v>212</v>
      </c>
      <c r="I24" s="139">
        <v>43158</v>
      </c>
      <c r="J24" s="139">
        <v>28478</v>
      </c>
      <c r="K24" s="139">
        <v>11449</v>
      </c>
      <c r="M24" s="148">
        <f>I24-J24</f>
        <v>14680</v>
      </c>
      <c r="N24" s="148">
        <f>J24-K24</f>
        <v>17029</v>
      </c>
    </row>
    <row r="25" spans="8:14">
      <c r="H25" s="52" t="s">
        <v>213</v>
      </c>
      <c r="I25" s="139">
        <v>5600</v>
      </c>
      <c r="J25" s="139">
        <v>3032</v>
      </c>
      <c r="K25" s="139">
        <v>1454</v>
      </c>
      <c r="M25" s="148">
        <f>I25-J25</f>
        <v>2568</v>
      </c>
      <c r="N25" s="148">
        <f>J25-K25</f>
        <v>1578</v>
      </c>
    </row>
    <row r="26" spans="8:14" ht="15" thickBot="1">
      <c r="H26" s="57" t="s">
        <v>167</v>
      </c>
      <c r="I26" s="149">
        <f>I24-I25</f>
        <v>37558</v>
      </c>
      <c r="J26" s="149">
        <f>J24-J25</f>
        <v>25446</v>
      </c>
      <c r="K26" s="149">
        <f>K24-K25</f>
        <v>9995</v>
      </c>
    </row>
    <row r="28" spans="8:14">
      <c r="M28" s="300" t="s">
        <v>194</v>
      </c>
      <c r="N28" s="300"/>
    </row>
    <row r="29" spans="8:14">
      <c r="H29" s="138" t="s">
        <v>215</v>
      </c>
      <c r="I29" s="138" t="s">
        <v>87</v>
      </c>
      <c r="J29" s="138" t="s">
        <v>88</v>
      </c>
      <c r="K29" s="138" t="s">
        <v>89</v>
      </c>
      <c r="M29" s="138" t="s">
        <v>210</v>
      </c>
      <c r="N29" s="138" t="s">
        <v>211</v>
      </c>
    </row>
    <row r="30" spans="8:14">
      <c r="H30" s="52" t="s">
        <v>212</v>
      </c>
      <c r="I30" s="139">
        <v>31527</v>
      </c>
      <c r="J30" s="139">
        <v>26653</v>
      </c>
      <c r="K30" s="139">
        <v>14613</v>
      </c>
      <c r="M30" s="148">
        <f t="shared" ref="M30:N32" si="1">I30-J30</f>
        <v>4874</v>
      </c>
      <c r="N30" s="148">
        <f>J30-K30</f>
        <v>12040</v>
      </c>
    </row>
    <row r="31" spans="8:14">
      <c r="H31" s="52" t="s">
        <v>213</v>
      </c>
      <c r="I31" s="139">
        <v>13361</v>
      </c>
      <c r="J31" s="139">
        <v>7993</v>
      </c>
      <c r="K31" s="139">
        <v>2080</v>
      </c>
      <c r="M31" s="148">
        <f t="shared" si="1"/>
        <v>5368</v>
      </c>
      <c r="N31" s="148">
        <f>J31-K31</f>
        <v>5913</v>
      </c>
    </row>
    <row r="32" spans="8:14" ht="15" thickBot="1">
      <c r="H32" s="57" t="s">
        <v>167</v>
      </c>
      <c r="I32" s="149">
        <f>I30-I31</f>
        <v>18166</v>
      </c>
      <c r="J32" s="149">
        <f>J30-J31</f>
        <v>18660</v>
      </c>
      <c r="K32" s="149">
        <f>K30-K31</f>
        <v>12533</v>
      </c>
      <c r="M32" s="150">
        <f t="shared" si="1"/>
        <v>-494</v>
      </c>
      <c r="N32" s="150">
        <f t="shared" si="1"/>
        <v>6127</v>
      </c>
    </row>
    <row r="33" spans="8:11">
      <c r="H33" s="151" t="s">
        <v>203</v>
      </c>
      <c r="I33" s="139">
        <f>I26+I32-I21</f>
        <v>0</v>
      </c>
      <c r="J33" s="139">
        <f>J26+J32-J21</f>
        <v>0</v>
      </c>
      <c r="K33" s="139">
        <f>K26+K32-K21</f>
        <v>0</v>
      </c>
    </row>
  </sheetData>
  <mergeCells count="3">
    <mergeCell ref="M17:N17"/>
    <mergeCell ref="M22:N22"/>
    <mergeCell ref="M28:N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30A87-058A-47B4-AD19-F7F44736BEE5}">
  <sheetPr>
    <tabColor theme="5" tint="0.39997558519241921"/>
  </sheetPr>
  <dimension ref="B3:IJ496"/>
  <sheetViews>
    <sheetView topLeftCell="G16" zoomScale="70" zoomScaleNormal="70" workbookViewId="0">
      <selection activeCell="G26" sqref="G26"/>
    </sheetView>
  </sheetViews>
  <sheetFormatPr defaultColWidth="8.81640625" defaultRowHeight="14.5"/>
  <cols>
    <col min="1" max="1" width="8.81640625" style="60"/>
    <col min="2" max="2" width="16.6328125" style="60" bestFit="1" customWidth="1"/>
    <col min="3" max="9" width="10.81640625" style="60" bestFit="1" customWidth="1"/>
    <col min="10" max="11" width="14.6328125" style="60" bestFit="1" customWidth="1"/>
    <col min="12" max="13" width="18.54296875" style="60" customWidth="1"/>
    <col min="14" max="14" width="18" style="60" bestFit="1" customWidth="1"/>
    <col min="15" max="15" width="14.81640625" style="60" bestFit="1" customWidth="1"/>
    <col min="16" max="16" width="19" style="60" customWidth="1"/>
    <col min="17" max="17" width="18.81640625" style="60" bestFit="1" customWidth="1"/>
    <col min="18" max="19" width="15.08984375" style="60" customWidth="1"/>
    <col min="20" max="21" width="10.81640625" style="60" bestFit="1" customWidth="1"/>
    <col min="22" max="22" width="14.54296875" style="60" customWidth="1"/>
    <col min="23" max="23" width="14.6328125" style="60" bestFit="1" customWidth="1"/>
    <col min="24" max="24" width="14.6328125" style="60" customWidth="1"/>
    <col min="25" max="25" width="11.81640625" style="60" bestFit="1" customWidth="1"/>
    <col min="26" max="26" width="14.6328125" style="60" bestFit="1" customWidth="1"/>
    <col min="27" max="27" width="11.81640625" style="60" bestFit="1" customWidth="1"/>
    <col min="28" max="28" width="19" style="60" customWidth="1"/>
    <col min="29" max="31" width="15.08984375" style="60" customWidth="1"/>
    <col min="32" max="242" width="11.81640625" style="60" bestFit="1" customWidth="1"/>
    <col min="243" max="16384" width="8.81640625" style="60"/>
  </cols>
  <sheetData>
    <row r="3" spans="2:242">
      <c r="B3" s="59" t="s">
        <v>97</v>
      </c>
    </row>
    <row r="4" spans="2:242">
      <c r="B4" s="60" t="s">
        <v>98</v>
      </c>
      <c r="C4" s="60" t="s">
        <v>99</v>
      </c>
    </row>
    <row r="5" spans="2:242">
      <c r="B5" s="60" t="s">
        <v>100</v>
      </c>
      <c r="C5" s="60" t="s">
        <v>101</v>
      </c>
    </row>
    <row r="6" spans="2:242">
      <c r="B6" s="60" t="s">
        <v>102</v>
      </c>
      <c r="C6" s="60" t="s">
        <v>103</v>
      </c>
    </row>
    <row r="7" spans="2:242">
      <c r="B7" s="60" t="s">
        <v>104</v>
      </c>
      <c r="C7" s="60" t="s">
        <v>105</v>
      </c>
    </row>
    <row r="11" spans="2:242">
      <c r="M11" s="61" t="s">
        <v>106</v>
      </c>
      <c r="N11" s="60">
        <v>0</v>
      </c>
      <c r="O11" s="60">
        <v>1</v>
      </c>
      <c r="P11" s="60">
        <v>2</v>
      </c>
      <c r="Q11" s="60">
        <v>3</v>
      </c>
      <c r="R11" s="60">
        <v>4</v>
      </c>
      <c r="S11" s="60">
        <v>5</v>
      </c>
      <c r="T11" s="60">
        <v>6</v>
      </c>
      <c r="U11" s="60">
        <v>7</v>
      </c>
      <c r="V11" s="60">
        <v>8</v>
      </c>
      <c r="W11" s="60">
        <v>9</v>
      </c>
      <c r="X11" s="60">
        <v>10</v>
      </c>
      <c r="Y11" s="60">
        <v>11</v>
      </c>
      <c r="Z11" s="60">
        <v>12</v>
      </c>
      <c r="AA11" s="60">
        <v>13</v>
      </c>
      <c r="AB11" s="60">
        <v>14</v>
      </c>
      <c r="AC11" s="60">
        <v>15</v>
      </c>
      <c r="AD11" s="60">
        <v>16</v>
      </c>
      <c r="AE11" s="60">
        <v>17</v>
      </c>
      <c r="AF11" s="60">
        <v>18</v>
      </c>
      <c r="AG11" s="60">
        <v>19</v>
      </c>
      <c r="AH11" s="60">
        <v>20</v>
      </c>
      <c r="AI11" s="60">
        <v>21</v>
      </c>
      <c r="AJ11" s="60">
        <v>22</v>
      </c>
      <c r="AK11" s="60">
        <v>23</v>
      </c>
      <c r="AL11" s="60">
        <v>24</v>
      </c>
      <c r="AM11" s="60">
        <v>25</v>
      </c>
      <c r="AN11" s="60">
        <v>26</v>
      </c>
      <c r="AO11" s="60">
        <v>27</v>
      </c>
      <c r="AP11" s="60">
        <v>28</v>
      </c>
      <c r="AQ11" s="60">
        <v>29</v>
      </c>
      <c r="AR11" s="60">
        <v>30</v>
      </c>
      <c r="AS11" s="60">
        <v>31</v>
      </c>
      <c r="AT11" s="60">
        <v>32</v>
      </c>
      <c r="AU11" s="60">
        <v>33</v>
      </c>
      <c r="AV11" s="60">
        <v>34</v>
      </c>
      <c r="AW11" s="60">
        <v>35</v>
      </c>
      <c r="AX11" s="60">
        <v>36</v>
      </c>
      <c r="AY11" s="60">
        <v>37</v>
      </c>
      <c r="AZ11" s="60">
        <v>38</v>
      </c>
      <c r="BA11" s="60">
        <v>39</v>
      </c>
      <c r="BB11" s="60">
        <v>40</v>
      </c>
      <c r="BC11" s="60">
        <v>41</v>
      </c>
      <c r="BD11" s="60">
        <v>42</v>
      </c>
      <c r="BE11" s="60">
        <v>43</v>
      </c>
      <c r="BF11" s="60">
        <v>44</v>
      </c>
      <c r="BG11" s="60">
        <v>45</v>
      </c>
      <c r="BH11" s="60">
        <v>46</v>
      </c>
      <c r="BI11" s="60">
        <v>47</v>
      </c>
      <c r="BJ11" s="60">
        <v>48</v>
      </c>
      <c r="BK11" s="60">
        <v>49</v>
      </c>
      <c r="BL11" s="60">
        <v>50</v>
      </c>
      <c r="BM11" s="60">
        <v>51</v>
      </c>
      <c r="BN11" s="60">
        <v>52</v>
      </c>
      <c r="BO11" s="60">
        <v>53</v>
      </c>
      <c r="BP11" s="60">
        <v>54</v>
      </c>
      <c r="BQ11" s="60">
        <v>55</v>
      </c>
      <c r="BR11" s="60">
        <v>56</v>
      </c>
      <c r="BS11" s="60">
        <v>57</v>
      </c>
      <c r="BT11" s="60">
        <v>58</v>
      </c>
      <c r="BU11" s="60">
        <v>59</v>
      </c>
      <c r="BV11" s="60">
        <v>60</v>
      </c>
      <c r="BW11" s="60">
        <v>61</v>
      </c>
      <c r="BX11" s="60">
        <v>62</v>
      </c>
      <c r="BY11" s="60">
        <v>63</v>
      </c>
      <c r="BZ11" s="60">
        <v>64</v>
      </c>
      <c r="CA11" s="60">
        <v>65</v>
      </c>
      <c r="CB11" s="60">
        <v>66</v>
      </c>
      <c r="CC11" s="60">
        <v>67</v>
      </c>
      <c r="CD11" s="60">
        <v>68</v>
      </c>
      <c r="CE11" s="60">
        <v>69</v>
      </c>
      <c r="CF11" s="60">
        <v>70</v>
      </c>
      <c r="CG11" s="60">
        <v>71</v>
      </c>
      <c r="CH11" s="60">
        <v>72</v>
      </c>
      <c r="CI11" s="60">
        <v>73</v>
      </c>
      <c r="CJ11" s="60">
        <v>74</v>
      </c>
      <c r="CK11" s="60">
        <v>75</v>
      </c>
      <c r="CL11" s="60">
        <v>76</v>
      </c>
      <c r="CM11" s="60">
        <v>77</v>
      </c>
      <c r="CN11" s="60">
        <v>78</v>
      </c>
      <c r="CO11" s="60">
        <v>79</v>
      </c>
      <c r="CP11" s="60">
        <v>80</v>
      </c>
      <c r="CQ11" s="60">
        <v>81</v>
      </c>
      <c r="CR11" s="60">
        <v>82</v>
      </c>
      <c r="CS11" s="60">
        <v>83</v>
      </c>
      <c r="CT11" s="60">
        <v>84</v>
      </c>
      <c r="CU11" s="60">
        <v>85</v>
      </c>
      <c r="CV11" s="60">
        <v>86</v>
      </c>
      <c r="CW11" s="60">
        <v>87</v>
      </c>
      <c r="CX11" s="60">
        <v>88</v>
      </c>
      <c r="CY11" s="60">
        <v>89</v>
      </c>
      <c r="CZ11" s="60">
        <v>90</v>
      </c>
      <c r="DA11" s="60">
        <v>91</v>
      </c>
      <c r="DB11" s="60">
        <v>92</v>
      </c>
      <c r="DC11" s="60">
        <v>93</v>
      </c>
      <c r="DD11" s="60">
        <v>94</v>
      </c>
      <c r="DE11" s="60">
        <v>95</v>
      </c>
      <c r="DF11" s="60">
        <v>96</v>
      </c>
      <c r="DG11" s="60">
        <v>97</v>
      </c>
      <c r="DH11" s="60">
        <v>98</v>
      </c>
      <c r="DI11" s="60">
        <v>99</v>
      </c>
      <c r="DJ11" s="60">
        <v>100</v>
      </c>
      <c r="DK11" s="60">
        <v>101</v>
      </c>
      <c r="DL11" s="60">
        <v>102</v>
      </c>
      <c r="DM11" s="60">
        <v>103</v>
      </c>
      <c r="DN11" s="60">
        <v>104</v>
      </c>
      <c r="DO11" s="60">
        <v>105</v>
      </c>
      <c r="DP11" s="60">
        <v>106</v>
      </c>
      <c r="DQ11" s="60">
        <v>107</v>
      </c>
      <c r="DR11" s="60">
        <v>108</v>
      </c>
      <c r="DS11" s="60">
        <v>109</v>
      </c>
      <c r="DT11" s="60">
        <v>110</v>
      </c>
      <c r="DU11" s="60">
        <v>111</v>
      </c>
      <c r="DV11" s="60">
        <v>112</v>
      </c>
      <c r="DW11" s="60">
        <v>113</v>
      </c>
      <c r="DX11" s="60">
        <v>114</v>
      </c>
      <c r="DY11" s="60">
        <v>115</v>
      </c>
      <c r="DZ11" s="60">
        <v>116</v>
      </c>
      <c r="EA11" s="60">
        <v>117</v>
      </c>
      <c r="EB11" s="60">
        <v>118</v>
      </c>
      <c r="EC11" s="60">
        <v>119</v>
      </c>
      <c r="ED11" s="60">
        <v>120</v>
      </c>
      <c r="EE11" s="60">
        <v>121</v>
      </c>
      <c r="EF11" s="60">
        <v>122</v>
      </c>
      <c r="EG11" s="60">
        <v>123</v>
      </c>
      <c r="EH11" s="60">
        <v>124</v>
      </c>
      <c r="EI11" s="60">
        <v>125</v>
      </c>
      <c r="EJ11" s="60">
        <v>126</v>
      </c>
      <c r="EK11" s="60">
        <v>127</v>
      </c>
      <c r="EL11" s="60">
        <v>128</v>
      </c>
      <c r="EM11" s="60">
        <v>129</v>
      </c>
      <c r="EN11" s="60">
        <v>130</v>
      </c>
      <c r="EO11" s="60">
        <v>131</v>
      </c>
      <c r="EP11" s="60">
        <v>132</v>
      </c>
      <c r="EQ11" s="60">
        <v>133</v>
      </c>
      <c r="ER11" s="60">
        <v>134</v>
      </c>
      <c r="ES11" s="60">
        <v>135</v>
      </c>
      <c r="ET11" s="60">
        <v>136</v>
      </c>
      <c r="EU11" s="60">
        <v>137</v>
      </c>
      <c r="EV11" s="60">
        <v>138</v>
      </c>
      <c r="EW11" s="60">
        <v>139</v>
      </c>
      <c r="EX11" s="60">
        <v>140</v>
      </c>
      <c r="EY11" s="60">
        <v>141</v>
      </c>
      <c r="EZ11" s="60">
        <v>142</v>
      </c>
      <c r="FA11" s="60">
        <v>143</v>
      </c>
      <c r="FB11" s="60">
        <v>144</v>
      </c>
      <c r="FC11" s="60">
        <v>145</v>
      </c>
      <c r="FD11" s="60">
        <v>146</v>
      </c>
      <c r="FE11" s="60">
        <v>147</v>
      </c>
      <c r="FF11" s="60">
        <v>148</v>
      </c>
      <c r="FG11" s="60">
        <v>149</v>
      </c>
      <c r="FH11" s="60">
        <v>150</v>
      </c>
      <c r="FI11" s="60">
        <v>151</v>
      </c>
      <c r="FJ11" s="60">
        <v>152</v>
      </c>
      <c r="FK11" s="60">
        <v>153</v>
      </c>
      <c r="FL11" s="60">
        <v>154</v>
      </c>
      <c r="FM11" s="60">
        <v>155</v>
      </c>
      <c r="FN11" s="60">
        <v>156</v>
      </c>
      <c r="FO11" s="60">
        <v>157</v>
      </c>
      <c r="FP11" s="60">
        <v>158</v>
      </c>
      <c r="FQ11" s="60">
        <v>159</v>
      </c>
      <c r="FR11" s="60">
        <v>160</v>
      </c>
      <c r="FS11" s="60">
        <v>161</v>
      </c>
      <c r="FT11" s="60">
        <v>162</v>
      </c>
      <c r="FU11" s="60">
        <v>163</v>
      </c>
      <c r="FV11" s="60">
        <v>164</v>
      </c>
      <c r="FW11" s="60">
        <v>165</v>
      </c>
      <c r="FX11" s="60">
        <v>166</v>
      </c>
      <c r="FY11" s="60">
        <v>167</v>
      </c>
      <c r="FZ11" s="60">
        <v>168</v>
      </c>
      <c r="GA11" s="60">
        <v>169</v>
      </c>
      <c r="GB11" s="60">
        <v>170</v>
      </c>
      <c r="GC11" s="60">
        <v>171</v>
      </c>
      <c r="GD11" s="60">
        <v>172</v>
      </c>
      <c r="GE11" s="60">
        <v>173</v>
      </c>
      <c r="GF11" s="60">
        <v>174</v>
      </c>
      <c r="GG11" s="60">
        <v>175</v>
      </c>
      <c r="GH11" s="60">
        <v>176</v>
      </c>
      <c r="GI11" s="60">
        <v>177</v>
      </c>
      <c r="GJ11" s="60">
        <v>178</v>
      </c>
      <c r="GK11" s="60">
        <v>179</v>
      </c>
      <c r="GL11" s="60">
        <v>180</v>
      </c>
      <c r="GM11" s="60">
        <v>181</v>
      </c>
      <c r="GN11" s="60">
        <v>182</v>
      </c>
      <c r="GO11" s="60">
        <v>183</v>
      </c>
      <c r="GP11" s="60">
        <v>184</v>
      </c>
      <c r="GQ11" s="60">
        <v>185</v>
      </c>
      <c r="GR11" s="60">
        <v>186</v>
      </c>
      <c r="GS11" s="60">
        <v>187</v>
      </c>
      <c r="GT11" s="60">
        <v>188</v>
      </c>
      <c r="GU11" s="60">
        <v>189</v>
      </c>
      <c r="GV11" s="60">
        <v>190</v>
      </c>
      <c r="GW11" s="60">
        <v>191</v>
      </c>
      <c r="GX11" s="60">
        <v>192</v>
      </c>
      <c r="GY11" s="60">
        <v>193</v>
      </c>
      <c r="GZ11" s="60">
        <v>194</v>
      </c>
      <c r="HA11" s="60">
        <v>195</v>
      </c>
      <c r="HB11" s="60">
        <v>196</v>
      </c>
      <c r="HC11" s="60">
        <v>197</v>
      </c>
      <c r="HD11" s="60">
        <v>198</v>
      </c>
      <c r="HE11" s="60">
        <v>199</v>
      </c>
      <c r="HF11" s="60">
        <v>200</v>
      </c>
      <c r="HG11" s="60">
        <v>201</v>
      </c>
      <c r="HH11" s="60">
        <v>202</v>
      </c>
      <c r="HI11" s="60">
        <v>203</v>
      </c>
      <c r="HJ11" s="60">
        <v>204</v>
      </c>
      <c r="HK11" s="60">
        <v>205</v>
      </c>
      <c r="HL11" s="60">
        <v>206</v>
      </c>
      <c r="HM11" s="60">
        <v>207</v>
      </c>
      <c r="HN11" s="60">
        <v>208</v>
      </c>
      <c r="HO11" s="60">
        <v>209</v>
      </c>
      <c r="HP11" s="60">
        <v>210</v>
      </c>
      <c r="HQ11" s="60">
        <v>211</v>
      </c>
      <c r="HR11" s="60">
        <v>212</v>
      </c>
      <c r="HS11" s="60">
        <v>213</v>
      </c>
      <c r="HT11" s="60">
        <v>214</v>
      </c>
      <c r="HU11" s="60">
        <v>215</v>
      </c>
      <c r="HV11" s="60">
        <v>216</v>
      </c>
      <c r="HW11" s="60">
        <v>217</v>
      </c>
      <c r="HX11" s="60">
        <v>218</v>
      </c>
      <c r="HY11" s="60">
        <v>219</v>
      </c>
      <c r="HZ11" s="60">
        <v>220</v>
      </c>
      <c r="IA11" s="60">
        <v>221</v>
      </c>
      <c r="IB11" s="60">
        <v>222</v>
      </c>
      <c r="IC11" s="60">
        <v>223</v>
      </c>
      <c r="ID11" s="60">
        <v>224</v>
      </c>
      <c r="IE11" s="60">
        <v>225</v>
      </c>
      <c r="IF11" s="60">
        <v>226</v>
      </c>
      <c r="IG11" s="60">
        <v>227</v>
      </c>
      <c r="IH11" s="60">
        <v>228</v>
      </c>
    </row>
    <row r="12" spans="2:242">
      <c r="M12" s="61" t="s">
        <v>107</v>
      </c>
      <c r="AA12" s="60">
        <v>1</v>
      </c>
      <c r="AB12" s="60">
        <v>2</v>
      </c>
      <c r="AC12" s="60">
        <v>3</v>
      </c>
      <c r="AD12" s="60">
        <v>4</v>
      </c>
      <c r="AE12" s="60">
        <v>5</v>
      </c>
      <c r="AF12" s="60">
        <v>6</v>
      </c>
      <c r="AG12" s="60">
        <v>7</v>
      </c>
      <c r="AH12" s="60">
        <v>8</v>
      </c>
      <c r="AI12" s="60">
        <v>9</v>
      </c>
      <c r="AJ12" s="60">
        <v>10</v>
      </c>
      <c r="AK12" s="60">
        <v>11</v>
      </c>
      <c r="AL12" s="60">
        <v>12</v>
      </c>
      <c r="AM12" s="60">
        <v>13</v>
      </c>
      <c r="AN12" s="60">
        <v>14</v>
      </c>
      <c r="AO12" s="60">
        <v>15</v>
      </c>
      <c r="AP12" s="60">
        <v>16</v>
      </c>
      <c r="AQ12" s="60">
        <v>17</v>
      </c>
      <c r="AR12" s="60">
        <v>18</v>
      </c>
      <c r="AS12" s="60">
        <v>19</v>
      </c>
      <c r="AT12" s="60">
        <v>20</v>
      </c>
      <c r="AU12" s="60">
        <v>21</v>
      </c>
      <c r="AV12" s="60">
        <v>22</v>
      </c>
      <c r="AW12" s="60">
        <v>23</v>
      </c>
      <c r="AX12" s="60">
        <v>24</v>
      </c>
      <c r="AY12" s="60">
        <v>25</v>
      </c>
      <c r="AZ12" s="60">
        <v>26</v>
      </c>
      <c r="BA12" s="60">
        <v>27</v>
      </c>
      <c r="BB12" s="60">
        <v>28</v>
      </c>
      <c r="BC12" s="60">
        <v>29</v>
      </c>
      <c r="BD12" s="60">
        <v>30</v>
      </c>
      <c r="BE12" s="60">
        <v>31</v>
      </c>
      <c r="BF12" s="60">
        <v>32</v>
      </c>
      <c r="BG12" s="60">
        <v>33</v>
      </c>
      <c r="BH12" s="60">
        <v>34</v>
      </c>
      <c r="BI12" s="60">
        <v>35</v>
      </c>
      <c r="BJ12" s="60">
        <v>36</v>
      </c>
      <c r="BK12" s="60">
        <v>37</v>
      </c>
      <c r="BL12" s="60">
        <v>38</v>
      </c>
      <c r="BM12" s="60">
        <v>39</v>
      </c>
      <c r="BN12" s="60">
        <v>40</v>
      </c>
      <c r="BO12" s="60">
        <v>41</v>
      </c>
      <c r="BP12" s="60">
        <v>42</v>
      </c>
      <c r="BQ12" s="60">
        <v>43</v>
      </c>
      <c r="BR12" s="60">
        <v>44</v>
      </c>
      <c r="BS12" s="60">
        <v>45</v>
      </c>
      <c r="BT12" s="60">
        <v>46</v>
      </c>
      <c r="BU12" s="60">
        <v>47</v>
      </c>
      <c r="BV12" s="60">
        <v>48</v>
      </c>
      <c r="BW12" s="60">
        <v>49</v>
      </c>
      <c r="BX12" s="60">
        <v>50</v>
      </c>
      <c r="BY12" s="60">
        <v>51</v>
      </c>
      <c r="BZ12" s="60">
        <v>52</v>
      </c>
      <c r="CA12" s="60">
        <v>53</v>
      </c>
      <c r="CB12" s="60">
        <v>54</v>
      </c>
      <c r="CC12" s="60">
        <v>55</v>
      </c>
      <c r="CD12" s="60">
        <v>56</v>
      </c>
      <c r="CE12" s="60">
        <v>57</v>
      </c>
      <c r="CF12" s="60">
        <v>58</v>
      </c>
      <c r="CG12" s="60">
        <v>59</v>
      </c>
      <c r="CH12" s="60">
        <v>60</v>
      </c>
      <c r="CI12" s="60">
        <v>61</v>
      </c>
      <c r="CJ12" s="60">
        <v>62</v>
      </c>
      <c r="CK12" s="60">
        <v>63</v>
      </c>
      <c r="CL12" s="60">
        <v>64</v>
      </c>
      <c r="CM12" s="60">
        <v>65</v>
      </c>
      <c r="CN12" s="60">
        <v>66</v>
      </c>
      <c r="CO12" s="60">
        <v>67</v>
      </c>
      <c r="CP12" s="60">
        <v>68</v>
      </c>
      <c r="CQ12" s="60">
        <v>69</v>
      </c>
      <c r="CR12" s="60">
        <v>70</v>
      </c>
      <c r="CS12" s="60">
        <v>71</v>
      </c>
      <c r="CT12" s="60">
        <v>72</v>
      </c>
      <c r="CU12" s="60">
        <v>73</v>
      </c>
      <c r="CV12" s="60">
        <v>74</v>
      </c>
      <c r="CW12" s="60">
        <v>75</v>
      </c>
      <c r="CX12" s="60">
        <v>76</v>
      </c>
      <c r="CY12" s="60">
        <v>77</v>
      </c>
      <c r="CZ12" s="60">
        <v>78</v>
      </c>
      <c r="DA12" s="60">
        <v>79</v>
      </c>
      <c r="DB12" s="60">
        <v>80</v>
      </c>
      <c r="DC12" s="60">
        <v>81</v>
      </c>
      <c r="DD12" s="60">
        <v>82</v>
      </c>
      <c r="DE12" s="60">
        <v>83</v>
      </c>
      <c r="DF12" s="60">
        <v>84</v>
      </c>
      <c r="DG12" s="60">
        <v>85</v>
      </c>
      <c r="DH12" s="60">
        <v>86</v>
      </c>
      <c r="DI12" s="60">
        <v>87</v>
      </c>
      <c r="DJ12" s="60">
        <v>88</v>
      </c>
      <c r="DK12" s="60">
        <v>89</v>
      </c>
      <c r="DL12" s="60">
        <v>90</v>
      </c>
      <c r="DM12" s="60">
        <v>91</v>
      </c>
      <c r="DN12" s="60">
        <v>92</v>
      </c>
      <c r="DO12" s="60">
        <v>93</v>
      </c>
      <c r="DP12" s="60">
        <v>94</v>
      </c>
      <c r="DQ12" s="60">
        <v>95</v>
      </c>
      <c r="DR12" s="60">
        <v>96</v>
      </c>
      <c r="DS12" s="60">
        <v>97</v>
      </c>
      <c r="DT12" s="60">
        <v>98</v>
      </c>
      <c r="DU12" s="60">
        <v>99</v>
      </c>
      <c r="DV12" s="60">
        <v>100</v>
      </c>
      <c r="DW12" s="60">
        <v>101</v>
      </c>
      <c r="DX12" s="60">
        <v>102</v>
      </c>
      <c r="DY12" s="60">
        <v>103</v>
      </c>
      <c r="DZ12" s="60">
        <v>104</v>
      </c>
      <c r="EA12" s="60">
        <v>105</v>
      </c>
      <c r="EB12" s="60">
        <v>106</v>
      </c>
      <c r="EC12" s="60">
        <v>107</v>
      </c>
      <c r="ED12" s="60">
        <v>108</v>
      </c>
      <c r="EE12" s="60">
        <v>109</v>
      </c>
      <c r="EF12" s="60">
        <v>110</v>
      </c>
      <c r="EG12" s="60">
        <v>111</v>
      </c>
      <c r="EH12" s="60">
        <v>112</v>
      </c>
      <c r="EI12" s="60">
        <v>113</v>
      </c>
      <c r="EJ12" s="60">
        <v>114</v>
      </c>
      <c r="EK12" s="60">
        <v>115</v>
      </c>
      <c r="EL12" s="60">
        <v>116</v>
      </c>
      <c r="EM12" s="60">
        <v>117</v>
      </c>
      <c r="EN12" s="60">
        <v>118</v>
      </c>
      <c r="EO12" s="60">
        <v>119</v>
      </c>
      <c r="EP12" s="60">
        <v>120</v>
      </c>
      <c r="EQ12" s="60">
        <v>121</v>
      </c>
      <c r="ER12" s="60">
        <v>122</v>
      </c>
      <c r="ES12" s="60">
        <v>123</v>
      </c>
      <c r="ET12" s="60">
        <v>124</v>
      </c>
      <c r="EU12" s="60">
        <v>125</v>
      </c>
      <c r="EV12" s="60">
        <v>126</v>
      </c>
      <c r="EW12" s="60">
        <v>127</v>
      </c>
      <c r="EX12" s="60">
        <v>128</v>
      </c>
      <c r="EY12" s="60">
        <v>129</v>
      </c>
      <c r="EZ12" s="60">
        <v>130</v>
      </c>
      <c r="FA12" s="60">
        <v>131</v>
      </c>
      <c r="FB12" s="60">
        <v>132</v>
      </c>
      <c r="FC12" s="60">
        <v>133</v>
      </c>
      <c r="FD12" s="60">
        <v>134</v>
      </c>
      <c r="FE12" s="60">
        <v>135</v>
      </c>
      <c r="FF12" s="60">
        <v>136</v>
      </c>
      <c r="FG12" s="60">
        <v>137</v>
      </c>
      <c r="FH12" s="60">
        <v>138</v>
      </c>
      <c r="FI12" s="60">
        <v>139</v>
      </c>
      <c r="FJ12" s="60">
        <v>140</v>
      </c>
      <c r="FK12" s="60">
        <v>141</v>
      </c>
      <c r="FL12" s="60">
        <v>142</v>
      </c>
      <c r="FM12" s="60">
        <v>143</v>
      </c>
      <c r="FN12" s="60">
        <v>144</v>
      </c>
      <c r="FO12" s="60">
        <v>145</v>
      </c>
      <c r="FP12" s="60">
        <v>146</v>
      </c>
      <c r="FQ12" s="60">
        <v>147</v>
      </c>
      <c r="FR12" s="60">
        <v>148</v>
      </c>
      <c r="FS12" s="60">
        <v>149</v>
      </c>
      <c r="FT12" s="60">
        <v>150</v>
      </c>
      <c r="FU12" s="60">
        <v>151</v>
      </c>
      <c r="FV12" s="60">
        <v>152</v>
      </c>
      <c r="FW12" s="60">
        <v>153</v>
      </c>
      <c r="FX12" s="60">
        <v>154</v>
      </c>
      <c r="FY12" s="60">
        <v>155</v>
      </c>
      <c r="FZ12" s="60">
        <v>156</v>
      </c>
      <c r="GA12" s="60">
        <v>157</v>
      </c>
      <c r="GB12" s="60">
        <v>158</v>
      </c>
      <c r="GC12" s="60">
        <v>159</v>
      </c>
      <c r="GD12" s="60">
        <v>160</v>
      </c>
      <c r="GE12" s="60">
        <v>161</v>
      </c>
      <c r="GF12" s="60">
        <v>162</v>
      </c>
      <c r="GG12" s="60">
        <v>163</v>
      </c>
      <c r="GH12" s="60">
        <v>164</v>
      </c>
      <c r="GI12" s="60">
        <v>165</v>
      </c>
      <c r="GJ12" s="60">
        <v>166</v>
      </c>
      <c r="GK12" s="60">
        <v>167</v>
      </c>
      <c r="GL12" s="60">
        <v>168</v>
      </c>
      <c r="GM12" s="60">
        <v>169</v>
      </c>
      <c r="GN12" s="60">
        <v>170</v>
      </c>
      <c r="GO12" s="60">
        <v>171</v>
      </c>
      <c r="GP12" s="60">
        <v>172</v>
      </c>
      <c r="GQ12" s="60">
        <v>173</v>
      </c>
      <c r="GR12" s="60">
        <v>174</v>
      </c>
      <c r="GS12" s="60">
        <v>175</v>
      </c>
      <c r="GT12" s="60">
        <v>176</v>
      </c>
      <c r="GU12" s="60">
        <v>177</v>
      </c>
      <c r="GV12" s="60">
        <v>178</v>
      </c>
      <c r="GW12" s="60">
        <v>179</v>
      </c>
      <c r="GX12" s="60">
        <v>180</v>
      </c>
      <c r="GY12" s="60">
        <v>181</v>
      </c>
      <c r="GZ12" s="60">
        <v>182</v>
      </c>
      <c r="HA12" s="60">
        <v>183</v>
      </c>
      <c r="HB12" s="60">
        <v>184</v>
      </c>
      <c r="HC12" s="60">
        <v>185</v>
      </c>
      <c r="HD12" s="60">
        <v>186</v>
      </c>
      <c r="HE12" s="60">
        <v>187</v>
      </c>
      <c r="HF12" s="60">
        <v>188</v>
      </c>
      <c r="HG12" s="60">
        <v>189</v>
      </c>
      <c r="HH12" s="60">
        <v>190</v>
      </c>
      <c r="HI12" s="60">
        <v>191</v>
      </c>
      <c r="HJ12" s="60">
        <v>192</v>
      </c>
      <c r="HK12" s="60">
        <v>193</v>
      </c>
      <c r="HL12" s="60">
        <v>194</v>
      </c>
      <c r="HM12" s="60">
        <v>195</v>
      </c>
      <c r="HN12" s="60">
        <v>196</v>
      </c>
      <c r="HO12" s="60">
        <v>197</v>
      </c>
      <c r="HP12" s="60">
        <v>198</v>
      </c>
      <c r="HQ12" s="60">
        <v>199</v>
      </c>
      <c r="HR12" s="60">
        <v>200</v>
      </c>
      <c r="HS12" s="60">
        <v>201</v>
      </c>
      <c r="HT12" s="60">
        <v>202</v>
      </c>
      <c r="HU12" s="60">
        <v>203</v>
      </c>
      <c r="HV12" s="60">
        <v>204</v>
      </c>
      <c r="HW12" s="60">
        <v>205</v>
      </c>
      <c r="HX12" s="60">
        <v>206</v>
      </c>
      <c r="HY12" s="60">
        <v>207</v>
      </c>
      <c r="HZ12" s="60">
        <v>208</v>
      </c>
      <c r="IA12" s="60">
        <v>209</v>
      </c>
      <c r="IB12" s="60">
        <v>210</v>
      </c>
      <c r="IC12" s="60">
        <v>211</v>
      </c>
      <c r="ID12" s="60">
        <v>212</v>
      </c>
      <c r="IE12" s="60">
        <v>213</v>
      </c>
      <c r="IF12" s="60">
        <v>214</v>
      </c>
      <c r="IG12" s="60">
        <v>215</v>
      </c>
      <c r="IH12" s="60">
        <v>216</v>
      </c>
    </row>
    <row r="13" spans="2:242">
      <c r="B13" s="61" t="s">
        <v>108</v>
      </c>
    </row>
    <row r="14" spans="2:242">
      <c r="C14" s="62">
        <v>43466</v>
      </c>
      <c r="D14" s="62">
        <v>43497</v>
      </c>
      <c r="E14" s="62">
        <v>43525</v>
      </c>
      <c r="F14" s="62">
        <v>43556</v>
      </c>
      <c r="G14" s="62">
        <v>43586</v>
      </c>
      <c r="H14" s="62">
        <v>43617</v>
      </c>
      <c r="I14" s="62">
        <v>43647</v>
      </c>
      <c r="J14" s="62">
        <v>43678</v>
      </c>
      <c r="K14" s="62">
        <v>43709</v>
      </c>
      <c r="L14" s="62">
        <v>43739</v>
      </c>
      <c r="M14" s="62">
        <v>43770</v>
      </c>
      <c r="N14" s="62">
        <v>43800</v>
      </c>
      <c r="O14" s="62">
        <v>43831</v>
      </c>
      <c r="P14" s="62">
        <v>43862</v>
      </c>
      <c r="Q14" s="62">
        <v>43891</v>
      </c>
      <c r="R14" s="62">
        <v>43922</v>
      </c>
      <c r="S14" s="62">
        <v>43952</v>
      </c>
      <c r="T14" s="62">
        <v>43983</v>
      </c>
      <c r="U14" s="62">
        <v>44013</v>
      </c>
      <c r="V14" s="62">
        <v>44044</v>
      </c>
      <c r="W14" s="62">
        <v>44075</v>
      </c>
      <c r="X14" s="62">
        <v>44105</v>
      </c>
      <c r="Y14" s="62">
        <v>44136</v>
      </c>
      <c r="Z14" s="62">
        <v>44166</v>
      </c>
      <c r="AA14" s="62">
        <v>44197</v>
      </c>
      <c r="AB14" s="62">
        <v>44228</v>
      </c>
      <c r="AC14" s="62">
        <v>44256</v>
      </c>
      <c r="AD14" s="62">
        <v>44287</v>
      </c>
      <c r="AE14" s="62">
        <v>44317</v>
      </c>
      <c r="AF14" s="62">
        <v>44348</v>
      </c>
      <c r="AG14" s="62">
        <v>44378</v>
      </c>
      <c r="AH14" s="62">
        <v>44409</v>
      </c>
      <c r="AI14" s="62">
        <v>44440</v>
      </c>
      <c r="AJ14" s="62">
        <v>44470</v>
      </c>
      <c r="AK14" s="62">
        <v>44501</v>
      </c>
      <c r="AL14" s="62">
        <v>44531</v>
      </c>
      <c r="AM14" s="62">
        <v>44562</v>
      </c>
      <c r="AN14" s="62">
        <v>44593</v>
      </c>
      <c r="AO14" s="62">
        <v>44621</v>
      </c>
      <c r="AP14" s="62">
        <v>44652</v>
      </c>
      <c r="AQ14" s="62">
        <v>44682</v>
      </c>
      <c r="AR14" s="62">
        <v>44713</v>
      </c>
      <c r="AS14" s="62">
        <v>44743</v>
      </c>
      <c r="AT14" s="62">
        <v>44774</v>
      </c>
      <c r="AU14" s="62">
        <v>44805</v>
      </c>
      <c r="AV14" s="62">
        <v>44835</v>
      </c>
      <c r="AW14" s="62">
        <v>44866</v>
      </c>
      <c r="AX14" s="62">
        <v>44896</v>
      </c>
      <c r="AY14" s="62">
        <v>44927</v>
      </c>
      <c r="AZ14" s="62">
        <v>44958</v>
      </c>
      <c r="BA14" s="62">
        <v>44986</v>
      </c>
      <c r="BB14" s="62">
        <v>45017</v>
      </c>
      <c r="BC14" s="62">
        <v>45047</v>
      </c>
      <c r="BD14" s="62">
        <v>45078</v>
      </c>
      <c r="BE14" s="62">
        <v>45108</v>
      </c>
      <c r="BF14" s="62">
        <v>45139</v>
      </c>
      <c r="BG14" s="62">
        <v>45170</v>
      </c>
      <c r="BH14" s="62">
        <v>45200</v>
      </c>
      <c r="BI14" s="62">
        <v>45231</v>
      </c>
      <c r="BJ14" s="62">
        <v>45261</v>
      </c>
      <c r="BK14" s="62">
        <v>45292</v>
      </c>
      <c r="BL14" s="62">
        <v>45323</v>
      </c>
      <c r="BM14" s="62">
        <v>45352</v>
      </c>
      <c r="BN14" s="62">
        <v>45383</v>
      </c>
      <c r="BO14" s="62">
        <v>45413</v>
      </c>
      <c r="BP14" s="62">
        <v>45444</v>
      </c>
      <c r="BQ14" s="62">
        <v>45474</v>
      </c>
      <c r="BR14" s="62">
        <v>45505</v>
      </c>
      <c r="BS14" s="62">
        <v>45536</v>
      </c>
      <c r="BT14" s="62">
        <v>45566</v>
      </c>
      <c r="BU14" s="62">
        <v>45597</v>
      </c>
      <c r="BV14" s="62">
        <v>45627</v>
      </c>
      <c r="BW14" s="62">
        <v>45658</v>
      </c>
      <c r="BX14" s="62">
        <v>45689</v>
      </c>
      <c r="BY14" s="62">
        <v>45717</v>
      </c>
      <c r="BZ14" s="62">
        <v>45748</v>
      </c>
      <c r="CA14" s="62">
        <v>45778</v>
      </c>
      <c r="CB14" s="62">
        <v>45809</v>
      </c>
      <c r="CC14" s="62">
        <v>45839</v>
      </c>
      <c r="CD14" s="62">
        <v>45870</v>
      </c>
      <c r="CE14" s="62">
        <v>45901</v>
      </c>
      <c r="CF14" s="62">
        <v>45931</v>
      </c>
      <c r="CG14" s="62">
        <v>45962</v>
      </c>
      <c r="CH14" s="62">
        <v>45992</v>
      </c>
      <c r="CI14" s="62">
        <v>46023</v>
      </c>
      <c r="CJ14" s="62">
        <v>46054</v>
      </c>
      <c r="CK14" s="62">
        <v>46082</v>
      </c>
      <c r="CL14" s="62">
        <v>46113</v>
      </c>
      <c r="CM14" s="62">
        <v>46143</v>
      </c>
      <c r="CN14" s="62">
        <v>46174</v>
      </c>
      <c r="CO14" s="62">
        <v>46204</v>
      </c>
      <c r="CP14" s="62">
        <v>46235</v>
      </c>
      <c r="CQ14" s="62">
        <v>46266</v>
      </c>
      <c r="CR14" s="62">
        <v>46296</v>
      </c>
      <c r="CS14" s="62">
        <v>46327</v>
      </c>
      <c r="CT14" s="62">
        <v>46357</v>
      </c>
      <c r="CU14" s="62">
        <v>46388</v>
      </c>
      <c r="CV14" s="62">
        <v>46419</v>
      </c>
      <c r="CW14" s="62">
        <v>46447</v>
      </c>
      <c r="CX14" s="62">
        <v>46478</v>
      </c>
      <c r="CY14" s="62">
        <v>46508</v>
      </c>
      <c r="CZ14" s="62">
        <v>46539</v>
      </c>
      <c r="DA14" s="62">
        <v>46569</v>
      </c>
      <c r="DB14" s="62">
        <v>46600</v>
      </c>
      <c r="DC14" s="62">
        <v>46631</v>
      </c>
      <c r="DD14" s="62">
        <v>46661</v>
      </c>
      <c r="DE14" s="62">
        <v>46692</v>
      </c>
      <c r="DF14" s="62">
        <v>46722</v>
      </c>
      <c r="DG14" s="62">
        <v>46753</v>
      </c>
      <c r="DH14" s="62">
        <v>46784</v>
      </c>
      <c r="DI14" s="62">
        <v>46813</v>
      </c>
      <c r="DJ14" s="62">
        <v>46844</v>
      </c>
      <c r="DK14" s="62">
        <v>46874</v>
      </c>
      <c r="DL14" s="62">
        <v>46905</v>
      </c>
      <c r="DM14" s="62">
        <v>46935</v>
      </c>
      <c r="DN14" s="62">
        <v>46966</v>
      </c>
      <c r="DO14" s="62">
        <v>46997</v>
      </c>
      <c r="DP14" s="62">
        <v>47027</v>
      </c>
      <c r="DQ14" s="62">
        <v>47058</v>
      </c>
      <c r="DR14" s="62">
        <v>47088</v>
      </c>
      <c r="DS14" s="62">
        <v>47119</v>
      </c>
      <c r="DT14" s="62">
        <v>47150</v>
      </c>
      <c r="DU14" s="62">
        <v>47178</v>
      </c>
      <c r="DV14" s="62">
        <v>47209</v>
      </c>
      <c r="DW14" s="62">
        <v>47239</v>
      </c>
      <c r="DX14" s="62">
        <v>47270</v>
      </c>
      <c r="DY14" s="62">
        <v>47300</v>
      </c>
      <c r="DZ14" s="62">
        <v>47331</v>
      </c>
      <c r="EA14" s="62">
        <v>47362</v>
      </c>
      <c r="EB14" s="62">
        <v>47392</v>
      </c>
      <c r="EC14" s="62">
        <v>47423</v>
      </c>
      <c r="ED14" s="62">
        <v>47453</v>
      </c>
      <c r="EE14" s="62">
        <v>47484</v>
      </c>
      <c r="EF14" s="62">
        <v>47515</v>
      </c>
      <c r="EG14" s="62">
        <v>47543</v>
      </c>
      <c r="EH14" s="62">
        <v>47574</v>
      </c>
      <c r="EI14" s="62">
        <v>47604</v>
      </c>
      <c r="EJ14" s="62">
        <v>47635</v>
      </c>
      <c r="EK14" s="62">
        <v>47665</v>
      </c>
      <c r="EL14" s="62">
        <v>47696</v>
      </c>
      <c r="EM14" s="62">
        <v>47727</v>
      </c>
      <c r="EN14" s="62">
        <v>47757</v>
      </c>
      <c r="EO14" s="62">
        <v>47788</v>
      </c>
      <c r="EP14" s="62">
        <v>47818</v>
      </c>
      <c r="EQ14" s="62">
        <v>47849</v>
      </c>
      <c r="ER14" s="62">
        <v>47880</v>
      </c>
      <c r="ES14" s="62">
        <v>47908</v>
      </c>
      <c r="ET14" s="62">
        <v>47939</v>
      </c>
      <c r="EU14" s="62">
        <v>47969</v>
      </c>
      <c r="EV14" s="62">
        <v>48000</v>
      </c>
      <c r="EW14" s="62">
        <v>48030</v>
      </c>
      <c r="EX14" s="62">
        <v>48061</v>
      </c>
      <c r="EY14" s="62">
        <v>48092</v>
      </c>
      <c r="EZ14" s="62">
        <v>48122</v>
      </c>
      <c r="FA14" s="62">
        <v>48153</v>
      </c>
      <c r="FB14" s="62">
        <v>48183</v>
      </c>
      <c r="FC14" s="62">
        <v>48214</v>
      </c>
      <c r="FD14" s="62">
        <v>48245</v>
      </c>
      <c r="FE14" s="62">
        <v>48274</v>
      </c>
      <c r="FF14" s="62">
        <v>48305</v>
      </c>
      <c r="FG14" s="62">
        <v>48335</v>
      </c>
      <c r="FH14" s="62">
        <v>48366</v>
      </c>
      <c r="FI14" s="62">
        <v>48396</v>
      </c>
      <c r="FJ14" s="62">
        <v>48427</v>
      </c>
      <c r="FK14" s="62">
        <v>48458</v>
      </c>
      <c r="FL14" s="62">
        <v>48488</v>
      </c>
      <c r="FM14" s="62">
        <v>48519</v>
      </c>
      <c r="FN14" s="62">
        <v>48549</v>
      </c>
      <c r="FO14" s="62">
        <v>48580</v>
      </c>
      <c r="FP14" s="62">
        <v>48611</v>
      </c>
      <c r="FQ14" s="62">
        <v>48639</v>
      </c>
      <c r="FR14" s="62">
        <v>48670</v>
      </c>
      <c r="FS14" s="62">
        <v>48700</v>
      </c>
      <c r="FT14" s="62">
        <v>48731</v>
      </c>
      <c r="FU14" s="62">
        <v>48761</v>
      </c>
      <c r="FV14" s="62">
        <v>48792</v>
      </c>
      <c r="FW14" s="62">
        <v>48823</v>
      </c>
      <c r="FX14" s="62">
        <v>48853</v>
      </c>
      <c r="FY14" s="62">
        <v>48884</v>
      </c>
      <c r="FZ14" s="62">
        <v>48914</v>
      </c>
      <c r="GA14" s="62">
        <v>48945</v>
      </c>
      <c r="GB14" s="62">
        <v>48976</v>
      </c>
      <c r="GC14" s="62">
        <v>49004</v>
      </c>
      <c r="GD14" s="62">
        <v>49035</v>
      </c>
      <c r="GE14" s="62">
        <v>49065</v>
      </c>
      <c r="GF14" s="62">
        <v>49096</v>
      </c>
      <c r="GG14" s="62">
        <v>49126</v>
      </c>
      <c r="GH14" s="62">
        <v>49157</v>
      </c>
      <c r="GI14" s="62">
        <v>49188</v>
      </c>
      <c r="GJ14" s="62">
        <v>49218</v>
      </c>
      <c r="GK14" s="62">
        <v>49249</v>
      </c>
      <c r="GL14" s="62">
        <v>49279</v>
      </c>
      <c r="GM14" s="62">
        <v>49310</v>
      </c>
      <c r="GN14" s="62">
        <v>49341</v>
      </c>
      <c r="GO14" s="62">
        <v>49369</v>
      </c>
      <c r="GP14" s="62">
        <v>49400</v>
      </c>
      <c r="GQ14" s="62">
        <v>49430</v>
      </c>
      <c r="GR14" s="62">
        <v>49461</v>
      </c>
      <c r="GS14" s="62">
        <v>49491</v>
      </c>
      <c r="GT14" s="62">
        <v>49522</v>
      </c>
      <c r="GU14" s="62">
        <v>49553</v>
      </c>
      <c r="GV14" s="62">
        <v>49583</v>
      </c>
      <c r="GW14" s="62">
        <v>49614</v>
      </c>
      <c r="GX14" s="62">
        <v>49644</v>
      </c>
      <c r="GY14" s="62">
        <v>49675</v>
      </c>
      <c r="GZ14" s="62">
        <v>49706</v>
      </c>
      <c r="HA14" s="62">
        <v>49735</v>
      </c>
      <c r="HB14" s="62">
        <v>49766</v>
      </c>
      <c r="HC14" s="62">
        <v>49796</v>
      </c>
      <c r="HD14" s="62">
        <v>49827</v>
      </c>
      <c r="HE14" s="62">
        <v>49857</v>
      </c>
      <c r="HF14" s="62">
        <v>49888</v>
      </c>
      <c r="HG14" s="62">
        <v>49919</v>
      </c>
      <c r="HH14" s="62">
        <v>49949</v>
      </c>
      <c r="HI14" s="62">
        <v>49980</v>
      </c>
      <c r="HJ14" s="62">
        <v>50010</v>
      </c>
      <c r="HK14" s="62">
        <v>50041</v>
      </c>
      <c r="HL14" s="62">
        <v>50072</v>
      </c>
      <c r="HM14" s="62">
        <v>50100</v>
      </c>
      <c r="HN14" s="62">
        <v>50131</v>
      </c>
      <c r="HO14" s="62">
        <v>50161</v>
      </c>
      <c r="HP14" s="62">
        <v>50192</v>
      </c>
      <c r="HQ14" s="62">
        <v>50222</v>
      </c>
      <c r="HR14" s="62">
        <v>50253</v>
      </c>
      <c r="HS14" s="62">
        <v>50284</v>
      </c>
      <c r="HT14" s="62">
        <v>50314</v>
      </c>
      <c r="HU14" s="62">
        <v>50345</v>
      </c>
      <c r="HV14" s="62">
        <v>50375</v>
      </c>
      <c r="HW14" s="62">
        <v>50406</v>
      </c>
      <c r="HX14" s="62">
        <v>50437</v>
      </c>
      <c r="HY14" s="62">
        <v>50465</v>
      </c>
      <c r="HZ14" s="62">
        <v>50496</v>
      </c>
      <c r="IA14" s="62">
        <v>50526</v>
      </c>
      <c r="IB14" s="62">
        <v>50557</v>
      </c>
      <c r="IC14" s="62">
        <v>50587</v>
      </c>
      <c r="ID14" s="62">
        <v>50618</v>
      </c>
      <c r="IE14" s="62">
        <v>50649</v>
      </c>
      <c r="IF14" s="62">
        <v>50679</v>
      </c>
      <c r="IG14" s="62">
        <v>50710</v>
      </c>
      <c r="IH14" s="62">
        <v>50740</v>
      </c>
    </row>
    <row r="15" spans="2:242">
      <c r="B15" s="63" t="s">
        <v>109</v>
      </c>
      <c r="C15" s="64">
        <v>90000</v>
      </c>
      <c r="D15" s="64">
        <v>90000</v>
      </c>
      <c r="E15" s="64">
        <v>90000</v>
      </c>
      <c r="F15" s="64">
        <v>90000</v>
      </c>
      <c r="G15" s="64">
        <v>90000</v>
      </c>
      <c r="H15" s="64">
        <v>90000</v>
      </c>
      <c r="I15" s="64">
        <v>90000</v>
      </c>
      <c r="J15" s="64">
        <v>90000</v>
      </c>
      <c r="K15" s="64">
        <v>90000</v>
      </c>
      <c r="L15" s="64">
        <v>90000</v>
      </c>
      <c r="M15" s="64">
        <v>90000</v>
      </c>
      <c r="N15" s="64">
        <v>90000</v>
      </c>
      <c r="O15" s="64">
        <v>90000</v>
      </c>
      <c r="P15" s="64">
        <v>90000</v>
      </c>
      <c r="Q15" s="64">
        <v>90000</v>
      </c>
      <c r="R15" s="64">
        <v>90000</v>
      </c>
      <c r="S15" s="64">
        <v>90000</v>
      </c>
      <c r="T15" s="64">
        <v>90000</v>
      </c>
      <c r="U15" s="64">
        <v>90000</v>
      </c>
      <c r="V15" s="64">
        <v>90000</v>
      </c>
      <c r="W15" s="64">
        <v>90000</v>
      </c>
      <c r="X15" s="64">
        <v>90000</v>
      </c>
      <c r="Y15" s="64">
        <v>90000</v>
      </c>
      <c r="Z15" s="64">
        <v>90000</v>
      </c>
      <c r="AA15" s="64">
        <v>150000</v>
      </c>
      <c r="AB15" s="64">
        <v>150000</v>
      </c>
      <c r="AC15" s="64">
        <v>150000</v>
      </c>
      <c r="AD15" s="64">
        <v>150000</v>
      </c>
      <c r="AE15" s="64">
        <v>150000</v>
      </c>
      <c r="AF15" s="64">
        <v>150000</v>
      </c>
      <c r="AG15" s="64">
        <v>150000</v>
      </c>
      <c r="AH15" s="64">
        <v>150000</v>
      </c>
      <c r="AI15" s="64">
        <v>150000</v>
      </c>
      <c r="AJ15" s="64">
        <v>150000</v>
      </c>
      <c r="AK15" s="64">
        <v>150000</v>
      </c>
      <c r="AL15" s="64">
        <v>150000</v>
      </c>
      <c r="AM15" s="64">
        <v>150000</v>
      </c>
      <c r="AN15" s="64">
        <v>150000</v>
      </c>
      <c r="AO15" s="64">
        <v>150000</v>
      </c>
      <c r="AP15" s="64">
        <v>150000</v>
      </c>
      <c r="AQ15" s="64">
        <v>150000</v>
      </c>
      <c r="AR15" s="64">
        <v>150000</v>
      </c>
      <c r="AS15" s="64">
        <v>150000</v>
      </c>
      <c r="AT15" s="64">
        <v>150000</v>
      </c>
      <c r="AU15" s="64">
        <v>150000</v>
      </c>
      <c r="AV15" s="64">
        <v>150000</v>
      </c>
      <c r="AW15" s="64">
        <v>150000</v>
      </c>
      <c r="AX15" s="64">
        <v>150000</v>
      </c>
      <c r="AY15" s="64">
        <v>150000</v>
      </c>
      <c r="AZ15" s="64">
        <v>150000</v>
      </c>
      <c r="BA15" s="64">
        <v>150000</v>
      </c>
      <c r="BB15" s="64">
        <v>150000</v>
      </c>
      <c r="BC15" s="64">
        <v>150000</v>
      </c>
      <c r="BD15" s="64">
        <v>150000</v>
      </c>
      <c r="BE15" s="64">
        <v>150000</v>
      </c>
      <c r="BF15" s="64">
        <v>150000</v>
      </c>
      <c r="BG15" s="64">
        <v>150000</v>
      </c>
      <c r="BH15" s="64">
        <v>150000</v>
      </c>
      <c r="BI15" s="64">
        <v>150000</v>
      </c>
      <c r="BJ15" s="64">
        <v>150000</v>
      </c>
      <c r="BK15" s="64">
        <v>150000</v>
      </c>
      <c r="BL15" s="64">
        <v>150000</v>
      </c>
      <c r="BM15" s="64">
        <v>150000</v>
      </c>
      <c r="BN15" s="64">
        <v>150000</v>
      </c>
      <c r="BO15" s="64">
        <v>150000</v>
      </c>
      <c r="BP15" s="64">
        <v>150000</v>
      </c>
      <c r="BQ15" s="64">
        <v>150000</v>
      </c>
      <c r="BR15" s="64">
        <v>150000</v>
      </c>
      <c r="BS15" s="64">
        <v>150000</v>
      </c>
      <c r="BT15" s="64">
        <v>150000</v>
      </c>
      <c r="BU15" s="64">
        <v>150000</v>
      </c>
      <c r="BV15" s="64">
        <v>150000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</row>
    <row r="16" spans="2:242">
      <c r="B16" s="63" t="s">
        <v>110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  <c r="P16" s="64">
        <v>0</v>
      </c>
      <c r="Q16" s="64">
        <v>0</v>
      </c>
      <c r="R16" s="64">
        <v>0</v>
      </c>
      <c r="S16" s="64">
        <v>0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4">
        <v>0</v>
      </c>
      <c r="AA16" s="64">
        <v>225000</v>
      </c>
      <c r="AB16" s="64">
        <v>225000</v>
      </c>
      <c r="AC16" s="64">
        <v>225000</v>
      </c>
      <c r="AD16" s="64">
        <v>225000</v>
      </c>
      <c r="AE16" s="64">
        <v>225000</v>
      </c>
      <c r="AF16" s="64">
        <v>225000</v>
      </c>
      <c r="AG16" s="64">
        <v>225000</v>
      </c>
      <c r="AH16" s="64">
        <v>225000</v>
      </c>
      <c r="AI16" s="64">
        <v>225000</v>
      </c>
      <c r="AJ16" s="64">
        <v>225000</v>
      </c>
      <c r="AK16" s="64">
        <v>225000</v>
      </c>
      <c r="AL16" s="64">
        <v>225000</v>
      </c>
      <c r="AM16" s="64">
        <v>225000</v>
      </c>
      <c r="AN16" s="64">
        <v>225000</v>
      </c>
      <c r="AO16" s="64">
        <v>225000</v>
      </c>
      <c r="AP16" s="64">
        <v>225000</v>
      </c>
      <c r="AQ16" s="64">
        <v>225000</v>
      </c>
      <c r="AR16" s="64">
        <v>225000</v>
      </c>
      <c r="AS16" s="64">
        <v>225000</v>
      </c>
      <c r="AT16" s="64">
        <v>225000</v>
      </c>
      <c r="AU16" s="64">
        <v>225000</v>
      </c>
      <c r="AV16" s="64">
        <v>225000</v>
      </c>
      <c r="AW16" s="64">
        <v>225000</v>
      </c>
      <c r="AX16" s="64">
        <v>225000</v>
      </c>
      <c r="AY16" s="64">
        <v>225000</v>
      </c>
      <c r="AZ16" s="64">
        <v>225000</v>
      </c>
      <c r="BA16" s="64">
        <v>225000</v>
      </c>
      <c r="BB16" s="64">
        <v>225000</v>
      </c>
      <c r="BC16" s="64">
        <v>225000</v>
      </c>
      <c r="BD16" s="64">
        <v>225000</v>
      </c>
      <c r="BE16" s="64">
        <v>225000</v>
      </c>
      <c r="BF16" s="64">
        <v>225000</v>
      </c>
      <c r="BG16" s="64">
        <v>225000</v>
      </c>
      <c r="BH16" s="64">
        <v>225000</v>
      </c>
      <c r="BI16" s="64">
        <v>225000</v>
      </c>
      <c r="BJ16" s="64">
        <v>225000</v>
      </c>
      <c r="BK16" s="64">
        <v>225000</v>
      </c>
      <c r="BL16" s="64">
        <v>225000</v>
      </c>
      <c r="BM16" s="64">
        <v>225000</v>
      </c>
      <c r="BN16" s="64">
        <v>225000</v>
      </c>
      <c r="BO16" s="64">
        <v>225000</v>
      </c>
      <c r="BP16" s="64">
        <v>225000</v>
      </c>
      <c r="BQ16" s="64">
        <v>225000</v>
      </c>
      <c r="BR16" s="64">
        <v>225000</v>
      </c>
      <c r="BS16" s="64">
        <v>225000</v>
      </c>
      <c r="BT16" s="64">
        <v>225000</v>
      </c>
      <c r="BU16" s="64">
        <v>225000</v>
      </c>
      <c r="BV16" s="64">
        <v>225000</v>
      </c>
      <c r="BW16" s="64">
        <v>225000</v>
      </c>
      <c r="BX16" s="64">
        <v>225000</v>
      </c>
      <c r="BY16" s="64">
        <v>225000</v>
      </c>
      <c r="BZ16" s="64">
        <v>225000</v>
      </c>
      <c r="CA16" s="64">
        <v>225000</v>
      </c>
      <c r="CB16" s="64">
        <v>225000</v>
      </c>
      <c r="CC16" s="64">
        <v>225000</v>
      </c>
      <c r="CD16" s="64">
        <v>225000</v>
      </c>
      <c r="CE16" s="64">
        <v>225000</v>
      </c>
      <c r="CF16" s="64">
        <v>225000</v>
      </c>
      <c r="CG16" s="64">
        <v>225000</v>
      </c>
      <c r="CH16" s="64">
        <v>225000</v>
      </c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</row>
    <row r="17" spans="2:242">
      <c r="B17" s="63" t="s">
        <v>95</v>
      </c>
      <c r="C17" s="65">
        <f>SUM(C15:C16)</f>
        <v>90000</v>
      </c>
      <c r="D17" s="65">
        <f t="shared" ref="D17:BO17" si="0">SUM(D15:D16)</f>
        <v>90000</v>
      </c>
      <c r="E17" s="65">
        <f t="shared" si="0"/>
        <v>90000</v>
      </c>
      <c r="F17" s="65">
        <f t="shared" si="0"/>
        <v>90000</v>
      </c>
      <c r="G17" s="65">
        <f t="shared" si="0"/>
        <v>90000</v>
      </c>
      <c r="H17" s="65">
        <f t="shared" si="0"/>
        <v>90000</v>
      </c>
      <c r="I17" s="65">
        <f t="shared" si="0"/>
        <v>90000</v>
      </c>
      <c r="J17" s="65">
        <f t="shared" si="0"/>
        <v>90000</v>
      </c>
      <c r="K17" s="65">
        <f t="shared" si="0"/>
        <v>90000</v>
      </c>
      <c r="L17" s="65">
        <f t="shared" si="0"/>
        <v>90000</v>
      </c>
      <c r="M17" s="65">
        <f t="shared" si="0"/>
        <v>90000</v>
      </c>
      <c r="N17" s="65">
        <f t="shared" si="0"/>
        <v>90000</v>
      </c>
      <c r="O17" s="65">
        <f t="shared" si="0"/>
        <v>90000</v>
      </c>
      <c r="P17" s="65">
        <f t="shared" si="0"/>
        <v>90000</v>
      </c>
      <c r="Q17" s="65">
        <f t="shared" si="0"/>
        <v>90000</v>
      </c>
      <c r="R17" s="65">
        <f t="shared" si="0"/>
        <v>90000</v>
      </c>
      <c r="S17" s="65">
        <f t="shared" si="0"/>
        <v>90000</v>
      </c>
      <c r="T17" s="65">
        <f t="shared" si="0"/>
        <v>90000</v>
      </c>
      <c r="U17" s="65">
        <f t="shared" si="0"/>
        <v>90000</v>
      </c>
      <c r="V17" s="65">
        <f t="shared" si="0"/>
        <v>90000</v>
      </c>
      <c r="W17" s="65">
        <f t="shared" si="0"/>
        <v>90000</v>
      </c>
      <c r="X17" s="65">
        <f t="shared" si="0"/>
        <v>90000</v>
      </c>
      <c r="Y17" s="65">
        <f t="shared" si="0"/>
        <v>90000</v>
      </c>
      <c r="Z17" s="65">
        <f t="shared" si="0"/>
        <v>90000</v>
      </c>
      <c r="AA17" s="65">
        <f t="shared" si="0"/>
        <v>375000</v>
      </c>
      <c r="AB17" s="65">
        <f t="shared" si="0"/>
        <v>375000</v>
      </c>
      <c r="AC17" s="65">
        <f t="shared" si="0"/>
        <v>375000</v>
      </c>
      <c r="AD17" s="65">
        <f t="shared" si="0"/>
        <v>375000</v>
      </c>
      <c r="AE17" s="65">
        <f t="shared" si="0"/>
        <v>375000</v>
      </c>
      <c r="AF17" s="65">
        <f t="shared" si="0"/>
        <v>375000</v>
      </c>
      <c r="AG17" s="65">
        <f t="shared" si="0"/>
        <v>375000</v>
      </c>
      <c r="AH17" s="65">
        <f t="shared" si="0"/>
        <v>375000</v>
      </c>
      <c r="AI17" s="65">
        <f t="shared" si="0"/>
        <v>375000</v>
      </c>
      <c r="AJ17" s="65">
        <f t="shared" si="0"/>
        <v>375000</v>
      </c>
      <c r="AK17" s="65">
        <f t="shared" si="0"/>
        <v>375000</v>
      </c>
      <c r="AL17" s="65">
        <f t="shared" si="0"/>
        <v>375000</v>
      </c>
      <c r="AM17" s="65">
        <f t="shared" si="0"/>
        <v>375000</v>
      </c>
      <c r="AN17" s="65">
        <f t="shared" si="0"/>
        <v>375000</v>
      </c>
      <c r="AO17" s="65">
        <f t="shared" si="0"/>
        <v>375000</v>
      </c>
      <c r="AP17" s="65">
        <f t="shared" si="0"/>
        <v>375000</v>
      </c>
      <c r="AQ17" s="65">
        <f t="shared" si="0"/>
        <v>375000</v>
      </c>
      <c r="AR17" s="65">
        <f t="shared" si="0"/>
        <v>375000</v>
      </c>
      <c r="AS17" s="65">
        <f t="shared" si="0"/>
        <v>375000</v>
      </c>
      <c r="AT17" s="65">
        <f t="shared" si="0"/>
        <v>375000</v>
      </c>
      <c r="AU17" s="65">
        <f t="shared" si="0"/>
        <v>375000</v>
      </c>
      <c r="AV17" s="65">
        <f t="shared" si="0"/>
        <v>375000</v>
      </c>
      <c r="AW17" s="65">
        <f t="shared" si="0"/>
        <v>375000</v>
      </c>
      <c r="AX17" s="65">
        <f t="shared" si="0"/>
        <v>375000</v>
      </c>
      <c r="AY17" s="65">
        <f t="shared" si="0"/>
        <v>375000</v>
      </c>
      <c r="AZ17" s="65">
        <f t="shared" si="0"/>
        <v>375000</v>
      </c>
      <c r="BA17" s="65">
        <f t="shared" si="0"/>
        <v>375000</v>
      </c>
      <c r="BB17" s="65">
        <f t="shared" si="0"/>
        <v>375000</v>
      </c>
      <c r="BC17" s="65">
        <f t="shared" si="0"/>
        <v>375000</v>
      </c>
      <c r="BD17" s="65">
        <f t="shared" si="0"/>
        <v>375000</v>
      </c>
      <c r="BE17" s="65">
        <f t="shared" si="0"/>
        <v>375000</v>
      </c>
      <c r="BF17" s="65">
        <f t="shared" si="0"/>
        <v>375000</v>
      </c>
      <c r="BG17" s="65">
        <f t="shared" si="0"/>
        <v>375000</v>
      </c>
      <c r="BH17" s="65">
        <f t="shared" si="0"/>
        <v>375000</v>
      </c>
      <c r="BI17" s="65">
        <f t="shared" si="0"/>
        <v>375000</v>
      </c>
      <c r="BJ17" s="65">
        <f t="shared" si="0"/>
        <v>375000</v>
      </c>
      <c r="BK17" s="65">
        <f t="shared" si="0"/>
        <v>375000</v>
      </c>
      <c r="BL17" s="65">
        <f t="shared" si="0"/>
        <v>375000</v>
      </c>
      <c r="BM17" s="65">
        <f t="shared" si="0"/>
        <v>375000</v>
      </c>
      <c r="BN17" s="65">
        <f t="shared" si="0"/>
        <v>375000</v>
      </c>
      <c r="BO17" s="65">
        <f t="shared" si="0"/>
        <v>375000</v>
      </c>
      <c r="BP17" s="65">
        <f t="shared" ref="BP17:EA17" si="1">SUM(BP15:BP16)</f>
        <v>375000</v>
      </c>
      <c r="BQ17" s="65">
        <f t="shared" si="1"/>
        <v>375000</v>
      </c>
      <c r="BR17" s="65">
        <f t="shared" si="1"/>
        <v>375000</v>
      </c>
      <c r="BS17" s="65">
        <f t="shared" si="1"/>
        <v>375000</v>
      </c>
      <c r="BT17" s="65">
        <f t="shared" si="1"/>
        <v>375000</v>
      </c>
      <c r="BU17" s="65">
        <f t="shared" si="1"/>
        <v>375000</v>
      </c>
      <c r="BV17" s="65">
        <f t="shared" si="1"/>
        <v>375000</v>
      </c>
      <c r="BW17" s="65">
        <f t="shared" si="1"/>
        <v>225000</v>
      </c>
      <c r="BX17" s="65">
        <f t="shared" si="1"/>
        <v>225000</v>
      </c>
      <c r="BY17" s="65">
        <f t="shared" si="1"/>
        <v>225000</v>
      </c>
      <c r="BZ17" s="65">
        <f t="shared" si="1"/>
        <v>225000</v>
      </c>
      <c r="CA17" s="65">
        <f t="shared" si="1"/>
        <v>225000</v>
      </c>
      <c r="CB17" s="65">
        <f t="shared" si="1"/>
        <v>225000</v>
      </c>
      <c r="CC17" s="65">
        <f t="shared" si="1"/>
        <v>225000</v>
      </c>
      <c r="CD17" s="65">
        <f t="shared" si="1"/>
        <v>225000</v>
      </c>
      <c r="CE17" s="65">
        <f t="shared" si="1"/>
        <v>225000</v>
      </c>
      <c r="CF17" s="65">
        <f t="shared" si="1"/>
        <v>225000</v>
      </c>
      <c r="CG17" s="65">
        <f t="shared" si="1"/>
        <v>225000</v>
      </c>
      <c r="CH17" s="65">
        <f t="shared" si="1"/>
        <v>225000</v>
      </c>
      <c r="CI17" s="65">
        <f t="shared" si="1"/>
        <v>0</v>
      </c>
      <c r="CJ17" s="65">
        <f t="shared" si="1"/>
        <v>0</v>
      </c>
      <c r="CK17" s="65">
        <f t="shared" si="1"/>
        <v>0</v>
      </c>
      <c r="CL17" s="65">
        <f t="shared" si="1"/>
        <v>0</v>
      </c>
      <c r="CM17" s="65">
        <f t="shared" si="1"/>
        <v>0</v>
      </c>
      <c r="CN17" s="65">
        <f t="shared" si="1"/>
        <v>0</v>
      </c>
      <c r="CO17" s="65">
        <f t="shared" si="1"/>
        <v>0</v>
      </c>
      <c r="CP17" s="65">
        <f t="shared" si="1"/>
        <v>0</v>
      </c>
      <c r="CQ17" s="65">
        <f t="shared" si="1"/>
        <v>0</v>
      </c>
      <c r="CR17" s="65">
        <f t="shared" si="1"/>
        <v>0</v>
      </c>
      <c r="CS17" s="65">
        <f t="shared" si="1"/>
        <v>0</v>
      </c>
      <c r="CT17" s="65">
        <f t="shared" si="1"/>
        <v>0</v>
      </c>
      <c r="CU17" s="65">
        <f t="shared" si="1"/>
        <v>0</v>
      </c>
      <c r="CV17" s="65">
        <f t="shared" si="1"/>
        <v>0</v>
      </c>
      <c r="CW17" s="65">
        <f t="shared" si="1"/>
        <v>0</v>
      </c>
      <c r="CX17" s="65">
        <f t="shared" si="1"/>
        <v>0</v>
      </c>
      <c r="CY17" s="65">
        <f t="shared" si="1"/>
        <v>0</v>
      </c>
      <c r="CZ17" s="65">
        <f t="shared" si="1"/>
        <v>0</v>
      </c>
      <c r="DA17" s="65">
        <f t="shared" si="1"/>
        <v>0</v>
      </c>
      <c r="DB17" s="65">
        <f t="shared" si="1"/>
        <v>0</v>
      </c>
      <c r="DC17" s="65">
        <f t="shared" si="1"/>
        <v>0</v>
      </c>
      <c r="DD17" s="65">
        <f t="shared" si="1"/>
        <v>0</v>
      </c>
      <c r="DE17" s="65">
        <f t="shared" si="1"/>
        <v>0</v>
      </c>
      <c r="DF17" s="65">
        <f t="shared" si="1"/>
        <v>0</v>
      </c>
      <c r="DG17" s="65">
        <f t="shared" si="1"/>
        <v>0</v>
      </c>
      <c r="DH17" s="65">
        <f t="shared" si="1"/>
        <v>0</v>
      </c>
      <c r="DI17" s="65">
        <f t="shared" si="1"/>
        <v>0</v>
      </c>
      <c r="DJ17" s="65">
        <f t="shared" si="1"/>
        <v>0</v>
      </c>
      <c r="DK17" s="65">
        <f t="shared" si="1"/>
        <v>0</v>
      </c>
      <c r="DL17" s="65">
        <f t="shared" si="1"/>
        <v>0</v>
      </c>
      <c r="DM17" s="65">
        <f t="shared" si="1"/>
        <v>0</v>
      </c>
      <c r="DN17" s="65">
        <f t="shared" si="1"/>
        <v>0</v>
      </c>
      <c r="DO17" s="65">
        <f t="shared" si="1"/>
        <v>0</v>
      </c>
      <c r="DP17" s="65">
        <f t="shared" si="1"/>
        <v>0</v>
      </c>
      <c r="DQ17" s="65">
        <f t="shared" si="1"/>
        <v>0</v>
      </c>
      <c r="DR17" s="65">
        <f t="shared" si="1"/>
        <v>0</v>
      </c>
      <c r="DS17" s="65">
        <f t="shared" si="1"/>
        <v>0</v>
      </c>
      <c r="DT17" s="65">
        <f t="shared" si="1"/>
        <v>0</v>
      </c>
      <c r="DU17" s="65">
        <f t="shared" si="1"/>
        <v>0</v>
      </c>
      <c r="DV17" s="65">
        <f t="shared" si="1"/>
        <v>0</v>
      </c>
      <c r="DW17" s="65">
        <f t="shared" si="1"/>
        <v>0</v>
      </c>
      <c r="DX17" s="65">
        <f t="shared" si="1"/>
        <v>0</v>
      </c>
      <c r="DY17" s="65">
        <f t="shared" si="1"/>
        <v>0</v>
      </c>
      <c r="DZ17" s="65">
        <f t="shared" si="1"/>
        <v>0</v>
      </c>
      <c r="EA17" s="65">
        <f t="shared" si="1"/>
        <v>0</v>
      </c>
      <c r="EB17" s="65">
        <f t="shared" ref="EB17:GM17" si="2">SUM(EB15:EB16)</f>
        <v>0</v>
      </c>
      <c r="EC17" s="65">
        <f t="shared" si="2"/>
        <v>0</v>
      </c>
      <c r="ED17" s="65">
        <f t="shared" si="2"/>
        <v>0</v>
      </c>
      <c r="EE17" s="65">
        <f t="shared" si="2"/>
        <v>0</v>
      </c>
      <c r="EF17" s="65">
        <f t="shared" si="2"/>
        <v>0</v>
      </c>
      <c r="EG17" s="65">
        <f t="shared" si="2"/>
        <v>0</v>
      </c>
      <c r="EH17" s="65">
        <f t="shared" si="2"/>
        <v>0</v>
      </c>
      <c r="EI17" s="65">
        <f t="shared" si="2"/>
        <v>0</v>
      </c>
      <c r="EJ17" s="65">
        <f t="shared" si="2"/>
        <v>0</v>
      </c>
      <c r="EK17" s="65">
        <f t="shared" si="2"/>
        <v>0</v>
      </c>
      <c r="EL17" s="65">
        <f t="shared" si="2"/>
        <v>0</v>
      </c>
      <c r="EM17" s="65">
        <f t="shared" si="2"/>
        <v>0</v>
      </c>
      <c r="EN17" s="65">
        <f t="shared" si="2"/>
        <v>0</v>
      </c>
      <c r="EO17" s="65">
        <f t="shared" si="2"/>
        <v>0</v>
      </c>
      <c r="EP17" s="65">
        <f t="shared" si="2"/>
        <v>0</v>
      </c>
      <c r="EQ17" s="65">
        <f t="shared" si="2"/>
        <v>0</v>
      </c>
      <c r="ER17" s="65">
        <f t="shared" si="2"/>
        <v>0</v>
      </c>
      <c r="ES17" s="65">
        <f t="shared" si="2"/>
        <v>0</v>
      </c>
      <c r="ET17" s="65">
        <f t="shared" si="2"/>
        <v>0</v>
      </c>
      <c r="EU17" s="65">
        <f t="shared" si="2"/>
        <v>0</v>
      </c>
      <c r="EV17" s="65">
        <f t="shared" si="2"/>
        <v>0</v>
      </c>
      <c r="EW17" s="65">
        <f t="shared" si="2"/>
        <v>0</v>
      </c>
      <c r="EX17" s="65">
        <f t="shared" si="2"/>
        <v>0</v>
      </c>
      <c r="EY17" s="65">
        <f t="shared" si="2"/>
        <v>0</v>
      </c>
      <c r="EZ17" s="65">
        <f t="shared" si="2"/>
        <v>0</v>
      </c>
      <c r="FA17" s="65">
        <f t="shared" si="2"/>
        <v>0</v>
      </c>
      <c r="FB17" s="65">
        <f t="shared" si="2"/>
        <v>0</v>
      </c>
      <c r="FC17" s="65">
        <f t="shared" si="2"/>
        <v>0</v>
      </c>
      <c r="FD17" s="65">
        <f t="shared" si="2"/>
        <v>0</v>
      </c>
      <c r="FE17" s="65">
        <f t="shared" si="2"/>
        <v>0</v>
      </c>
      <c r="FF17" s="65">
        <f t="shared" si="2"/>
        <v>0</v>
      </c>
      <c r="FG17" s="65">
        <f t="shared" si="2"/>
        <v>0</v>
      </c>
      <c r="FH17" s="65">
        <f t="shared" si="2"/>
        <v>0</v>
      </c>
      <c r="FI17" s="65">
        <f t="shared" si="2"/>
        <v>0</v>
      </c>
      <c r="FJ17" s="65">
        <f t="shared" si="2"/>
        <v>0</v>
      </c>
      <c r="FK17" s="65">
        <f t="shared" si="2"/>
        <v>0</v>
      </c>
      <c r="FL17" s="65">
        <f t="shared" si="2"/>
        <v>0</v>
      </c>
      <c r="FM17" s="65">
        <f t="shared" si="2"/>
        <v>0</v>
      </c>
      <c r="FN17" s="65">
        <f t="shared" si="2"/>
        <v>0</v>
      </c>
      <c r="FO17" s="65">
        <f t="shared" si="2"/>
        <v>0</v>
      </c>
      <c r="FP17" s="65">
        <f t="shared" si="2"/>
        <v>0</v>
      </c>
      <c r="FQ17" s="65">
        <f t="shared" si="2"/>
        <v>0</v>
      </c>
      <c r="FR17" s="65">
        <f t="shared" si="2"/>
        <v>0</v>
      </c>
      <c r="FS17" s="65">
        <f t="shared" si="2"/>
        <v>0</v>
      </c>
      <c r="FT17" s="65">
        <f t="shared" si="2"/>
        <v>0</v>
      </c>
      <c r="FU17" s="65">
        <f t="shared" si="2"/>
        <v>0</v>
      </c>
      <c r="FV17" s="65">
        <f t="shared" si="2"/>
        <v>0</v>
      </c>
      <c r="FW17" s="65">
        <f t="shared" si="2"/>
        <v>0</v>
      </c>
      <c r="FX17" s="65">
        <f t="shared" si="2"/>
        <v>0</v>
      </c>
      <c r="FY17" s="65">
        <f t="shared" si="2"/>
        <v>0</v>
      </c>
      <c r="FZ17" s="65">
        <f t="shared" si="2"/>
        <v>0</v>
      </c>
      <c r="GA17" s="65">
        <f t="shared" si="2"/>
        <v>0</v>
      </c>
      <c r="GB17" s="65">
        <f t="shared" si="2"/>
        <v>0</v>
      </c>
      <c r="GC17" s="65">
        <f t="shared" si="2"/>
        <v>0</v>
      </c>
      <c r="GD17" s="65">
        <f t="shared" si="2"/>
        <v>0</v>
      </c>
      <c r="GE17" s="65">
        <f t="shared" si="2"/>
        <v>0</v>
      </c>
      <c r="GF17" s="65">
        <f t="shared" si="2"/>
        <v>0</v>
      </c>
      <c r="GG17" s="65">
        <f t="shared" si="2"/>
        <v>0</v>
      </c>
      <c r="GH17" s="65">
        <f t="shared" si="2"/>
        <v>0</v>
      </c>
      <c r="GI17" s="65">
        <f t="shared" si="2"/>
        <v>0</v>
      </c>
      <c r="GJ17" s="65">
        <f t="shared" si="2"/>
        <v>0</v>
      </c>
      <c r="GK17" s="65">
        <f t="shared" si="2"/>
        <v>0</v>
      </c>
      <c r="GL17" s="65">
        <f t="shared" si="2"/>
        <v>0</v>
      </c>
      <c r="GM17" s="65">
        <f t="shared" si="2"/>
        <v>0</v>
      </c>
      <c r="GN17" s="65">
        <f t="shared" ref="GN17:IH17" si="3">SUM(GN15:GN16)</f>
        <v>0</v>
      </c>
      <c r="GO17" s="65">
        <f t="shared" si="3"/>
        <v>0</v>
      </c>
      <c r="GP17" s="65">
        <f t="shared" si="3"/>
        <v>0</v>
      </c>
      <c r="GQ17" s="65">
        <f t="shared" si="3"/>
        <v>0</v>
      </c>
      <c r="GR17" s="65">
        <f t="shared" si="3"/>
        <v>0</v>
      </c>
      <c r="GS17" s="65">
        <f t="shared" si="3"/>
        <v>0</v>
      </c>
      <c r="GT17" s="65">
        <f t="shared" si="3"/>
        <v>0</v>
      </c>
      <c r="GU17" s="65">
        <f t="shared" si="3"/>
        <v>0</v>
      </c>
      <c r="GV17" s="65">
        <f t="shared" si="3"/>
        <v>0</v>
      </c>
      <c r="GW17" s="65">
        <f t="shared" si="3"/>
        <v>0</v>
      </c>
      <c r="GX17" s="65">
        <f t="shared" si="3"/>
        <v>0</v>
      </c>
      <c r="GY17" s="65">
        <f t="shared" si="3"/>
        <v>0</v>
      </c>
      <c r="GZ17" s="65">
        <f t="shared" si="3"/>
        <v>0</v>
      </c>
      <c r="HA17" s="65">
        <f t="shared" si="3"/>
        <v>0</v>
      </c>
      <c r="HB17" s="65">
        <f t="shared" si="3"/>
        <v>0</v>
      </c>
      <c r="HC17" s="65">
        <f t="shared" si="3"/>
        <v>0</v>
      </c>
      <c r="HD17" s="65">
        <f t="shared" si="3"/>
        <v>0</v>
      </c>
      <c r="HE17" s="65">
        <f t="shared" si="3"/>
        <v>0</v>
      </c>
      <c r="HF17" s="65">
        <f t="shared" si="3"/>
        <v>0</v>
      </c>
      <c r="HG17" s="65">
        <f t="shared" si="3"/>
        <v>0</v>
      </c>
      <c r="HH17" s="65">
        <f t="shared" si="3"/>
        <v>0</v>
      </c>
      <c r="HI17" s="65">
        <f t="shared" si="3"/>
        <v>0</v>
      </c>
      <c r="HJ17" s="65">
        <f t="shared" si="3"/>
        <v>0</v>
      </c>
      <c r="HK17" s="65">
        <f t="shared" si="3"/>
        <v>0</v>
      </c>
      <c r="HL17" s="65">
        <f t="shared" si="3"/>
        <v>0</v>
      </c>
      <c r="HM17" s="65">
        <f t="shared" si="3"/>
        <v>0</v>
      </c>
      <c r="HN17" s="65">
        <f t="shared" si="3"/>
        <v>0</v>
      </c>
      <c r="HO17" s="65">
        <f t="shared" si="3"/>
        <v>0</v>
      </c>
      <c r="HP17" s="65">
        <f t="shared" si="3"/>
        <v>0</v>
      </c>
      <c r="HQ17" s="65">
        <f t="shared" si="3"/>
        <v>0</v>
      </c>
      <c r="HR17" s="65">
        <f t="shared" si="3"/>
        <v>0</v>
      </c>
      <c r="HS17" s="65">
        <f t="shared" si="3"/>
        <v>0</v>
      </c>
      <c r="HT17" s="65">
        <f t="shared" si="3"/>
        <v>0</v>
      </c>
      <c r="HU17" s="65">
        <f t="shared" si="3"/>
        <v>0</v>
      </c>
      <c r="HV17" s="65">
        <f t="shared" si="3"/>
        <v>0</v>
      </c>
      <c r="HW17" s="65">
        <f t="shared" si="3"/>
        <v>0</v>
      </c>
      <c r="HX17" s="65">
        <f t="shared" si="3"/>
        <v>0</v>
      </c>
      <c r="HY17" s="65">
        <f t="shared" si="3"/>
        <v>0</v>
      </c>
      <c r="HZ17" s="65">
        <f t="shared" si="3"/>
        <v>0</v>
      </c>
      <c r="IA17" s="65">
        <f t="shared" si="3"/>
        <v>0</v>
      </c>
      <c r="IB17" s="65">
        <f t="shared" si="3"/>
        <v>0</v>
      </c>
      <c r="IC17" s="65">
        <f t="shared" si="3"/>
        <v>0</v>
      </c>
      <c r="ID17" s="65">
        <f t="shared" si="3"/>
        <v>0</v>
      </c>
      <c r="IE17" s="65">
        <f t="shared" si="3"/>
        <v>0</v>
      </c>
      <c r="IF17" s="65">
        <f t="shared" si="3"/>
        <v>0</v>
      </c>
      <c r="IG17" s="65">
        <f t="shared" si="3"/>
        <v>0</v>
      </c>
      <c r="IH17" s="65">
        <f t="shared" si="3"/>
        <v>0</v>
      </c>
    </row>
    <row r="18" spans="2:242">
      <c r="B18" s="63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</row>
    <row r="20" spans="2:242">
      <c r="L20" s="61" t="s">
        <v>111</v>
      </c>
      <c r="M20" s="66" t="e">
        <f>#REF!/12</f>
        <v>#REF!</v>
      </c>
    </row>
    <row r="21" spans="2:242">
      <c r="L21" s="61" t="s">
        <v>112</v>
      </c>
      <c r="O21" s="67" t="e">
        <f>O15/(1+$M$20)^O11</f>
        <v>#REF!</v>
      </c>
      <c r="P21" s="67" t="e">
        <f>P15/(1+$M$20)^P11</f>
        <v>#REF!</v>
      </c>
      <c r="Q21" s="67" t="e">
        <f t="shared" ref="Q21:CB21" si="4">Q15/(1+$M$20)^Q11</f>
        <v>#REF!</v>
      </c>
      <c r="R21" s="67" t="e">
        <f t="shared" si="4"/>
        <v>#REF!</v>
      </c>
      <c r="S21" s="67" t="e">
        <f t="shared" si="4"/>
        <v>#REF!</v>
      </c>
      <c r="T21" s="67" t="e">
        <f t="shared" si="4"/>
        <v>#REF!</v>
      </c>
      <c r="U21" s="67" t="e">
        <f t="shared" si="4"/>
        <v>#REF!</v>
      </c>
      <c r="V21" s="67" t="e">
        <f t="shared" si="4"/>
        <v>#REF!</v>
      </c>
      <c r="W21" s="67" t="e">
        <f t="shared" si="4"/>
        <v>#REF!</v>
      </c>
      <c r="X21" s="67" t="e">
        <f t="shared" si="4"/>
        <v>#REF!</v>
      </c>
      <c r="Y21" s="67" t="e">
        <f t="shared" si="4"/>
        <v>#REF!</v>
      </c>
      <c r="Z21" s="67" t="e">
        <f t="shared" si="4"/>
        <v>#REF!</v>
      </c>
      <c r="AA21" s="67" t="e">
        <f t="shared" si="4"/>
        <v>#REF!</v>
      </c>
      <c r="AB21" s="67" t="e">
        <f t="shared" si="4"/>
        <v>#REF!</v>
      </c>
      <c r="AC21" s="67" t="e">
        <f t="shared" si="4"/>
        <v>#REF!</v>
      </c>
      <c r="AD21" s="67" t="e">
        <f t="shared" si="4"/>
        <v>#REF!</v>
      </c>
      <c r="AE21" s="67" t="e">
        <f t="shared" si="4"/>
        <v>#REF!</v>
      </c>
      <c r="AF21" s="67" t="e">
        <f t="shared" si="4"/>
        <v>#REF!</v>
      </c>
      <c r="AG21" s="67" t="e">
        <f t="shared" si="4"/>
        <v>#REF!</v>
      </c>
      <c r="AH21" s="67" t="e">
        <f t="shared" si="4"/>
        <v>#REF!</v>
      </c>
      <c r="AI21" s="67" t="e">
        <f t="shared" si="4"/>
        <v>#REF!</v>
      </c>
      <c r="AJ21" s="67" t="e">
        <f t="shared" si="4"/>
        <v>#REF!</v>
      </c>
      <c r="AK21" s="67" t="e">
        <f t="shared" si="4"/>
        <v>#REF!</v>
      </c>
      <c r="AL21" s="67" t="e">
        <f t="shared" si="4"/>
        <v>#REF!</v>
      </c>
      <c r="AM21" s="67" t="e">
        <f t="shared" si="4"/>
        <v>#REF!</v>
      </c>
      <c r="AN21" s="67" t="e">
        <f t="shared" si="4"/>
        <v>#REF!</v>
      </c>
      <c r="AO21" s="67" t="e">
        <f t="shared" si="4"/>
        <v>#REF!</v>
      </c>
      <c r="AP21" s="67" t="e">
        <f t="shared" si="4"/>
        <v>#REF!</v>
      </c>
      <c r="AQ21" s="67" t="e">
        <f t="shared" si="4"/>
        <v>#REF!</v>
      </c>
      <c r="AR21" s="67" t="e">
        <f t="shared" si="4"/>
        <v>#REF!</v>
      </c>
      <c r="AS21" s="67" t="e">
        <f t="shared" si="4"/>
        <v>#REF!</v>
      </c>
      <c r="AT21" s="67" t="e">
        <f t="shared" si="4"/>
        <v>#REF!</v>
      </c>
      <c r="AU21" s="67" t="e">
        <f t="shared" si="4"/>
        <v>#REF!</v>
      </c>
      <c r="AV21" s="67" t="e">
        <f t="shared" si="4"/>
        <v>#REF!</v>
      </c>
      <c r="AW21" s="67" t="e">
        <f t="shared" si="4"/>
        <v>#REF!</v>
      </c>
      <c r="AX21" s="67" t="e">
        <f t="shared" si="4"/>
        <v>#REF!</v>
      </c>
      <c r="AY21" s="67" t="e">
        <f t="shared" si="4"/>
        <v>#REF!</v>
      </c>
      <c r="AZ21" s="67" t="e">
        <f t="shared" si="4"/>
        <v>#REF!</v>
      </c>
      <c r="BA21" s="67" t="e">
        <f t="shared" si="4"/>
        <v>#REF!</v>
      </c>
      <c r="BB21" s="67" t="e">
        <f t="shared" si="4"/>
        <v>#REF!</v>
      </c>
      <c r="BC21" s="67" t="e">
        <f t="shared" si="4"/>
        <v>#REF!</v>
      </c>
      <c r="BD21" s="67" t="e">
        <f t="shared" si="4"/>
        <v>#REF!</v>
      </c>
      <c r="BE21" s="67" t="e">
        <f t="shared" si="4"/>
        <v>#REF!</v>
      </c>
      <c r="BF21" s="67" t="e">
        <f t="shared" si="4"/>
        <v>#REF!</v>
      </c>
      <c r="BG21" s="67" t="e">
        <f t="shared" si="4"/>
        <v>#REF!</v>
      </c>
      <c r="BH21" s="67" t="e">
        <f t="shared" si="4"/>
        <v>#REF!</v>
      </c>
      <c r="BI21" s="67" t="e">
        <f t="shared" si="4"/>
        <v>#REF!</v>
      </c>
      <c r="BJ21" s="67" t="e">
        <f t="shared" si="4"/>
        <v>#REF!</v>
      </c>
      <c r="BK21" s="67" t="e">
        <f t="shared" si="4"/>
        <v>#REF!</v>
      </c>
      <c r="BL21" s="67" t="e">
        <f t="shared" si="4"/>
        <v>#REF!</v>
      </c>
      <c r="BM21" s="67" t="e">
        <f t="shared" si="4"/>
        <v>#REF!</v>
      </c>
      <c r="BN21" s="67" t="e">
        <f t="shared" si="4"/>
        <v>#REF!</v>
      </c>
      <c r="BO21" s="67" t="e">
        <f t="shared" si="4"/>
        <v>#REF!</v>
      </c>
      <c r="BP21" s="67" t="e">
        <f t="shared" si="4"/>
        <v>#REF!</v>
      </c>
      <c r="BQ21" s="67" t="e">
        <f t="shared" si="4"/>
        <v>#REF!</v>
      </c>
      <c r="BR21" s="67" t="e">
        <f t="shared" si="4"/>
        <v>#REF!</v>
      </c>
      <c r="BS21" s="67" t="e">
        <f t="shared" si="4"/>
        <v>#REF!</v>
      </c>
      <c r="BT21" s="67" t="e">
        <f t="shared" si="4"/>
        <v>#REF!</v>
      </c>
      <c r="BU21" s="67" t="e">
        <f t="shared" si="4"/>
        <v>#REF!</v>
      </c>
      <c r="BV21" s="67" t="e">
        <f t="shared" si="4"/>
        <v>#REF!</v>
      </c>
      <c r="BW21" s="67" t="e">
        <f t="shared" si="4"/>
        <v>#REF!</v>
      </c>
      <c r="BX21" s="67" t="e">
        <f t="shared" si="4"/>
        <v>#REF!</v>
      </c>
      <c r="BY21" s="67" t="e">
        <f t="shared" si="4"/>
        <v>#REF!</v>
      </c>
      <c r="BZ21" s="67" t="e">
        <f t="shared" si="4"/>
        <v>#REF!</v>
      </c>
      <c r="CA21" s="67" t="e">
        <f t="shared" si="4"/>
        <v>#REF!</v>
      </c>
      <c r="CB21" s="67" t="e">
        <f t="shared" si="4"/>
        <v>#REF!</v>
      </c>
      <c r="CC21" s="67" t="e">
        <f t="shared" ref="CC21:EN21" si="5">CC15/(1+$M$20)^CC11</f>
        <v>#REF!</v>
      </c>
      <c r="CD21" s="67" t="e">
        <f t="shared" si="5"/>
        <v>#REF!</v>
      </c>
      <c r="CE21" s="67" t="e">
        <f t="shared" si="5"/>
        <v>#REF!</v>
      </c>
      <c r="CF21" s="67" t="e">
        <f t="shared" si="5"/>
        <v>#REF!</v>
      </c>
      <c r="CG21" s="67" t="e">
        <f t="shared" si="5"/>
        <v>#REF!</v>
      </c>
      <c r="CH21" s="67" t="e">
        <f t="shared" si="5"/>
        <v>#REF!</v>
      </c>
      <c r="CI21" s="67" t="e">
        <f t="shared" si="5"/>
        <v>#REF!</v>
      </c>
      <c r="CJ21" s="67" t="e">
        <f t="shared" si="5"/>
        <v>#REF!</v>
      </c>
      <c r="CK21" s="67" t="e">
        <f t="shared" si="5"/>
        <v>#REF!</v>
      </c>
      <c r="CL21" s="67" t="e">
        <f t="shared" si="5"/>
        <v>#REF!</v>
      </c>
      <c r="CM21" s="67" t="e">
        <f t="shared" si="5"/>
        <v>#REF!</v>
      </c>
      <c r="CN21" s="67" t="e">
        <f t="shared" si="5"/>
        <v>#REF!</v>
      </c>
      <c r="CO21" s="67" t="e">
        <f t="shared" si="5"/>
        <v>#REF!</v>
      </c>
      <c r="CP21" s="67" t="e">
        <f t="shared" si="5"/>
        <v>#REF!</v>
      </c>
      <c r="CQ21" s="67" t="e">
        <f t="shared" si="5"/>
        <v>#REF!</v>
      </c>
      <c r="CR21" s="67" t="e">
        <f t="shared" si="5"/>
        <v>#REF!</v>
      </c>
      <c r="CS21" s="67" t="e">
        <f t="shared" si="5"/>
        <v>#REF!</v>
      </c>
      <c r="CT21" s="67" t="e">
        <f t="shared" si="5"/>
        <v>#REF!</v>
      </c>
      <c r="CU21" s="67" t="e">
        <f t="shared" si="5"/>
        <v>#REF!</v>
      </c>
      <c r="CV21" s="67" t="e">
        <f t="shared" si="5"/>
        <v>#REF!</v>
      </c>
      <c r="CW21" s="67" t="e">
        <f t="shared" si="5"/>
        <v>#REF!</v>
      </c>
      <c r="CX21" s="67" t="e">
        <f t="shared" si="5"/>
        <v>#REF!</v>
      </c>
      <c r="CY21" s="67" t="e">
        <f t="shared" si="5"/>
        <v>#REF!</v>
      </c>
      <c r="CZ21" s="67" t="e">
        <f t="shared" si="5"/>
        <v>#REF!</v>
      </c>
      <c r="DA21" s="67" t="e">
        <f t="shared" si="5"/>
        <v>#REF!</v>
      </c>
      <c r="DB21" s="67" t="e">
        <f t="shared" si="5"/>
        <v>#REF!</v>
      </c>
      <c r="DC21" s="67" t="e">
        <f t="shared" si="5"/>
        <v>#REF!</v>
      </c>
      <c r="DD21" s="67" t="e">
        <f t="shared" si="5"/>
        <v>#REF!</v>
      </c>
      <c r="DE21" s="67" t="e">
        <f t="shared" si="5"/>
        <v>#REF!</v>
      </c>
      <c r="DF21" s="67" t="e">
        <f t="shared" si="5"/>
        <v>#REF!</v>
      </c>
      <c r="DG21" s="67" t="e">
        <f t="shared" si="5"/>
        <v>#REF!</v>
      </c>
      <c r="DH21" s="67" t="e">
        <f t="shared" si="5"/>
        <v>#REF!</v>
      </c>
      <c r="DI21" s="67" t="e">
        <f t="shared" si="5"/>
        <v>#REF!</v>
      </c>
      <c r="DJ21" s="67" t="e">
        <f t="shared" si="5"/>
        <v>#REF!</v>
      </c>
      <c r="DK21" s="67" t="e">
        <f t="shared" si="5"/>
        <v>#REF!</v>
      </c>
      <c r="DL21" s="67" t="e">
        <f t="shared" si="5"/>
        <v>#REF!</v>
      </c>
      <c r="DM21" s="67" t="e">
        <f t="shared" si="5"/>
        <v>#REF!</v>
      </c>
      <c r="DN21" s="67" t="e">
        <f t="shared" si="5"/>
        <v>#REF!</v>
      </c>
      <c r="DO21" s="67" t="e">
        <f t="shared" si="5"/>
        <v>#REF!</v>
      </c>
      <c r="DP21" s="67" t="e">
        <f t="shared" si="5"/>
        <v>#REF!</v>
      </c>
      <c r="DQ21" s="67" t="e">
        <f t="shared" si="5"/>
        <v>#REF!</v>
      </c>
      <c r="DR21" s="67" t="e">
        <f t="shared" si="5"/>
        <v>#REF!</v>
      </c>
      <c r="DS21" s="67" t="e">
        <f t="shared" si="5"/>
        <v>#REF!</v>
      </c>
      <c r="DT21" s="67" t="e">
        <f t="shared" si="5"/>
        <v>#REF!</v>
      </c>
      <c r="DU21" s="67" t="e">
        <f t="shared" si="5"/>
        <v>#REF!</v>
      </c>
      <c r="DV21" s="67" t="e">
        <f t="shared" si="5"/>
        <v>#REF!</v>
      </c>
      <c r="DW21" s="67" t="e">
        <f t="shared" si="5"/>
        <v>#REF!</v>
      </c>
      <c r="DX21" s="67" t="e">
        <f t="shared" si="5"/>
        <v>#REF!</v>
      </c>
      <c r="DY21" s="67" t="e">
        <f t="shared" si="5"/>
        <v>#REF!</v>
      </c>
      <c r="DZ21" s="67" t="e">
        <f t="shared" si="5"/>
        <v>#REF!</v>
      </c>
      <c r="EA21" s="67" t="e">
        <f t="shared" si="5"/>
        <v>#REF!</v>
      </c>
      <c r="EB21" s="67" t="e">
        <f t="shared" si="5"/>
        <v>#REF!</v>
      </c>
      <c r="EC21" s="67" t="e">
        <f t="shared" si="5"/>
        <v>#REF!</v>
      </c>
      <c r="ED21" s="67" t="e">
        <f t="shared" si="5"/>
        <v>#REF!</v>
      </c>
      <c r="EE21" s="67" t="e">
        <f t="shared" si="5"/>
        <v>#REF!</v>
      </c>
      <c r="EF21" s="67" t="e">
        <f t="shared" si="5"/>
        <v>#REF!</v>
      </c>
      <c r="EG21" s="67" t="e">
        <f t="shared" si="5"/>
        <v>#REF!</v>
      </c>
      <c r="EH21" s="67" t="e">
        <f t="shared" si="5"/>
        <v>#REF!</v>
      </c>
      <c r="EI21" s="67" t="e">
        <f t="shared" si="5"/>
        <v>#REF!</v>
      </c>
      <c r="EJ21" s="67" t="e">
        <f t="shared" si="5"/>
        <v>#REF!</v>
      </c>
      <c r="EK21" s="67" t="e">
        <f t="shared" si="5"/>
        <v>#REF!</v>
      </c>
      <c r="EL21" s="67" t="e">
        <f t="shared" si="5"/>
        <v>#REF!</v>
      </c>
      <c r="EM21" s="67" t="e">
        <f t="shared" si="5"/>
        <v>#REF!</v>
      </c>
      <c r="EN21" s="67" t="e">
        <f t="shared" si="5"/>
        <v>#REF!</v>
      </c>
      <c r="EO21" s="67" t="e">
        <f t="shared" ref="EO21:GZ21" si="6">EO15/(1+$M$20)^EO11</f>
        <v>#REF!</v>
      </c>
      <c r="EP21" s="67" t="e">
        <f t="shared" si="6"/>
        <v>#REF!</v>
      </c>
      <c r="EQ21" s="67" t="e">
        <f t="shared" si="6"/>
        <v>#REF!</v>
      </c>
      <c r="ER21" s="67" t="e">
        <f t="shared" si="6"/>
        <v>#REF!</v>
      </c>
      <c r="ES21" s="67" t="e">
        <f t="shared" si="6"/>
        <v>#REF!</v>
      </c>
      <c r="ET21" s="67" t="e">
        <f t="shared" si="6"/>
        <v>#REF!</v>
      </c>
      <c r="EU21" s="67" t="e">
        <f t="shared" si="6"/>
        <v>#REF!</v>
      </c>
      <c r="EV21" s="67" t="e">
        <f t="shared" si="6"/>
        <v>#REF!</v>
      </c>
      <c r="EW21" s="67" t="e">
        <f t="shared" si="6"/>
        <v>#REF!</v>
      </c>
      <c r="EX21" s="67" t="e">
        <f t="shared" si="6"/>
        <v>#REF!</v>
      </c>
      <c r="EY21" s="67" t="e">
        <f t="shared" si="6"/>
        <v>#REF!</v>
      </c>
      <c r="EZ21" s="67" t="e">
        <f t="shared" si="6"/>
        <v>#REF!</v>
      </c>
      <c r="FA21" s="67" t="e">
        <f t="shared" si="6"/>
        <v>#REF!</v>
      </c>
      <c r="FB21" s="67" t="e">
        <f t="shared" si="6"/>
        <v>#REF!</v>
      </c>
      <c r="FC21" s="67" t="e">
        <f t="shared" si="6"/>
        <v>#REF!</v>
      </c>
      <c r="FD21" s="67" t="e">
        <f t="shared" si="6"/>
        <v>#REF!</v>
      </c>
      <c r="FE21" s="67" t="e">
        <f t="shared" si="6"/>
        <v>#REF!</v>
      </c>
      <c r="FF21" s="67" t="e">
        <f t="shared" si="6"/>
        <v>#REF!</v>
      </c>
      <c r="FG21" s="67" t="e">
        <f t="shared" si="6"/>
        <v>#REF!</v>
      </c>
      <c r="FH21" s="67" t="e">
        <f t="shared" si="6"/>
        <v>#REF!</v>
      </c>
      <c r="FI21" s="67" t="e">
        <f t="shared" si="6"/>
        <v>#REF!</v>
      </c>
      <c r="FJ21" s="67" t="e">
        <f t="shared" si="6"/>
        <v>#REF!</v>
      </c>
      <c r="FK21" s="67" t="e">
        <f t="shared" si="6"/>
        <v>#REF!</v>
      </c>
      <c r="FL21" s="67" t="e">
        <f t="shared" si="6"/>
        <v>#REF!</v>
      </c>
      <c r="FM21" s="67" t="e">
        <f t="shared" si="6"/>
        <v>#REF!</v>
      </c>
      <c r="FN21" s="67" t="e">
        <f t="shared" si="6"/>
        <v>#REF!</v>
      </c>
      <c r="FO21" s="67" t="e">
        <f t="shared" si="6"/>
        <v>#REF!</v>
      </c>
      <c r="FP21" s="67" t="e">
        <f t="shared" si="6"/>
        <v>#REF!</v>
      </c>
      <c r="FQ21" s="67" t="e">
        <f t="shared" si="6"/>
        <v>#REF!</v>
      </c>
      <c r="FR21" s="67" t="e">
        <f t="shared" si="6"/>
        <v>#REF!</v>
      </c>
      <c r="FS21" s="67" t="e">
        <f t="shared" si="6"/>
        <v>#REF!</v>
      </c>
      <c r="FT21" s="67" t="e">
        <f t="shared" si="6"/>
        <v>#REF!</v>
      </c>
      <c r="FU21" s="67" t="e">
        <f t="shared" si="6"/>
        <v>#REF!</v>
      </c>
      <c r="FV21" s="67" t="e">
        <f t="shared" si="6"/>
        <v>#REF!</v>
      </c>
      <c r="FW21" s="67" t="e">
        <f t="shared" si="6"/>
        <v>#REF!</v>
      </c>
      <c r="FX21" s="67" t="e">
        <f t="shared" si="6"/>
        <v>#REF!</v>
      </c>
      <c r="FY21" s="67" t="e">
        <f t="shared" si="6"/>
        <v>#REF!</v>
      </c>
      <c r="FZ21" s="67" t="e">
        <f t="shared" si="6"/>
        <v>#REF!</v>
      </c>
      <c r="GA21" s="67" t="e">
        <f t="shared" si="6"/>
        <v>#REF!</v>
      </c>
      <c r="GB21" s="67" t="e">
        <f t="shared" si="6"/>
        <v>#REF!</v>
      </c>
      <c r="GC21" s="67" t="e">
        <f t="shared" si="6"/>
        <v>#REF!</v>
      </c>
      <c r="GD21" s="67" t="e">
        <f t="shared" si="6"/>
        <v>#REF!</v>
      </c>
      <c r="GE21" s="67" t="e">
        <f t="shared" si="6"/>
        <v>#REF!</v>
      </c>
      <c r="GF21" s="67" t="e">
        <f t="shared" si="6"/>
        <v>#REF!</v>
      </c>
      <c r="GG21" s="67" t="e">
        <f t="shared" si="6"/>
        <v>#REF!</v>
      </c>
      <c r="GH21" s="67" t="e">
        <f t="shared" si="6"/>
        <v>#REF!</v>
      </c>
      <c r="GI21" s="67" t="e">
        <f t="shared" si="6"/>
        <v>#REF!</v>
      </c>
      <c r="GJ21" s="67" t="e">
        <f t="shared" si="6"/>
        <v>#REF!</v>
      </c>
      <c r="GK21" s="67" t="e">
        <f t="shared" si="6"/>
        <v>#REF!</v>
      </c>
      <c r="GL21" s="67" t="e">
        <f t="shared" si="6"/>
        <v>#REF!</v>
      </c>
      <c r="GM21" s="67" t="e">
        <f t="shared" si="6"/>
        <v>#REF!</v>
      </c>
      <c r="GN21" s="67" t="e">
        <f t="shared" si="6"/>
        <v>#REF!</v>
      </c>
      <c r="GO21" s="67" t="e">
        <f t="shared" si="6"/>
        <v>#REF!</v>
      </c>
      <c r="GP21" s="67" t="e">
        <f t="shared" si="6"/>
        <v>#REF!</v>
      </c>
      <c r="GQ21" s="67" t="e">
        <f t="shared" si="6"/>
        <v>#REF!</v>
      </c>
      <c r="GR21" s="67" t="e">
        <f t="shared" si="6"/>
        <v>#REF!</v>
      </c>
      <c r="GS21" s="67" t="e">
        <f t="shared" si="6"/>
        <v>#REF!</v>
      </c>
      <c r="GT21" s="67" t="e">
        <f t="shared" si="6"/>
        <v>#REF!</v>
      </c>
      <c r="GU21" s="67" t="e">
        <f t="shared" si="6"/>
        <v>#REF!</v>
      </c>
      <c r="GV21" s="67" t="e">
        <f t="shared" si="6"/>
        <v>#REF!</v>
      </c>
      <c r="GW21" s="67" t="e">
        <f t="shared" si="6"/>
        <v>#REF!</v>
      </c>
      <c r="GX21" s="67" t="e">
        <f t="shared" si="6"/>
        <v>#REF!</v>
      </c>
      <c r="GY21" s="67" t="e">
        <f t="shared" si="6"/>
        <v>#REF!</v>
      </c>
      <c r="GZ21" s="67" t="e">
        <f t="shared" si="6"/>
        <v>#REF!</v>
      </c>
      <c r="HA21" s="67" t="e">
        <f t="shared" ref="HA21:IH21" si="7">HA15/(1+$M$20)^HA11</f>
        <v>#REF!</v>
      </c>
      <c r="HB21" s="67" t="e">
        <f t="shared" si="7"/>
        <v>#REF!</v>
      </c>
      <c r="HC21" s="67" t="e">
        <f t="shared" si="7"/>
        <v>#REF!</v>
      </c>
      <c r="HD21" s="67" t="e">
        <f t="shared" si="7"/>
        <v>#REF!</v>
      </c>
      <c r="HE21" s="67" t="e">
        <f t="shared" si="7"/>
        <v>#REF!</v>
      </c>
      <c r="HF21" s="67" t="e">
        <f t="shared" si="7"/>
        <v>#REF!</v>
      </c>
      <c r="HG21" s="67" t="e">
        <f t="shared" si="7"/>
        <v>#REF!</v>
      </c>
      <c r="HH21" s="67" t="e">
        <f t="shared" si="7"/>
        <v>#REF!</v>
      </c>
      <c r="HI21" s="67" t="e">
        <f t="shared" si="7"/>
        <v>#REF!</v>
      </c>
      <c r="HJ21" s="67" t="e">
        <f t="shared" si="7"/>
        <v>#REF!</v>
      </c>
      <c r="HK21" s="67" t="e">
        <f t="shared" si="7"/>
        <v>#REF!</v>
      </c>
      <c r="HL21" s="67" t="e">
        <f t="shared" si="7"/>
        <v>#REF!</v>
      </c>
      <c r="HM21" s="67" t="e">
        <f t="shared" si="7"/>
        <v>#REF!</v>
      </c>
      <c r="HN21" s="67" t="e">
        <f t="shared" si="7"/>
        <v>#REF!</v>
      </c>
      <c r="HO21" s="67" t="e">
        <f t="shared" si="7"/>
        <v>#REF!</v>
      </c>
      <c r="HP21" s="67" t="e">
        <f t="shared" si="7"/>
        <v>#REF!</v>
      </c>
      <c r="HQ21" s="67" t="e">
        <f t="shared" si="7"/>
        <v>#REF!</v>
      </c>
      <c r="HR21" s="67" t="e">
        <f t="shared" si="7"/>
        <v>#REF!</v>
      </c>
      <c r="HS21" s="67" t="e">
        <f t="shared" si="7"/>
        <v>#REF!</v>
      </c>
      <c r="HT21" s="67" t="e">
        <f t="shared" si="7"/>
        <v>#REF!</v>
      </c>
      <c r="HU21" s="67" t="e">
        <f t="shared" si="7"/>
        <v>#REF!</v>
      </c>
      <c r="HV21" s="67" t="e">
        <f t="shared" si="7"/>
        <v>#REF!</v>
      </c>
      <c r="HW21" s="67" t="e">
        <f t="shared" si="7"/>
        <v>#REF!</v>
      </c>
      <c r="HX21" s="67" t="e">
        <f t="shared" si="7"/>
        <v>#REF!</v>
      </c>
      <c r="HY21" s="67" t="e">
        <f t="shared" si="7"/>
        <v>#REF!</v>
      </c>
      <c r="HZ21" s="67" t="e">
        <f t="shared" si="7"/>
        <v>#REF!</v>
      </c>
      <c r="IA21" s="67" t="e">
        <f t="shared" si="7"/>
        <v>#REF!</v>
      </c>
      <c r="IB21" s="67" t="e">
        <f t="shared" si="7"/>
        <v>#REF!</v>
      </c>
      <c r="IC21" s="67" t="e">
        <f t="shared" si="7"/>
        <v>#REF!</v>
      </c>
      <c r="ID21" s="67" t="e">
        <f t="shared" si="7"/>
        <v>#REF!</v>
      </c>
      <c r="IE21" s="67" t="e">
        <f t="shared" si="7"/>
        <v>#REF!</v>
      </c>
      <c r="IF21" s="67" t="e">
        <f t="shared" si="7"/>
        <v>#REF!</v>
      </c>
      <c r="IG21" s="67" t="e">
        <f t="shared" si="7"/>
        <v>#REF!</v>
      </c>
      <c r="IH21" s="67" t="e">
        <f t="shared" si="7"/>
        <v>#REF!</v>
      </c>
    </row>
    <row r="22" spans="2:242">
      <c r="L22" s="61" t="s">
        <v>113</v>
      </c>
      <c r="N22" s="68" t="e">
        <f>SUM(N21:IH21)</f>
        <v>#REF!</v>
      </c>
    </row>
    <row r="23" spans="2:242">
      <c r="L23" s="61"/>
      <c r="N23" s="69"/>
    </row>
    <row r="24" spans="2:242">
      <c r="X24" s="61" t="s">
        <v>111</v>
      </c>
      <c r="Y24" s="70" t="e">
        <f>M20</f>
        <v>#REF!</v>
      </c>
      <c r="Z24" s="69"/>
    </row>
    <row r="25" spans="2:242">
      <c r="O25" s="71"/>
      <c r="P25" s="71"/>
      <c r="Q25" s="71"/>
      <c r="R25" s="71"/>
      <c r="S25" s="71"/>
      <c r="T25" s="71"/>
      <c r="U25" s="71"/>
      <c r="V25" s="71"/>
      <c r="X25" s="61" t="s">
        <v>114</v>
      </c>
      <c r="Z25" s="69"/>
      <c r="AA25" s="71" t="e">
        <f>AA16/(1+$M$20)^AA12</f>
        <v>#REF!</v>
      </c>
      <c r="AB25" s="71" t="e">
        <f t="shared" ref="AB25:CM25" si="8">AB16/(1+$M$20)^AB12</f>
        <v>#REF!</v>
      </c>
      <c r="AC25" s="71" t="e">
        <f t="shared" si="8"/>
        <v>#REF!</v>
      </c>
      <c r="AD25" s="71" t="e">
        <f t="shared" si="8"/>
        <v>#REF!</v>
      </c>
      <c r="AE25" s="71" t="e">
        <f t="shared" si="8"/>
        <v>#REF!</v>
      </c>
      <c r="AF25" s="71" t="e">
        <f t="shared" si="8"/>
        <v>#REF!</v>
      </c>
      <c r="AG25" s="71" t="e">
        <f t="shared" si="8"/>
        <v>#REF!</v>
      </c>
      <c r="AH25" s="71" t="e">
        <f t="shared" si="8"/>
        <v>#REF!</v>
      </c>
      <c r="AI25" s="71" t="e">
        <f t="shared" si="8"/>
        <v>#REF!</v>
      </c>
      <c r="AJ25" s="71" t="e">
        <f t="shared" si="8"/>
        <v>#REF!</v>
      </c>
      <c r="AK25" s="71" t="e">
        <f t="shared" si="8"/>
        <v>#REF!</v>
      </c>
      <c r="AL25" s="71" t="e">
        <f t="shared" si="8"/>
        <v>#REF!</v>
      </c>
      <c r="AM25" s="71" t="e">
        <f t="shared" si="8"/>
        <v>#REF!</v>
      </c>
      <c r="AN25" s="71" t="e">
        <f t="shared" si="8"/>
        <v>#REF!</v>
      </c>
      <c r="AO25" s="71" t="e">
        <f t="shared" si="8"/>
        <v>#REF!</v>
      </c>
      <c r="AP25" s="71" t="e">
        <f t="shared" si="8"/>
        <v>#REF!</v>
      </c>
      <c r="AQ25" s="71" t="e">
        <f t="shared" si="8"/>
        <v>#REF!</v>
      </c>
      <c r="AR25" s="71" t="e">
        <f t="shared" si="8"/>
        <v>#REF!</v>
      </c>
      <c r="AS25" s="71" t="e">
        <f t="shared" si="8"/>
        <v>#REF!</v>
      </c>
      <c r="AT25" s="71" t="e">
        <f t="shared" si="8"/>
        <v>#REF!</v>
      </c>
      <c r="AU25" s="71" t="e">
        <f t="shared" si="8"/>
        <v>#REF!</v>
      </c>
      <c r="AV25" s="71" t="e">
        <f t="shared" si="8"/>
        <v>#REF!</v>
      </c>
      <c r="AW25" s="71" t="e">
        <f t="shared" si="8"/>
        <v>#REF!</v>
      </c>
      <c r="AX25" s="71" t="e">
        <f t="shared" si="8"/>
        <v>#REF!</v>
      </c>
      <c r="AY25" s="71" t="e">
        <f t="shared" si="8"/>
        <v>#REF!</v>
      </c>
      <c r="AZ25" s="71" t="e">
        <f t="shared" si="8"/>
        <v>#REF!</v>
      </c>
      <c r="BA25" s="71" t="e">
        <f t="shared" si="8"/>
        <v>#REF!</v>
      </c>
      <c r="BB25" s="71" t="e">
        <f t="shared" si="8"/>
        <v>#REF!</v>
      </c>
      <c r="BC25" s="71" t="e">
        <f t="shared" si="8"/>
        <v>#REF!</v>
      </c>
      <c r="BD25" s="71" t="e">
        <f t="shared" si="8"/>
        <v>#REF!</v>
      </c>
      <c r="BE25" s="71" t="e">
        <f t="shared" si="8"/>
        <v>#REF!</v>
      </c>
      <c r="BF25" s="71" t="e">
        <f t="shared" si="8"/>
        <v>#REF!</v>
      </c>
      <c r="BG25" s="71" t="e">
        <f t="shared" si="8"/>
        <v>#REF!</v>
      </c>
      <c r="BH25" s="71" t="e">
        <f t="shared" si="8"/>
        <v>#REF!</v>
      </c>
      <c r="BI25" s="71" t="e">
        <f t="shared" si="8"/>
        <v>#REF!</v>
      </c>
      <c r="BJ25" s="71" t="e">
        <f t="shared" si="8"/>
        <v>#REF!</v>
      </c>
      <c r="BK25" s="71" t="e">
        <f t="shared" si="8"/>
        <v>#REF!</v>
      </c>
      <c r="BL25" s="71" t="e">
        <f t="shared" si="8"/>
        <v>#REF!</v>
      </c>
      <c r="BM25" s="71" t="e">
        <f t="shared" si="8"/>
        <v>#REF!</v>
      </c>
      <c r="BN25" s="71" t="e">
        <f t="shared" si="8"/>
        <v>#REF!</v>
      </c>
      <c r="BO25" s="71" t="e">
        <f t="shared" si="8"/>
        <v>#REF!</v>
      </c>
      <c r="BP25" s="71" t="e">
        <f t="shared" si="8"/>
        <v>#REF!</v>
      </c>
      <c r="BQ25" s="71" t="e">
        <f t="shared" si="8"/>
        <v>#REF!</v>
      </c>
      <c r="BR25" s="71" t="e">
        <f t="shared" si="8"/>
        <v>#REF!</v>
      </c>
      <c r="BS25" s="71" t="e">
        <f t="shared" si="8"/>
        <v>#REF!</v>
      </c>
      <c r="BT25" s="71" t="e">
        <f t="shared" si="8"/>
        <v>#REF!</v>
      </c>
      <c r="BU25" s="71" t="e">
        <f t="shared" si="8"/>
        <v>#REF!</v>
      </c>
      <c r="BV25" s="71" t="e">
        <f t="shared" si="8"/>
        <v>#REF!</v>
      </c>
      <c r="BW25" s="71" t="e">
        <f t="shared" si="8"/>
        <v>#REF!</v>
      </c>
      <c r="BX25" s="71" t="e">
        <f t="shared" si="8"/>
        <v>#REF!</v>
      </c>
      <c r="BY25" s="71" t="e">
        <f t="shared" si="8"/>
        <v>#REF!</v>
      </c>
      <c r="BZ25" s="71" t="e">
        <f t="shared" si="8"/>
        <v>#REF!</v>
      </c>
      <c r="CA25" s="71" t="e">
        <f t="shared" si="8"/>
        <v>#REF!</v>
      </c>
      <c r="CB25" s="71" t="e">
        <f t="shared" si="8"/>
        <v>#REF!</v>
      </c>
      <c r="CC25" s="71" t="e">
        <f t="shared" si="8"/>
        <v>#REF!</v>
      </c>
      <c r="CD25" s="71" t="e">
        <f t="shared" si="8"/>
        <v>#REF!</v>
      </c>
      <c r="CE25" s="71" t="e">
        <f t="shared" si="8"/>
        <v>#REF!</v>
      </c>
      <c r="CF25" s="71" t="e">
        <f t="shared" si="8"/>
        <v>#REF!</v>
      </c>
      <c r="CG25" s="71" t="e">
        <f t="shared" si="8"/>
        <v>#REF!</v>
      </c>
      <c r="CH25" s="71" t="e">
        <f t="shared" si="8"/>
        <v>#REF!</v>
      </c>
      <c r="CI25" s="71" t="e">
        <f t="shared" si="8"/>
        <v>#REF!</v>
      </c>
      <c r="CJ25" s="71" t="e">
        <f t="shared" si="8"/>
        <v>#REF!</v>
      </c>
      <c r="CK25" s="71" t="e">
        <f t="shared" si="8"/>
        <v>#REF!</v>
      </c>
      <c r="CL25" s="71" t="e">
        <f t="shared" si="8"/>
        <v>#REF!</v>
      </c>
      <c r="CM25" s="71" t="e">
        <f t="shared" si="8"/>
        <v>#REF!</v>
      </c>
      <c r="CN25" s="71" t="e">
        <f t="shared" ref="CN25:EY25" si="9">CN16/(1+$M$20)^CN12</f>
        <v>#REF!</v>
      </c>
      <c r="CO25" s="71" t="e">
        <f t="shared" si="9"/>
        <v>#REF!</v>
      </c>
      <c r="CP25" s="71" t="e">
        <f t="shared" si="9"/>
        <v>#REF!</v>
      </c>
      <c r="CQ25" s="71" t="e">
        <f t="shared" si="9"/>
        <v>#REF!</v>
      </c>
      <c r="CR25" s="71" t="e">
        <f t="shared" si="9"/>
        <v>#REF!</v>
      </c>
      <c r="CS25" s="71" t="e">
        <f t="shared" si="9"/>
        <v>#REF!</v>
      </c>
      <c r="CT25" s="71" t="e">
        <f t="shared" si="9"/>
        <v>#REF!</v>
      </c>
      <c r="CU25" s="71" t="e">
        <f t="shared" si="9"/>
        <v>#REF!</v>
      </c>
      <c r="CV25" s="71" t="e">
        <f t="shared" si="9"/>
        <v>#REF!</v>
      </c>
      <c r="CW25" s="71" t="e">
        <f t="shared" si="9"/>
        <v>#REF!</v>
      </c>
      <c r="CX25" s="71" t="e">
        <f t="shared" si="9"/>
        <v>#REF!</v>
      </c>
      <c r="CY25" s="71" t="e">
        <f t="shared" si="9"/>
        <v>#REF!</v>
      </c>
      <c r="CZ25" s="71" t="e">
        <f t="shared" si="9"/>
        <v>#REF!</v>
      </c>
      <c r="DA25" s="71" t="e">
        <f t="shared" si="9"/>
        <v>#REF!</v>
      </c>
      <c r="DB25" s="71" t="e">
        <f t="shared" si="9"/>
        <v>#REF!</v>
      </c>
      <c r="DC25" s="71" t="e">
        <f t="shared" si="9"/>
        <v>#REF!</v>
      </c>
      <c r="DD25" s="71" t="e">
        <f t="shared" si="9"/>
        <v>#REF!</v>
      </c>
      <c r="DE25" s="71" t="e">
        <f t="shared" si="9"/>
        <v>#REF!</v>
      </c>
      <c r="DF25" s="71" t="e">
        <f t="shared" si="9"/>
        <v>#REF!</v>
      </c>
      <c r="DG25" s="71" t="e">
        <f t="shared" si="9"/>
        <v>#REF!</v>
      </c>
      <c r="DH25" s="71" t="e">
        <f t="shared" si="9"/>
        <v>#REF!</v>
      </c>
      <c r="DI25" s="71" t="e">
        <f t="shared" si="9"/>
        <v>#REF!</v>
      </c>
      <c r="DJ25" s="71" t="e">
        <f t="shared" si="9"/>
        <v>#REF!</v>
      </c>
      <c r="DK25" s="71" t="e">
        <f t="shared" si="9"/>
        <v>#REF!</v>
      </c>
      <c r="DL25" s="71" t="e">
        <f t="shared" si="9"/>
        <v>#REF!</v>
      </c>
      <c r="DM25" s="71" t="e">
        <f t="shared" si="9"/>
        <v>#REF!</v>
      </c>
      <c r="DN25" s="71" t="e">
        <f t="shared" si="9"/>
        <v>#REF!</v>
      </c>
      <c r="DO25" s="71" t="e">
        <f t="shared" si="9"/>
        <v>#REF!</v>
      </c>
      <c r="DP25" s="71" t="e">
        <f t="shared" si="9"/>
        <v>#REF!</v>
      </c>
      <c r="DQ25" s="71" t="e">
        <f t="shared" si="9"/>
        <v>#REF!</v>
      </c>
      <c r="DR25" s="71" t="e">
        <f t="shared" si="9"/>
        <v>#REF!</v>
      </c>
      <c r="DS25" s="71" t="e">
        <f t="shared" si="9"/>
        <v>#REF!</v>
      </c>
      <c r="DT25" s="71" t="e">
        <f t="shared" si="9"/>
        <v>#REF!</v>
      </c>
      <c r="DU25" s="71" t="e">
        <f t="shared" si="9"/>
        <v>#REF!</v>
      </c>
      <c r="DV25" s="71" t="e">
        <f t="shared" si="9"/>
        <v>#REF!</v>
      </c>
      <c r="DW25" s="71" t="e">
        <f t="shared" si="9"/>
        <v>#REF!</v>
      </c>
      <c r="DX25" s="71" t="e">
        <f t="shared" si="9"/>
        <v>#REF!</v>
      </c>
      <c r="DY25" s="71" t="e">
        <f t="shared" si="9"/>
        <v>#REF!</v>
      </c>
      <c r="DZ25" s="71" t="e">
        <f t="shared" si="9"/>
        <v>#REF!</v>
      </c>
      <c r="EA25" s="71" t="e">
        <f t="shared" si="9"/>
        <v>#REF!</v>
      </c>
      <c r="EB25" s="71" t="e">
        <f t="shared" si="9"/>
        <v>#REF!</v>
      </c>
      <c r="EC25" s="71" t="e">
        <f t="shared" si="9"/>
        <v>#REF!</v>
      </c>
      <c r="ED25" s="71" t="e">
        <f t="shared" si="9"/>
        <v>#REF!</v>
      </c>
      <c r="EE25" s="71" t="e">
        <f t="shared" si="9"/>
        <v>#REF!</v>
      </c>
      <c r="EF25" s="71" t="e">
        <f t="shared" si="9"/>
        <v>#REF!</v>
      </c>
      <c r="EG25" s="71" t="e">
        <f t="shared" si="9"/>
        <v>#REF!</v>
      </c>
      <c r="EH25" s="71" t="e">
        <f t="shared" si="9"/>
        <v>#REF!</v>
      </c>
      <c r="EI25" s="71" t="e">
        <f t="shared" si="9"/>
        <v>#REF!</v>
      </c>
      <c r="EJ25" s="71" t="e">
        <f t="shared" si="9"/>
        <v>#REF!</v>
      </c>
      <c r="EK25" s="71" t="e">
        <f t="shared" si="9"/>
        <v>#REF!</v>
      </c>
      <c r="EL25" s="71" t="e">
        <f t="shared" si="9"/>
        <v>#REF!</v>
      </c>
      <c r="EM25" s="71" t="e">
        <f t="shared" si="9"/>
        <v>#REF!</v>
      </c>
      <c r="EN25" s="71" t="e">
        <f t="shared" si="9"/>
        <v>#REF!</v>
      </c>
      <c r="EO25" s="71" t="e">
        <f t="shared" si="9"/>
        <v>#REF!</v>
      </c>
      <c r="EP25" s="71" t="e">
        <f t="shared" si="9"/>
        <v>#REF!</v>
      </c>
      <c r="EQ25" s="71" t="e">
        <f t="shared" si="9"/>
        <v>#REF!</v>
      </c>
      <c r="ER25" s="71" t="e">
        <f t="shared" si="9"/>
        <v>#REF!</v>
      </c>
      <c r="ES25" s="71" t="e">
        <f t="shared" si="9"/>
        <v>#REF!</v>
      </c>
      <c r="ET25" s="71" t="e">
        <f t="shared" si="9"/>
        <v>#REF!</v>
      </c>
      <c r="EU25" s="71" t="e">
        <f t="shared" si="9"/>
        <v>#REF!</v>
      </c>
      <c r="EV25" s="71" t="e">
        <f t="shared" si="9"/>
        <v>#REF!</v>
      </c>
      <c r="EW25" s="71" t="e">
        <f t="shared" si="9"/>
        <v>#REF!</v>
      </c>
      <c r="EX25" s="71" t="e">
        <f t="shared" si="9"/>
        <v>#REF!</v>
      </c>
      <c r="EY25" s="71" t="e">
        <f t="shared" si="9"/>
        <v>#REF!</v>
      </c>
      <c r="EZ25" s="71" t="e">
        <f t="shared" ref="EZ25:HK25" si="10">EZ16/(1+$M$20)^EZ12</f>
        <v>#REF!</v>
      </c>
      <c r="FA25" s="71" t="e">
        <f t="shared" si="10"/>
        <v>#REF!</v>
      </c>
      <c r="FB25" s="71" t="e">
        <f t="shared" si="10"/>
        <v>#REF!</v>
      </c>
      <c r="FC25" s="71" t="e">
        <f t="shared" si="10"/>
        <v>#REF!</v>
      </c>
      <c r="FD25" s="71" t="e">
        <f t="shared" si="10"/>
        <v>#REF!</v>
      </c>
      <c r="FE25" s="71" t="e">
        <f t="shared" si="10"/>
        <v>#REF!</v>
      </c>
      <c r="FF25" s="71" t="e">
        <f t="shared" si="10"/>
        <v>#REF!</v>
      </c>
      <c r="FG25" s="71" t="e">
        <f t="shared" si="10"/>
        <v>#REF!</v>
      </c>
      <c r="FH25" s="71" t="e">
        <f t="shared" si="10"/>
        <v>#REF!</v>
      </c>
      <c r="FI25" s="71" t="e">
        <f t="shared" si="10"/>
        <v>#REF!</v>
      </c>
      <c r="FJ25" s="71" t="e">
        <f t="shared" si="10"/>
        <v>#REF!</v>
      </c>
      <c r="FK25" s="71" t="e">
        <f t="shared" si="10"/>
        <v>#REF!</v>
      </c>
      <c r="FL25" s="71" t="e">
        <f t="shared" si="10"/>
        <v>#REF!</v>
      </c>
      <c r="FM25" s="71" t="e">
        <f t="shared" si="10"/>
        <v>#REF!</v>
      </c>
      <c r="FN25" s="71" t="e">
        <f t="shared" si="10"/>
        <v>#REF!</v>
      </c>
      <c r="FO25" s="71" t="e">
        <f t="shared" si="10"/>
        <v>#REF!</v>
      </c>
      <c r="FP25" s="71" t="e">
        <f t="shared" si="10"/>
        <v>#REF!</v>
      </c>
      <c r="FQ25" s="71" t="e">
        <f t="shared" si="10"/>
        <v>#REF!</v>
      </c>
      <c r="FR25" s="71" t="e">
        <f t="shared" si="10"/>
        <v>#REF!</v>
      </c>
      <c r="FS25" s="71" t="e">
        <f t="shared" si="10"/>
        <v>#REF!</v>
      </c>
      <c r="FT25" s="71" t="e">
        <f t="shared" si="10"/>
        <v>#REF!</v>
      </c>
      <c r="FU25" s="71" t="e">
        <f t="shared" si="10"/>
        <v>#REF!</v>
      </c>
      <c r="FV25" s="71" t="e">
        <f t="shared" si="10"/>
        <v>#REF!</v>
      </c>
      <c r="FW25" s="71" t="e">
        <f t="shared" si="10"/>
        <v>#REF!</v>
      </c>
      <c r="FX25" s="71" t="e">
        <f t="shared" si="10"/>
        <v>#REF!</v>
      </c>
      <c r="FY25" s="71" t="e">
        <f t="shared" si="10"/>
        <v>#REF!</v>
      </c>
      <c r="FZ25" s="71" t="e">
        <f t="shared" si="10"/>
        <v>#REF!</v>
      </c>
      <c r="GA25" s="71" t="e">
        <f t="shared" si="10"/>
        <v>#REF!</v>
      </c>
      <c r="GB25" s="71" t="e">
        <f t="shared" si="10"/>
        <v>#REF!</v>
      </c>
      <c r="GC25" s="71" t="e">
        <f t="shared" si="10"/>
        <v>#REF!</v>
      </c>
      <c r="GD25" s="71" t="e">
        <f t="shared" si="10"/>
        <v>#REF!</v>
      </c>
      <c r="GE25" s="71" t="e">
        <f t="shared" si="10"/>
        <v>#REF!</v>
      </c>
      <c r="GF25" s="71" t="e">
        <f t="shared" si="10"/>
        <v>#REF!</v>
      </c>
      <c r="GG25" s="71" t="e">
        <f t="shared" si="10"/>
        <v>#REF!</v>
      </c>
      <c r="GH25" s="71" t="e">
        <f t="shared" si="10"/>
        <v>#REF!</v>
      </c>
      <c r="GI25" s="71" t="e">
        <f t="shared" si="10"/>
        <v>#REF!</v>
      </c>
      <c r="GJ25" s="71" t="e">
        <f t="shared" si="10"/>
        <v>#REF!</v>
      </c>
      <c r="GK25" s="71" t="e">
        <f t="shared" si="10"/>
        <v>#REF!</v>
      </c>
      <c r="GL25" s="71" t="e">
        <f t="shared" si="10"/>
        <v>#REF!</v>
      </c>
      <c r="GM25" s="71" t="e">
        <f t="shared" si="10"/>
        <v>#REF!</v>
      </c>
      <c r="GN25" s="71" t="e">
        <f t="shared" si="10"/>
        <v>#REF!</v>
      </c>
      <c r="GO25" s="71" t="e">
        <f t="shared" si="10"/>
        <v>#REF!</v>
      </c>
      <c r="GP25" s="71" t="e">
        <f t="shared" si="10"/>
        <v>#REF!</v>
      </c>
      <c r="GQ25" s="71" t="e">
        <f t="shared" si="10"/>
        <v>#REF!</v>
      </c>
      <c r="GR25" s="71" t="e">
        <f t="shared" si="10"/>
        <v>#REF!</v>
      </c>
      <c r="GS25" s="71" t="e">
        <f t="shared" si="10"/>
        <v>#REF!</v>
      </c>
      <c r="GT25" s="71" t="e">
        <f t="shared" si="10"/>
        <v>#REF!</v>
      </c>
      <c r="GU25" s="71" t="e">
        <f t="shared" si="10"/>
        <v>#REF!</v>
      </c>
      <c r="GV25" s="71" t="e">
        <f t="shared" si="10"/>
        <v>#REF!</v>
      </c>
      <c r="GW25" s="71" t="e">
        <f t="shared" si="10"/>
        <v>#REF!</v>
      </c>
      <c r="GX25" s="71" t="e">
        <f t="shared" si="10"/>
        <v>#REF!</v>
      </c>
      <c r="GY25" s="71" t="e">
        <f t="shared" si="10"/>
        <v>#REF!</v>
      </c>
      <c r="GZ25" s="71" t="e">
        <f t="shared" si="10"/>
        <v>#REF!</v>
      </c>
      <c r="HA25" s="71" t="e">
        <f t="shared" si="10"/>
        <v>#REF!</v>
      </c>
      <c r="HB25" s="71" t="e">
        <f t="shared" si="10"/>
        <v>#REF!</v>
      </c>
      <c r="HC25" s="71" t="e">
        <f t="shared" si="10"/>
        <v>#REF!</v>
      </c>
      <c r="HD25" s="71" t="e">
        <f t="shared" si="10"/>
        <v>#REF!</v>
      </c>
      <c r="HE25" s="71" t="e">
        <f t="shared" si="10"/>
        <v>#REF!</v>
      </c>
      <c r="HF25" s="71" t="e">
        <f t="shared" si="10"/>
        <v>#REF!</v>
      </c>
      <c r="HG25" s="71" t="e">
        <f t="shared" si="10"/>
        <v>#REF!</v>
      </c>
      <c r="HH25" s="71" t="e">
        <f t="shared" si="10"/>
        <v>#REF!</v>
      </c>
      <c r="HI25" s="71" t="e">
        <f t="shared" si="10"/>
        <v>#REF!</v>
      </c>
      <c r="HJ25" s="71" t="e">
        <f t="shared" si="10"/>
        <v>#REF!</v>
      </c>
      <c r="HK25" s="71" t="e">
        <f t="shared" si="10"/>
        <v>#REF!</v>
      </c>
      <c r="HL25" s="71" t="e">
        <f t="shared" ref="HL25:IH25" si="11">HL16/(1+$M$20)^HL12</f>
        <v>#REF!</v>
      </c>
      <c r="HM25" s="71" t="e">
        <f t="shared" si="11"/>
        <v>#REF!</v>
      </c>
      <c r="HN25" s="71" t="e">
        <f t="shared" si="11"/>
        <v>#REF!</v>
      </c>
      <c r="HO25" s="71" t="e">
        <f t="shared" si="11"/>
        <v>#REF!</v>
      </c>
      <c r="HP25" s="71" t="e">
        <f t="shared" si="11"/>
        <v>#REF!</v>
      </c>
      <c r="HQ25" s="71" t="e">
        <f t="shared" si="11"/>
        <v>#REF!</v>
      </c>
      <c r="HR25" s="71" t="e">
        <f t="shared" si="11"/>
        <v>#REF!</v>
      </c>
      <c r="HS25" s="71" t="e">
        <f t="shared" si="11"/>
        <v>#REF!</v>
      </c>
      <c r="HT25" s="71" t="e">
        <f t="shared" si="11"/>
        <v>#REF!</v>
      </c>
      <c r="HU25" s="71" t="e">
        <f t="shared" si="11"/>
        <v>#REF!</v>
      </c>
      <c r="HV25" s="71" t="e">
        <f t="shared" si="11"/>
        <v>#REF!</v>
      </c>
      <c r="HW25" s="71" t="e">
        <f t="shared" si="11"/>
        <v>#REF!</v>
      </c>
      <c r="HX25" s="71" t="e">
        <f t="shared" si="11"/>
        <v>#REF!</v>
      </c>
      <c r="HY25" s="71" t="e">
        <f t="shared" si="11"/>
        <v>#REF!</v>
      </c>
      <c r="HZ25" s="71" t="e">
        <f t="shared" si="11"/>
        <v>#REF!</v>
      </c>
      <c r="IA25" s="71" t="e">
        <f t="shared" si="11"/>
        <v>#REF!</v>
      </c>
      <c r="IB25" s="71" t="e">
        <f t="shared" si="11"/>
        <v>#REF!</v>
      </c>
      <c r="IC25" s="71" t="e">
        <f t="shared" si="11"/>
        <v>#REF!</v>
      </c>
      <c r="ID25" s="71" t="e">
        <f t="shared" si="11"/>
        <v>#REF!</v>
      </c>
      <c r="IE25" s="71" t="e">
        <f t="shared" si="11"/>
        <v>#REF!</v>
      </c>
      <c r="IF25" s="71" t="e">
        <f t="shared" si="11"/>
        <v>#REF!</v>
      </c>
      <c r="IG25" s="71" t="e">
        <f t="shared" si="11"/>
        <v>#REF!</v>
      </c>
      <c r="IH25" s="71" t="e">
        <f t="shared" si="11"/>
        <v>#REF!</v>
      </c>
    </row>
    <row r="26" spans="2:242">
      <c r="L26" s="100" t="s">
        <v>179</v>
      </c>
      <c r="M26" s="100" t="s">
        <v>180</v>
      </c>
      <c r="N26" s="100" t="s">
        <v>181</v>
      </c>
      <c r="O26" s="101" t="s">
        <v>182</v>
      </c>
      <c r="X26" s="61" t="s">
        <v>115</v>
      </c>
      <c r="Z26" s="72" t="e">
        <f>SUM(Z25:IH25)</f>
        <v>#REF!</v>
      </c>
    </row>
    <row r="27" spans="2:242">
      <c r="K27" s="94">
        <v>43831</v>
      </c>
      <c r="L27" s="98" t="e">
        <f>N32-N44</f>
        <v>#REF!</v>
      </c>
      <c r="M27" s="67" t="e">
        <f>N27-L27</f>
        <v>#REF!</v>
      </c>
      <c r="N27" s="99" t="e">
        <f>N32</f>
        <v>#REF!</v>
      </c>
      <c r="O27" s="67">
        <f>SUM(L32)</f>
        <v>0</v>
      </c>
    </row>
    <row r="28" spans="2:242">
      <c r="B28" s="73"/>
      <c r="K28" s="94">
        <v>44196</v>
      </c>
      <c r="L28" s="67" t="e">
        <f>SUM(L45:M56)</f>
        <v>#REF!</v>
      </c>
      <c r="M28" s="67" t="e">
        <f>SUM(L57:M92)</f>
        <v>#REF!</v>
      </c>
      <c r="N28" s="67" t="e">
        <f>N44</f>
        <v>#REF!</v>
      </c>
      <c r="O28" s="67" t="e">
        <f>SUM(L45:L56)</f>
        <v>#REF!</v>
      </c>
    </row>
    <row r="29" spans="2:242">
      <c r="B29" s="64"/>
      <c r="K29" s="94">
        <v>44561</v>
      </c>
      <c r="L29" s="67" t="e">
        <f>SUM(M57:M68)</f>
        <v>#REF!</v>
      </c>
      <c r="M29" s="67" t="e">
        <f>SUM(M69:M92)</f>
        <v>#REF!</v>
      </c>
      <c r="N29" s="67" t="e">
        <f>N56</f>
        <v>#REF!</v>
      </c>
      <c r="O29" s="67" t="e">
        <f>SUM(L57:L92)</f>
        <v>#REF!</v>
      </c>
    </row>
    <row r="30" spans="2:242">
      <c r="B30" s="64"/>
      <c r="H30" s="74" t="s">
        <v>116</v>
      </c>
      <c r="I30" s="75"/>
      <c r="J30" s="75"/>
      <c r="K30" s="75"/>
      <c r="L30" s="75"/>
      <c r="M30" s="76"/>
      <c r="N30" s="75"/>
      <c r="O30" s="67"/>
      <c r="T30" s="74" t="s">
        <v>117</v>
      </c>
      <c r="U30" s="75"/>
      <c r="V30" s="75"/>
      <c r="W30" s="75"/>
      <c r="X30" s="75"/>
      <c r="Y30" s="76"/>
      <c r="Z30" s="75"/>
    </row>
    <row r="31" spans="2:242" ht="26">
      <c r="B31" s="64"/>
      <c r="H31" s="77" t="s">
        <v>118</v>
      </c>
      <c r="I31" s="77" t="s">
        <v>119</v>
      </c>
      <c r="J31" s="77" t="s">
        <v>120</v>
      </c>
      <c r="K31" s="77" t="s">
        <v>121</v>
      </c>
      <c r="L31" s="77" t="s">
        <v>122</v>
      </c>
      <c r="M31" s="77" t="s">
        <v>123</v>
      </c>
      <c r="N31" s="77" t="s">
        <v>124</v>
      </c>
      <c r="P31" s="78" t="s">
        <v>125</v>
      </c>
      <c r="R31" s="67" t="e">
        <f>R39-S43+R45-S49</f>
        <v>#REF!</v>
      </c>
      <c r="T31" s="77" t="s">
        <v>118</v>
      </c>
      <c r="U31" s="77" t="s">
        <v>119</v>
      </c>
      <c r="V31" s="77" t="s">
        <v>120</v>
      </c>
      <c r="W31" s="77" t="s">
        <v>121</v>
      </c>
      <c r="X31" s="77" t="s">
        <v>122</v>
      </c>
      <c r="Y31" s="77" t="s">
        <v>123</v>
      </c>
      <c r="Z31" s="77" t="s">
        <v>124</v>
      </c>
      <c r="AB31" s="78" t="s">
        <v>126</v>
      </c>
    </row>
    <row r="32" spans="2:242">
      <c r="B32" s="64"/>
      <c r="H32" s="73">
        <v>0</v>
      </c>
      <c r="I32" s="79">
        <v>43831</v>
      </c>
      <c r="J32" s="71" t="e">
        <f>N22</f>
        <v>#REF!</v>
      </c>
      <c r="K32" s="71">
        <v>0</v>
      </c>
      <c r="L32" s="71">
        <v>0</v>
      </c>
      <c r="M32" s="71">
        <v>0</v>
      </c>
      <c r="N32" s="80" t="e">
        <f t="shared" ref="N32:N38" si="12">J32-M32</f>
        <v>#REF!</v>
      </c>
      <c r="P32" s="81" t="s">
        <v>127</v>
      </c>
      <c r="Q32" s="67"/>
      <c r="R32" s="67"/>
      <c r="S32" s="67"/>
      <c r="T32" s="73">
        <v>0</v>
      </c>
      <c r="U32" s="79">
        <v>43831</v>
      </c>
      <c r="V32" s="71"/>
      <c r="W32" s="71"/>
      <c r="X32" s="71"/>
      <c r="Y32" s="71"/>
      <c r="Z32" s="82"/>
      <c r="AB32" s="81" t="s">
        <v>127</v>
      </c>
      <c r="AC32" s="67"/>
      <c r="AD32" s="67"/>
      <c r="AE32" s="67"/>
    </row>
    <row r="33" spans="2:242">
      <c r="B33" s="64"/>
      <c r="F33" s="62">
        <f>I33</f>
        <v>43831</v>
      </c>
      <c r="H33" s="73">
        <v>1</v>
      </c>
      <c r="I33" s="62">
        <v>43831</v>
      </c>
      <c r="J33" s="71" t="e">
        <f>N32</f>
        <v>#REF!</v>
      </c>
      <c r="K33" s="71">
        <f>O15</f>
        <v>90000</v>
      </c>
      <c r="L33" s="71" t="e">
        <f>J33*$M$20</f>
        <v>#REF!</v>
      </c>
      <c r="M33" s="71" t="e">
        <f>K33-L33</f>
        <v>#REF!</v>
      </c>
      <c r="N33" s="95" t="e">
        <f>J33-M33</f>
        <v>#REF!</v>
      </c>
      <c r="O33" s="67"/>
      <c r="T33" s="73">
        <v>1</v>
      </c>
      <c r="U33" s="62">
        <v>43831</v>
      </c>
      <c r="V33" s="71"/>
      <c r="W33" s="71"/>
      <c r="X33" s="71"/>
      <c r="Y33" s="71"/>
      <c r="Z33" s="71"/>
      <c r="AA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7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  <c r="HT33" s="67"/>
      <c r="HU33" s="67"/>
      <c r="HV33" s="67"/>
      <c r="HW33" s="67"/>
      <c r="HX33" s="67"/>
      <c r="HY33" s="67"/>
      <c r="HZ33" s="67"/>
      <c r="IA33" s="67"/>
      <c r="IB33" s="67"/>
      <c r="IC33" s="67"/>
      <c r="ID33" s="67"/>
      <c r="IE33" s="67"/>
      <c r="IF33" s="67"/>
      <c r="IG33" s="67"/>
      <c r="IH33" s="67"/>
    </row>
    <row r="34" spans="2:242">
      <c r="B34" s="64"/>
      <c r="F34" s="62">
        <f t="shared" ref="F34:F97" si="13">I34</f>
        <v>43862</v>
      </c>
      <c r="H34" s="73">
        <v>2</v>
      </c>
      <c r="I34" s="62">
        <v>43862</v>
      </c>
      <c r="J34" s="71" t="e">
        <f>N33</f>
        <v>#REF!</v>
      </c>
      <c r="K34" s="71">
        <f>P15</f>
        <v>90000</v>
      </c>
      <c r="L34" s="71" t="e">
        <f t="shared" ref="L34:L97" si="14">J34*$M$20</f>
        <v>#REF!</v>
      </c>
      <c r="M34" s="71" t="e">
        <f t="shared" ref="M34:M97" si="15">K34-L34</f>
        <v>#REF!</v>
      </c>
      <c r="N34" s="95" t="e">
        <f>J34-M34</f>
        <v>#REF!</v>
      </c>
      <c r="P34" s="60" t="s">
        <v>128</v>
      </c>
      <c r="R34" s="67" t="e">
        <f>N32</f>
        <v>#REF!</v>
      </c>
      <c r="T34" s="73">
        <v>2</v>
      </c>
      <c r="U34" s="62">
        <v>43862</v>
      </c>
      <c r="V34" s="71"/>
      <c r="W34" s="71"/>
      <c r="X34" s="71"/>
      <c r="Y34" s="71"/>
      <c r="Z34" s="71"/>
      <c r="AB34" s="60" t="s">
        <v>128</v>
      </c>
      <c r="AD34" s="67">
        <f>Z32</f>
        <v>0</v>
      </c>
    </row>
    <row r="35" spans="2:242">
      <c r="B35" s="64"/>
      <c r="F35" s="62">
        <f t="shared" si="13"/>
        <v>43891</v>
      </c>
      <c r="H35" s="73">
        <v>3</v>
      </c>
      <c r="I35" s="62">
        <v>43891</v>
      </c>
      <c r="J35" s="71" t="e">
        <f t="shared" ref="J35:J98" si="16">N34</f>
        <v>#REF!</v>
      </c>
      <c r="K35" s="71">
        <f>Q15</f>
        <v>90000</v>
      </c>
      <c r="L35" s="71" t="e">
        <f t="shared" si="14"/>
        <v>#REF!</v>
      </c>
      <c r="M35" s="71" t="e">
        <f t="shared" si="15"/>
        <v>#REF!</v>
      </c>
      <c r="N35" s="95" t="e">
        <f>J35-M35</f>
        <v>#REF!</v>
      </c>
      <c r="O35" s="67"/>
      <c r="P35" s="60" t="s">
        <v>129</v>
      </c>
      <c r="R35" s="67" t="e">
        <f>L261</f>
        <v>#REF!</v>
      </c>
      <c r="T35" s="73">
        <v>3</v>
      </c>
      <c r="U35" s="62">
        <v>43891</v>
      </c>
      <c r="V35" s="71"/>
      <c r="W35" s="71"/>
      <c r="X35" s="71"/>
      <c r="Y35" s="71"/>
      <c r="Z35" s="71"/>
      <c r="AA35" s="67"/>
      <c r="AB35" s="60" t="s">
        <v>129</v>
      </c>
      <c r="AD35" s="67">
        <v>0</v>
      </c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</row>
    <row r="36" spans="2:242">
      <c r="B36" s="64"/>
      <c r="F36" s="62">
        <f t="shared" si="13"/>
        <v>43922</v>
      </c>
      <c r="H36" s="73">
        <v>4</v>
      </c>
      <c r="I36" s="62">
        <v>43922</v>
      </c>
      <c r="J36" s="71" t="e">
        <f t="shared" si="16"/>
        <v>#REF!</v>
      </c>
      <c r="K36" s="71">
        <f>R15</f>
        <v>90000</v>
      </c>
      <c r="L36" s="71" t="e">
        <f t="shared" si="14"/>
        <v>#REF!</v>
      </c>
      <c r="M36" s="71" t="e">
        <f t="shared" si="15"/>
        <v>#REF!</v>
      </c>
      <c r="N36" s="95" t="e">
        <f>J36-M36</f>
        <v>#REF!</v>
      </c>
      <c r="P36" s="83" t="s">
        <v>130</v>
      </c>
      <c r="S36" s="67" t="e">
        <f>SUM(R34:R35)</f>
        <v>#REF!</v>
      </c>
      <c r="T36" s="73">
        <v>4</v>
      </c>
      <c r="U36" s="62">
        <v>43922</v>
      </c>
      <c r="V36" s="71"/>
      <c r="W36" s="71"/>
      <c r="X36" s="71"/>
      <c r="Y36" s="71"/>
      <c r="Z36" s="71"/>
      <c r="AB36" s="83" t="s">
        <v>130</v>
      </c>
      <c r="AE36" s="67">
        <f>SUM(AD34:AD35)</f>
        <v>0</v>
      </c>
    </row>
    <row r="37" spans="2:242">
      <c r="B37" s="64"/>
      <c r="F37" s="62">
        <f t="shared" si="13"/>
        <v>43952</v>
      </c>
      <c r="H37" s="73">
        <v>5</v>
      </c>
      <c r="I37" s="62">
        <v>43952</v>
      </c>
      <c r="J37" s="71" t="e">
        <f t="shared" si="16"/>
        <v>#REF!</v>
      </c>
      <c r="K37" s="71">
        <f>S15</f>
        <v>90000</v>
      </c>
      <c r="L37" s="71" t="e">
        <f t="shared" si="14"/>
        <v>#REF!</v>
      </c>
      <c r="M37" s="71" t="e">
        <f t="shared" si="15"/>
        <v>#REF!</v>
      </c>
      <c r="N37" s="95" t="e">
        <f t="shared" si="12"/>
        <v>#REF!</v>
      </c>
      <c r="T37" s="73">
        <v>5</v>
      </c>
      <c r="U37" s="62">
        <v>43952</v>
      </c>
      <c r="V37" s="71"/>
      <c r="W37" s="71"/>
      <c r="X37" s="71"/>
      <c r="Y37" s="71"/>
      <c r="Z37" s="71"/>
    </row>
    <row r="38" spans="2:242">
      <c r="B38" s="64"/>
      <c r="F38" s="62">
        <f t="shared" si="13"/>
        <v>43983</v>
      </c>
      <c r="H38" s="73">
        <v>6</v>
      </c>
      <c r="I38" s="62">
        <v>43983</v>
      </c>
      <c r="J38" s="71" t="e">
        <f t="shared" si="16"/>
        <v>#REF!</v>
      </c>
      <c r="K38" s="71">
        <f>T15</f>
        <v>90000</v>
      </c>
      <c r="L38" s="71" t="e">
        <f t="shared" si="14"/>
        <v>#REF!</v>
      </c>
      <c r="M38" s="71" t="e">
        <f t="shared" si="15"/>
        <v>#REF!</v>
      </c>
      <c r="N38" s="95" t="e">
        <f t="shared" si="12"/>
        <v>#REF!</v>
      </c>
      <c r="P38" s="81" t="s">
        <v>131</v>
      </c>
      <c r="T38" s="73">
        <v>6</v>
      </c>
      <c r="U38" s="62">
        <v>43983</v>
      </c>
      <c r="V38" s="71"/>
      <c r="W38" s="71"/>
      <c r="X38" s="71"/>
      <c r="Y38" s="71"/>
      <c r="Z38" s="71"/>
      <c r="AB38" s="81" t="s">
        <v>131</v>
      </c>
    </row>
    <row r="39" spans="2:242">
      <c r="B39" s="64"/>
      <c r="F39" s="62">
        <f t="shared" si="13"/>
        <v>44013</v>
      </c>
      <c r="H39" s="73">
        <v>7</v>
      </c>
      <c r="I39" s="62">
        <v>44013</v>
      </c>
      <c r="J39" s="71" t="e">
        <f t="shared" si="16"/>
        <v>#REF!</v>
      </c>
      <c r="K39" s="71">
        <f>U15</f>
        <v>90000</v>
      </c>
      <c r="L39" s="71" t="e">
        <f t="shared" si="14"/>
        <v>#REF!</v>
      </c>
      <c r="M39" s="71" t="e">
        <f t="shared" si="15"/>
        <v>#REF!</v>
      </c>
      <c r="N39" s="95" t="e">
        <f t="shared" ref="N39:N98" si="17">J39-M39</f>
        <v>#REF!</v>
      </c>
      <c r="P39" s="60" t="s">
        <v>132</v>
      </c>
      <c r="R39" s="67" t="e">
        <f>SUM(K268:K279)</f>
        <v>#REF!</v>
      </c>
      <c r="T39" s="73">
        <v>7</v>
      </c>
      <c r="U39" s="62">
        <v>44013</v>
      </c>
      <c r="V39" s="71"/>
      <c r="W39" s="71"/>
      <c r="X39" s="71"/>
      <c r="Y39" s="71"/>
      <c r="Z39" s="71"/>
      <c r="AB39" s="60" t="s">
        <v>132</v>
      </c>
      <c r="AD39" s="67">
        <f>SUM(W268:W279)</f>
        <v>0</v>
      </c>
    </row>
    <row r="40" spans="2:242">
      <c r="B40" s="64"/>
      <c r="F40" s="62">
        <f t="shared" si="13"/>
        <v>44044</v>
      </c>
      <c r="H40" s="73">
        <v>8</v>
      </c>
      <c r="I40" s="62">
        <v>44044</v>
      </c>
      <c r="J40" s="71" t="e">
        <f t="shared" si="16"/>
        <v>#REF!</v>
      </c>
      <c r="K40" s="71">
        <f>V15</f>
        <v>90000</v>
      </c>
      <c r="L40" s="71" t="e">
        <f t="shared" si="14"/>
        <v>#REF!</v>
      </c>
      <c r="M40" s="71" t="e">
        <f t="shared" si="15"/>
        <v>#REF!</v>
      </c>
      <c r="N40" s="95" t="e">
        <f t="shared" si="17"/>
        <v>#REF!</v>
      </c>
      <c r="P40" s="83" t="s">
        <v>133</v>
      </c>
      <c r="S40" s="67" t="e">
        <f>R39</f>
        <v>#REF!</v>
      </c>
      <c r="T40" s="73">
        <v>8</v>
      </c>
      <c r="U40" s="62">
        <v>44044</v>
      </c>
      <c r="V40" s="71"/>
      <c r="W40" s="71"/>
      <c r="X40" s="71"/>
      <c r="Y40" s="71"/>
      <c r="Z40" s="71"/>
      <c r="AB40" s="83" t="s">
        <v>133</v>
      </c>
      <c r="AE40" s="67">
        <f>AD39</f>
        <v>0</v>
      </c>
    </row>
    <row r="41" spans="2:242">
      <c r="B41" s="64"/>
      <c r="F41" s="62">
        <f t="shared" si="13"/>
        <v>44075</v>
      </c>
      <c r="H41" s="73">
        <v>9</v>
      </c>
      <c r="I41" s="62">
        <v>44075</v>
      </c>
      <c r="J41" s="71" t="e">
        <f t="shared" si="16"/>
        <v>#REF!</v>
      </c>
      <c r="K41" s="71">
        <f>W15</f>
        <v>90000</v>
      </c>
      <c r="L41" s="71" t="e">
        <f t="shared" si="14"/>
        <v>#REF!</v>
      </c>
      <c r="M41" s="71" t="e">
        <f t="shared" si="15"/>
        <v>#REF!</v>
      </c>
      <c r="N41" s="95" t="e">
        <f t="shared" si="17"/>
        <v>#REF!</v>
      </c>
      <c r="T41" s="73">
        <v>9</v>
      </c>
      <c r="U41" s="62">
        <v>44075</v>
      </c>
      <c r="V41" s="71"/>
      <c r="W41" s="71"/>
      <c r="X41" s="71"/>
      <c r="Y41" s="71"/>
      <c r="Z41" s="71"/>
    </row>
    <row r="42" spans="2:242">
      <c r="B42" s="64"/>
      <c r="F42" s="62">
        <f t="shared" si="13"/>
        <v>44105</v>
      </c>
      <c r="H42" s="73">
        <v>10</v>
      </c>
      <c r="I42" s="62">
        <v>44105</v>
      </c>
      <c r="J42" s="71" t="e">
        <f t="shared" si="16"/>
        <v>#REF!</v>
      </c>
      <c r="K42" s="71">
        <f>X15</f>
        <v>90000</v>
      </c>
      <c r="L42" s="71" t="e">
        <f t="shared" si="14"/>
        <v>#REF!</v>
      </c>
      <c r="M42" s="71" t="e">
        <f t="shared" si="15"/>
        <v>#REF!</v>
      </c>
      <c r="N42" s="95" t="e">
        <f t="shared" si="17"/>
        <v>#REF!</v>
      </c>
      <c r="P42" s="60" t="s">
        <v>134</v>
      </c>
      <c r="R42" s="67">
        <f>SUM(K33:K44)</f>
        <v>1080000</v>
      </c>
      <c r="T42" s="73">
        <v>10</v>
      </c>
      <c r="U42" s="62">
        <v>44105</v>
      </c>
      <c r="V42" s="71"/>
      <c r="W42" s="71"/>
      <c r="X42" s="71"/>
      <c r="Y42" s="71"/>
      <c r="Z42" s="71"/>
    </row>
    <row r="43" spans="2:242">
      <c r="B43" s="64"/>
      <c r="F43" s="62">
        <f t="shared" si="13"/>
        <v>44136</v>
      </c>
      <c r="H43" s="73">
        <v>11</v>
      </c>
      <c r="I43" s="62">
        <v>44136</v>
      </c>
      <c r="J43" s="71" t="e">
        <f t="shared" si="16"/>
        <v>#REF!</v>
      </c>
      <c r="K43" s="71">
        <f>Y15</f>
        <v>90000</v>
      </c>
      <c r="L43" s="71" t="e">
        <f t="shared" si="14"/>
        <v>#REF!</v>
      </c>
      <c r="M43" s="71" t="e">
        <f t="shared" si="15"/>
        <v>#REF!</v>
      </c>
      <c r="N43" s="95" t="e">
        <f t="shared" si="17"/>
        <v>#REF!</v>
      </c>
      <c r="P43" s="83" t="s">
        <v>135</v>
      </c>
      <c r="S43" s="67">
        <f>R42</f>
        <v>1080000</v>
      </c>
      <c r="T43" s="73">
        <v>11</v>
      </c>
      <c r="U43" s="62">
        <v>44136</v>
      </c>
      <c r="V43" s="71"/>
      <c r="W43" s="71"/>
      <c r="X43" s="71"/>
      <c r="Y43" s="71"/>
      <c r="Z43" s="71"/>
    </row>
    <row r="44" spans="2:242">
      <c r="B44" s="64"/>
      <c r="F44" s="62">
        <f t="shared" si="13"/>
        <v>44166</v>
      </c>
      <c r="H44" s="73">
        <v>12</v>
      </c>
      <c r="I44" s="62">
        <v>44166</v>
      </c>
      <c r="J44" s="71" t="e">
        <f t="shared" si="16"/>
        <v>#REF!</v>
      </c>
      <c r="K44" s="71">
        <f>Z15</f>
        <v>90000</v>
      </c>
      <c r="L44" s="71" t="e">
        <f t="shared" si="14"/>
        <v>#REF!</v>
      </c>
      <c r="M44" s="71" t="e">
        <f t="shared" si="15"/>
        <v>#REF!</v>
      </c>
      <c r="N44" s="95" t="e">
        <f t="shared" si="17"/>
        <v>#REF!</v>
      </c>
      <c r="O44" s="67" t="e">
        <f>N32-N44</f>
        <v>#REF!</v>
      </c>
      <c r="T44" s="73">
        <v>12</v>
      </c>
      <c r="U44" s="79">
        <v>44197</v>
      </c>
      <c r="V44" s="71" t="e">
        <f>Z26</f>
        <v>#REF!</v>
      </c>
      <c r="W44" s="71">
        <v>0</v>
      </c>
      <c r="X44" s="71">
        <v>0</v>
      </c>
      <c r="Y44" s="71">
        <v>0</v>
      </c>
      <c r="Z44" s="71" t="e">
        <f t="shared" ref="Z44:Z107" si="18">V44-Y44</f>
        <v>#REF!</v>
      </c>
      <c r="AB44" s="81" t="s">
        <v>136</v>
      </c>
    </row>
    <row r="45" spans="2:242">
      <c r="B45" s="64"/>
      <c r="F45" s="62">
        <f t="shared" si="13"/>
        <v>44197</v>
      </c>
      <c r="H45" s="73">
        <v>13</v>
      </c>
      <c r="I45" s="84">
        <v>44197</v>
      </c>
      <c r="J45" s="85" t="e">
        <f t="shared" si="16"/>
        <v>#REF!</v>
      </c>
      <c r="K45" s="71">
        <f>AA15</f>
        <v>150000</v>
      </c>
      <c r="L45" s="71" t="e">
        <f t="shared" si="14"/>
        <v>#REF!</v>
      </c>
      <c r="M45" s="71" t="e">
        <f t="shared" si="15"/>
        <v>#REF!</v>
      </c>
      <c r="N45" s="96" t="e">
        <f t="shared" si="17"/>
        <v>#REF!</v>
      </c>
      <c r="O45" s="67" t="e">
        <f>N44</f>
        <v>#REF!</v>
      </c>
      <c r="P45" s="60" t="s">
        <v>137</v>
      </c>
      <c r="R45" s="67" t="e">
        <f>SUM(L33:L44)</f>
        <v>#REF!</v>
      </c>
      <c r="T45" s="73">
        <v>13</v>
      </c>
      <c r="U45" s="62">
        <v>44197</v>
      </c>
      <c r="V45" s="71" t="e">
        <f t="shared" ref="V45:V108" si="19">Z44</f>
        <v>#REF!</v>
      </c>
      <c r="W45" s="71">
        <f>AA16</f>
        <v>225000</v>
      </c>
      <c r="X45" s="71" t="e">
        <f>V45*$Y$24</f>
        <v>#REF!</v>
      </c>
      <c r="Y45" s="71" t="e">
        <f t="shared" ref="Y45:Y108" si="20">W45-X45</f>
        <v>#REF!</v>
      </c>
      <c r="Z45" s="71" t="e">
        <f t="shared" si="18"/>
        <v>#REF!</v>
      </c>
      <c r="AA45" s="67"/>
      <c r="AB45" s="60" t="s">
        <v>128</v>
      </c>
      <c r="AD45" s="67" t="e">
        <f>Z44</f>
        <v>#REF!</v>
      </c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  <c r="EB45" s="67"/>
      <c r="EC45" s="67"/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  <c r="EO45" s="67"/>
      <c r="EP45" s="67"/>
      <c r="EQ45" s="67"/>
      <c r="ER45" s="67"/>
      <c r="ES45" s="67"/>
      <c r="ET45" s="67"/>
      <c r="EU45" s="67"/>
      <c r="EV45" s="67"/>
      <c r="EW45" s="67"/>
      <c r="EX45" s="67"/>
      <c r="EY45" s="67"/>
      <c r="EZ45" s="67"/>
      <c r="FA45" s="67"/>
      <c r="FB45" s="67"/>
      <c r="FC45" s="67"/>
      <c r="FD45" s="67"/>
      <c r="FE45" s="67"/>
      <c r="FF45" s="67"/>
      <c r="FG45" s="67"/>
      <c r="FH45" s="67"/>
      <c r="FI45" s="67"/>
      <c r="FJ45" s="67"/>
      <c r="FK45" s="67"/>
      <c r="FL45" s="67"/>
      <c r="FM45" s="67"/>
      <c r="FN45" s="67"/>
      <c r="FO45" s="67"/>
      <c r="FP45" s="67"/>
      <c r="FQ45" s="67"/>
      <c r="FR45" s="67"/>
      <c r="FS45" s="67"/>
      <c r="FT45" s="67"/>
      <c r="FU45" s="67"/>
      <c r="FV45" s="67"/>
      <c r="FW45" s="67"/>
      <c r="FX45" s="67"/>
      <c r="FY45" s="67"/>
      <c r="FZ45" s="67"/>
      <c r="GA45" s="67"/>
      <c r="GB45" s="67"/>
      <c r="GC45" s="67"/>
      <c r="GD45" s="67"/>
      <c r="GE45" s="67"/>
      <c r="GF45" s="67"/>
      <c r="GG45" s="67"/>
      <c r="GH45" s="67"/>
      <c r="GI45" s="67"/>
      <c r="GJ45" s="67"/>
      <c r="GK45" s="67"/>
      <c r="GL45" s="67"/>
      <c r="GM45" s="67"/>
      <c r="GN45" s="67"/>
      <c r="GO45" s="67"/>
      <c r="GP45" s="67"/>
      <c r="GQ45" s="67"/>
      <c r="GR45" s="67"/>
      <c r="GS45" s="67"/>
      <c r="GT45" s="67"/>
      <c r="GU45" s="67"/>
      <c r="GV45" s="67"/>
      <c r="GW45" s="67"/>
      <c r="GX45" s="67"/>
      <c r="GY45" s="67"/>
      <c r="GZ45" s="67"/>
      <c r="HA45" s="67"/>
      <c r="HB45" s="67"/>
      <c r="HC45" s="67"/>
      <c r="HD45" s="67"/>
      <c r="HE45" s="67"/>
      <c r="HF45" s="67"/>
      <c r="HG45" s="67"/>
      <c r="HH45" s="67"/>
      <c r="HI45" s="67"/>
      <c r="HJ45" s="67"/>
      <c r="HK45" s="67"/>
      <c r="HL45" s="67"/>
      <c r="HM45" s="67"/>
      <c r="HN45" s="67"/>
      <c r="HO45" s="67"/>
      <c r="HP45" s="67"/>
      <c r="HQ45" s="67"/>
      <c r="HR45" s="67"/>
      <c r="HS45" s="67"/>
      <c r="HT45" s="67"/>
      <c r="HU45" s="67"/>
      <c r="HV45" s="67"/>
      <c r="HW45" s="67"/>
      <c r="HX45" s="67"/>
      <c r="HY45" s="67"/>
      <c r="HZ45" s="67"/>
      <c r="IA45" s="67"/>
      <c r="IB45" s="67"/>
      <c r="IC45" s="67"/>
      <c r="ID45" s="67"/>
      <c r="IE45" s="67"/>
      <c r="IF45" s="67"/>
      <c r="IG45" s="67"/>
      <c r="IH45" s="67"/>
    </row>
    <row r="46" spans="2:242">
      <c r="B46" s="64"/>
      <c r="F46" s="62">
        <f t="shared" si="13"/>
        <v>44228</v>
      </c>
      <c r="H46" s="73">
        <v>14</v>
      </c>
      <c r="I46" s="84">
        <v>44228</v>
      </c>
      <c r="J46" s="85" t="e">
        <f t="shared" si="16"/>
        <v>#REF!</v>
      </c>
      <c r="K46" s="71">
        <f>AB15</f>
        <v>150000</v>
      </c>
      <c r="L46" s="71" t="e">
        <f t="shared" si="14"/>
        <v>#REF!</v>
      </c>
      <c r="M46" s="71" t="e">
        <f t="shared" si="15"/>
        <v>#REF!</v>
      </c>
      <c r="N46" s="96" t="e">
        <f t="shared" si="17"/>
        <v>#REF!</v>
      </c>
      <c r="P46" s="83" t="s">
        <v>138</v>
      </c>
      <c r="S46" s="67" t="e">
        <f>R45</f>
        <v>#REF!</v>
      </c>
      <c r="T46" s="73">
        <v>14</v>
      </c>
      <c r="U46" s="62">
        <v>44228</v>
      </c>
      <c r="V46" s="71" t="e">
        <f t="shared" si="19"/>
        <v>#REF!</v>
      </c>
      <c r="W46" s="71">
        <f>AB16</f>
        <v>225000</v>
      </c>
      <c r="X46" s="71" t="e">
        <f t="shared" ref="X46:X109" si="21">V46*$Y$24</f>
        <v>#REF!</v>
      </c>
      <c r="Y46" s="71" t="e">
        <f t="shared" si="20"/>
        <v>#REF!</v>
      </c>
      <c r="Z46" s="71" t="e">
        <f t="shared" si="18"/>
        <v>#REF!</v>
      </c>
      <c r="AB46" s="60" t="s">
        <v>129</v>
      </c>
      <c r="AD46" s="67" t="e">
        <f>X261</f>
        <v>#REF!</v>
      </c>
    </row>
    <row r="47" spans="2:242">
      <c r="B47" s="64"/>
      <c r="F47" s="62">
        <f t="shared" si="13"/>
        <v>44256</v>
      </c>
      <c r="H47" s="73">
        <v>15</v>
      </c>
      <c r="I47" s="84">
        <v>44256</v>
      </c>
      <c r="J47" s="85" t="e">
        <f t="shared" si="16"/>
        <v>#REF!</v>
      </c>
      <c r="K47" s="71">
        <f>AC15</f>
        <v>150000</v>
      </c>
      <c r="L47" s="71" t="e">
        <f t="shared" si="14"/>
        <v>#REF!</v>
      </c>
      <c r="M47" s="71" t="e">
        <f t="shared" si="15"/>
        <v>#REF!</v>
      </c>
      <c r="N47" s="96" t="e">
        <f t="shared" si="17"/>
        <v>#REF!</v>
      </c>
      <c r="T47" s="73">
        <v>15</v>
      </c>
      <c r="U47" s="62">
        <v>44256</v>
      </c>
      <c r="V47" s="71" t="e">
        <f t="shared" si="19"/>
        <v>#REF!</v>
      </c>
      <c r="W47" s="71">
        <f>AC16</f>
        <v>225000</v>
      </c>
      <c r="X47" s="71" t="e">
        <f t="shared" si="21"/>
        <v>#REF!</v>
      </c>
      <c r="Y47" s="71" t="e">
        <f t="shared" si="20"/>
        <v>#REF!</v>
      </c>
      <c r="Z47" s="71" t="e">
        <f t="shared" si="18"/>
        <v>#REF!</v>
      </c>
      <c r="AB47" s="83" t="s">
        <v>130</v>
      </c>
      <c r="AE47" s="67" t="e">
        <f>SUM(AD45:AD46)</f>
        <v>#REF!</v>
      </c>
    </row>
    <row r="48" spans="2:242">
      <c r="B48" s="64"/>
      <c r="F48" s="62">
        <f t="shared" si="13"/>
        <v>44287</v>
      </c>
      <c r="H48" s="73">
        <v>16</v>
      </c>
      <c r="I48" s="84">
        <v>44287</v>
      </c>
      <c r="J48" s="85" t="e">
        <f t="shared" si="16"/>
        <v>#REF!</v>
      </c>
      <c r="K48" s="71">
        <f>AD15</f>
        <v>150000</v>
      </c>
      <c r="L48" s="71" t="e">
        <f t="shared" si="14"/>
        <v>#REF!</v>
      </c>
      <c r="M48" s="71" t="e">
        <f t="shared" si="15"/>
        <v>#REF!</v>
      </c>
      <c r="N48" s="96" t="e">
        <f t="shared" si="17"/>
        <v>#REF!</v>
      </c>
      <c r="P48" s="60" t="s">
        <v>139</v>
      </c>
      <c r="R48" s="67" t="e">
        <f>Q86</f>
        <v>#REF!</v>
      </c>
      <c r="T48" s="73">
        <v>16</v>
      </c>
      <c r="U48" s="62">
        <v>44287</v>
      </c>
      <c r="V48" s="71" t="e">
        <f t="shared" si="19"/>
        <v>#REF!</v>
      </c>
      <c r="W48" s="71">
        <f>AD16</f>
        <v>225000</v>
      </c>
      <c r="X48" s="71" t="e">
        <f t="shared" si="21"/>
        <v>#REF!</v>
      </c>
      <c r="Y48" s="71" t="e">
        <f t="shared" si="20"/>
        <v>#REF!</v>
      </c>
      <c r="Z48" s="71" t="e">
        <f t="shared" si="18"/>
        <v>#REF!</v>
      </c>
    </row>
    <row r="49" spans="2:29">
      <c r="B49" s="64"/>
      <c r="F49" s="62">
        <f t="shared" si="13"/>
        <v>44317</v>
      </c>
      <c r="H49" s="73">
        <v>17</v>
      </c>
      <c r="I49" s="84">
        <v>44317</v>
      </c>
      <c r="J49" s="85" t="e">
        <f t="shared" si="16"/>
        <v>#REF!</v>
      </c>
      <c r="K49" s="71">
        <f>AE15</f>
        <v>150000</v>
      </c>
      <c r="L49" s="71" t="e">
        <f t="shared" si="14"/>
        <v>#REF!</v>
      </c>
      <c r="M49" s="71" t="e">
        <f t="shared" si="15"/>
        <v>#REF!</v>
      </c>
      <c r="N49" s="96" t="e">
        <f t="shared" si="17"/>
        <v>#REF!</v>
      </c>
      <c r="P49" s="83" t="s">
        <v>140</v>
      </c>
      <c r="S49" s="67" t="e">
        <f>R48</f>
        <v>#REF!</v>
      </c>
      <c r="T49" s="73">
        <v>17</v>
      </c>
      <c r="U49" s="62">
        <v>44317</v>
      </c>
      <c r="V49" s="71" t="e">
        <f t="shared" si="19"/>
        <v>#REF!</v>
      </c>
      <c r="W49" s="71">
        <f>AE16</f>
        <v>225000</v>
      </c>
      <c r="X49" s="71" t="e">
        <f t="shared" si="21"/>
        <v>#REF!</v>
      </c>
      <c r="Y49" s="71" t="e">
        <f t="shared" si="20"/>
        <v>#REF!</v>
      </c>
      <c r="Z49" s="71" t="e">
        <f t="shared" si="18"/>
        <v>#REF!</v>
      </c>
    </row>
    <row r="50" spans="2:29">
      <c r="B50" s="64"/>
      <c r="F50" s="62">
        <f t="shared" si="13"/>
        <v>44348</v>
      </c>
      <c r="H50" s="73">
        <v>18</v>
      </c>
      <c r="I50" s="84">
        <v>44348</v>
      </c>
      <c r="J50" s="85" t="e">
        <f t="shared" si="16"/>
        <v>#REF!</v>
      </c>
      <c r="K50" s="71">
        <f>AF15</f>
        <v>150000</v>
      </c>
      <c r="L50" s="71" t="e">
        <f t="shared" si="14"/>
        <v>#REF!</v>
      </c>
      <c r="M50" s="71" t="e">
        <f t="shared" si="15"/>
        <v>#REF!</v>
      </c>
      <c r="N50" s="96" t="e">
        <f t="shared" si="17"/>
        <v>#REF!</v>
      </c>
      <c r="P50" s="83"/>
      <c r="T50" s="73">
        <v>18</v>
      </c>
      <c r="U50" s="62">
        <v>44348</v>
      </c>
      <c r="V50" s="71" t="e">
        <f t="shared" si="19"/>
        <v>#REF!</v>
      </c>
      <c r="W50" s="71">
        <f>AF16</f>
        <v>225000</v>
      </c>
      <c r="X50" s="71" t="e">
        <f t="shared" si="21"/>
        <v>#REF!</v>
      </c>
      <c r="Y50" s="71" t="e">
        <f t="shared" si="20"/>
        <v>#REF!</v>
      </c>
      <c r="Z50" s="71" t="e">
        <f t="shared" si="18"/>
        <v>#REF!</v>
      </c>
    </row>
    <row r="51" spans="2:29">
      <c r="B51" s="64"/>
      <c r="F51" s="62">
        <f t="shared" si="13"/>
        <v>44378</v>
      </c>
      <c r="H51" s="73">
        <v>19</v>
      </c>
      <c r="I51" s="84">
        <v>44378</v>
      </c>
      <c r="J51" s="85" t="e">
        <f t="shared" si="16"/>
        <v>#REF!</v>
      </c>
      <c r="K51" s="71">
        <f>AG15</f>
        <v>150000</v>
      </c>
      <c r="L51" s="71" t="e">
        <f t="shared" si="14"/>
        <v>#REF!</v>
      </c>
      <c r="M51" s="71" t="e">
        <f t="shared" si="15"/>
        <v>#REF!</v>
      </c>
      <c r="N51" s="96" t="e">
        <f t="shared" si="17"/>
        <v>#REF!</v>
      </c>
      <c r="T51" s="73">
        <v>19</v>
      </c>
      <c r="U51" s="62">
        <v>44378</v>
      </c>
      <c r="V51" s="71" t="e">
        <f t="shared" si="19"/>
        <v>#REF!</v>
      </c>
      <c r="W51" s="71">
        <f>AG16</f>
        <v>225000</v>
      </c>
      <c r="X51" s="71" t="e">
        <f t="shared" si="21"/>
        <v>#REF!</v>
      </c>
      <c r="Y51" s="71" t="e">
        <f t="shared" si="20"/>
        <v>#REF!</v>
      </c>
      <c r="Z51" s="71" t="e">
        <f t="shared" si="18"/>
        <v>#REF!</v>
      </c>
    </row>
    <row r="52" spans="2:29">
      <c r="B52" s="64"/>
      <c r="F52" s="62">
        <f t="shared" si="13"/>
        <v>44409</v>
      </c>
      <c r="H52" s="73">
        <v>20</v>
      </c>
      <c r="I52" s="84">
        <v>44409</v>
      </c>
      <c r="J52" s="85" t="e">
        <f t="shared" si="16"/>
        <v>#REF!</v>
      </c>
      <c r="K52" s="71">
        <f>AH15</f>
        <v>150000</v>
      </c>
      <c r="L52" s="71" t="e">
        <f t="shared" si="14"/>
        <v>#REF!</v>
      </c>
      <c r="M52" s="71" t="e">
        <f t="shared" si="15"/>
        <v>#REF!</v>
      </c>
      <c r="N52" s="96" t="e">
        <f t="shared" si="17"/>
        <v>#REF!</v>
      </c>
      <c r="P52" s="78" t="s">
        <v>141</v>
      </c>
      <c r="T52" s="73">
        <v>20</v>
      </c>
      <c r="U52" s="62">
        <v>44409</v>
      </c>
      <c r="V52" s="71" t="e">
        <f t="shared" si="19"/>
        <v>#REF!</v>
      </c>
      <c r="W52" s="71">
        <f>AH16</f>
        <v>225000</v>
      </c>
      <c r="X52" s="71" t="e">
        <f t="shared" si="21"/>
        <v>#REF!</v>
      </c>
      <c r="Y52" s="71" t="e">
        <f t="shared" si="20"/>
        <v>#REF!</v>
      </c>
      <c r="Z52" s="71" t="e">
        <f t="shared" si="18"/>
        <v>#REF!</v>
      </c>
      <c r="AB52" s="78" t="s">
        <v>141</v>
      </c>
    </row>
    <row r="53" spans="2:29">
      <c r="B53" s="64"/>
      <c r="F53" s="62">
        <f t="shared" si="13"/>
        <v>44440</v>
      </c>
      <c r="H53" s="73">
        <v>21</v>
      </c>
      <c r="I53" s="84">
        <v>44440</v>
      </c>
      <c r="J53" s="85" t="e">
        <f t="shared" si="16"/>
        <v>#REF!</v>
      </c>
      <c r="K53" s="71">
        <f>AI15</f>
        <v>150000</v>
      </c>
      <c r="L53" s="71" t="e">
        <f t="shared" si="14"/>
        <v>#REF!</v>
      </c>
      <c r="M53" s="71" t="e">
        <f t="shared" si="15"/>
        <v>#REF!</v>
      </c>
      <c r="N53" s="96" t="e">
        <f t="shared" si="17"/>
        <v>#REF!</v>
      </c>
      <c r="T53" s="73">
        <v>21</v>
      </c>
      <c r="U53" s="62">
        <v>44440</v>
      </c>
      <c r="V53" s="71" t="e">
        <f t="shared" si="19"/>
        <v>#REF!</v>
      </c>
      <c r="W53" s="71">
        <f>AI16</f>
        <v>225000</v>
      </c>
      <c r="X53" s="71" t="e">
        <f t="shared" si="21"/>
        <v>#REF!</v>
      </c>
      <c r="Y53" s="71" t="e">
        <f t="shared" si="20"/>
        <v>#REF!</v>
      </c>
      <c r="Z53" s="71" t="e">
        <f t="shared" si="18"/>
        <v>#REF!</v>
      </c>
    </row>
    <row r="54" spans="2:29">
      <c r="B54" s="64"/>
      <c r="F54" s="62">
        <f t="shared" si="13"/>
        <v>44470</v>
      </c>
      <c r="H54" s="73">
        <v>22</v>
      </c>
      <c r="I54" s="84">
        <v>44470</v>
      </c>
      <c r="J54" s="85" t="e">
        <f t="shared" si="16"/>
        <v>#REF!</v>
      </c>
      <c r="K54" s="71">
        <f>AJ15</f>
        <v>150000</v>
      </c>
      <c r="L54" s="71" t="e">
        <f t="shared" si="14"/>
        <v>#REF!</v>
      </c>
      <c r="M54" s="71" t="e">
        <f t="shared" si="15"/>
        <v>#REF!</v>
      </c>
      <c r="N54" s="96" t="e">
        <f t="shared" si="17"/>
        <v>#REF!</v>
      </c>
      <c r="P54" s="60" t="s">
        <v>142</v>
      </c>
      <c r="T54" s="73">
        <v>22</v>
      </c>
      <c r="U54" s="62">
        <v>44470</v>
      </c>
      <c r="V54" s="71" t="e">
        <f t="shared" si="19"/>
        <v>#REF!</v>
      </c>
      <c r="W54" s="71">
        <f>AJ16</f>
        <v>225000</v>
      </c>
      <c r="X54" s="71" t="e">
        <f t="shared" si="21"/>
        <v>#REF!</v>
      </c>
      <c r="Y54" s="71" t="e">
        <f t="shared" si="20"/>
        <v>#REF!</v>
      </c>
      <c r="Z54" s="71" t="e">
        <f t="shared" si="18"/>
        <v>#REF!</v>
      </c>
      <c r="AB54" s="60" t="s">
        <v>142</v>
      </c>
    </row>
    <row r="55" spans="2:29">
      <c r="B55" s="64"/>
      <c r="F55" s="62">
        <f t="shared" si="13"/>
        <v>44501</v>
      </c>
      <c r="H55" s="73">
        <v>23</v>
      </c>
      <c r="I55" s="84">
        <v>44501</v>
      </c>
      <c r="J55" s="85" t="e">
        <f t="shared" si="16"/>
        <v>#REF!</v>
      </c>
      <c r="K55" s="71">
        <f>AK15</f>
        <v>150000</v>
      </c>
      <c r="L55" s="71" t="e">
        <f t="shared" si="14"/>
        <v>#REF!</v>
      </c>
      <c r="M55" s="71" t="e">
        <f t="shared" si="15"/>
        <v>#REF!</v>
      </c>
      <c r="N55" s="96" t="e">
        <f t="shared" si="17"/>
        <v>#REF!</v>
      </c>
      <c r="P55" s="86" t="s">
        <v>143</v>
      </c>
      <c r="Q55" s="71" t="e">
        <f>K496</f>
        <v>#REF!</v>
      </c>
      <c r="T55" s="73">
        <v>23</v>
      </c>
      <c r="U55" s="62">
        <v>44501</v>
      </c>
      <c r="V55" s="71" t="e">
        <f t="shared" si="19"/>
        <v>#REF!</v>
      </c>
      <c r="W55" s="71">
        <f>AK16</f>
        <v>225000</v>
      </c>
      <c r="X55" s="71" t="e">
        <f t="shared" si="21"/>
        <v>#REF!</v>
      </c>
      <c r="Y55" s="71" t="e">
        <f t="shared" si="20"/>
        <v>#REF!</v>
      </c>
      <c r="Z55" s="71" t="e">
        <f t="shared" si="18"/>
        <v>#REF!</v>
      </c>
      <c r="AB55" s="86" t="s">
        <v>143</v>
      </c>
      <c r="AC55" s="71" t="e">
        <f>W496</f>
        <v>#REF!</v>
      </c>
    </row>
    <row r="56" spans="2:29">
      <c r="B56" s="64"/>
      <c r="F56" s="62">
        <f t="shared" si="13"/>
        <v>44531</v>
      </c>
      <c r="H56" s="73">
        <v>24</v>
      </c>
      <c r="I56" s="84">
        <v>44531</v>
      </c>
      <c r="J56" s="85" t="e">
        <f t="shared" si="16"/>
        <v>#REF!</v>
      </c>
      <c r="K56" s="71">
        <f>AL15</f>
        <v>150000</v>
      </c>
      <c r="L56" s="71" t="e">
        <f t="shared" si="14"/>
        <v>#REF!</v>
      </c>
      <c r="M56" s="71" t="e">
        <f t="shared" si="15"/>
        <v>#REF!</v>
      </c>
      <c r="N56" s="96" t="e">
        <f t="shared" si="17"/>
        <v>#REF!</v>
      </c>
      <c r="P56" s="86" t="s">
        <v>122</v>
      </c>
      <c r="Q56" s="67" t="e">
        <f>L261</f>
        <v>#REF!</v>
      </c>
      <c r="T56" s="73">
        <v>24</v>
      </c>
      <c r="U56" s="62">
        <v>44531</v>
      </c>
      <c r="V56" s="71" t="e">
        <f t="shared" si="19"/>
        <v>#REF!</v>
      </c>
      <c r="W56" s="71">
        <f>AL16</f>
        <v>225000</v>
      </c>
      <c r="X56" s="71" t="e">
        <f t="shared" si="21"/>
        <v>#REF!</v>
      </c>
      <c r="Y56" s="71" t="e">
        <f t="shared" si="20"/>
        <v>#REF!</v>
      </c>
      <c r="Z56" s="71" t="e">
        <f t="shared" si="18"/>
        <v>#REF!</v>
      </c>
      <c r="AB56" s="86" t="s">
        <v>122</v>
      </c>
      <c r="AC56" s="71" t="e">
        <f>X261</f>
        <v>#REF!</v>
      </c>
    </row>
    <row r="57" spans="2:29">
      <c r="B57" s="64"/>
      <c r="F57" s="62">
        <f t="shared" si="13"/>
        <v>44562</v>
      </c>
      <c r="H57" s="73">
        <v>25</v>
      </c>
      <c r="I57" s="62">
        <v>44562</v>
      </c>
      <c r="J57" s="71" t="e">
        <f t="shared" si="16"/>
        <v>#REF!</v>
      </c>
      <c r="K57" s="71">
        <f>AM15</f>
        <v>150000</v>
      </c>
      <c r="L57" s="71" t="e">
        <f t="shared" si="14"/>
        <v>#REF!</v>
      </c>
      <c r="M57" s="71" t="e">
        <f t="shared" si="15"/>
        <v>#REF!</v>
      </c>
      <c r="N57" s="97" t="e">
        <f t="shared" si="17"/>
        <v>#REF!</v>
      </c>
      <c r="P57" s="87" t="s">
        <v>144</v>
      </c>
      <c r="Q57" s="88" t="e">
        <f>SUM(Q55:Q56)</f>
        <v>#REF!</v>
      </c>
      <c r="T57" s="73">
        <v>25</v>
      </c>
      <c r="U57" s="62">
        <v>44562</v>
      </c>
      <c r="V57" s="71" t="e">
        <f t="shared" si="19"/>
        <v>#REF!</v>
      </c>
      <c r="W57" s="71">
        <f>AM16</f>
        <v>225000</v>
      </c>
      <c r="X57" s="71" t="e">
        <f t="shared" si="21"/>
        <v>#REF!</v>
      </c>
      <c r="Y57" s="71" t="e">
        <f t="shared" si="20"/>
        <v>#REF!</v>
      </c>
      <c r="Z57" s="71" t="e">
        <f t="shared" si="18"/>
        <v>#REF!</v>
      </c>
      <c r="AB57" s="87" t="s">
        <v>144</v>
      </c>
      <c r="AC57" s="89" t="e">
        <f>SUM(AC55:AC56)</f>
        <v>#REF!</v>
      </c>
    </row>
    <row r="58" spans="2:29">
      <c r="B58" s="64"/>
      <c r="F58" s="62">
        <f t="shared" si="13"/>
        <v>44593</v>
      </c>
      <c r="H58" s="73">
        <v>26</v>
      </c>
      <c r="I58" s="62">
        <v>44593</v>
      </c>
      <c r="J58" s="71" t="e">
        <f t="shared" si="16"/>
        <v>#REF!</v>
      </c>
      <c r="K58" s="71">
        <f>AN15</f>
        <v>150000</v>
      </c>
      <c r="L58" s="71" t="e">
        <f t="shared" si="14"/>
        <v>#REF!</v>
      </c>
      <c r="M58" s="71" t="e">
        <f t="shared" si="15"/>
        <v>#REF!</v>
      </c>
      <c r="N58" s="97" t="e">
        <f t="shared" si="17"/>
        <v>#REF!</v>
      </c>
      <c r="T58" s="73">
        <v>26</v>
      </c>
      <c r="U58" s="62">
        <v>44593</v>
      </c>
      <c r="V58" s="71" t="e">
        <f t="shared" si="19"/>
        <v>#REF!</v>
      </c>
      <c r="W58" s="71">
        <f>AN16</f>
        <v>225000</v>
      </c>
      <c r="X58" s="71" t="e">
        <f t="shared" si="21"/>
        <v>#REF!</v>
      </c>
      <c r="Y58" s="71" t="e">
        <f t="shared" si="20"/>
        <v>#REF!</v>
      </c>
      <c r="Z58" s="71" t="e">
        <f t="shared" si="18"/>
        <v>#REF!</v>
      </c>
      <c r="AC58" s="71"/>
    </row>
    <row r="59" spans="2:29">
      <c r="B59" s="64"/>
      <c r="F59" s="62">
        <f t="shared" si="13"/>
        <v>44621</v>
      </c>
      <c r="H59" s="73">
        <v>27</v>
      </c>
      <c r="I59" s="62">
        <v>44621</v>
      </c>
      <c r="J59" s="71" t="e">
        <f t="shared" si="16"/>
        <v>#REF!</v>
      </c>
      <c r="K59" s="71">
        <f>AO15</f>
        <v>150000</v>
      </c>
      <c r="L59" s="71" t="e">
        <f t="shared" si="14"/>
        <v>#REF!</v>
      </c>
      <c r="M59" s="71" t="e">
        <f t="shared" si="15"/>
        <v>#REF!</v>
      </c>
      <c r="N59" s="97" t="e">
        <f t="shared" si="17"/>
        <v>#REF!</v>
      </c>
      <c r="P59" s="60" t="s">
        <v>145</v>
      </c>
      <c r="T59" s="73">
        <v>27</v>
      </c>
      <c r="U59" s="62">
        <v>44621</v>
      </c>
      <c r="V59" s="71" t="e">
        <f t="shared" si="19"/>
        <v>#REF!</v>
      </c>
      <c r="W59" s="71">
        <f>AO16</f>
        <v>225000</v>
      </c>
      <c r="X59" s="71" t="e">
        <f t="shared" si="21"/>
        <v>#REF!</v>
      </c>
      <c r="Y59" s="71" t="e">
        <f t="shared" si="20"/>
        <v>#REF!</v>
      </c>
      <c r="Z59" s="71" t="e">
        <f t="shared" si="18"/>
        <v>#REF!</v>
      </c>
      <c r="AB59" s="60" t="s">
        <v>145</v>
      </c>
      <c r="AC59" s="71"/>
    </row>
    <row r="60" spans="2:29">
      <c r="B60" s="64"/>
      <c r="F60" s="62">
        <f t="shared" si="13"/>
        <v>44652</v>
      </c>
      <c r="H60" s="73">
        <v>28</v>
      </c>
      <c r="I60" s="62">
        <v>44652</v>
      </c>
      <c r="J60" s="71" t="e">
        <f t="shared" si="16"/>
        <v>#REF!</v>
      </c>
      <c r="K60" s="71">
        <f>AP15</f>
        <v>150000</v>
      </c>
      <c r="L60" s="71" t="e">
        <f t="shared" si="14"/>
        <v>#REF!</v>
      </c>
      <c r="M60" s="71" t="e">
        <f t="shared" si="15"/>
        <v>#REF!</v>
      </c>
      <c r="N60" s="97" t="e">
        <f t="shared" si="17"/>
        <v>#REF!</v>
      </c>
      <c r="P60" s="86" t="s">
        <v>146</v>
      </c>
      <c r="Q60" s="67" t="e">
        <f>M261</f>
        <v>#REF!</v>
      </c>
      <c r="T60" s="73">
        <v>28</v>
      </c>
      <c r="U60" s="62">
        <v>44652</v>
      </c>
      <c r="V60" s="71" t="e">
        <f t="shared" si="19"/>
        <v>#REF!</v>
      </c>
      <c r="W60" s="71">
        <f>AP16</f>
        <v>225000</v>
      </c>
      <c r="X60" s="71" t="e">
        <f t="shared" si="21"/>
        <v>#REF!</v>
      </c>
      <c r="Y60" s="71" t="e">
        <f t="shared" si="20"/>
        <v>#REF!</v>
      </c>
      <c r="Z60" s="71" t="e">
        <f t="shared" si="18"/>
        <v>#REF!</v>
      </c>
      <c r="AB60" s="86" t="s">
        <v>146</v>
      </c>
      <c r="AC60" s="71" t="e">
        <f>Z44</f>
        <v>#REF!</v>
      </c>
    </row>
    <row r="61" spans="2:29">
      <c r="B61" s="64"/>
      <c r="F61" s="62">
        <f t="shared" si="13"/>
        <v>44682</v>
      </c>
      <c r="H61" s="73">
        <v>29</v>
      </c>
      <c r="I61" s="62">
        <v>44682</v>
      </c>
      <c r="J61" s="71" t="e">
        <f t="shared" si="16"/>
        <v>#REF!</v>
      </c>
      <c r="K61" s="71">
        <f>AQ15</f>
        <v>150000</v>
      </c>
      <c r="L61" s="71" t="e">
        <f t="shared" si="14"/>
        <v>#REF!</v>
      </c>
      <c r="M61" s="71" t="e">
        <f t="shared" si="15"/>
        <v>#REF!</v>
      </c>
      <c r="N61" s="97" t="e">
        <f t="shared" si="17"/>
        <v>#REF!</v>
      </c>
      <c r="P61" s="87" t="s">
        <v>144</v>
      </c>
      <c r="Q61" s="88" t="e">
        <f>SUM(Q60)</f>
        <v>#REF!</v>
      </c>
      <c r="T61" s="73">
        <v>29</v>
      </c>
      <c r="U61" s="62">
        <v>44682</v>
      </c>
      <c r="V61" s="71" t="e">
        <f t="shared" si="19"/>
        <v>#REF!</v>
      </c>
      <c r="W61" s="71">
        <f>AQ16</f>
        <v>225000</v>
      </c>
      <c r="X61" s="71" t="e">
        <f t="shared" si="21"/>
        <v>#REF!</v>
      </c>
      <c r="Y61" s="71" t="e">
        <f t="shared" si="20"/>
        <v>#REF!</v>
      </c>
      <c r="Z61" s="71" t="e">
        <f t="shared" si="18"/>
        <v>#REF!</v>
      </c>
      <c r="AB61" s="87" t="s">
        <v>144</v>
      </c>
      <c r="AC61" s="89" t="e">
        <f>SUM(AC60)</f>
        <v>#REF!</v>
      </c>
    </row>
    <row r="62" spans="2:29">
      <c r="B62" s="64"/>
      <c r="F62" s="62">
        <f t="shared" si="13"/>
        <v>44713</v>
      </c>
      <c r="H62" s="73">
        <v>30</v>
      </c>
      <c r="I62" s="62">
        <v>44713</v>
      </c>
      <c r="J62" s="71" t="e">
        <f t="shared" si="16"/>
        <v>#REF!</v>
      </c>
      <c r="K62" s="71">
        <f>AR15</f>
        <v>150000</v>
      </c>
      <c r="L62" s="71" t="e">
        <f t="shared" si="14"/>
        <v>#REF!</v>
      </c>
      <c r="M62" s="71" t="e">
        <f t="shared" si="15"/>
        <v>#REF!</v>
      </c>
      <c r="N62" s="97" t="e">
        <f t="shared" si="17"/>
        <v>#REF!</v>
      </c>
      <c r="T62" s="73">
        <v>30</v>
      </c>
      <c r="U62" s="62">
        <v>44713</v>
      </c>
      <c r="V62" s="71" t="e">
        <f t="shared" si="19"/>
        <v>#REF!</v>
      </c>
      <c r="W62" s="71">
        <f>AR16</f>
        <v>225000</v>
      </c>
      <c r="X62" s="71" t="e">
        <f t="shared" si="21"/>
        <v>#REF!</v>
      </c>
      <c r="Y62" s="71" t="e">
        <f t="shared" si="20"/>
        <v>#REF!</v>
      </c>
      <c r="Z62" s="71" t="e">
        <f t="shared" si="18"/>
        <v>#REF!</v>
      </c>
      <c r="AB62" s="87"/>
      <c r="AC62" s="89"/>
    </row>
    <row r="63" spans="2:29">
      <c r="B63" s="64"/>
      <c r="F63" s="62">
        <f t="shared" si="13"/>
        <v>44743</v>
      </c>
      <c r="H63" s="73">
        <v>31</v>
      </c>
      <c r="I63" s="62">
        <v>44743</v>
      </c>
      <c r="J63" s="71" t="e">
        <f t="shared" si="16"/>
        <v>#REF!</v>
      </c>
      <c r="K63" s="71">
        <f>AS15</f>
        <v>150000</v>
      </c>
      <c r="L63" s="71" t="e">
        <f t="shared" si="14"/>
        <v>#REF!</v>
      </c>
      <c r="M63" s="71" t="e">
        <f t="shared" si="15"/>
        <v>#REF!</v>
      </c>
      <c r="N63" s="97" t="e">
        <f t="shared" si="17"/>
        <v>#REF!</v>
      </c>
      <c r="P63" s="78" t="s">
        <v>147</v>
      </c>
      <c r="T63" s="73">
        <v>31</v>
      </c>
      <c r="U63" s="62">
        <v>44743</v>
      </c>
      <c r="V63" s="71" t="e">
        <f t="shared" si="19"/>
        <v>#REF!</v>
      </c>
      <c r="W63" s="71">
        <f>AS16</f>
        <v>225000</v>
      </c>
      <c r="X63" s="71" t="e">
        <f t="shared" si="21"/>
        <v>#REF!</v>
      </c>
      <c r="Y63" s="71" t="e">
        <f t="shared" si="20"/>
        <v>#REF!</v>
      </c>
      <c r="Z63" s="71" t="e">
        <f t="shared" si="18"/>
        <v>#REF!</v>
      </c>
      <c r="AB63" s="78" t="s">
        <v>147</v>
      </c>
    </row>
    <row r="64" spans="2:29">
      <c r="B64" s="64"/>
      <c r="F64" s="62">
        <f t="shared" si="13"/>
        <v>44774</v>
      </c>
      <c r="H64" s="73">
        <v>32</v>
      </c>
      <c r="I64" s="62">
        <v>44774</v>
      </c>
      <c r="J64" s="71" t="e">
        <f t="shared" si="16"/>
        <v>#REF!</v>
      </c>
      <c r="K64" s="71">
        <f>AT15</f>
        <v>150000</v>
      </c>
      <c r="L64" s="71" t="e">
        <f t="shared" si="14"/>
        <v>#REF!</v>
      </c>
      <c r="M64" s="71" t="e">
        <f t="shared" si="15"/>
        <v>#REF!</v>
      </c>
      <c r="N64" s="97" t="e">
        <f t="shared" si="17"/>
        <v>#REF!</v>
      </c>
      <c r="P64" s="86" t="s">
        <v>148</v>
      </c>
      <c r="Q64" s="67">
        <f>SUM(K33:K260)</f>
        <v>8280000</v>
      </c>
      <c r="T64" s="73">
        <v>32</v>
      </c>
      <c r="U64" s="62">
        <v>44774</v>
      </c>
      <c r="V64" s="71" t="e">
        <f t="shared" si="19"/>
        <v>#REF!</v>
      </c>
      <c r="W64" s="71">
        <f>AT16</f>
        <v>225000</v>
      </c>
      <c r="X64" s="71" t="e">
        <f t="shared" si="21"/>
        <v>#REF!</v>
      </c>
      <c r="Y64" s="71" t="e">
        <f t="shared" si="20"/>
        <v>#REF!</v>
      </c>
      <c r="Z64" s="71" t="e">
        <f t="shared" si="18"/>
        <v>#REF!</v>
      </c>
      <c r="AB64" s="86" t="s">
        <v>148</v>
      </c>
      <c r="AC64" s="67">
        <f>SUM(W33:W260)</f>
        <v>13500000</v>
      </c>
    </row>
    <row r="65" spans="2:29">
      <c r="B65" s="64"/>
      <c r="F65" s="62">
        <f t="shared" si="13"/>
        <v>44805</v>
      </c>
      <c r="H65" s="73">
        <v>33</v>
      </c>
      <c r="I65" s="62">
        <v>44805</v>
      </c>
      <c r="J65" s="71" t="e">
        <f t="shared" si="16"/>
        <v>#REF!</v>
      </c>
      <c r="K65" s="71">
        <f>AU15</f>
        <v>150000</v>
      </c>
      <c r="L65" s="71" t="e">
        <f t="shared" si="14"/>
        <v>#REF!</v>
      </c>
      <c r="M65" s="71" t="e">
        <f t="shared" si="15"/>
        <v>#REF!</v>
      </c>
      <c r="N65" s="97" t="e">
        <f t="shared" si="17"/>
        <v>#REF!</v>
      </c>
      <c r="P65" s="87" t="s">
        <v>144</v>
      </c>
      <c r="Q65" s="88">
        <f>SUM(Q64)</f>
        <v>8280000</v>
      </c>
      <c r="T65" s="73">
        <v>33</v>
      </c>
      <c r="U65" s="62">
        <v>44805</v>
      </c>
      <c r="V65" s="71" t="e">
        <f t="shared" si="19"/>
        <v>#REF!</v>
      </c>
      <c r="W65" s="71">
        <f>AU16</f>
        <v>225000</v>
      </c>
      <c r="X65" s="71" t="e">
        <f t="shared" si="21"/>
        <v>#REF!</v>
      </c>
      <c r="Y65" s="71" t="e">
        <f t="shared" si="20"/>
        <v>#REF!</v>
      </c>
      <c r="Z65" s="71" t="e">
        <f t="shared" si="18"/>
        <v>#REF!</v>
      </c>
      <c r="AB65" s="87" t="s">
        <v>144</v>
      </c>
      <c r="AC65" s="88">
        <f>SUM(AC64)</f>
        <v>13500000</v>
      </c>
    </row>
    <row r="66" spans="2:29">
      <c r="B66" s="64"/>
      <c r="F66" s="62">
        <f t="shared" si="13"/>
        <v>44835</v>
      </c>
      <c r="H66" s="73">
        <v>34</v>
      </c>
      <c r="I66" s="62">
        <v>44835</v>
      </c>
      <c r="J66" s="71" t="e">
        <f t="shared" si="16"/>
        <v>#REF!</v>
      </c>
      <c r="K66" s="71">
        <f>AV15</f>
        <v>150000</v>
      </c>
      <c r="L66" s="71" t="e">
        <f t="shared" si="14"/>
        <v>#REF!</v>
      </c>
      <c r="M66" s="71" t="e">
        <f t="shared" si="15"/>
        <v>#REF!</v>
      </c>
      <c r="N66" s="97" t="e">
        <f t="shared" si="17"/>
        <v>#REF!</v>
      </c>
      <c r="T66" s="73">
        <v>34</v>
      </c>
      <c r="U66" s="62">
        <v>44835</v>
      </c>
      <c r="V66" s="71" t="e">
        <f t="shared" si="19"/>
        <v>#REF!</v>
      </c>
      <c r="W66" s="71">
        <f>AV16</f>
        <v>225000</v>
      </c>
      <c r="X66" s="71" t="e">
        <f t="shared" si="21"/>
        <v>#REF!</v>
      </c>
      <c r="Y66" s="71" t="e">
        <f t="shared" si="20"/>
        <v>#REF!</v>
      </c>
      <c r="Z66" s="71" t="e">
        <f t="shared" si="18"/>
        <v>#REF!</v>
      </c>
    </row>
    <row r="67" spans="2:29">
      <c r="B67" s="64"/>
      <c r="F67" s="62">
        <f t="shared" si="13"/>
        <v>44866</v>
      </c>
      <c r="H67" s="73">
        <v>35</v>
      </c>
      <c r="I67" s="62">
        <v>44866</v>
      </c>
      <c r="J67" s="71" t="e">
        <f t="shared" si="16"/>
        <v>#REF!</v>
      </c>
      <c r="K67" s="71">
        <f>AW15</f>
        <v>150000</v>
      </c>
      <c r="L67" s="71" t="e">
        <f t="shared" si="14"/>
        <v>#REF!</v>
      </c>
      <c r="M67" s="71" t="e">
        <f t="shared" si="15"/>
        <v>#REF!</v>
      </c>
      <c r="N67" s="97" t="e">
        <f t="shared" si="17"/>
        <v>#REF!</v>
      </c>
      <c r="P67" s="60" t="s">
        <v>149</v>
      </c>
      <c r="Q67" s="67" t="e">
        <f>Q57-Q65</f>
        <v>#REF!</v>
      </c>
      <c r="T67" s="73">
        <v>35</v>
      </c>
      <c r="U67" s="62">
        <v>44866</v>
      </c>
      <c r="V67" s="71" t="e">
        <f t="shared" si="19"/>
        <v>#REF!</v>
      </c>
      <c r="W67" s="71">
        <f>AW16</f>
        <v>225000</v>
      </c>
      <c r="X67" s="71" t="e">
        <f t="shared" si="21"/>
        <v>#REF!</v>
      </c>
      <c r="Y67" s="71" t="e">
        <f t="shared" si="20"/>
        <v>#REF!</v>
      </c>
      <c r="Z67" s="71" t="e">
        <f t="shared" si="18"/>
        <v>#REF!</v>
      </c>
      <c r="AB67" s="60" t="s">
        <v>149</v>
      </c>
      <c r="AC67" s="67" t="e">
        <f>AC57-AC65</f>
        <v>#REF!</v>
      </c>
    </row>
    <row r="68" spans="2:29">
      <c r="B68" s="64"/>
      <c r="F68" s="62">
        <f t="shared" si="13"/>
        <v>44896</v>
      </c>
      <c r="H68" s="73">
        <v>36</v>
      </c>
      <c r="I68" s="62">
        <v>44896</v>
      </c>
      <c r="J68" s="71" t="e">
        <f t="shared" si="16"/>
        <v>#REF!</v>
      </c>
      <c r="K68" s="71">
        <f>AX15</f>
        <v>150000</v>
      </c>
      <c r="L68" s="71" t="e">
        <f t="shared" si="14"/>
        <v>#REF!</v>
      </c>
      <c r="M68" s="71" t="e">
        <f t="shared" si="15"/>
        <v>#REF!</v>
      </c>
      <c r="N68" s="97" t="e">
        <f t="shared" si="17"/>
        <v>#REF!</v>
      </c>
      <c r="P68" s="87" t="s">
        <v>150</v>
      </c>
      <c r="Q68" s="88" t="e">
        <f>Q67*0.2</f>
        <v>#REF!</v>
      </c>
      <c r="T68" s="73">
        <v>36</v>
      </c>
      <c r="U68" s="62">
        <v>44896</v>
      </c>
      <c r="V68" s="71" t="e">
        <f t="shared" si="19"/>
        <v>#REF!</v>
      </c>
      <c r="W68" s="71">
        <f>AX16</f>
        <v>225000</v>
      </c>
      <c r="X68" s="71" t="e">
        <f t="shared" si="21"/>
        <v>#REF!</v>
      </c>
      <c r="Y68" s="71" t="e">
        <f t="shared" si="20"/>
        <v>#REF!</v>
      </c>
      <c r="Z68" s="71" t="e">
        <f t="shared" si="18"/>
        <v>#REF!</v>
      </c>
      <c r="AB68" s="87" t="s">
        <v>150</v>
      </c>
      <c r="AC68" s="88" t="e">
        <f>AC67*0.2</f>
        <v>#REF!</v>
      </c>
    </row>
    <row r="69" spans="2:29">
      <c r="B69" s="64"/>
      <c r="F69" s="62">
        <f t="shared" si="13"/>
        <v>44927</v>
      </c>
      <c r="H69" s="73">
        <v>37</v>
      </c>
      <c r="I69" s="62">
        <v>44927</v>
      </c>
      <c r="J69" s="71" t="e">
        <f t="shared" si="16"/>
        <v>#REF!</v>
      </c>
      <c r="K69" s="71">
        <f>AY15</f>
        <v>150000</v>
      </c>
      <c r="L69" s="71" t="e">
        <f t="shared" si="14"/>
        <v>#REF!</v>
      </c>
      <c r="M69" s="71" t="e">
        <f t="shared" si="15"/>
        <v>#REF!</v>
      </c>
      <c r="N69" s="71" t="e">
        <f t="shared" si="17"/>
        <v>#REF!</v>
      </c>
      <c r="T69" s="73">
        <v>37</v>
      </c>
      <c r="U69" s="62">
        <v>44927</v>
      </c>
      <c r="V69" s="71" t="e">
        <f t="shared" si="19"/>
        <v>#REF!</v>
      </c>
      <c r="W69" s="71">
        <f>AY16</f>
        <v>225000</v>
      </c>
      <c r="X69" s="71" t="e">
        <f t="shared" si="21"/>
        <v>#REF!</v>
      </c>
      <c r="Y69" s="71" t="e">
        <f t="shared" si="20"/>
        <v>#REF!</v>
      </c>
      <c r="Z69" s="71" t="e">
        <f t="shared" si="18"/>
        <v>#REF!</v>
      </c>
      <c r="AC69" s="71"/>
    </row>
    <row r="70" spans="2:29">
      <c r="B70" s="64"/>
      <c r="F70" s="62">
        <f t="shared" si="13"/>
        <v>44958</v>
      </c>
      <c r="H70" s="73">
        <v>38</v>
      </c>
      <c r="I70" s="62">
        <v>44958</v>
      </c>
      <c r="J70" s="71" t="e">
        <f t="shared" si="16"/>
        <v>#REF!</v>
      </c>
      <c r="K70" s="71">
        <f>AZ15</f>
        <v>150000</v>
      </c>
      <c r="L70" s="71" t="e">
        <f t="shared" si="14"/>
        <v>#REF!</v>
      </c>
      <c r="M70" s="71" t="e">
        <f t="shared" si="15"/>
        <v>#REF!</v>
      </c>
      <c r="N70" s="71" t="e">
        <f t="shared" si="17"/>
        <v>#REF!</v>
      </c>
      <c r="P70" s="81" t="s">
        <v>151</v>
      </c>
      <c r="T70" s="73">
        <v>38</v>
      </c>
      <c r="U70" s="62">
        <v>44958</v>
      </c>
      <c r="V70" s="71" t="e">
        <f t="shared" si="19"/>
        <v>#REF!</v>
      </c>
      <c r="W70" s="71">
        <f>AZ16</f>
        <v>225000</v>
      </c>
      <c r="X70" s="71" t="e">
        <f t="shared" si="21"/>
        <v>#REF!</v>
      </c>
      <c r="Y70" s="71" t="e">
        <f t="shared" si="20"/>
        <v>#REF!</v>
      </c>
      <c r="Z70" s="71" t="e">
        <f t="shared" si="18"/>
        <v>#REF!</v>
      </c>
      <c r="AB70" s="81" t="s">
        <v>151</v>
      </c>
      <c r="AC70" s="71"/>
    </row>
    <row r="71" spans="2:29">
      <c r="B71" s="64"/>
      <c r="F71" s="62">
        <f t="shared" si="13"/>
        <v>44986</v>
      </c>
      <c r="H71" s="73">
        <v>39</v>
      </c>
      <c r="I71" s="62">
        <v>44986</v>
      </c>
      <c r="J71" s="71" t="e">
        <f t="shared" si="16"/>
        <v>#REF!</v>
      </c>
      <c r="K71" s="71">
        <f>BA15</f>
        <v>150000</v>
      </c>
      <c r="L71" s="71" t="e">
        <f t="shared" si="14"/>
        <v>#REF!</v>
      </c>
      <c r="M71" s="71" t="e">
        <f t="shared" si="15"/>
        <v>#REF!</v>
      </c>
      <c r="N71" s="71" t="e">
        <f t="shared" si="17"/>
        <v>#REF!</v>
      </c>
      <c r="T71" s="73">
        <v>39</v>
      </c>
      <c r="U71" s="62">
        <v>44986</v>
      </c>
      <c r="V71" s="71" t="e">
        <f t="shared" si="19"/>
        <v>#REF!</v>
      </c>
      <c r="W71" s="71">
        <f>BA16</f>
        <v>225000</v>
      </c>
      <c r="X71" s="71" t="e">
        <f t="shared" si="21"/>
        <v>#REF!</v>
      </c>
      <c r="Y71" s="71" t="e">
        <f t="shared" si="20"/>
        <v>#REF!</v>
      </c>
      <c r="Z71" s="71" t="e">
        <f t="shared" si="18"/>
        <v>#REF!</v>
      </c>
    </row>
    <row r="72" spans="2:29">
      <c r="B72" s="64"/>
      <c r="F72" s="62">
        <f t="shared" si="13"/>
        <v>45017</v>
      </c>
      <c r="H72" s="73">
        <v>40</v>
      </c>
      <c r="I72" s="62">
        <v>45017</v>
      </c>
      <c r="J72" s="71" t="e">
        <f t="shared" si="16"/>
        <v>#REF!</v>
      </c>
      <c r="K72" s="71">
        <f>BB15</f>
        <v>150000</v>
      </c>
      <c r="L72" s="71" t="e">
        <f t="shared" si="14"/>
        <v>#REF!</v>
      </c>
      <c r="M72" s="71" t="e">
        <f t="shared" si="15"/>
        <v>#REF!</v>
      </c>
      <c r="N72" s="71" t="e">
        <f t="shared" si="17"/>
        <v>#REF!</v>
      </c>
      <c r="P72" s="60" t="s">
        <v>142</v>
      </c>
      <c r="T72" s="73">
        <v>40</v>
      </c>
      <c r="U72" s="62">
        <v>45017</v>
      </c>
      <c r="V72" s="71" t="e">
        <f t="shared" si="19"/>
        <v>#REF!</v>
      </c>
      <c r="W72" s="71">
        <f>BB16</f>
        <v>225000</v>
      </c>
      <c r="X72" s="71" t="e">
        <f t="shared" si="21"/>
        <v>#REF!</v>
      </c>
      <c r="Y72" s="71" t="e">
        <f t="shared" si="20"/>
        <v>#REF!</v>
      </c>
      <c r="Z72" s="71" t="e">
        <f t="shared" si="18"/>
        <v>#REF!</v>
      </c>
    </row>
    <row r="73" spans="2:29">
      <c r="B73" s="64"/>
      <c r="F73" s="62">
        <f t="shared" si="13"/>
        <v>45047</v>
      </c>
      <c r="H73" s="73">
        <v>41</v>
      </c>
      <c r="I73" s="62">
        <v>45047</v>
      </c>
      <c r="J73" s="71" t="e">
        <f t="shared" si="16"/>
        <v>#REF!</v>
      </c>
      <c r="K73" s="71">
        <f>BC15</f>
        <v>150000</v>
      </c>
      <c r="L73" s="71" t="e">
        <f t="shared" si="14"/>
        <v>#REF!</v>
      </c>
      <c r="M73" s="71" t="e">
        <f t="shared" si="15"/>
        <v>#REF!</v>
      </c>
      <c r="N73" s="71" t="e">
        <f t="shared" si="17"/>
        <v>#REF!</v>
      </c>
      <c r="P73" s="86" t="s">
        <v>143</v>
      </c>
      <c r="Q73" s="102" t="e">
        <f>SUM(K268:K279)</f>
        <v>#REF!</v>
      </c>
      <c r="T73" s="73">
        <v>41</v>
      </c>
      <c r="U73" s="62">
        <v>45047</v>
      </c>
      <c r="V73" s="71" t="e">
        <f t="shared" si="19"/>
        <v>#REF!</v>
      </c>
      <c r="W73" s="71">
        <f>BC16</f>
        <v>225000</v>
      </c>
      <c r="X73" s="71" t="e">
        <f t="shared" si="21"/>
        <v>#REF!</v>
      </c>
      <c r="Y73" s="71" t="e">
        <f t="shared" si="20"/>
        <v>#REF!</v>
      </c>
      <c r="Z73" s="71" t="e">
        <f t="shared" si="18"/>
        <v>#REF!</v>
      </c>
    </row>
    <row r="74" spans="2:29">
      <c r="B74" s="64"/>
      <c r="F74" s="62">
        <f t="shared" si="13"/>
        <v>45078</v>
      </c>
      <c r="H74" s="73">
        <v>42</v>
      </c>
      <c r="I74" s="62">
        <v>45078</v>
      </c>
      <c r="J74" s="71" t="e">
        <f t="shared" si="16"/>
        <v>#REF!</v>
      </c>
      <c r="K74" s="71">
        <f>BD15</f>
        <v>150000</v>
      </c>
      <c r="L74" s="71" t="e">
        <f t="shared" si="14"/>
        <v>#REF!</v>
      </c>
      <c r="M74" s="71" t="e">
        <f t="shared" si="15"/>
        <v>#REF!</v>
      </c>
      <c r="N74" s="71" t="e">
        <f t="shared" si="17"/>
        <v>#REF!</v>
      </c>
      <c r="P74" s="86" t="s">
        <v>122</v>
      </c>
      <c r="Q74" s="102" t="e">
        <f>SUM(L33:L44)</f>
        <v>#REF!</v>
      </c>
      <c r="T74" s="73">
        <v>42</v>
      </c>
      <c r="U74" s="62">
        <v>45078</v>
      </c>
      <c r="V74" s="71" t="e">
        <f t="shared" si="19"/>
        <v>#REF!</v>
      </c>
      <c r="W74" s="71">
        <f>BD16</f>
        <v>225000</v>
      </c>
      <c r="X74" s="71" t="e">
        <f t="shared" si="21"/>
        <v>#REF!</v>
      </c>
      <c r="Y74" s="71" t="e">
        <f t="shared" si="20"/>
        <v>#REF!</v>
      </c>
      <c r="Z74" s="71" t="e">
        <f t="shared" si="18"/>
        <v>#REF!</v>
      </c>
    </row>
    <row r="75" spans="2:29">
      <c r="B75" s="64"/>
      <c r="F75" s="62">
        <f t="shared" si="13"/>
        <v>45108</v>
      </c>
      <c r="H75" s="73">
        <v>43</v>
      </c>
      <c r="I75" s="62">
        <v>45108</v>
      </c>
      <c r="J75" s="71" t="e">
        <f t="shared" si="16"/>
        <v>#REF!</v>
      </c>
      <c r="K75" s="71">
        <f>BE15</f>
        <v>150000</v>
      </c>
      <c r="L75" s="71" t="e">
        <f t="shared" si="14"/>
        <v>#REF!</v>
      </c>
      <c r="M75" s="71" t="e">
        <f t="shared" si="15"/>
        <v>#REF!</v>
      </c>
      <c r="N75" s="71" t="e">
        <f t="shared" si="17"/>
        <v>#REF!</v>
      </c>
      <c r="P75" s="87" t="s">
        <v>144</v>
      </c>
      <c r="Q75" s="88" t="e">
        <f>SUM(Q73:Q74)</f>
        <v>#REF!</v>
      </c>
      <c r="T75" s="73">
        <v>43</v>
      </c>
      <c r="U75" s="62">
        <v>45108</v>
      </c>
      <c r="V75" s="71" t="e">
        <f t="shared" si="19"/>
        <v>#REF!</v>
      </c>
      <c r="W75" s="71">
        <f>BE16</f>
        <v>225000</v>
      </c>
      <c r="X75" s="71" t="e">
        <f t="shared" si="21"/>
        <v>#REF!</v>
      </c>
      <c r="Y75" s="71" t="e">
        <f t="shared" si="20"/>
        <v>#REF!</v>
      </c>
      <c r="Z75" s="71" t="e">
        <f t="shared" si="18"/>
        <v>#REF!</v>
      </c>
    </row>
    <row r="76" spans="2:29">
      <c r="B76" s="64"/>
      <c r="F76" s="62">
        <f t="shared" si="13"/>
        <v>45139</v>
      </c>
      <c r="H76" s="73">
        <v>44</v>
      </c>
      <c r="I76" s="62">
        <v>45139</v>
      </c>
      <c r="J76" s="71" t="e">
        <f t="shared" si="16"/>
        <v>#REF!</v>
      </c>
      <c r="K76" s="71">
        <f>BF15</f>
        <v>150000</v>
      </c>
      <c r="L76" s="71" t="e">
        <f t="shared" si="14"/>
        <v>#REF!</v>
      </c>
      <c r="M76" s="71" t="e">
        <f t="shared" si="15"/>
        <v>#REF!</v>
      </c>
      <c r="N76" s="71" t="e">
        <f t="shared" si="17"/>
        <v>#REF!</v>
      </c>
      <c r="T76" s="73">
        <v>44</v>
      </c>
      <c r="U76" s="62">
        <v>45139</v>
      </c>
      <c r="V76" s="71" t="e">
        <f t="shared" si="19"/>
        <v>#REF!</v>
      </c>
      <c r="W76" s="71">
        <f>BF16</f>
        <v>225000</v>
      </c>
      <c r="X76" s="71" t="e">
        <f t="shared" si="21"/>
        <v>#REF!</v>
      </c>
      <c r="Y76" s="71" t="e">
        <f t="shared" si="20"/>
        <v>#REF!</v>
      </c>
      <c r="Z76" s="71" t="e">
        <f t="shared" si="18"/>
        <v>#REF!</v>
      </c>
    </row>
    <row r="77" spans="2:29">
      <c r="B77" s="64"/>
      <c r="F77" s="62">
        <f t="shared" si="13"/>
        <v>45170</v>
      </c>
      <c r="H77" s="73">
        <v>45</v>
      </c>
      <c r="I77" s="62">
        <v>45170</v>
      </c>
      <c r="J77" s="71" t="e">
        <f t="shared" si="16"/>
        <v>#REF!</v>
      </c>
      <c r="K77" s="71">
        <f>BG15</f>
        <v>150000</v>
      </c>
      <c r="L77" s="71" t="e">
        <f t="shared" si="14"/>
        <v>#REF!</v>
      </c>
      <c r="M77" s="71" t="e">
        <f t="shared" si="15"/>
        <v>#REF!</v>
      </c>
      <c r="N77" s="71" t="e">
        <f t="shared" si="17"/>
        <v>#REF!</v>
      </c>
      <c r="P77" s="60" t="s">
        <v>145</v>
      </c>
      <c r="R77" s="90" t="s">
        <v>152</v>
      </c>
      <c r="S77" s="90" t="s">
        <v>153</v>
      </c>
      <c r="T77" s="73">
        <v>45</v>
      </c>
      <c r="U77" s="62">
        <v>45170</v>
      </c>
      <c r="V77" s="71" t="e">
        <f t="shared" si="19"/>
        <v>#REF!</v>
      </c>
      <c r="W77" s="71">
        <f>BG16</f>
        <v>225000</v>
      </c>
      <c r="X77" s="71" t="e">
        <f t="shared" si="21"/>
        <v>#REF!</v>
      </c>
      <c r="Y77" s="71" t="e">
        <f t="shared" si="20"/>
        <v>#REF!</v>
      </c>
      <c r="Z77" s="71" t="e">
        <f t="shared" si="18"/>
        <v>#REF!</v>
      </c>
    </row>
    <row r="78" spans="2:29">
      <c r="B78" s="64"/>
      <c r="F78" s="62">
        <f t="shared" si="13"/>
        <v>45200</v>
      </c>
      <c r="H78" s="73">
        <v>46</v>
      </c>
      <c r="I78" s="62">
        <v>45200</v>
      </c>
      <c r="J78" s="71" t="e">
        <f t="shared" si="16"/>
        <v>#REF!</v>
      </c>
      <c r="K78" s="71">
        <f>BH15</f>
        <v>150000</v>
      </c>
      <c r="L78" s="71" t="e">
        <f t="shared" si="14"/>
        <v>#REF!</v>
      </c>
      <c r="M78" s="71" t="e">
        <f t="shared" si="15"/>
        <v>#REF!</v>
      </c>
      <c r="N78" s="71" t="e">
        <f t="shared" si="17"/>
        <v>#REF!</v>
      </c>
      <c r="P78" s="86" t="s">
        <v>146</v>
      </c>
      <c r="Q78" s="67" t="e">
        <f>SUM(M33:M44)</f>
        <v>#REF!</v>
      </c>
      <c r="T78" s="73">
        <v>46</v>
      </c>
      <c r="U78" s="62">
        <v>45200</v>
      </c>
      <c r="V78" s="71" t="e">
        <f t="shared" si="19"/>
        <v>#REF!</v>
      </c>
      <c r="W78" s="71">
        <f>BH16</f>
        <v>225000</v>
      </c>
      <c r="X78" s="71" t="e">
        <f t="shared" si="21"/>
        <v>#REF!</v>
      </c>
      <c r="Y78" s="71" t="e">
        <f t="shared" si="20"/>
        <v>#REF!</v>
      </c>
      <c r="Z78" s="71" t="e">
        <f t="shared" si="18"/>
        <v>#REF!</v>
      </c>
    </row>
    <row r="79" spans="2:29">
      <c r="B79" s="64"/>
      <c r="F79" s="62">
        <f t="shared" si="13"/>
        <v>45231</v>
      </c>
      <c r="H79" s="73">
        <v>47</v>
      </c>
      <c r="I79" s="62">
        <v>45231</v>
      </c>
      <c r="J79" s="71" t="e">
        <f t="shared" si="16"/>
        <v>#REF!</v>
      </c>
      <c r="K79" s="71">
        <f>BI15</f>
        <v>150000</v>
      </c>
      <c r="L79" s="71" t="e">
        <f t="shared" si="14"/>
        <v>#REF!</v>
      </c>
      <c r="M79" s="71" t="e">
        <f t="shared" si="15"/>
        <v>#REF!</v>
      </c>
      <c r="N79" s="71" t="e">
        <f t="shared" si="17"/>
        <v>#REF!</v>
      </c>
      <c r="P79" s="87" t="s">
        <v>144</v>
      </c>
      <c r="Q79" s="88" t="e">
        <f>SUM(Q78)</f>
        <v>#REF!</v>
      </c>
      <c r="T79" s="73">
        <v>47</v>
      </c>
      <c r="U79" s="62">
        <v>45231</v>
      </c>
      <c r="V79" s="71" t="e">
        <f t="shared" si="19"/>
        <v>#REF!</v>
      </c>
      <c r="W79" s="71">
        <f>BI16</f>
        <v>225000</v>
      </c>
      <c r="X79" s="71" t="e">
        <f t="shared" si="21"/>
        <v>#REF!</v>
      </c>
      <c r="Y79" s="71" t="e">
        <f t="shared" si="20"/>
        <v>#REF!</v>
      </c>
      <c r="Z79" s="71" t="e">
        <f t="shared" si="18"/>
        <v>#REF!</v>
      </c>
    </row>
    <row r="80" spans="2:29">
      <c r="B80" s="64"/>
      <c r="F80" s="62">
        <f t="shared" si="13"/>
        <v>45261</v>
      </c>
      <c r="H80" s="73">
        <v>48</v>
      </c>
      <c r="I80" s="62">
        <v>45261</v>
      </c>
      <c r="J80" s="71" t="e">
        <f t="shared" si="16"/>
        <v>#REF!</v>
      </c>
      <c r="K80" s="71">
        <f>BJ15</f>
        <v>150000</v>
      </c>
      <c r="L80" s="71" t="e">
        <f t="shared" si="14"/>
        <v>#REF!</v>
      </c>
      <c r="M80" s="71" t="e">
        <f t="shared" si="15"/>
        <v>#REF!</v>
      </c>
      <c r="N80" s="71" t="e">
        <f t="shared" si="17"/>
        <v>#REF!</v>
      </c>
      <c r="T80" s="73">
        <v>48</v>
      </c>
      <c r="U80" s="62">
        <v>45261</v>
      </c>
      <c r="V80" s="71" t="e">
        <f t="shared" si="19"/>
        <v>#REF!</v>
      </c>
      <c r="W80" s="71">
        <f>BJ16</f>
        <v>225000</v>
      </c>
      <c r="X80" s="71" t="e">
        <f t="shared" si="21"/>
        <v>#REF!</v>
      </c>
      <c r="Y80" s="71" t="e">
        <f t="shared" si="20"/>
        <v>#REF!</v>
      </c>
      <c r="Z80" s="71" t="e">
        <f t="shared" si="18"/>
        <v>#REF!</v>
      </c>
    </row>
    <row r="81" spans="2:30">
      <c r="B81" s="64"/>
      <c r="F81" s="62">
        <f t="shared" si="13"/>
        <v>45292</v>
      </c>
      <c r="H81" s="73">
        <v>49</v>
      </c>
      <c r="I81" s="62">
        <v>45292</v>
      </c>
      <c r="J81" s="71" t="e">
        <f t="shared" si="16"/>
        <v>#REF!</v>
      </c>
      <c r="K81" s="71">
        <f>BK15</f>
        <v>150000</v>
      </c>
      <c r="L81" s="71" t="e">
        <f t="shared" si="14"/>
        <v>#REF!</v>
      </c>
      <c r="M81" s="71" t="e">
        <f t="shared" si="15"/>
        <v>#REF!</v>
      </c>
      <c r="N81" s="71" t="e">
        <f t="shared" si="17"/>
        <v>#REF!</v>
      </c>
      <c r="P81" s="78" t="s">
        <v>147</v>
      </c>
      <c r="T81" s="73">
        <v>49</v>
      </c>
      <c r="U81" s="62">
        <v>45292</v>
      </c>
      <c r="V81" s="71" t="e">
        <f t="shared" si="19"/>
        <v>#REF!</v>
      </c>
      <c r="W81" s="71">
        <f>BK16</f>
        <v>225000</v>
      </c>
      <c r="X81" s="71" t="e">
        <f t="shared" si="21"/>
        <v>#REF!</v>
      </c>
      <c r="Y81" s="71" t="e">
        <f t="shared" si="20"/>
        <v>#REF!</v>
      </c>
      <c r="Z81" s="71" t="e">
        <f t="shared" si="18"/>
        <v>#REF!</v>
      </c>
    </row>
    <row r="82" spans="2:30">
      <c r="B82" s="64"/>
      <c r="F82" s="62">
        <f t="shared" si="13"/>
        <v>45323</v>
      </c>
      <c r="H82" s="73">
        <v>50</v>
      </c>
      <c r="I82" s="62">
        <v>45323</v>
      </c>
      <c r="J82" s="71" t="e">
        <f t="shared" si="16"/>
        <v>#REF!</v>
      </c>
      <c r="K82" s="71">
        <f>BL15</f>
        <v>150000</v>
      </c>
      <c r="L82" s="71" t="e">
        <f t="shared" si="14"/>
        <v>#REF!</v>
      </c>
      <c r="M82" s="71" t="e">
        <f t="shared" si="15"/>
        <v>#REF!</v>
      </c>
      <c r="N82" s="71" t="e">
        <f t="shared" si="17"/>
        <v>#REF!</v>
      </c>
      <c r="P82" s="86" t="s">
        <v>148</v>
      </c>
      <c r="Q82" s="102">
        <f>SUM(K33:K44)</f>
        <v>1080000</v>
      </c>
      <c r="T82" s="73">
        <v>50</v>
      </c>
      <c r="U82" s="62">
        <v>45323</v>
      </c>
      <c r="V82" s="71" t="e">
        <f t="shared" si="19"/>
        <v>#REF!</v>
      </c>
      <c r="W82" s="71">
        <f>BL16</f>
        <v>225000</v>
      </c>
      <c r="X82" s="71" t="e">
        <f t="shared" si="21"/>
        <v>#REF!</v>
      </c>
      <c r="Y82" s="71" t="e">
        <f t="shared" si="20"/>
        <v>#REF!</v>
      </c>
      <c r="Z82" s="71" t="e">
        <f t="shared" si="18"/>
        <v>#REF!</v>
      </c>
    </row>
    <row r="83" spans="2:30">
      <c r="B83" s="64"/>
      <c r="F83" s="62">
        <f t="shared" si="13"/>
        <v>45352</v>
      </c>
      <c r="H83" s="73">
        <v>51</v>
      </c>
      <c r="I83" s="62">
        <v>45352</v>
      </c>
      <c r="J83" s="71" t="e">
        <f t="shared" si="16"/>
        <v>#REF!</v>
      </c>
      <c r="K83" s="71">
        <f>BM15</f>
        <v>150000</v>
      </c>
      <c r="L83" s="71" t="e">
        <f t="shared" si="14"/>
        <v>#REF!</v>
      </c>
      <c r="M83" s="71" t="e">
        <f t="shared" si="15"/>
        <v>#REF!</v>
      </c>
      <c r="N83" s="71" t="e">
        <f t="shared" si="17"/>
        <v>#REF!</v>
      </c>
      <c r="P83" s="87" t="s">
        <v>144</v>
      </c>
      <c r="Q83" s="88">
        <f>SUM(Q82)</f>
        <v>1080000</v>
      </c>
      <c r="T83" s="73">
        <v>51</v>
      </c>
      <c r="U83" s="62">
        <v>45352</v>
      </c>
      <c r="V83" s="71" t="e">
        <f t="shared" si="19"/>
        <v>#REF!</v>
      </c>
      <c r="W83" s="71">
        <f>BM16</f>
        <v>225000</v>
      </c>
      <c r="X83" s="71" t="e">
        <f t="shared" si="21"/>
        <v>#REF!</v>
      </c>
      <c r="Y83" s="71" t="e">
        <f t="shared" si="20"/>
        <v>#REF!</v>
      </c>
      <c r="Z83" s="71" t="e">
        <f t="shared" si="18"/>
        <v>#REF!</v>
      </c>
    </row>
    <row r="84" spans="2:30">
      <c r="B84" s="64"/>
      <c r="F84" s="62">
        <f t="shared" si="13"/>
        <v>45383</v>
      </c>
      <c r="H84" s="73">
        <v>52</v>
      </c>
      <c r="I84" s="62">
        <v>45383</v>
      </c>
      <c r="J84" s="71" t="e">
        <f t="shared" si="16"/>
        <v>#REF!</v>
      </c>
      <c r="K84" s="71">
        <f>BN15</f>
        <v>150000</v>
      </c>
      <c r="L84" s="71" t="e">
        <f t="shared" si="14"/>
        <v>#REF!</v>
      </c>
      <c r="M84" s="71" t="e">
        <f t="shared" si="15"/>
        <v>#REF!</v>
      </c>
      <c r="N84" s="71" t="e">
        <f t="shared" si="17"/>
        <v>#REF!</v>
      </c>
      <c r="T84" s="73">
        <v>52</v>
      </c>
      <c r="U84" s="62">
        <v>45383</v>
      </c>
      <c r="V84" s="71" t="e">
        <f t="shared" si="19"/>
        <v>#REF!</v>
      </c>
      <c r="W84" s="71">
        <f>BN16</f>
        <v>225000</v>
      </c>
      <c r="X84" s="71" t="e">
        <f t="shared" si="21"/>
        <v>#REF!</v>
      </c>
      <c r="Y84" s="71" t="e">
        <f t="shared" si="20"/>
        <v>#REF!</v>
      </c>
      <c r="Z84" s="71" t="e">
        <f t="shared" si="18"/>
        <v>#REF!</v>
      </c>
    </row>
    <row r="85" spans="2:30">
      <c r="B85" s="64"/>
      <c r="F85" s="62">
        <f t="shared" si="13"/>
        <v>45413</v>
      </c>
      <c r="H85" s="73">
        <v>53</v>
      </c>
      <c r="I85" s="62">
        <v>45413</v>
      </c>
      <c r="J85" s="71" t="e">
        <f t="shared" si="16"/>
        <v>#REF!</v>
      </c>
      <c r="K85" s="71">
        <f>BO15</f>
        <v>150000</v>
      </c>
      <c r="L85" s="71" t="e">
        <f t="shared" si="14"/>
        <v>#REF!</v>
      </c>
      <c r="M85" s="71" t="e">
        <f t="shared" si="15"/>
        <v>#REF!</v>
      </c>
      <c r="N85" s="71" t="e">
        <f t="shared" si="17"/>
        <v>#REF!</v>
      </c>
      <c r="P85" s="60" t="s">
        <v>149</v>
      </c>
      <c r="Q85" s="67" t="e">
        <f>Q75-Q83</f>
        <v>#REF!</v>
      </c>
      <c r="T85" s="73">
        <v>53</v>
      </c>
      <c r="U85" s="62">
        <v>45413</v>
      </c>
      <c r="V85" s="71" t="e">
        <f t="shared" si="19"/>
        <v>#REF!</v>
      </c>
      <c r="W85" s="71">
        <f>BO16</f>
        <v>225000</v>
      </c>
      <c r="X85" s="71" t="e">
        <f t="shared" si="21"/>
        <v>#REF!</v>
      </c>
      <c r="Y85" s="71" t="e">
        <f t="shared" si="20"/>
        <v>#REF!</v>
      </c>
      <c r="Z85" s="71" t="e">
        <f t="shared" si="18"/>
        <v>#REF!</v>
      </c>
    </row>
    <row r="86" spans="2:30" s="112" customFormat="1">
      <c r="B86" s="111"/>
      <c r="F86" s="113">
        <f t="shared" si="13"/>
        <v>45444</v>
      </c>
      <c r="H86" s="114">
        <v>54</v>
      </c>
      <c r="I86" s="113">
        <v>45444</v>
      </c>
      <c r="J86" s="115" t="e">
        <f t="shared" si="16"/>
        <v>#REF!</v>
      </c>
      <c r="K86" s="115">
        <f>BP15</f>
        <v>150000</v>
      </c>
      <c r="L86" s="115" t="e">
        <f t="shared" si="14"/>
        <v>#REF!</v>
      </c>
      <c r="M86" s="115" t="e">
        <f t="shared" si="15"/>
        <v>#REF!</v>
      </c>
      <c r="N86" s="115" t="e">
        <f t="shared" si="17"/>
        <v>#REF!</v>
      </c>
      <c r="P86" s="116" t="s">
        <v>150</v>
      </c>
      <c r="Q86" s="117" t="e">
        <f>Q85*0.2</f>
        <v>#REF!</v>
      </c>
      <c r="R86" s="118" t="e">
        <f>Q85-Q86</f>
        <v>#REF!</v>
      </c>
      <c r="T86" s="114">
        <v>54</v>
      </c>
      <c r="U86" s="113">
        <v>45444</v>
      </c>
      <c r="V86" s="115" t="e">
        <f t="shared" si="19"/>
        <v>#REF!</v>
      </c>
      <c r="W86" s="115">
        <f>BP16</f>
        <v>225000</v>
      </c>
      <c r="X86" s="115" t="e">
        <f t="shared" si="21"/>
        <v>#REF!</v>
      </c>
      <c r="Y86" s="115" t="e">
        <f t="shared" si="20"/>
        <v>#REF!</v>
      </c>
      <c r="Z86" s="115" t="e">
        <f t="shared" si="18"/>
        <v>#REF!</v>
      </c>
    </row>
    <row r="87" spans="2:30">
      <c r="B87" s="64"/>
      <c r="F87" s="62">
        <f t="shared" si="13"/>
        <v>45474</v>
      </c>
      <c r="H87" s="73">
        <v>55</v>
      </c>
      <c r="I87" s="62">
        <v>45474</v>
      </c>
      <c r="J87" s="71" t="e">
        <f t="shared" si="16"/>
        <v>#REF!</v>
      </c>
      <c r="K87" s="71">
        <f>BQ15</f>
        <v>150000</v>
      </c>
      <c r="L87" s="71" t="e">
        <f t="shared" si="14"/>
        <v>#REF!</v>
      </c>
      <c r="M87" s="71" t="e">
        <f t="shared" si="15"/>
        <v>#REF!</v>
      </c>
      <c r="N87" s="71" t="e">
        <f t="shared" si="17"/>
        <v>#REF!</v>
      </c>
      <c r="T87" s="73">
        <v>55</v>
      </c>
      <c r="U87" s="62">
        <v>45474</v>
      </c>
      <c r="V87" s="71" t="e">
        <f t="shared" si="19"/>
        <v>#REF!</v>
      </c>
      <c r="W87" s="71">
        <f>BQ16</f>
        <v>225000</v>
      </c>
      <c r="X87" s="71" t="e">
        <f t="shared" si="21"/>
        <v>#REF!</v>
      </c>
      <c r="Y87" s="71" t="e">
        <f t="shared" si="20"/>
        <v>#REF!</v>
      </c>
      <c r="Z87" s="71" t="e">
        <f t="shared" si="18"/>
        <v>#REF!</v>
      </c>
    </row>
    <row r="88" spans="2:30">
      <c r="B88" s="64"/>
      <c r="F88" s="62">
        <f t="shared" si="13"/>
        <v>45505</v>
      </c>
      <c r="H88" s="73">
        <v>56</v>
      </c>
      <c r="I88" s="62">
        <v>45505</v>
      </c>
      <c r="J88" s="71" t="e">
        <f t="shared" si="16"/>
        <v>#REF!</v>
      </c>
      <c r="K88" s="71">
        <f>BR15</f>
        <v>150000</v>
      </c>
      <c r="L88" s="71" t="e">
        <f t="shared" si="14"/>
        <v>#REF!</v>
      </c>
      <c r="M88" s="71" t="e">
        <f t="shared" si="15"/>
        <v>#REF!</v>
      </c>
      <c r="N88" s="71" t="e">
        <f t="shared" si="17"/>
        <v>#REF!</v>
      </c>
      <c r="T88" s="73">
        <v>56</v>
      </c>
      <c r="U88" s="62">
        <v>45505</v>
      </c>
      <c r="V88" s="71" t="e">
        <f t="shared" si="19"/>
        <v>#REF!</v>
      </c>
      <c r="W88" s="71">
        <f>BR16</f>
        <v>225000</v>
      </c>
      <c r="X88" s="71" t="e">
        <f t="shared" si="21"/>
        <v>#REF!</v>
      </c>
      <c r="Y88" s="71" t="e">
        <f t="shared" si="20"/>
        <v>#REF!</v>
      </c>
      <c r="Z88" s="71" t="e">
        <f t="shared" si="18"/>
        <v>#REF!</v>
      </c>
    </row>
    <row r="89" spans="2:30">
      <c r="B89" s="64"/>
      <c r="F89" s="62">
        <f t="shared" si="13"/>
        <v>45536</v>
      </c>
      <c r="H89" s="73">
        <v>57</v>
      </c>
      <c r="I89" s="62">
        <v>45536</v>
      </c>
      <c r="J89" s="71" t="e">
        <f t="shared" si="16"/>
        <v>#REF!</v>
      </c>
      <c r="K89" s="71">
        <f>BS15</f>
        <v>150000</v>
      </c>
      <c r="L89" s="71" t="e">
        <f t="shared" si="14"/>
        <v>#REF!</v>
      </c>
      <c r="M89" s="71" t="e">
        <f t="shared" si="15"/>
        <v>#REF!</v>
      </c>
      <c r="N89" s="71" t="e">
        <f t="shared" si="17"/>
        <v>#REF!</v>
      </c>
      <c r="T89" s="73">
        <v>57</v>
      </c>
      <c r="U89" s="62">
        <v>45536</v>
      </c>
      <c r="V89" s="71" t="e">
        <f t="shared" si="19"/>
        <v>#REF!</v>
      </c>
      <c r="W89" s="71">
        <f>BS16</f>
        <v>225000</v>
      </c>
      <c r="X89" s="71" t="e">
        <f t="shared" si="21"/>
        <v>#REF!</v>
      </c>
      <c r="Y89" s="71" t="e">
        <f t="shared" si="20"/>
        <v>#REF!</v>
      </c>
      <c r="Z89" s="71" t="e">
        <f t="shared" si="18"/>
        <v>#REF!</v>
      </c>
    </row>
    <row r="90" spans="2:30">
      <c r="B90" s="64"/>
      <c r="F90" s="62">
        <f t="shared" si="13"/>
        <v>45566</v>
      </c>
      <c r="H90" s="73">
        <v>58</v>
      </c>
      <c r="I90" s="62">
        <v>45566</v>
      </c>
      <c r="J90" s="71" t="e">
        <f t="shared" si="16"/>
        <v>#REF!</v>
      </c>
      <c r="K90" s="71">
        <f>BT15</f>
        <v>150000</v>
      </c>
      <c r="L90" s="71" t="e">
        <f t="shared" si="14"/>
        <v>#REF!</v>
      </c>
      <c r="M90" s="71" t="e">
        <f t="shared" si="15"/>
        <v>#REF!</v>
      </c>
      <c r="N90" s="71" t="e">
        <f t="shared" si="17"/>
        <v>#REF!</v>
      </c>
      <c r="P90" s="81" t="s">
        <v>154</v>
      </c>
      <c r="T90" s="73">
        <v>58</v>
      </c>
      <c r="U90" s="62">
        <v>45566</v>
      </c>
      <c r="V90" s="71" t="e">
        <f t="shared" si="19"/>
        <v>#REF!</v>
      </c>
      <c r="W90" s="71">
        <f>BT16</f>
        <v>225000</v>
      </c>
      <c r="X90" s="71" t="e">
        <f t="shared" si="21"/>
        <v>#REF!</v>
      </c>
      <c r="Y90" s="71" t="e">
        <f t="shared" si="20"/>
        <v>#REF!</v>
      </c>
      <c r="Z90" s="71" t="e">
        <f t="shared" si="18"/>
        <v>#REF!</v>
      </c>
      <c r="AB90" s="81" t="s">
        <v>155</v>
      </c>
    </row>
    <row r="91" spans="2:30">
      <c r="B91" s="64"/>
      <c r="F91" s="62">
        <f t="shared" si="13"/>
        <v>45597</v>
      </c>
      <c r="H91" s="73">
        <v>59</v>
      </c>
      <c r="I91" s="62">
        <v>45597</v>
      </c>
      <c r="J91" s="71" t="e">
        <f t="shared" si="16"/>
        <v>#REF!</v>
      </c>
      <c r="K91" s="71">
        <f>BU15</f>
        <v>150000</v>
      </c>
      <c r="L91" s="71" t="e">
        <f t="shared" si="14"/>
        <v>#REF!</v>
      </c>
      <c r="M91" s="71" t="e">
        <f t="shared" si="15"/>
        <v>#REF!</v>
      </c>
      <c r="N91" s="71" t="e">
        <f t="shared" si="17"/>
        <v>#REF!</v>
      </c>
      <c r="P91" s="60" t="s">
        <v>156</v>
      </c>
      <c r="R91" s="71" t="e">
        <f>N32</f>
        <v>#REF!</v>
      </c>
      <c r="T91" s="73">
        <v>59</v>
      </c>
      <c r="U91" s="62">
        <v>45597</v>
      </c>
      <c r="V91" s="71" t="e">
        <f t="shared" si="19"/>
        <v>#REF!</v>
      </c>
      <c r="W91" s="71">
        <f>BU16</f>
        <v>225000</v>
      </c>
      <c r="X91" s="71" t="e">
        <f t="shared" si="21"/>
        <v>#REF!</v>
      </c>
      <c r="Y91" s="71" t="e">
        <f t="shared" si="20"/>
        <v>#REF!</v>
      </c>
      <c r="Z91" s="71" t="e">
        <f t="shared" si="18"/>
        <v>#REF!</v>
      </c>
      <c r="AB91" s="60" t="s">
        <v>156</v>
      </c>
      <c r="AD91" s="71" t="e">
        <f>AD45</f>
        <v>#REF!</v>
      </c>
    </row>
    <row r="92" spans="2:30">
      <c r="B92" s="64"/>
      <c r="F92" s="62">
        <f t="shared" si="13"/>
        <v>45627</v>
      </c>
      <c r="H92" s="73">
        <v>60</v>
      </c>
      <c r="I92" s="62">
        <v>45627</v>
      </c>
      <c r="J92" s="71" t="e">
        <f t="shared" si="16"/>
        <v>#REF!</v>
      </c>
      <c r="K92" s="71">
        <f>BV15</f>
        <v>150000</v>
      </c>
      <c r="L92" s="71" t="e">
        <f t="shared" si="14"/>
        <v>#REF!</v>
      </c>
      <c r="M92" s="71" t="e">
        <f t="shared" si="15"/>
        <v>#REF!</v>
      </c>
      <c r="N92" s="71" t="e">
        <f t="shared" si="17"/>
        <v>#REF!</v>
      </c>
      <c r="P92" s="60" t="s">
        <v>157</v>
      </c>
      <c r="R92" s="71">
        <v>0</v>
      </c>
      <c r="T92" s="73">
        <v>60</v>
      </c>
      <c r="U92" s="62">
        <v>45627</v>
      </c>
      <c r="V92" s="71" t="e">
        <f t="shared" si="19"/>
        <v>#REF!</v>
      </c>
      <c r="W92" s="71">
        <f>BV16</f>
        <v>225000</v>
      </c>
      <c r="X92" s="71" t="e">
        <f t="shared" si="21"/>
        <v>#REF!</v>
      </c>
      <c r="Y92" s="71" t="e">
        <f t="shared" si="20"/>
        <v>#REF!</v>
      </c>
      <c r="Z92" s="71" t="e">
        <f t="shared" si="18"/>
        <v>#REF!</v>
      </c>
      <c r="AB92" s="60" t="s">
        <v>157</v>
      </c>
      <c r="AD92" s="71">
        <v>0</v>
      </c>
    </row>
    <row r="93" spans="2:30">
      <c r="B93" s="64"/>
      <c r="F93" s="62">
        <f t="shared" si="13"/>
        <v>45658</v>
      </c>
      <c r="H93" s="73">
        <v>61</v>
      </c>
      <c r="I93" s="62">
        <v>45658</v>
      </c>
      <c r="J93" s="71" t="e">
        <f t="shared" si="16"/>
        <v>#REF!</v>
      </c>
      <c r="K93" s="71">
        <f>BW15</f>
        <v>0</v>
      </c>
      <c r="L93" s="71" t="e">
        <f t="shared" si="14"/>
        <v>#REF!</v>
      </c>
      <c r="M93" s="71" t="e">
        <f t="shared" si="15"/>
        <v>#REF!</v>
      </c>
      <c r="N93" s="71" t="e">
        <f t="shared" si="17"/>
        <v>#REF!</v>
      </c>
      <c r="P93" s="60" t="s">
        <v>158</v>
      </c>
      <c r="R93" s="71" t="e">
        <f>R35</f>
        <v>#REF!</v>
      </c>
      <c r="T93" s="73">
        <v>61</v>
      </c>
      <c r="U93" s="62">
        <v>45658</v>
      </c>
      <c r="V93" s="71" t="e">
        <f t="shared" si="19"/>
        <v>#REF!</v>
      </c>
      <c r="W93" s="71">
        <f>BW16</f>
        <v>225000</v>
      </c>
      <c r="X93" s="71" t="e">
        <f t="shared" si="21"/>
        <v>#REF!</v>
      </c>
      <c r="Y93" s="71" t="e">
        <f t="shared" si="20"/>
        <v>#REF!</v>
      </c>
      <c r="Z93" s="71" t="e">
        <f t="shared" si="18"/>
        <v>#REF!</v>
      </c>
      <c r="AB93" s="60" t="s">
        <v>158</v>
      </c>
      <c r="AD93" s="71" t="e">
        <f>AD46</f>
        <v>#REF!</v>
      </c>
    </row>
    <row r="94" spans="2:30">
      <c r="B94" s="64"/>
      <c r="F94" s="62">
        <f t="shared" si="13"/>
        <v>45689</v>
      </c>
      <c r="H94" s="73">
        <v>62</v>
      </c>
      <c r="I94" s="62">
        <v>45689</v>
      </c>
      <c r="J94" s="71" t="e">
        <f t="shared" si="16"/>
        <v>#REF!</v>
      </c>
      <c r="K94" s="71">
        <f>BX15</f>
        <v>0</v>
      </c>
      <c r="L94" s="71" t="e">
        <f t="shared" si="14"/>
        <v>#REF!</v>
      </c>
      <c r="M94" s="71" t="e">
        <f t="shared" si="15"/>
        <v>#REF!</v>
      </c>
      <c r="N94" s="71" t="e">
        <f t="shared" si="17"/>
        <v>#REF!</v>
      </c>
      <c r="P94" s="60" t="s">
        <v>159</v>
      </c>
      <c r="R94" s="71" t="e">
        <f>-S36</f>
        <v>#REF!</v>
      </c>
      <c r="T94" s="73">
        <v>62</v>
      </c>
      <c r="U94" s="62">
        <v>45689</v>
      </c>
      <c r="V94" s="71" t="e">
        <f t="shared" si="19"/>
        <v>#REF!</v>
      </c>
      <c r="W94" s="71">
        <f>BX16</f>
        <v>225000</v>
      </c>
      <c r="X94" s="71" t="e">
        <f t="shared" si="21"/>
        <v>#REF!</v>
      </c>
      <c r="Y94" s="71" t="e">
        <f t="shared" si="20"/>
        <v>#REF!</v>
      </c>
      <c r="Z94" s="71" t="e">
        <f t="shared" si="18"/>
        <v>#REF!</v>
      </c>
      <c r="AB94" s="60" t="s">
        <v>159</v>
      </c>
      <c r="AD94" s="71" t="e">
        <f>AE47</f>
        <v>#REF!</v>
      </c>
    </row>
    <row r="95" spans="2:30">
      <c r="B95" s="64"/>
      <c r="F95" s="62">
        <f t="shared" si="13"/>
        <v>45717</v>
      </c>
      <c r="H95" s="73">
        <v>63</v>
      </c>
      <c r="I95" s="62">
        <v>45717</v>
      </c>
      <c r="J95" s="71" t="e">
        <f t="shared" si="16"/>
        <v>#REF!</v>
      </c>
      <c r="K95" s="71">
        <f>BY15</f>
        <v>0</v>
      </c>
      <c r="L95" s="71" t="e">
        <f t="shared" si="14"/>
        <v>#REF!</v>
      </c>
      <c r="M95" s="71" t="e">
        <f t="shared" si="15"/>
        <v>#REF!</v>
      </c>
      <c r="N95" s="71" t="e">
        <f t="shared" si="17"/>
        <v>#REF!</v>
      </c>
      <c r="P95" s="60" t="s">
        <v>160</v>
      </c>
      <c r="R95" s="71">
        <v>0</v>
      </c>
      <c r="T95" s="73">
        <v>63</v>
      </c>
      <c r="U95" s="62">
        <v>45717</v>
      </c>
      <c r="V95" s="71" t="e">
        <f t="shared" si="19"/>
        <v>#REF!</v>
      </c>
      <c r="W95" s="71">
        <f>BY16</f>
        <v>225000</v>
      </c>
      <c r="X95" s="71" t="e">
        <f t="shared" si="21"/>
        <v>#REF!</v>
      </c>
      <c r="Y95" s="71" t="e">
        <f t="shared" si="20"/>
        <v>#REF!</v>
      </c>
      <c r="Z95" s="71" t="e">
        <f t="shared" si="18"/>
        <v>#REF!</v>
      </c>
      <c r="AB95" s="60" t="s">
        <v>160</v>
      </c>
      <c r="AD95" s="71">
        <v>0</v>
      </c>
    </row>
    <row r="96" spans="2:30">
      <c r="B96" s="64"/>
      <c r="F96" s="62">
        <f t="shared" si="13"/>
        <v>45748</v>
      </c>
      <c r="H96" s="73">
        <v>64</v>
      </c>
      <c r="I96" s="62">
        <v>45748</v>
      </c>
      <c r="J96" s="71" t="e">
        <f t="shared" si="16"/>
        <v>#REF!</v>
      </c>
      <c r="K96" s="71">
        <f>BZ15</f>
        <v>0</v>
      </c>
      <c r="L96" s="71" t="e">
        <f t="shared" si="14"/>
        <v>#REF!</v>
      </c>
      <c r="M96" s="71" t="e">
        <f t="shared" si="15"/>
        <v>#REF!</v>
      </c>
      <c r="N96" s="71" t="e">
        <f t="shared" si="17"/>
        <v>#REF!</v>
      </c>
      <c r="P96" s="60" t="s">
        <v>161</v>
      </c>
      <c r="R96" s="71">
        <v>0</v>
      </c>
      <c r="T96" s="73">
        <v>64</v>
      </c>
      <c r="U96" s="62">
        <v>45748</v>
      </c>
      <c r="V96" s="71" t="e">
        <f t="shared" si="19"/>
        <v>#REF!</v>
      </c>
      <c r="W96" s="71">
        <f>BZ16</f>
        <v>225000</v>
      </c>
      <c r="X96" s="71" t="e">
        <f t="shared" si="21"/>
        <v>#REF!</v>
      </c>
      <c r="Y96" s="71" t="e">
        <f t="shared" si="20"/>
        <v>#REF!</v>
      </c>
      <c r="Z96" s="71" t="e">
        <f t="shared" si="18"/>
        <v>#REF!</v>
      </c>
      <c r="AB96" s="60" t="s">
        <v>161</v>
      </c>
      <c r="AD96" s="71">
        <v>0</v>
      </c>
    </row>
    <row r="97" spans="2:30">
      <c r="B97" s="64"/>
      <c r="F97" s="62">
        <f t="shared" si="13"/>
        <v>45778</v>
      </c>
      <c r="H97" s="73">
        <v>65</v>
      </c>
      <c r="I97" s="62">
        <v>45778</v>
      </c>
      <c r="J97" s="71" t="e">
        <f t="shared" si="16"/>
        <v>#REF!</v>
      </c>
      <c r="K97" s="71">
        <f>CA15</f>
        <v>0</v>
      </c>
      <c r="L97" s="71" t="e">
        <f t="shared" si="14"/>
        <v>#REF!</v>
      </c>
      <c r="M97" s="71" t="e">
        <f t="shared" si="15"/>
        <v>#REF!</v>
      </c>
      <c r="N97" s="71" t="e">
        <f t="shared" si="17"/>
        <v>#REF!</v>
      </c>
      <c r="R97" s="71"/>
      <c r="T97" s="73">
        <v>65</v>
      </c>
      <c r="U97" s="62">
        <v>45778</v>
      </c>
      <c r="V97" s="71" t="e">
        <f t="shared" si="19"/>
        <v>#REF!</v>
      </c>
      <c r="W97" s="71">
        <f>CA16</f>
        <v>225000</v>
      </c>
      <c r="X97" s="71" t="e">
        <f t="shared" si="21"/>
        <v>#REF!</v>
      </c>
      <c r="Y97" s="71" t="e">
        <f t="shared" si="20"/>
        <v>#REF!</v>
      </c>
      <c r="Z97" s="71" t="e">
        <f t="shared" si="18"/>
        <v>#REF!</v>
      </c>
      <c r="AD97" s="71"/>
    </row>
    <row r="98" spans="2:30">
      <c r="B98" s="64"/>
      <c r="F98" s="62">
        <f t="shared" ref="F98:F161" si="22">I98</f>
        <v>45809</v>
      </c>
      <c r="H98" s="73">
        <v>66</v>
      </c>
      <c r="I98" s="62">
        <v>45809</v>
      </c>
      <c r="J98" s="71" t="e">
        <f t="shared" si="16"/>
        <v>#REF!</v>
      </c>
      <c r="K98" s="71">
        <f>CB15</f>
        <v>0</v>
      </c>
      <c r="L98" s="71" t="e">
        <f t="shared" ref="L98:L161" si="23">J98*$M$20</f>
        <v>#REF!</v>
      </c>
      <c r="M98" s="71" t="e">
        <f t="shared" ref="M98:M161" si="24">K98-L98</f>
        <v>#REF!</v>
      </c>
      <c r="N98" s="71" t="e">
        <f t="shared" si="17"/>
        <v>#REF!</v>
      </c>
      <c r="P98" s="60" t="s">
        <v>162</v>
      </c>
      <c r="R98" s="71">
        <v>0</v>
      </c>
      <c r="T98" s="73">
        <v>66</v>
      </c>
      <c r="U98" s="62">
        <v>45809</v>
      </c>
      <c r="V98" s="71" t="e">
        <f t="shared" si="19"/>
        <v>#REF!</v>
      </c>
      <c r="W98" s="71">
        <f>CB16</f>
        <v>225000</v>
      </c>
      <c r="X98" s="71" t="e">
        <f t="shared" si="21"/>
        <v>#REF!</v>
      </c>
      <c r="Y98" s="71" t="e">
        <f t="shared" si="20"/>
        <v>#REF!</v>
      </c>
      <c r="Z98" s="71" t="e">
        <f t="shared" si="18"/>
        <v>#REF!</v>
      </c>
      <c r="AB98" s="60" t="s">
        <v>162</v>
      </c>
      <c r="AD98" s="71">
        <v>0</v>
      </c>
    </row>
    <row r="99" spans="2:30">
      <c r="B99" s="64"/>
      <c r="F99" s="62">
        <f t="shared" si="22"/>
        <v>45839</v>
      </c>
      <c r="H99" s="73">
        <v>67</v>
      </c>
      <c r="I99" s="62">
        <v>45839</v>
      </c>
      <c r="J99" s="71" t="e">
        <f t="shared" ref="J99:J162" si="25">N98</f>
        <v>#REF!</v>
      </c>
      <c r="K99" s="71">
        <f>CC15</f>
        <v>0</v>
      </c>
      <c r="L99" s="71" t="e">
        <f t="shared" si="23"/>
        <v>#REF!</v>
      </c>
      <c r="M99" s="71" t="e">
        <f t="shared" si="24"/>
        <v>#REF!</v>
      </c>
      <c r="N99" s="71" t="e">
        <f t="shared" ref="N99:N162" si="26">J99-M99</f>
        <v>#REF!</v>
      </c>
      <c r="R99" s="71"/>
      <c r="T99" s="73">
        <v>67</v>
      </c>
      <c r="U99" s="62">
        <v>45839</v>
      </c>
      <c r="V99" s="71" t="e">
        <f t="shared" si="19"/>
        <v>#REF!</v>
      </c>
      <c r="W99" s="71">
        <f>CC16</f>
        <v>225000</v>
      </c>
      <c r="X99" s="71" t="e">
        <f t="shared" si="21"/>
        <v>#REF!</v>
      </c>
      <c r="Y99" s="71" t="e">
        <f t="shared" si="20"/>
        <v>#REF!</v>
      </c>
      <c r="Z99" s="71" t="e">
        <f t="shared" si="18"/>
        <v>#REF!</v>
      </c>
    </row>
    <row r="100" spans="2:30">
      <c r="B100" s="64"/>
      <c r="F100" s="62">
        <f t="shared" si="22"/>
        <v>45870</v>
      </c>
      <c r="H100" s="73">
        <v>68</v>
      </c>
      <c r="I100" s="62">
        <v>45870</v>
      </c>
      <c r="J100" s="71" t="e">
        <f t="shared" si="25"/>
        <v>#REF!</v>
      </c>
      <c r="K100" s="71">
        <f>CD15</f>
        <v>0</v>
      </c>
      <c r="L100" s="71" t="e">
        <f t="shared" si="23"/>
        <v>#REF!</v>
      </c>
      <c r="M100" s="71" t="e">
        <f t="shared" si="24"/>
        <v>#REF!</v>
      </c>
      <c r="N100" s="71" t="e">
        <f t="shared" si="26"/>
        <v>#REF!</v>
      </c>
      <c r="P100" s="81" t="s">
        <v>163</v>
      </c>
      <c r="R100" s="71"/>
      <c r="T100" s="73">
        <v>68</v>
      </c>
      <c r="U100" s="62">
        <v>45870</v>
      </c>
      <c r="V100" s="71" t="e">
        <f t="shared" si="19"/>
        <v>#REF!</v>
      </c>
      <c r="W100" s="71">
        <f>CD16</f>
        <v>225000</v>
      </c>
      <c r="X100" s="71" t="e">
        <f t="shared" si="21"/>
        <v>#REF!</v>
      </c>
      <c r="Y100" s="71" t="e">
        <f t="shared" si="20"/>
        <v>#REF!</v>
      </c>
      <c r="Z100" s="71" t="e">
        <f t="shared" si="18"/>
        <v>#REF!</v>
      </c>
    </row>
    <row r="101" spans="2:30">
      <c r="B101" s="64"/>
      <c r="F101" s="62">
        <f t="shared" si="22"/>
        <v>45901</v>
      </c>
      <c r="H101" s="73">
        <v>69</v>
      </c>
      <c r="I101" s="62">
        <v>45901</v>
      </c>
      <c r="J101" s="71" t="e">
        <f t="shared" si="25"/>
        <v>#REF!</v>
      </c>
      <c r="K101" s="71">
        <f>CE15</f>
        <v>0</v>
      </c>
      <c r="L101" s="71" t="e">
        <f t="shared" si="23"/>
        <v>#REF!</v>
      </c>
      <c r="M101" s="71" t="e">
        <f t="shared" si="24"/>
        <v>#REF!</v>
      </c>
      <c r="N101" s="71" t="e">
        <f t="shared" si="26"/>
        <v>#REF!</v>
      </c>
      <c r="P101" s="60" t="s">
        <v>156</v>
      </c>
      <c r="R101" s="71" t="e">
        <f>N32</f>
        <v>#REF!</v>
      </c>
      <c r="S101" s="60" t="s">
        <v>164</v>
      </c>
      <c r="T101" s="73">
        <v>69</v>
      </c>
      <c r="U101" s="62">
        <v>45901</v>
      </c>
      <c r="V101" s="71" t="e">
        <f t="shared" si="19"/>
        <v>#REF!</v>
      </c>
      <c r="W101" s="71">
        <f>CE16</f>
        <v>225000</v>
      </c>
      <c r="X101" s="71" t="e">
        <f t="shared" si="21"/>
        <v>#REF!</v>
      </c>
      <c r="Y101" s="71" t="e">
        <f t="shared" si="20"/>
        <v>#REF!</v>
      </c>
      <c r="Z101" s="71" t="e">
        <f t="shared" si="18"/>
        <v>#REF!</v>
      </c>
    </row>
    <row r="102" spans="2:30">
      <c r="B102" s="64"/>
      <c r="F102" s="62">
        <f t="shared" si="22"/>
        <v>45931</v>
      </c>
      <c r="H102" s="73">
        <v>70</v>
      </c>
      <c r="I102" s="62">
        <v>45931</v>
      </c>
      <c r="J102" s="71" t="e">
        <f t="shared" si="25"/>
        <v>#REF!</v>
      </c>
      <c r="K102" s="71">
        <f>CF15</f>
        <v>0</v>
      </c>
      <c r="L102" s="71" t="e">
        <f t="shared" si="23"/>
        <v>#REF!</v>
      </c>
      <c r="M102" s="71" t="e">
        <f t="shared" si="24"/>
        <v>#REF!</v>
      </c>
      <c r="N102" s="71" t="e">
        <f t="shared" si="26"/>
        <v>#REF!</v>
      </c>
      <c r="P102" s="60" t="s">
        <v>157</v>
      </c>
      <c r="R102" s="71" t="e">
        <f>-S40</f>
        <v>#REF!</v>
      </c>
      <c r="S102" s="93" t="e">
        <f>R102+R101</f>
        <v>#REF!</v>
      </c>
      <c r="T102" s="73">
        <v>70</v>
      </c>
      <c r="U102" s="62">
        <v>45931</v>
      </c>
      <c r="V102" s="71" t="e">
        <f t="shared" si="19"/>
        <v>#REF!</v>
      </c>
      <c r="W102" s="71">
        <f>CF16</f>
        <v>225000</v>
      </c>
      <c r="X102" s="71" t="e">
        <f t="shared" si="21"/>
        <v>#REF!</v>
      </c>
      <c r="Y102" s="71" t="e">
        <f t="shared" si="20"/>
        <v>#REF!</v>
      </c>
      <c r="Z102" s="71" t="e">
        <f t="shared" si="18"/>
        <v>#REF!</v>
      </c>
    </row>
    <row r="103" spans="2:30">
      <c r="B103" s="64"/>
      <c r="F103" s="62">
        <f t="shared" si="22"/>
        <v>45962</v>
      </c>
      <c r="H103" s="73">
        <v>71</v>
      </c>
      <c r="I103" s="62">
        <v>45962</v>
      </c>
      <c r="J103" s="71" t="e">
        <f t="shared" si="25"/>
        <v>#REF!</v>
      </c>
      <c r="K103" s="71">
        <f>CG15</f>
        <v>0</v>
      </c>
      <c r="L103" s="71" t="e">
        <f t="shared" si="23"/>
        <v>#REF!</v>
      </c>
      <c r="M103" s="71" t="e">
        <f t="shared" si="24"/>
        <v>#REF!</v>
      </c>
      <c r="N103" s="71" t="e">
        <f t="shared" si="26"/>
        <v>#REF!</v>
      </c>
      <c r="P103" s="60" t="s">
        <v>158</v>
      </c>
      <c r="R103" s="71" t="e">
        <f>R35-S46</f>
        <v>#REF!</v>
      </c>
      <c r="T103" s="73">
        <v>71</v>
      </c>
      <c r="U103" s="62">
        <v>45962</v>
      </c>
      <c r="V103" s="71" t="e">
        <f t="shared" si="19"/>
        <v>#REF!</v>
      </c>
      <c r="W103" s="71">
        <f>CG16</f>
        <v>225000</v>
      </c>
      <c r="X103" s="71" t="e">
        <f t="shared" si="21"/>
        <v>#REF!</v>
      </c>
      <c r="Y103" s="71" t="e">
        <f t="shared" si="20"/>
        <v>#REF!</v>
      </c>
      <c r="Z103" s="71" t="e">
        <f t="shared" si="18"/>
        <v>#REF!</v>
      </c>
    </row>
    <row r="104" spans="2:30">
      <c r="B104" s="64"/>
      <c r="F104" s="62">
        <f t="shared" si="22"/>
        <v>45992</v>
      </c>
      <c r="H104" s="73">
        <v>72</v>
      </c>
      <c r="I104" s="62">
        <v>45992</v>
      </c>
      <c r="J104" s="71" t="e">
        <f t="shared" si="25"/>
        <v>#REF!</v>
      </c>
      <c r="K104" s="71">
        <f>CH15</f>
        <v>0</v>
      </c>
      <c r="L104" s="71" t="e">
        <f t="shared" si="23"/>
        <v>#REF!</v>
      </c>
      <c r="M104" s="71" t="e">
        <f t="shared" si="24"/>
        <v>#REF!</v>
      </c>
      <c r="N104" s="71" t="e">
        <f t="shared" si="26"/>
        <v>#REF!</v>
      </c>
      <c r="P104" s="60" t="s">
        <v>159</v>
      </c>
      <c r="R104" s="71" t="e">
        <f>R94+R42</f>
        <v>#REF!</v>
      </c>
      <c r="S104" s="67" t="e">
        <f>R104+R103</f>
        <v>#REF!</v>
      </c>
      <c r="T104" s="73">
        <v>72</v>
      </c>
      <c r="U104" s="62">
        <v>45992</v>
      </c>
      <c r="V104" s="71" t="e">
        <f t="shared" si="19"/>
        <v>#REF!</v>
      </c>
      <c r="W104" s="71">
        <f>CH16</f>
        <v>225000</v>
      </c>
      <c r="X104" s="71" t="e">
        <f t="shared" si="21"/>
        <v>#REF!</v>
      </c>
      <c r="Y104" s="71" t="e">
        <f t="shared" si="20"/>
        <v>#REF!</v>
      </c>
      <c r="Z104" s="71" t="e">
        <f t="shared" si="18"/>
        <v>#REF!</v>
      </c>
    </row>
    <row r="105" spans="2:30">
      <c r="B105" s="64"/>
      <c r="F105" s="62">
        <f t="shared" si="22"/>
        <v>46023</v>
      </c>
      <c r="H105" s="73">
        <v>73</v>
      </c>
      <c r="I105" s="62">
        <v>46023</v>
      </c>
      <c r="J105" s="71" t="e">
        <f t="shared" si="25"/>
        <v>#REF!</v>
      </c>
      <c r="K105" s="71">
        <f>CI15</f>
        <v>0</v>
      </c>
      <c r="L105" s="71" t="e">
        <f t="shared" si="23"/>
        <v>#REF!</v>
      </c>
      <c r="M105" s="71" t="e">
        <f t="shared" si="24"/>
        <v>#REF!</v>
      </c>
      <c r="N105" s="71" t="e">
        <f t="shared" si="26"/>
        <v>#REF!</v>
      </c>
      <c r="P105" s="60" t="s">
        <v>160</v>
      </c>
      <c r="R105" s="71" t="e">
        <f>R39</f>
        <v>#REF!</v>
      </c>
      <c r="T105" s="73">
        <v>73</v>
      </c>
      <c r="U105" s="62">
        <v>46023</v>
      </c>
      <c r="V105" s="71" t="e">
        <f t="shared" si="19"/>
        <v>#REF!</v>
      </c>
      <c r="W105" s="71">
        <f>CI16</f>
        <v>0</v>
      </c>
      <c r="X105" s="71" t="e">
        <f t="shared" si="21"/>
        <v>#REF!</v>
      </c>
      <c r="Y105" s="71" t="e">
        <f t="shared" si="20"/>
        <v>#REF!</v>
      </c>
      <c r="Z105" s="71" t="e">
        <f t="shared" si="18"/>
        <v>#REF!</v>
      </c>
    </row>
    <row r="106" spans="2:30">
      <c r="B106" s="64"/>
      <c r="F106" s="62">
        <f t="shared" si="22"/>
        <v>46054</v>
      </c>
      <c r="H106" s="73">
        <v>74</v>
      </c>
      <c r="I106" s="62">
        <v>46054</v>
      </c>
      <c r="J106" s="71" t="e">
        <f t="shared" si="25"/>
        <v>#REF!</v>
      </c>
      <c r="K106" s="71">
        <f>CJ15</f>
        <v>0</v>
      </c>
      <c r="L106" s="71" t="e">
        <f t="shared" si="23"/>
        <v>#REF!</v>
      </c>
      <c r="M106" s="71" t="e">
        <f t="shared" si="24"/>
        <v>#REF!</v>
      </c>
      <c r="N106" s="71" t="e">
        <f t="shared" si="26"/>
        <v>#REF!</v>
      </c>
      <c r="P106" s="60" t="s">
        <v>161</v>
      </c>
      <c r="R106" s="71" t="e">
        <f>R45</f>
        <v>#REF!</v>
      </c>
      <c r="T106" s="73">
        <v>74</v>
      </c>
      <c r="U106" s="62">
        <v>46054</v>
      </c>
      <c r="V106" s="71" t="e">
        <f t="shared" si="19"/>
        <v>#REF!</v>
      </c>
      <c r="W106" s="71">
        <f>CJ16</f>
        <v>0</v>
      </c>
      <c r="X106" s="71" t="e">
        <f t="shared" si="21"/>
        <v>#REF!</v>
      </c>
      <c r="Y106" s="71" t="e">
        <f t="shared" si="20"/>
        <v>#REF!</v>
      </c>
      <c r="Z106" s="71" t="e">
        <f t="shared" si="18"/>
        <v>#REF!</v>
      </c>
    </row>
    <row r="107" spans="2:30">
      <c r="B107" s="64"/>
      <c r="F107" s="62">
        <f t="shared" si="22"/>
        <v>46082</v>
      </c>
      <c r="H107" s="73">
        <v>75</v>
      </c>
      <c r="I107" s="62">
        <v>46082</v>
      </c>
      <c r="J107" s="71" t="e">
        <f t="shared" si="25"/>
        <v>#REF!</v>
      </c>
      <c r="K107" s="71">
        <f>CK15</f>
        <v>0</v>
      </c>
      <c r="L107" s="71" t="e">
        <f t="shared" si="23"/>
        <v>#REF!</v>
      </c>
      <c r="M107" s="71" t="e">
        <f t="shared" si="24"/>
        <v>#REF!</v>
      </c>
      <c r="N107" s="71" t="e">
        <f t="shared" si="26"/>
        <v>#REF!</v>
      </c>
      <c r="T107" s="73">
        <v>75</v>
      </c>
      <c r="U107" s="62">
        <v>46082</v>
      </c>
      <c r="V107" s="71" t="e">
        <f t="shared" si="19"/>
        <v>#REF!</v>
      </c>
      <c r="W107" s="71">
        <f>CK16</f>
        <v>0</v>
      </c>
      <c r="X107" s="71" t="e">
        <f t="shared" si="21"/>
        <v>#REF!</v>
      </c>
      <c r="Y107" s="71" t="e">
        <f t="shared" si="20"/>
        <v>#REF!</v>
      </c>
      <c r="Z107" s="71" t="e">
        <f t="shared" si="18"/>
        <v>#REF!</v>
      </c>
    </row>
    <row r="108" spans="2:30">
      <c r="B108" s="64"/>
      <c r="F108" s="62">
        <f t="shared" si="22"/>
        <v>46113</v>
      </c>
      <c r="H108" s="73">
        <v>76</v>
      </c>
      <c r="I108" s="62">
        <v>46113</v>
      </c>
      <c r="J108" s="71" t="e">
        <f t="shared" si="25"/>
        <v>#REF!</v>
      </c>
      <c r="K108" s="71">
        <f>CL15</f>
        <v>0</v>
      </c>
      <c r="L108" s="71" t="e">
        <f t="shared" si="23"/>
        <v>#REF!</v>
      </c>
      <c r="M108" s="71" t="e">
        <f t="shared" si="24"/>
        <v>#REF!</v>
      </c>
      <c r="N108" s="71" t="e">
        <f t="shared" si="26"/>
        <v>#REF!</v>
      </c>
      <c r="P108" s="60" t="s">
        <v>162</v>
      </c>
      <c r="R108" s="67">
        <f>-S43</f>
        <v>-1080000</v>
      </c>
      <c r="T108" s="73">
        <v>76</v>
      </c>
      <c r="U108" s="62">
        <v>46113</v>
      </c>
      <c r="V108" s="71" t="e">
        <f t="shared" si="19"/>
        <v>#REF!</v>
      </c>
      <c r="W108" s="71">
        <f>CL16</f>
        <v>0</v>
      </c>
      <c r="X108" s="71" t="e">
        <f t="shared" si="21"/>
        <v>#REF!</v>
      </c>
      <c r="Y108" s="71" t="e">
        <f t="shared" si="20"/>
        <v>#REF!</v>
      </c>
      <c r="Z108" s="71" t="e">
        <f t="shared" ref="Z108:Z171" si="27">V108-Y108</f>
        <v>#REF!</v>
      </c>
    </row>
    <row r="109" spans="2:30">
      <c r="B109" s="64"/>
      <c r="F109" s="62">
        <f t="shared" si="22"/>
        <v>46143</v>
      </c>
      <c r="H109" s="73">
        <v>77</v>
      </c>
      <c r="I109" s="62">
        <v>46143</v>
      </c>
      <c r="J109" s="71" t="e">
        <f t="shared" si="25"/>
        <v>#REF!</v>
      </c>
      <c r="K109" s="71">
        <f>CM15</f>
        <v>0</v>
      </c>
      <c r="L109" s="71" t="e">
        <f t="shared" si="23"/>
        <v>#REF!</v>
      </c>
      <c r="M109" s="71" t="e">
        <f t="shared" si="24"/>
        <v>#REF!</v>
      </c>
      <c r="N109" s="71" t="e">
        <f t="shared" si="26"/>
        <v>#REF!</v>
      </c>
      <c r="T109" s="73">
        <v>77</v>
      </c>
      <c r="U109" s="62">
        <v>46143</v>
      </c>
      <c r="V109" s="71" t="e">
        <f t="shared" ref="V109:V172" si="28">Z108</f>
        <v>#REF!</v>
      </c>
      <c r="W109" s="71">
        <f>CM16</f>
        <v>0</v>
      </c>
      <c r="X109" s="71" t="e">
        <f t="shared" si="21"/>
        <v>#REF!</v>
      </c>
      <c r="Y109" s="71" t="e">
        <f t="shared" ref="Y109:Y172" si="29">W109-X109</f>
        <v>#REF!</v>
      </c>
      <c r="Z109" s="71" t="e">
        <f t="shared" si="27"/>
        <v>#REF!</v>
      </c>
    </row>
    <row r="110" spans="2:30">
      <c r="B110" s="64"/>
      <c r="F110" s="62">
        <f t="shared" si="22"/>
        <v>46174</v>
      </c>
      <c r="H110" s="73">
        <v>78</v>
      </c>
      <c r="I110" s="62">
        <v>46174</v>
      </c>
      <c r="J110" s="71" t="e">
        <f t="shared" si="25"/>
        <v>#REF!</v>
      </c>
      <c r="K110" s="71">
        <f>CN15</f>
        <v>0</v>
      </c>
      <c r="L110" s="71" t="e">
        <f t="shared" si="23"/>
        <v>#REF!</v>
      </c>
      <c r="M110" s="71" t="e">
        <f t="shared" si="24"/>
        <v>#REF!</v>
      </c>
      <c r="N110" s="71" t="e">
        <f t="shared" si="26"/>
        <v>#REF!</v>
      </c>
      <c r="P110" s="81" t="s">
        <v>163</v>
      </c>
      <c r="T110" s="73">
        <v>78</v>
      </c>
      <c r="U110" s="62">
        <v>46174</v>
      </c>
      <c r="V110" s="71" t="e">
        <f t="shared" si="28"/>
        <v>#REF!</v>
      </c>
      <c r="W110" s="71">
        <f>CN16</f>
        <v>0</v>
      </c>
      <c r="X110" s="71" t="e">
        <f t="shared" ref="X110:X173" si="30">V110*$Y$24</f>
        <v>#REF!</v>
      </c>
      <c r="Y110" s="71" t="e">
        <f t="shared" si="29"/>
        <v>#REF!</v>
      </c>
      <c r="Z110" s="71" t="e">
        <f t="shared" si="27"/>
        <v>#REF!</v>
      </c>
    </row>
    <row r="111" spans="2:30">
      <c r="B111" s="64"/>
      <c r="F111" s="62">
        <f t="shared" si="22"/>
        <v>46204</v>
      </c>
      <c r="H111" s="73">
        <v>79</v>
      </c>
      <c r="I111" s="62">
        <v>46204</v>
      </c>
      <c r="J111" s="71" t="e">
        <f t="shared" si="25"/>
        <v>#REF!</v>
      </c>
      <c r="K111" s="71">
        <f>CO15</f>
        <v>0</v>
      </c>
      <c r="L111" s="71" t="e">
        <f t="shared" si="23"/>
        <v>#REF!</v>
      </c>
      <c r="M111" s="71" t="e">
        <f t="shared" si="24"/>
        <v>#REF!</v>
      </c>
      <c r="N111" s="71" t="e">
        <f t="shared" si="26"/>
        <v>#REF!</v>
      </c>
      <c r="P111" s="60" t="s">
        <v>165</v>
      </c>
      <c r="Q111" s="67" t="e">
        <f>R101</f>
        <v>#REF!</v>
      </c>
      <c r="T111" s="73">
        <v>79</v>
      </c>
      <c r="U111" s="62">
        <v>46204</v>
      </c>
      <c r="V111" s="71" t="e">
        <f t="shared" si="28"/>
        <v>#REF!</v>
      </c>
      <c r="W111" s="71">
        <f>CO16</f>
        <v>0</v>
      </c>
      <c r="X111" s="71" t="e">
        <f t="shared" si="30"/>
        <v>#REF!</v>
      </c>
      <c r="Y111" s="71" t="e">
        <f t="shared" si="29"/>
        <v>#REF!</v>
      </c>
      <c r="Z111" s="71" t="e">
        <f t="shared" si="27"/>
        <v>#REF!</v>
      </c>
    </row>
    <row r="112" spans="2:30">
      <c r="B112" s="64"/>
      <c r="F112" s="62">
        <f t="shared" si="22"/>
        <v>46235</v>
      </c>
      <c r="H112" s="73">
        <v>80</v>
      </c>
      <c r="I112" s="62">
        <v>46235</v>
      </c>
      <c r="J112" s="71" t="e">
        <f t="shared" si="25"/>
        <v>#REF!</v>
      </c>
      <c r="K112" s="71">
        <f>CP15</f>
        <v>0</v>
      </c>
      <c r="L112" s="71" t="e">
        <f t="shared" si="23"/>
        <v>#REF!</v>
      </c>
      <c r="M112" s="71" t="e">
        <f t="shared" si="24"/>
        <v>#REF!</v>
      </c>
      <c r="N112" s="71" t="e">
        <f t="shared" si="26"/>
        <v>#REF!</v>
      </c>
      <c r="P112" s="60" t="s">
        <v>166</v>
      </c>
      <c r="Q112" s="67" t="e">
        <f>R102</f>
        <v>#REF!</v>
      </c>
      <c r="T112" s="73">
        <v>80</v>
      </c>
      <c r="U112" s="62">
        <v>46235</v>
      </c>
      <c r="V112" s="71" t="e">
        <f t="shared" si="28"/>
        <v>#REF!</v>
      </c>
      <c r="W112" s="71">
        <f>CP16</f>
        <v>0</v>
      </c>
      <c r="X112" s="71" t="e">
        <f t="shared" si="30"/>
        <v>#REF!</v>
      </c>
      <c r="Y112" s="71" t="e">
        <f t="shared" si="29"/>
        <v>#REF!</v>
      </c>
      <c r="Z112" s="71" t="e">
        <f t="shared" si="27"/>
        <v>#REF!</v>
      </c>
    </row>
    <row r="113" spans="2:31">
      <c r="B113" s="64"/>
      <c r="F113" s="62">
        <f t="shared" si="22"/>
        <v>46266</v>
      </c>
      <c r="H113" s="73">
        <v>81</v>
      </c>
      <c r="I113" s="62">
        <v>46266</v>
      </c>
      <c r="J113" s="71" t="e">
        <f t="shared" si="25"/>
        <v>#REF!</v>
      </c>
      <c r="K113" s="71">
        <f>CQ15</f>
        <v>0</v>
      </c>
      <c r="L113" s="71" t="e">
        <f t="shared" si="23"/>
        <v>#REF!</v>
      </c>
      <c r="M113" s="71" t="e">
        <f t="shared" si="24"/>
        <v>#REF!</v>
      </c>
      <c r="N113" s="71" t="e">
        <f t="shared" si="26"/>
        <v>#REF!</v>
      </c>
      <c r="P113" s="87" t="s">
        <v>167</v>
      </c>
      <c r="Q113" s="88" t="e">
        <f>SUM(Q111:Q112)</f>
        <v>#REF!</v>
      </c>
      <c r="T113" s="73">
        <v>81</v>
      </c>
      <c r="U113" s="62">
        <v>46266</v>
      </c>
      <c r="V113" s="71" t="e">
        <f t="shared" si="28"/>
        <v>#REF!</v>
      </c>
      <c r="W113" s="71">
        <f>CQ16</f>
        <v>0</v>
      </c>
      <c r="X113" s="71" t="e">
        <f t="shared" si="30"/>
        <v>#REF!</v>
      </c>
      <c r="Y113" s="71" t="e">
        <f t="shared" si="29"/>
        <v>#REF!</v>
      </c>
      <c r="Z113" s="71" t="e">
        <f t="shared" si="27"/>
        <v>#REF!</v>
      </c>
    </row>
    <row r="114" spans="2:31">
      <c r="B114" s="64"/>
      <c r="F114" s="62">
        <f t="shared" si="22"/>
        <v>46296</v>
      </c>
      <c r="H114" s="73">
        <v>82</v>
      </c>
      <c r="I114" s="62">
        <v>46296</v>
      </c>
      <c r="J114" s="71" t="e">
        <f t="shared" si="25"/>
        <v>#REF!</v>
      </c>
      <c r="K114" s="71">
        <f>CR15</f>
        <v>0</v>
      </c>
      <c r="L114" s="71" t="e">
        <f t="shared" si="23"/>
        <v>#REF!</v>
      </c>
      <c r="M114" s="71" t="e">
        <f t="shared" si="24"/>
        <v>#REF!</v>
      </c>
      <c r="N114" s="71" t="e">
        <f t="shared" si="26"/>
        <v>#REF!</v>
      </c>
      <c r="R114" s="90" t="s">
        <v>152</v>
      </c>
      <c r="S114" s="90" t="s">
        <v>153</v>
      </c>
      <c r="T114" s="73">
        <v>82</v>
      </c>
      <c r="U114" s="62">
        <v>46296</v>
      </c>
      <c r="V114" s="71" t="e">
        <f t="shared" si="28"/>
        <v>#REF!</v>
      </c>
      <c r="W114" s="71">
        <f>CR16</f>
        <v>0</v>
      </c>
      <c r="X114" s="71" t="e">
        <f t="shared" si="30"/>
        <v>#REF!</v>
      </c>
      <c r="Y114" s="71" t="e">
        <f t="shared" si="29"/>
        <v>#REF!</v>
      </c>
      <c r="Z114" s="71" t="e">
        <f t="shared" si="27"/>
        <v>#REF!</v>
      </c>
    </row>
    <row r="115" spans="2:31">
      <c r="B115" s="64"/>
      <c r="F115" s="62">
        <f t="shared" si="22"/>
        <v>46327</v>
      </c>
      <c r="H115" s="73">
        <v>83</v>
      </c>
      <c r="I115" s="62">
        <v>46327</v>
      </c>
      <c r="J115" s="71" t="e">
        <f t="shared" si="25"/>
        <v>#REF!</v>
      </c>
      <c r="K115" s="71">
        <f>CS15</f>
        <v>0</v>
      </c>
      <c r="L115" s="71" t="e">
        <f t="shared" si="23"/>
        <v>#REF!</v>
      </c>
      <c r="M115" s="71" t="e">
        <f t="shared" si="24"/>
        <v>#REF!</v>
      </c>
      <c r="N115" s="71" t="e">
        <f t="shared" si="26"/>
        <v>#REF!</v>
      </c>
      <c r="P115" s="60" t="s">
        <v>168</v>
      </c>
      <c r="Q115" s="67">
        <f>SUM(R115:S115)</f>
        <v>-7200000</v>
      </c>
      <c r="R115" s="67">
        <f>-SUM(K45:K56)</f>
        <v>-1800000</v>
      </c>
      <c r="S115" s="67">
        <f>-SUM(K57:K260)</f>
        <v>-5400000</v>
      </c>
      <c r="T115" s="73">
        <v>83</v>
      </c>
      <c r="U115" s="62">
        <v>46327</v>
      </c>
      <c r="V115" s="71" t="e">
        <f t="shared" si="28"/>
        <v>#REF!</v>
      </c>
      <c r="W115" s="71">
        <f>CS16</f>
        <v>0</v>
      </c>
      <c r="X115" s="71" t="e">
        <f t="shared" si="30"/>
        <v>#REF!</v>
      </c>
      <c r="Y115" s="71" t="e">
        <f t="shared" si="29"/>
        <v>#REF!</v>
      </c>
      <c r="Z115" s="71" t="e">
        <f t="shared" si="27"/>
        <v>#REF!</v>
      </c>
    </row>
    <row r="116" spans="2:31">
      <c r="B116" s="64"/>
      <c r="F116" s="62">
        <f t="shared" si="22"/>
        <v>46357</v>
      </c>
      <c r="H116" s="73">
        <v>84</v>
      </c>
      <c r="I116" s="62">
        <v>46357</v>
      </c>
      <c r="J116" s="71" t="e">
        <f t="shared" si="25"/>
        <v>#REF!</v>
      </c>
      <c r="K116" s="71">
        <f>CT15</f>
        <v>0</v>
      </c>
      <c r="L116" s="71" t="e">
        <f t="shared" si="23"/>
        <v>#REF!</v>
      </c>
      <c r="M116" s="71" t="e">
        <f t="shared" si="24"/>
        <v>#REF!</v>
      </c>
      <c r="N116" s="71" t="e">
        <f t="shared" si="26"/>
        <v>#REF!</v>
      </c>
      <c r="P116" s="60" t="s">
        <v>169</v>
      </c>
      <c r="Q116" s="67" t="e">
        <f>SUM(R116:S116)</f>
        <v>#REF!</v>
      </c>
      <c r="R116" s="67" t="e">
        <f>SUM(L45:L56)</f>
        <v>#REF!</v>
      </c>
      <c r="S116" s="67" t="e">
        <f>SUM(L57:L260)</f>
        <v>#REF!</v>
      </c>
      <c r="T116" s="73">
        <v>84</v>
      </c>
      <c r="U116" s="62">
        <v>46357</v>
      </c>
      <c r="V116" s="71" t="e">
        <f t="shared" si="28"/>
        <v>#REF!</v>
      </c>
      <c r="W116" s="71">
        <f>CT16</f>
        <v>0</v>
      </c>
      <c r="X116" s="71" t="e">
        <f t="shared" si="30"/>
        <v>#REF!</v>
      </c>
      <c r="Y116" s="71" t="e">
        <f t="shared" si="29"/>
        <v>#REF!</v>
      </c>
      <c r="Z116" s="71" t="e">
        <f t="shared" si="27"/>
        <v>#REF!</v>
      </c>
    </row>
    <row r="117" spans="2:31">
      <c r="B117" s="64"/>
      <c r="F117" s="62">
        <f t="shared" si="22"/>
        <v>46388</v>
      </c>
      <c r="H117" s="73">
        <v>85</v>
      </c>
      <c r="I117" s="62">
        <v>46388</v>
      </c>
      <c r="J117" s="71" t="e">
        <f t="shared" si="25"/>
        <v>#REF!</v>
      </c>
      <c r="K117" s="71">
        <f>CU15</f>
        <v>0</v>
      </c>
      <c r="L117" s="71" t="e">
        <f t="shared" si="23"/>
        <v>#REF!</v>
      </c>
      <c r="M117" s="71" t="e">
        <f t="shared" si="24"/>
        <v>#REF!</v>
      </c>
      <c r="N117" s="71" t="e">
        <f t="shared" si="26"/>
        <v>#REF!</v>
      </c>
      <c r="Q117" s="88" t="e">
        <f>SUM(Q115:Q116)</f>
        <v>#REF!</v>
      </c>
      <c r="R117" s="88" t="e">
        <f t="shared" ref="R117" si="31">SUM(R115:R116)</f>
        <v>#REF!</v>
      </c>
      <c r="S117" s="88" t="e">
        <f>SUM(S115:S116)</f>
        <v>#REF!</v>
      </c>
      <c r="T117" s="73">
        <v>85</v>
      </c>
      <c r="U117" s="62">
        <v>46388</v>
      </c>
      <c r="V117" s="71" t="e">
        <f t="shared" si="28"/>
        <v>#REF!</v>
      </c>
      <c r="W117" s="71">
        <f>CU16</f>
        <v>0</v>
      </c>
      <c r="X117" s="71" t="e">
        <f t="shared" si="30"/>
        <v>#REF!</v>
      </c>
      <c r="Y117" s="71" t="e">
        <f t="shared" si="29"/>
        <v>#REF!</v>
      </c>
      <c r="Z117" s="71" t="e">
        <f t="shared" si="27"/>
        <v>#REF!</v>
      </c>
    </row>
    <row r="118" spans="2:31">
      <c r="B118" s="64"/>
      <c r="F118" s="62">
        <f t="shared" si="22"/>
        <v>46419</v>
      </c>
      <c r="H118" s="73">
        <v>86</v>
      </c>
      <c r="I118" s="62">
        <v>46419</v>
      </c>
      <c r="J118" s="71" t="e">
        <f t="shared" si="25"/>
        <v>#REF!</v>
      </c>
      <c r="K118" s="71">
        <f>CV15</f>
        <v>0</v>
      </c>
      <c r="L118" s="71" t="e">
        <f t="shared" si="23"/>
        <v>#REF!</v>
      </c>
      <c r="M118" s="71" t="e">
        <f t="shared" si="24"/>
        <v>#REF!</v>
      </c>
      <c r="N118" s="71" t="e">
        <f t="shared" si="26"/>
        <v>#REF!</v>
      </c>
      <c r="T118" s="73">
        <v>86</v>
      </c>
      <c r="U118" s="62">
        <v>46419</v>
      </c>
      <c r="V118" s="71" t="e">
        <f t="shared" si="28"/>
        <v>#REF!</v>
      </c>
      <c r="W118" s="71">
        <f>CV16</f>
        <v>0</v>
      </c>
      <c r="X118" s="71" t="e">
        <f t="shared" si="30"/>
        <v>#REF!</v>
      </c>
      <c r="Y118" s="71" t="e">
        <f t="shared" si="29"/>
        <v>#REF!</v>
      </c>
      <c r="Z118" s="71" t="e">
        <f t="shared" si="27"/>
        <v>#REF!</v>
      </c>
    </row>
    <row r="119" spans="2:31">
      <c r="B119" s="64"/>
      <c r="F119" s="62">
        <f t="shared" si="22"/>
        <v>46447</v>
      </c>
      <c r="H119" s="73">
        <v>87</v>
      </c>
      <c r="I119" s="62">
        <v>46447</v>
      </c>
      <c r="J119" s="71" t="e">
        <f t="shared" si="25"/>
        <v>#REF!</v>
      </c>
      <c r="K119" s="71">
        <f>CW15</f>
        <v>0</v>
      </c>
      <c r="L119" s="71" t="e">
        <f t="shared" si="23"/>
        <v>#REF!</v>
      </c>
      <c r="M119" s="71" t="e">
        <f t="shared" si="24"/>
        <v>#REF!</v>
      </c>
      <c r="N119" s="71" t="e">
        <f t="shared" si="26"/>
        <v>#REF!</v>
      </c>
      <c r="P119" s="60" t="s">
        <v>170</v>
      </c>
      <c r="Q119" s="67" t="e">
        <f>Q113+Q117</f>
        <v>#REF!</v>
      </c>
      <c r="T119" s="73">
        <v>87</v>
      </c>
      <c r="U119" s="62">
        <v>46447</v>
      </c>
      <c r="V119" s="71" t="e">
        <f t="shared" si="28"/>
        <v>#REF!</v>
      </c>
      <c r="W119" s="71">
        <f>CW16</f>
        <v>0</v>
      </c>
      <c r="X119" s="71" t="e">
        <f t="shared" si="30"/>
        <v>#REF!</v>
      </c>
      <c r="Y119" s="71" t="e">
        <f t="shared" si="29"/>
        <v>#REF!</v>
      </c>
      <c r="Z119" s="71" t="e">
        <f t="shared" si="27"/>
        <v>#REF!</v>
      </c>
    </row>
    <row r="120" spans="2:31">
      <c r="B120" s="64"/>
      <c r="F120" s="62">
        <f t="shared" si="22"/>
        <v>46478</v>
      </c>
      <c r="H120" s="73">
        <v>88</v>
      </c>
      <c r="I120" s="62">
        <v>46478</v>
      </c>
      <c r="J120" s="71" t="e">
        <f t="shared" si="25"/>
        <v>#REF!</v>
      </c>
      <c r="K120" s="71">
        <f>CX15</f>
        <v>0</v>
      </c>
      <c r="L120" s="71" t="e">
        <f t="shared" si="23"/>
        <v>#REF!</v>
      </c>
      <c r="M120" s="71" t="e">
        <f t="shared" si="24"/>
        <v>#REF!</v>
      </c>
      <c r="N120" s="71" t="e">
        <f t="shared" si="26"/>
        <v>#REF!</v>
      </c>
      <c r="P120" s="60" t="s">
        <v>171</v>
      </c>
      <c r="Q120" s="67" t="e">
        <f>Q119*0.2</f>
        <v>#REF!</v>
      </c>
      <c r="T120" s="73">
        <v>88</v>
      </c>
      <c r="U120" s="62">
        <v>46478</v>
      </c>
      <c r="V120" s="71" t="e">
        <f t="shared" si="28"/>
        <v>#REF!</v>
      </c>
      <c r="W120" s="71">
        <f>CX16</f>
        <v>0</v>
      </c>
      <c r="X120" s="71" t="e">
        <f t="shared" si="30"/>
        <v>#REF!</v>
      </c>
      <c r="Y120" s="71" t="e">
        <f t="shared" si="29"/>
        <v>#REF!</v>
      </c>
      <c r="Z120" s="71" t="e">
        <f t="shared" si="27"/>
        <v>#REF!</v>
      </c>
    </row>
    <row r="121" spans="2:31">
      <c r="B121" s="64"/>
      <c r="F121" s="62">
        <f t="shared" si="22"/>
        <v>46508</v>
      </c>
      <c r="H121" s="73">
        <v>89</v>
      </c>
      <c r="I121" s="62">
        <v>46508</v>
      </c>
      <c r="J121" s="71" t="e">
        <f t="shared" si="25"/>
        <v>#REF!</v>
      </c>
      <c r="K121" s="71">
        <f>CY15</f>
        <v>0</v>
      </c>
      <c r="L121" s="71" t="e">
        <f t="shared" si="23"/>
        <v>#REF!</v>
      </c>
      <c r="M121" s="71" t="e">
        <f t="shared" si="24"/>
        <v>#REF!</v>
      </c>
      <c r="N121" s="71" t="e">
        <f t="shared" si="26"/>
        <v>#REF!</v>
      </c>
      <c r="T121" s="73">
        <v>89</v>
      </c>
      <c r="U121" s="62">
        <v>46508</v>
      </c>
      <c r="V121" s="71" t="e">
        <f t="shared" si="28"/>
        <v>#REF!</v>
      </c>
      <c r="W121" s="71">
        <f>CY16</f>
        <v>0</v>
      </c>
      <c r="X121" s="71" t="e">
        <f t="shared" si="30"/>
        <v>#REF!</v>
      </c>
      <c r="Y121" s="71" t="e">
        <f t="shared" si="29"/>
        <v>#REF!</v>
      </c>
      <c r="Z121" s="71" t="e">
        <f t="shared" si="27"/>
        <v>#REF!</v>
      </c>
    </row>
    <row r="122" spans="2:31">
      <c r="B122" s="64"/>
      <c r="F122" s="62">
        <f t="shared" si="22"/>
        <v>46539</v>
      </c>
      <c r="H122" s="73">
        <v>90</v>
      </c>
      <c r="I122" s="62">
        <v>46539</v>
      </c>
      <c r="J122" s="71" t="e">
        <f t="shared" si="25"/>
        <v>#REF!</v>
      </c>
      <c r="K122" s="71">
        <f>CZ15</f>
        <v>0</v>
      </c>
      <c r="L122" s="71" t="e">
        <f t="shared" si="23"/>
        <v>#REF!</v>
      </c>
      <c r="M122" s="71" t="e">
        <f t="shared" si="24"/>
        <v>#REF!</v>
      </c>
      <c r="N122" s="71" t="e">
        <f t="shared" si="26"/>
        <v>#REF!</v>
      </c>
      <c r="P122" s="91"/>
      <c r="Q122" s="91"/>
      <c r="R122" s="91"/>
      <c r="S122" s="91"/>
      <c r="T122" s="73">
        <v>90</v>
      </c>
      <c r="U122" s="62">
        <v>46539</v>
      </c>
      <c r="V122" s="71" t="e">
        <f t="shared" si="28"/>
        <v>#REF!</v>
      </c>
      <c r="W122" s="71">
        <f>CZ16</f>
        <v>0</v>
      </c>
      <c r="X122" s="71" t="e">
        <f t="shared" si="30"/>
        <v>#REF!</v>
      </c>
      <c r="Y122" s="71" t="e">
        <f t="shared" si="29"/>
        <v>#REF!</v>
      </c>
      <c r="Z122" s="71" t="e">
        <f t="shared" si="27"/>
        <v>#REF!</v>
      </c>
    </row>
    <row r="123" spans="2:31">
      <c r="B123" s="64"/>
      <c r="F123" s="62">
        <f t="shared" si="22"/>
        <v>46569</v>
      </c>
      <c r="H123" s="73">
        <v>91</v>
      </c>
      <c r="I123" s="62">
        <v>46569</v>
      </c>
      <c r="J123" s="71" t="e">
        <f t="shared" si="25"/>
        <v>#REF!</v>
      </c>
      <c r="K123" s="71">
        <f>DA15</f>
        <v>0</v>
      </c>
      <c r="L123" s="71" t="e">
        <f t="shared" si="23"/>
        <v>#REF!</v>
      </c>
      <c r="M123" s="71" t="e">
        <f t="shared" si="24"/>
        <v>#REF!</v>
      </c>
      <c r="N123" s="71" t="e">
        <f t="shared" si="26"/>
        <v>#REF!</v>
      </c>
      <c r="T123" s="73">
        <v>91</v>
      </c>
      <c r="U123" s="62">
        <v>46569</v>
      </c>
      <c r="V123" s="71" t="e">
        <f t="shared" si="28"/>
        <v>#REF!</v>
      </c>
      <c r="W123" s="71">
        <f>DA16</f>
        <v>0</v>
      </c>
      <c r="X123" s="71" t="e">
        <f t="shared" si="30"/>
        <v>#REF!</v>
      </c>
      <c r="Y123" s="71" t="e">
        <f t="shared" si="29"/>
        <v>#REF!</v>
      </c>
      <c r="Z123" s="71" t="e">
        <f t="shared" si="27"/>
        <v>#REF!</v>
      </c>
    </row>
    <row r="124" spans="2:31">
      <c r="B124" s="64"/>
      <c r="F124" s="62">
        <f t="shared" si="22"/>
        <v>46600</v>
      </c>
      <c r="H124" s="73">
        <v>92</v>
      </c>
      <c r="I124" s="62">
        <v>46600</v>
      </c>
      <c r="J124" s="71" t="e">
        <f t="shared" si="25"/>
        <v>#REF!</v>
      </c>
      <c r="K124" s="71">
        <f>DB15</f>
        <v>0</v>
      </c>
      <c r="L124" s="71" t="e">
        <f t="shared" si="23"/>
        <v>#REF!</v>
      </c>
      <c r="M124" s="71" t="e">
        <f t="shared" si="24"/>
        <v>#REF!</v>
      </c>
      <c r="N124" s="71" t="e">
        <f t="shared" si="26"/>
        <v>#REF!</v>
      </c>
      <c r="T124" s="73">
        <v>92</v>
      </c>
      <c r="U124" s="62">
        <v>46600</v>
      </c>
      <c r="V124" s="71" t="e">
        <f t="shared" si="28"/>
        <v>#REF!</v>
      </c>
      <c r="W124" s="71">
        <f>DB16</f>
        <v>0</v>
      </c>
      <c r="X124" s="71" t="e">
        <f t="shared" si="30"/>
        <v>#REF!</v>
      </c>
      <c r="Y124" s="71" t="e">
        <f t="shared" si="29"/>
        <v>#REF!</v>
      </c>
      <c r="Z124" s="71" t="e">
        <f t="shared" si="27"/>
        <v>#REF!</v>
      </c>
      <c r="AB124" s="81" t="s">
        <v>172</v>
      </c>
    </row>
    <row r="125" spans="2:31">
      <c r="B125" s="64"/>
      <c r="F125" s="62">
        <f t="shared" si="22"/>
        <v>46631</v>
      </c>
      <c r="H125" s="73">
        <v>93</v>
      </c>
      <c r="I125" s="62">
        <v>46631</v>
      </c>
      <c r="J125" s="71" t="e">
        <f t="shared" si="25"/>
        <v>#REF!</v>
      </c>
      <c r="K125" s="71">
        <f>DC15</f>
        <v>0</v>
      </c>
      <c r="L125" s="71" t="e">
        <f t="shared" si="23"/>
        <v>#REF!</v>
      </c>
      <c r="M125" s="71" t="e">
        <f t="shared" si="24"/>
        <v>#REF!</v>
      </c>
      <c r="N125" s="71" t="e">
        <f t="shared" si="26"/>
        <v>#REF!</v>
      </c>
      <c r="P125" s="81" t="s">
        <v>172</v>
      </c>
      <c r="Q125" s="60" t="s">
        <v>173</v>
      </c>
      <c r="T125" s="73">
        <v>93</v>
      </c>
      <c r="U125" s="62">
        <v>46631</v>
      </c>
      <c r="V125" s="71" t="e">
        <f t="shared" si="28"/>
        <v>#REF!</v>
      </c>
      <c r="W125" s="71">
        <f>DC16</f>
        <v>0</v>
      </c>
      <c r="X125" s="71" t="e">
        <f t="shared" si="30"/>
        <v>#REF!</v>
      </c>
      <c r="Y125" s="71" t="e">
        <f t="shared" si="29"/>
        <v>#REF!</v>
      </c>
      <c r="Z125" s="71" t="e">
        <f t="shared" si="27"/>
        <v>#REF!</v>
      </c>
      <c r="AB125" s="60" t="s">
        <v>132</v>
      </c>
      <c r="AD125" s="67" t="e">
        <f>SUM(W280:W291)</f>
        <v>#REF!</v>
      </c>
    </row>
    <row r="126" spans="2:31">
      <c r="B126" s="64"/>
      <c r="F126" s="62">
        <f t="shared" si="22"/>
        <v>46661</v>
      </c>
      <c r="H126" s="73">
        <v>94</v>
      </c>
      <c r="I126" s="62">
        <v>46661</v>
      </c>
      <c r="J126" s="71" t="e">
        <f t="shared" si="25"/>
        <v>#REF!</v>
      </c>
      <c r="K126" s="71">
        <f>DD15</f>
        <v>0</v>
      </c>
      <c r="L126" s="71" t="e">
        <f t="shared" si="23"/>
        <v>#REF!</v>
      </c>
      <c r="M126" s="71" t="e">
        <f t="shared" si="24"/>
        <v>#REF!</v>
      </c>
      <c r="N126" s="71" t="e">
        <f t="shared" si="26"/>
        <v>#REF!</v>
      </c>
      <c r="P126" s="60" t="s">
        <v>132</v>
      </c>
      <c r="R126" s="67" t="e">
        <f>SUM(K280:K291)</f>
        <v>#REF!</v>
      </c>
      <c r="T126" s="73">
        <v>94</v>
      </c>
      <c r="U126" s="62">
        <v>46661</v>
      </c>
      <c r="V126" s="71" t="e">
        <f t="shared" si="28"/>
        <v>#REF!</v>
      </c>
      <c r="W126" s="71">
        <f>DD16</f>
        <v>0</v>
      </c>
      <c r="X126" s="71" t="e">
        <f t="shared" si="30"/>
        <v>#REF!</v>
      </c>
      <c r="Y126" s="71" t="e">
        <f t="shared" si="29"/>
        <v>#REF!</v>
      </c>
      <c r="Z126" s="71" t="e">
        <f t="shared" si="27"/>
        <v>#REF!</v>
      </c>
      <c r="AB126" s="83" t="s">
        <v>133</v>
      </c>
      <c r="AE126" s="67" t="e">
        <f>AD125</f>
        <v>#REF!</v>
      </c>
    </row>
    <row r="127" spans="2:31">
      <c r="B127" s="64"/>
      <c r="F127" s="62">
        <f t="shared" si="22"/>
        <v>46692</v>
      </c>
      <c r="H127" s="73">
        <v>95</v>
      </c>
      <c r="I127" s="62">
        <v>46692</v>
      </c>
      <c r="J127" s="71" t="e">
        <f t="shared" si="25"/>
        <v>#REF!</v>
      </c>
      <c r="K127" s="71">
        <f>DE15</f>
        <v>0</v>
      </c>
      <c r="L127" s="71" t="e">
        <f t="shared" si="23"/>
        <v>#REF!</v>
      </c>
      <c r="M127" s="71" t="e">
        <f t="shared" si="24"/>
        <v>#REF!</v>
      </c>
      <c r="N127" s="71" t="e">
        <f t="shared" si="26"/>
        <v>#REF!</v>
      </c>
      <c r="P127" s="83" t="s">
        <v>133</v>
      </c>
      <c r="S127" s="67" t="e">
        <f>R126</f>
        <v>#REF!</v>
      </c>
      <c r="T127" s="73">
        <v>95</v>
      </c>
      <c r="U127" s="62">
        <v>46692</v>
      </c>
      <c r="V127" s="71" t="e">
        <f t="shared" si="28"/>
        <v>#REF!</v>
      </c>
      <c r="W127" s="71">
        <f>DE16</f>
        <v>0</v>
      </c>
      <c r="X127" s="71" t="e">
        <f t="shared" si="30"/>
        <v>#REF!</v>
      </c>
      <c r="Y127" s="71" t="e">
        <f t="shared" si="29"/>
        <v>#REF!</v>
      </c>
      <c r="Z127" s="71" t="e">
        <f t="shared" si="27"/>
        <v>#REF!</v>
      </c>
    </row>
    <row r="128" spans="2:31">
      <c r="B128" s="64"/>
      <c r="F128" s="62">
        <f t="shared" si="22"/>
        <v>46722</v>
      </c>
      <c r="H128" s="73">
        <v>96</v>
      </c>
      <c r="I128" s="62">
        <v>46722</v>
      </c>
      <c r="J128" s="71" t="e">
        <f t="shared" si="25"/>
        <v>#REF!</v>
      </c>
      <c r="K128" s="71">
        <f>DF15</f>
        <v>0</v>
      </c>
      <c r="L128" s="71" t="e">
        <f t="shared" si="23"/>
        <v>#REF!</v>
      </c>
      <c r="M128" s="71" t="e">
        <f t="shared" si="24"/>
        <v>#REF!</v>
      </c>
      <c r="N128" s="71" t="e">
        <f t="shared" si="26"/>
        <v>#REF!</v>
      </c>
      <c r="T128" s="73">
        <v>96</v>
      </c>
      <c r="U128" s="62">
        <v>46722</v>
      </c>
      <c r="V128" s="71" t="e">
        <f t="shared" si="28"/>
        <v>#REF!</v>
      </c>
      <c r="W128" s="71">
        <f>DF16</f>
        <v>0</v>
      </c>
      <c r="X128" s="71" t="e">
        <f t="shared" si="30"/>
        <v>#REF!</v>
      </c>
      <c r="Y128" s="71" t="e">
        <f t="shared" si="29"/>
        <v>#REF!</v>
      </c>
      <c r="Z128" s="71" t="e">
        <f t="shared" si="27"/>
        <v>#REF!</v>
      </c>
      <c r="AB128" s="60" t="s">
        <v>134</v>
      </c>
      <c r="AD128" s="67">
        <f>SUM(W45:W56)</f>
        <v>2700000</v>
      </c>
    </row>
    <row r="129" spans="2:31">
      <c r="B129" s="64"/>
      <c r="F129" s="62">
        <f t="shared" si="22"/>
        <v>46753</v>
      </c>
      <c r="H129" s="73">
        <v>97</v>
      </c>
      <c r="I129" s="62">
        <v>46753</v>
      </c>
      <c r="J129" s="71" t="e">
        <f t="shared" si="25"/>
        <v>#REF!</v>
      </c>
      <c r="K129" s="71">
        <f>DG15</f>
        <v>0</v>
      </c>
      <c r="L129" s="71" t="e">
        <f t="shared" si="23"/>
        <v>#REF!</v>
      </c>
      <c r="M129" s="71" t="e">
        <f t="shared" si="24"/>
        <v>#REF!</v>
      </c>
      <c r="N129" s="71" t="e">
        <f t="shared" si="26"/>
        <v>#REF!</v>
      </c>
      <c r="P129" s="60" t="s">
        <v>134</v>
      </c>
      <c r="R129" s="67">
        <f>SUM(K45:K56)</f>
        <v>1800000</v>
      </c>
      <c r="T129" s="73">
        <v>97</v>
      </c>
      <c r="U129" s="62">
        <v>46753</v>
      </c>
      <c r="V129" s="71" t="e">
        <f t="shared" si="28"/>
        <v>#REF!</v>
      </c>
      <c r="W129" s="71">
        <f>DG16</f>
        <v>0</v>
      </c>
      <c r="X129" s="71" t="e">
        <f t="shared" si="30"/>
        <v>#REF!</v>
      </c>
      <c r="Y129" s="71" t="e">
        <f t="shared" si="29"/>
        <v>#REF!</v>
      </c>
      <c r="Z129" s="71" t="e">
        <f t="shared" si="27"/>
        <v>#REF!</v>
      </c>
      <c r="AB129" s="83" t="s">
        <v>135</v>
      </c>
      <c r="AE129" s="67">
        <f>AD128</f>
        <v>2700000</v>
      </c>
    </row>
    <row r="130" spans="2:31">
      <c r="B130" s="64"/>
      <c r="F130" s="62">
        <f t="shared" si="22"/>
        <v>46784</v>
      </c>
      <c r="H130" s="73">
        <v>98</v>
      </c>
      <c r="I130" s="62">
        <v>46784</v>
      </c>
      <c r="J130" s="71" t="e">
        <f t="shared" si="25"/>
        <v>#REF!</v>
      </c>
      <c r="K130" s="71">
        <f>DH15</f>
        <v>0</v>
      </c>
      <c r="L130" s="71" t="e">
        <f t="shared" si="23"/>
        <v>#REF!</v>
      </c>
      <c r="M130" s="71" t="e">
        <f t="shared" si="24"/>
        <v>#REF!</v>
      </c>
      <c r="N130" s="71" t="e">
        <f t="shared" si="26"/>
        <v>#REF!</v>
      </c>
      <c r="P130" s="83" t="s">
        <v>135</v>
      </c>
      <c r="S130" s="67">
        <f>R129</f>
        <v>1800000</v>
      </c>
      <c r="T130" s="73">
        <v>98</v>
      </c>
      <c r="U130" s="62">
        <v>46784</v>
      </c>
      <c r="V130" s="71" t="e">
        <f t="shared" si="28"/>
        <v>#REF!</v>
      </c>
      <c r="W130" s="71">
        <f>DH16</f>
        <v>0</v>
      </c>
      <c r="X130" s="71" t="e">
        <f t="shared" si="30"/>
        <v>#REF!</v>
      </c>
      <c r="Y130" s="71" t="e">
        <f t="shared" si="29"/>
        <v>#REF!</v>
      </c>
      <c r="Z130" s="71" t="e">
        <f t="shared" si="27"/>
        <v>#REF!</v>
      </c>
    </row>
    <row r="131" spans="2:31">
      <c r="B131" s="64"/>
      <c r="F131" s="62">
        <f t="shared" si="22"/>
        <v>46813</v>
      </c>
      <c r="H131" s="73">
        <v>99</v>
      </c>
      <c r="I131" s="62">
        <v>46813</v>
      </c>
      <c r="J131" s="71" t="e">
        <f t="shared" si="25"/>
        <v>#REF!</v>
      </c>
      <c r="K131" s="71">
        <f>DI15</f>
        <v>0</v>
      </c>
      <c r="L131" s="71" t="e">
        <f t="shared" si="23"/>
        <v>#REF!</v>
      </c>
      <c r="M131" s="71" t="e">
        <f t="shared" si="24"/>
        <v>#REF!</v>
      </c>
      <c r="N131" s="71" t="e">
        <f t="shared" si="26"/>
        <v>#REF!</v>
      </c>
      <c r="T131" s="73">
        <v>99</v>
      </c>
      <c r="U131" s="62">
        <v>46813</v>
      </c>
      <c r="V131" s="71" t="e">
        <f t="shared" si="28"/>
        <v>#REF!</v>
      </c>
      <c r="W131" s="71">
        <f>DI16</f>
        <v>0</v>
      </c>
      <c r="X131" s="71" t="e">
        <f t="shared" si="30"/>
        <v>#REF!</v>
      </c>
      <c r="Y131" s="71" t="e">
        <f t="shared" si="29"/>
        <v>#REF!</v>
      </c>
      <c r="Z131" s="71" t="e">
        <f t="shared" si="27"/>
        <v>#REF!</v>
      </c>
      <c r="AB131" s="60" t="s">
        <v>137</v>
      </c>
      <c r="AD131" s="67" t="e">
        <f>SUM(X45:X56)</f>
        <v>#REF!</v>
      </c>
    </row>
    <row r="132" spans="2:31">
      <c r="B132" s="64"/>
      <c r="F132" s="62">
        <f t="shared" si="22"/>
        <v>46844</v>
      </c>
      <c r="H132" s="73">
        <v>100</v>
      </c>
      <c r="I132" s="62">
        <v>46844</v>
      </c>
      <c r="J132" s="71" t="e">
        <f t="shared" si="25"/>
        <v>#REF!</v>
      </c>
      <c r="K132" s="71">
        <f>DJ15</f>
        <v>0</v>
      </c>
      <c r="L132" s="71" t="e">
        <f t="shared" si="23"/>
        <v>#REF!</v>
      </c>
      <c r="M132" s="71" t="e">
        <f t="shared" si="24"/>
        <v>#REF!</v>
      </c>
      <c r="N132" s="71" t="e">
        <f t="shared" si="26"/>
        <v>#REF!</v>
      </c>
      <c r="P132" s="60" t="s">
        <v>137</v>
      </c>
      <c r="R132" s="67" t="e">
        <f>SUM(L45:L56)</f>
        <v>#REF!</v>
      </c>
      <c r="T132" s="73">
        <v>100</v>
      </c>
      <c r="U132" s="62">
        <v>46844</v>
      </c>
      <c r="V132" s="71" t="e">
        <f t="shared" si="28"/>
        <v>#REF!</v>
      </c>
      <c r="W132" s="71">
        <f>DJ16</f>
        <v>0</v>
      </c>
      <c r="X132" s="71" t="e">
        <f t="shared" si="30"/>
        <v>#REF!</v>
      </c>
      <c r="Y132" s="71" t="e">
        <f t="shared" si="29"/>
        <v>#REF!</v>
      </c>
      <c r="Z132" s="71" t="e">
        <f t="shared" si="27"/>
        <v>#REF!</v>
      </c>
      <c r="AB132" s="83" t="s">
        <v>138</v>
      </c>
      <c r="AE132" s="67" t="e">
        <f>AD131</f>
        <v>#REF!</v>
      </c>
    </row>
    <row r="133" spans="2:31">
      <c r="B133" s="64"/>
      <c r="F133" s="62">
        <f t="shared" si="22"/>
        <v>46874</v>
      </c>
      <c r="H133" s="73">
        <v>101</v>
      </c>
      <c r="I133" s="62">
        <v>46874</v>
      </c>
      <c r="J133" s="71" t="e">
        <f t="shared" si="25"/>
        <v>#REF!</v>
      </c>
      <c r="K133" s="71">
        <f>DK15</f>
        <v>0</v>
      </c>
      <c r="L133" s="71" t="e">
        <f t="shared" si="23"/>
        <v>#REF!</v>
      </c>
      <c r="M133" s="71" t="e">
        <f t="shared" si="24"/>
        <v>#REF!</v>
      </c>
      <c r="N133" s="71" t="e">
        <f t="shared" si="26"/>
        <v>#REF!</v>
      </c>
      <c r="P133" s="83" t="s">
        <v>138</v>
      </c>
      <c r="S133" s="67" t="e">
        <f>R132</f>
        <v>#REF!</v>
      </c>
      <c r="T133" s="73">
        <v>101</v>
      </c>
      <c r="U133" s="62">
        <v>46874</v>
      </c>
      <c r="V133" s="71" t="e">
        <f t="shared" si="28"/>
        <v>#REF!</v>
      </c>
      <c r="W133" s="71">
        <f>DK16</f>
        <v>0</v>
      </c>
      <c r="X133" s="71" t="e">
        <f t="shared" si="30"/>
        <v>#REF!</v>
      </c>
      <c r="Y133" s="71" t="e">
        <f t="shared" si="29"/>
        <v>#REF!</v>
      </c>
      <c r="Z133" s="71" t="e">
        <f t="shared" si="27"/>
        <v>#REF!</v>
      </c>
    </row>
    <row r="134" spans="2:31">
      <c r="B134" s="64"/>
      <c r="F134" s="62">
        <f t="shared" si="22"/>
        <v>46905</v>
      </c>
      <c r="H134" s="73">
        <v>102</v>
      </c>
      <c r="I134" s="62">
        <v>46905</v>
      </c>
      <c r="J134" s="71" t="e">
        <f t="shared" si="25"/>
        <v>#REF!</v>
      </c>
      <c r="K134" s="71">
        <f>DL15</f>
        <v>0</v>
      </c>
      <c r="L134" s="71" t="e">
        <f t="shared" si="23"/>
        <v>#REF!</v>
      </c>
      <c r="M134" s="71" t="e">
        <f t="shared" si="24"/>
        <v>#REF!</v>
      </c>
      <c r="N134" s="71" t="e">
        <f t="shared" si="26"/>
        <v>#REF!</v>
      </c>
      <c r="T134" s="73">
        <v>102</v>
      </c>
      <c r="U134" s="62">
        <v>46905</v>
      </c>
      <c r="V134" s="71" t="e">
        <f t="shared" si="28"/>
        <v>#REF!</v>
      </c>
      <c r="W134" s="71">
        <f>DL16</f>
        <v>0</v>
      </c>
      <c r="X134" s="71" t="e">
        <f t="shared" si="30"/>
        <v>#REF!</v>
      </c>
      <c r="Y134" s="71" t="e">
        <f t="shared" si="29"/>
        <v>#REF!</v>
      </c>
      <c r="Z134" s="71" t="e">
        <f t="shared" si="27"/>
        <v>#REF!</v>
      </c>
      <c r="AB134" s="60" t="s">
        <v>139</v>
      </c>
      <c r="AD134" s="67" t="e">
        <f>AC154</f>
        <v>#REF!</v>
      </c>
    </row>
    <row r="135" spans="2:31">
      <c r="B135" s="64"/>
      <c r="F135" s="62">
        <f t="shared" si="22"/>
        <v>46935</v>
      </c>
      <c r="H135" s="73">
        <v>103</v>
      </c>
      <c r="I135" s="62">
        <v>46935</v>
      </c>
      <c r="J135" s="71" t="e">
        <f t="shared" si="25"/>
        <v>#REF!</v>
      </c>
      <c r="K135" s="71">
        <f>DM15</f>
        <v>0</v>
      </c>
      <c r="L135" s="71" t="e">
        <f t="shared" si="23"/>
        <v>#REF!</v>
      </c>
      <c r="M135" s="71" t="e">
        <f t="shared" si="24"/>
        <v>#REF!</v>
      </c>
      <c r="N135" s="71" t="e">
        <f t="shared" si="26"/>
        <v>#REF!</v>
      </c>
      <c r="P135" s="60" t="s">
        <v>139</v>
      </c>
      <c r="R135" s="67" t="e">
        <f>Q154</f>
        <v>#REF!</v>
      </c>
      <c r="T135" s="73">
        <v>103</v>
      </c>
      <c r="U135" s="62">
        <v>46935</v>
      </c>
      <c r="V135" s="71" t="e">
        <f t="shared" si="28"/>
        <v>#REF!</v>
      </c>
      <c r="W135" s="71">
        <f>DM16</f>
        <v>0</v>
      </c>
      <c r="X135" s="71" t="e">
        <f t="shared" si="30"/>
        <v>#REF!</v>
      </c>
      <c r="Y135" s="71" t="e">
        <f t="shared" si="29"/>
        <v>#REF!</v>
      </c>
      <c r="Z135" s="71" t="e">
        <f t="shared" si="27"/>
        <v>#REF!</v>
      </c>
      <c r="AB135" s="83" t="s">
        <v>140</v>
      </c>
      <c r="AE135" s="67" t="e">
        <f>AD134</f>
        <v>#REF!</v>
      </c>
    </row>
    <row r="136" spans="2:31">
      <c r="B136" s="64"/>
      <c r="F136" s="62">
        <f t="shared" si="22"/>
        <v>46966</v>
      </c>
      <c r="H136" s="73">
        <v>104</v>
      </c>
      <c r="I136" s="62">
        <v>46966</v>
      </c>
      <c r="J136" s="71" t="e">
        <f t="shared" si="25"/>
        <v>#REF!</v>
      </c>
      <c r="K136" s="71">
        <f>DN15</f>
        <v>0</v>
      </c>
      <c r="L136" s="71" t="e">
        <f t="shared" si="23"/>
        <v>#REF!</v>
      </c>
      <c r="M136" s="71" t="e">
        <f t="shared" si="24"/>
        <v>#REF!</v>
      </c>
      <c r="N136" s="71" t="e">
        <f t="shared" si="26"/>
        <v>#REF!</v>
      </c>
      <c r="P136" s="83" t="s">
        <v>140</v>
      </c>
      <c r="S136" s="67" t="e">
        <f>R135</f>
        <v>#REF!</v>
      </c>
      <c r="T136" s="73">
        <v>104</v>
      </c>
      <c r="U136" s="62">
        <v>46966</v>
      </c>
      <c r="V136" s="71" t="e">
        <f t="shared" si="28"/>
        <v>#REF!</v>
      </c>
      <c r="W136" s="71">
        <f>DN16</f>
        <v>0</v>
      </c>
      <c r="X136" s="71" t="e">
        <f t="shared" si="30"/>
        <v>#REF!</v>
      </c>
      <c r="Y136" s="71" t="e">
        <f t="shared" si="29"/>
        <v>#REF!</v>
      </c>
      <c r="Z136" s="71" t="e">
        <f t="shared" si="27"/>
        <v>#REF!</v>
      </c>
    </row>
    <row r="137" spans="2:31">
      <c r="B137" s="64"/>
      <c r="F137" s="62">
        <f t="shared" si="22"/>
        <v>46997</v>
      </c>
      <c r="H137" s="73">
        <v>105</v>
      </c>
      <c r="I137" s="62">
        <v>46997</v>
      </c>
      <c r="J137" s="71" t="e">
        <f t="shared" si="25"/>
        <v>#REF!</v>
      </c>
      <c r="K137" s="71">
        <f>DO15</f>
        <v>0</v>
      </c>
      <c r="L137" s="71" t="e">
        <f t="shared" si="23"/>
        <v>#REF!</v>
      </c>
      <c r="M137" s="71" t="e">
        <f t="shared" si="24"/>
        <v>#REF!</v>
      </c>
      <c r="N137" s="71" t="e">
        <f t="shared" si="26"/>
        <v>#REF!</v>
      </c>
      <c r="T137" s="73">
        <v>105</v>
      </c>
      <c r="U137" s="62">
        <v>46997</v>
      </c>
      <c r="V137" s="71" t="e">
        <f t="shared" si="28"/>
        <v>#REF!</v>
      </c>
      <c r="W137" s="71">
        <f>DO16</f>
        <v>0</v>
      </c>
      <c r="X137" s="71" t="e">
        <f t="shared" si="30"/>
        <v>#REF!</v>
      </c>
      <c r="Y137" s="71" t="e">
        <f t="shared" si="29"/>
        <v>#REF!</v>
      </c>
      <c r="Z137" s="71" t="e">
        <f t="shared" si="27"/>
        <v>#REF!</v>
      </c>
    </row>
    <row r="138" spans="2:31">
      <c r="B138" s="64"/>
      <c r="F138" s="62">
        <f t="shared" si="22"/>
        <v>47027</v>
      </c>
      <c r="H138" s="73">
        <v>106</v>
      </c>
      <c r="I138" s="62">
        <v>47027</v>
      </c>
      <c r="J138" s="71" t="e">
        <f t="shared" si="25"/>
        <v>#REF!</v>
      </c>
      <c r="K138" s="71">
        <f>DP15</f>
        <v>0</v>
      </c>
      <c r="L138" s="71" t="e">
        <f t="shared" si="23"/>
        <v>#REF!</v>
      </c>
      <c r="M138" s="71" t="e">
        <f t="shared" si="24"/>
        <v>#REF!</v>
      </c>
      <c r="N138" s="71" t="e">
        <f t="shared" si="26"/>
        <v>#REF!</v>
      </c>
      <c r="T138" s="73">
        <v>106</v>
      </c>
      <c r="U138" s="62">
        <v>47027</v>
      </c>
      <c r="V138" s="71" t="e">
        <f t="shared" si="28"/>
        <v>#REF!</v>
      </c>
      <c r="W138" s="71">
        <f>DP16</f>
        <v>0</v>
      </c>
      <c r="X138" s="71" t="e">
        <f t="shared" si="30"/>
        <v>#REF!</v>
      </c>
      <c r="Y138" s="71" t="e">
        <f t="shared" si="29"/>
        <v>#REF!</v>
      </c>
      <c r="Z138" s="71" t="e">
        <f t="shared" si="27"/>
        <v>#REF!</v>
      </c>
    </row>
    <row r="139" spans="2:31">
      <c r="B139" s="64"/>
      <c r="F139" s="62">
        <f t="shared" si="22"/>
        <v>47058</v>
      </c>
      <c r="H139" s="73">
        <v>107</v>
      </c>
      <c r="I139" s="62">
        <v>47058</v>
      </c>
      <c r="J139" s="71" t="e">
        <f t="shared" si="25"/>
        <v>#REF!</v>
      </c>
      <c r="K139" s="71">
        <f>DQ15</f>
        <v>0</v>
      </c>
      <c r="L139" s="71" t="e">
        <f t="shared" si="23"/>
        <v>#REF!</v>
      </c>
      <c r="M139" s="71" t="e">
        <f t="shared" si="24"/>
        <v>#REF!</v>
      </c>
      <c r="N139" s="71" t="e">
        <f t="shared" si="26"/>
        <v>#REF!</v>
      </c>
      <c r="P139" s="60" t="s">
        <v>142</v>
      </c>
      <c r="T139" s="73">
        <v>107</v>
      </c>
      <c r="U139" s="62">
        <v>47058</v>
      </c>
      <c r="V139" s="71" t="e">
        <f t="shared" si="28"/>
        <v>#REF!</v>
      </c>
      <c r="W139" s="71">
        <f>DQ16</f>
        <v>0</v>
      </c>
      <c r="X139" s="71" t="e">
        <f t="shared" si="30"/>
        <v>#REF!</v>
      </c>
      <c r="Y139" s="71" t="e">
        <f t="shared" si="29"/>
        <v>#REF!</v>
      </c>
      <c r="Z139" s="71" t="e">
        <f t="shared" si="27"/>
        <v>#REF!</v>
      </c>
      <c r="AB139" s="60" t="s">
        <v>142</v>
      </c>
    </row>
    <row r="140" spans="2:31">
      <c r="B140" s="64"/>
      <c r="F140" s="62">
        <f t="shared" si="22"/>
        <v>47088</v>
      </c>
      <c r="H140" s="73">
        <v>108</v>
      </c>
      <c r="I140" s="62">
        <v>47088</v>
      </c>
      <c r="J140" s="71" t="e">
        <f t="shared" si="25"/>
        <v>#REF!</v>
      </c>
      <c r="K140" s="71">
        <f>DR15</f>
        <v>0</v>
      </c>
      <c r="L140" s="71" t="e">
        <f t="shared" si="23"/>
        <v>#REF!</v>
      </c>
      <c r="M140" s="71" t="e">
        <f t="shared" si="24"/>
        <v>#REF!</v>
      </c>
      <c r="N140" s="71" t="e">
        <f t="shared" si="26"/>
        <v>#REF!</v>
      </c>
      <c r="P140" s="86" t="s">
        <v>143</v>
      </c>
      <c r="Q140" s="67" t="e">
        <f>R39+R126</f>
        <v>#REF!</v>
      </c>
      <c r="T140" s="73">
        <v>108</v>
      </c>
      <c r="U140" s="62">
        <v>47088</v>
      </c>
      <c r="V140" s="71" t="e">
        <f t="shared" si="28"/>
        <v>#REF!</v>
      </c>
      <c r="W140" s="71">
        <f>DR16</f>
        <v>0</v>
      </c>
      <c r="X140" s="71" t="e">
        <f t="shared" si="30"/>
        <v>#REF!</v>
      </c>
      <c r="Y140" s="71" t="e">
        <f t="shared" si="29"/>
        <v>#REF!</v>
      </c>
      <c r="Z140" s="71" t="e">
        <f t="shared" si="27"/>
        <v>#REF!</v>
      </c>
      <c r="AB140" s="86" t="s">
        <v>143</v>
      </c>
      <c r="AC140" s="67" t="e">
        <f>AD125</f>
        <v>#REF!</v>
      </c>
    </row>
    <row r="141" spans="2:31">
      <c r="B141" s="64"/>
      <c r="F141" s="62">
        <f t="shared" si="22"/>
        <v>47119</v>
      </c>
      <c r="H141" s="73">
        <v>109</v>
      </c>
      <c r="I141" s="62">
        <v>47119</v>
      </c>
      <c r="J141" s="71" t="e">
        <f t="shared" si="25"/>
        <v>#REF!</v>
      </c>
      <c r="K141" s="71">
        <f>DS15</f>
        <v>0</v>
      </c>
      <c r="L141" s="71" t="e">
        <f t="shared" si="23"/>
        <v>#REF!</v>
      </c>
      <c r="M141" s="71" t="e">
        <f t="shared" si="24"/>
        <v>#REF!</v>
      </c>
      <c r="N141" s="71" t="e">
        <f t="shared" si="26"/>
        <v>#REF!</v>
      </c>
      <c r="P141" s="86" t="s">
        <v>122</v>
      </c>
      <c r="Q141" s="67" t="e">
        <f>R45+R132</f>
        <v>#REF!</v>
      </c>
      <c r="T141" s="73">
        <v>109</v>
      </c>
      <c r="U141" s="62">
        <v>47119</v>
      </c>
      <c r="V141" s="71" t="e">
        <f t="shared" si="28"/>
        <v>#REF!</v>
      </c>
      <c r="W141" s="71">
        <f>DS16</f>
        <v>0</v>
      </c>
      <c r="X141" s="71" t="e">
        <f t="shared" si="30"/>
        <v>#REF!</v>
      </c>
      <c r="Y141" s="71" t="e">
        <f t="shared" si="29"/>
        <v>#REF!</v>
      </c>
      <c r="Z141" s="71" t="e">
        <f t="shared" si="27"/>
        <v>#REF!</v>
      </c>
      <c r="AB141" s="86" t="s">
        <v>122</v>
      </c>
      <c r="AC141" s="67" t="e">
        <f>AD131</f>
        <v>#REF!</v>
      </c>
    </row>
    <row r="142" spans="2:31">
      <c r="B142" s="64"/>
      <c r="F142" s="62">
        <f t="shared" si="22"/>
        <v>47150</v>
      </c>
      <c r="H142" s="73">
        <v>110</v>
      </c>
      <c r="I142" s="62">
        <v>47150</v>
      </c>
      <c r="J142" s="71" t="e">
        <f t="shared" si="25"/>
        <v>#REF!</v>
      </c>
      <c r="K142" s="71">
        <f>DT15</f>
        <v>0</v>
      </c>
      <c r="L142" s="71" t="e">
        <f t="shared" si="23"/>
        <v>#REF!</v>
      </c>
      <c r="M142" s="71" t="e">
        <f t="shared" si="24"/>
        <v>#REF!</v>
      </c>
      <c r="N142" s="71" t="e">
        <f t="shared" si="26"/>
        <v>#REF!</v>
      </c>
      <c r="P142" s="87" t="s">
        <v>144</v>
      </c>
      <c r="Q142" s="88" t="e">
        <f>SUM(Q140:Q141)</f>
        <v>#REF!</v>
      </c>
      <c r="T142" s="73">
        <v>110</v>
      </c>
      <c r="U142" s="62">
        <v>47150</v>
      </c>
      <c r="V142" s="71" t="e">
        <f t="shared" si="28"/>
        <v>#REF!</v>
      </c>
      <c r="W142" s="71">
        <f>DT16</f>
        <v>0</v>
      </c>
      <c r="X142" s="71" t="e">
        <f t="shared" si="30"/>
        <v>#REF!</v>
      </c>
      <c r="Y142" s="71" t="e">
        <f t="shared" si="29"/>
        <v>#REF!</v>
      </c>
      <c r="Z142" s="71" t="e">
        <f t="shared" si="27"/>
        <v>#REF!</v>
      </c>
      <c r="AB142" s="87" t="s">
        <v>144</v>
      </c>
      <c r="AC142" s="88" t="e">
        <f>SUM(AC140:AC141)</f>
        <v>#REF!</v>
      </c>
    </row>
    <row r="143" spans="2:31">
      <c r="B143" s="64"/>
      <c r="F143" s="62">
        <f t="shared" si="22"/>
        <v>47178</v>
      </c>
      <c r="H143" s="73">
        <v>111</v>
      </c>
      <c r="I143" s="62">
        <v>47178</v>
      </c>
      <c r="J143" s="71" t="e">
        <f t="shared" si="25"/>
        <v>#REF!</v>
      </c>
      <c r="K143" s="71">
        <f>DU15</f>
        <v>0</v>
      </c>
      <c r="L143" s="71" t="e">
        <f t="shared" si="23"/>
        <v>#REF!</v>
      </c>
      <c r="M143" s="71" t="e">
        <f t="shared" si="24"/>
        <v>#REF!</v>
      </c>
      <c r="N143" s="71" t="e">
        <f t="shared" si="26"/>
        <v>#REF!</v>
      </c>
      <c r="T143" s="73">
        <v>111</v>
      </c>
      <c r="U143" s="62">
        <v>47178</v>
      </c>
      <c r="V143" s="71" t="e">
        <f t="shared" si="28"/>
        <v>#REF!</v>
      </c>
      <c r="W143" s="71">
        <f>DU16</f>
        <v>0</v>
      </c>
      <c r="X143" s="71" t="e">
        <f t="shared" si="30"/>
        <v>#REF!</v>
      </c>
      <c r="Y143" s="71" t="e">
        <f t="shared" si="29"/>
        <v>#REF!</v>
      </c>
      <c r="Z143" s="71" t="e">
        <f t="shared" si="27"/>
        <v>#REF!</v>
      </c>
    </row>
    <row r="144" spans="2:31">
      <c r="B144" s="64"/>
      <c r="F144" s="62">
        <f t="shared" si="22"/>
        <v>47209</v>
      </c>
      <c r="H144" s="73">
        <v>112</v>
      </c>
      <c r="I144" s="62">
        <v>47209</v>
      </c>
      <c r="J144" s="71" t="e">
        <f t="shared" si="25"/>
        <v>#REF!</v>
      </c>
      <c r="K144" s="71">
        <f>DV15</f>
        <v>0</v>
      </c>
      <c r="L144" s="71" t="e">
        <f t="shared" si="23"/>
        <v>#REF!</v>
      </c>
      <c r="M144" s="71" t="e">
        <f t="shared" si="24"/>
        <v>#REF!</v>
      </c>
      <c r="N144" s="71" t="e">
        <f t="shared" si="26"/>
        <v>#REF!</v>
      </c>
      <c r="P144" s="60" t="s">
        <v>145</v>
      </c>
      <c r="T144" s="73">
        <v>112</v>
      </c>
      <c r="U144" s="62">
        <v>47209</v>
      </c>
      <c r="V144" s="71" t="e">
        <f t="shared" si="28"/>
        <v>#REF!</v>
      </c>
      <c r="W144" s="71">
        <f>DV16</f>
        <v>0</v>
      </c>
      <c r="X144" s="71" t="e">
        <f t="shared" si="30"/>
        <v>#REF!</v>
      </c>
      <c r="Y144" s="71" t="e">
        <f t="shared" si="29"/>
        <v>#REF!</v>
      </c>
      <c r="Z144" s="71" t="e">
        <f t="shared" si="27"/>
        <v>#REF!</v>
      </c>
      <c r="AB144" s="60" t="s">
        <v>145</v>
      </c>
    </row>
    <row r="145" spans="2:30">
      <c r="B145" s="64"/>
      <c r="F145" s="62">
        <f t="shared" si="22"/>
        <v>47239</v>
      </c>
      <c r="H145" s="73">
        <v>113</v>
      </c>
      <c r="I145" s="62">
        <v>47239</v>
      </c>
      <c r="J145" s="71" t="e">
        <f t="shared" si="25"/>
        <v>#REF!</v>
      </c>
      <c r="K145" s="71">
        <f>DW15</f>
        <v>0</v>
      </c>
      <c r="L145" s="71" t="e">
        <f t="shared" si="23"/>
        <v>#REF!</v>
      </c>
      <c r="M145" s="71" t="e">
        <f t="shared" si="24"/>
        <v>#REF!</v>
      </c>
      <c r="N145" s="71" t="e">
        <f t="shared" si="26"/>
        <v>#REF!</v>
      </c>
      <c r="P145" s="86" t="s">
        <v>146</v>
      </c>
      <c r="Q145" s="67" t="e">
        <f>SUM(M33:M56)</f>
        <v>#REF!</v>
      </c>
      <c r="T145" s="73">
        <v>113</v>
      </c>
      <c r="U145" s="62">
        <v>47239</v>
      </c>
      <c r="V145" s="71" t="e">
        <f t="shared" si="28"/>
        <v>#REF!</v>
      </c>
      <c r="W145" s="71">
        <f>DW16</f>
        <v>0</v>
      </c>
      <c r="X145" s="71" t="e">
        <f t="shared" si="30"/>
        <v>#REF!</v>
      </c>
      <c r="Y145" s="71" t="e">
        <f t="shared" si="29"/>
        <v>#REF!</v>
      </c>
      <c r="Z145" s="71" t="e">
        <f t="shared" si="27"/>
        <v>#REF!</v>
      </c>
      <c r="AB145" s="86" t="s">
        <v>146</v>
      </c>
      <c r="AC145" s="67" t="e">
        <f>SUM(Y45:Y56)</f>
        <v>#REF!</v>
      </c>
    </row>
    <row r="146" spans="2:30">
      <c r="B146" s="64"/>
      <c r="F146" s="62">
        <f t="shared" si="22"/>
        <v>47270</v>
      </c>
      <c r="H146" s="73">
        <v>114</v>
      </c>
      <c r="I146" s="62">
        <v>47270</v>
      </c>
      <c r="J146" s="71" t="e">
        <f t="shared" si="25"/>
        <v>#REF!</v>
      </c>
      <c r="K146" s="71">
        <f>DX15</f>
        <v>0</v>
      </c>
      <c r="L146" s="71" t="e">
        <f t="shared" si="23"/>
        <v>#REF!</v>
      </c>
      <c r="M146" s="71" t="e">
        <f t="shared" si="24"/>
        <v>#REF!</v>
      </c>
      <c r="N146" s="71" t="e">
        <f t="shared" si="26"/>
        <v>#REF!</v>
      </c>
      <c r="P146" s="87" t="s">
        <v>144</v>
      </c>
      <c r="Q146" s="88" t="e">
        <f>SUM(Q145)</f>
        <v>#REF!</v>
      </c>
      <c r="T146" s="73">
        <v>114</v>
      </c>
      <c r="U146" s="62">
        <v>47270</v>
      </c>
      <c r="V146" s="71" t="e">
        <f t="shared" si="28"/>
        <v>#REF!</v>
      </c>
      <c r="W146" s="71">
        <f>DX16</f>
        <v>0</v>
      </c>
      <c r="X146" s="71" t="e">
        <f t="shared" si="30"/>
        <v>#REF!</v>
      </c>
      <c r="Y146" s="71" t="e">
        <f t="shared" si="29"/>
        <v>#REF!</v>
      </c>
      <c r="Z146" s="71" t="e">
        <f t="shared" si="27"/>
        <v>#REF!</v>
      </c>
      <c r="AB146" s="87" t="s">
        <v>144</v>
      </c>
      <c r="AC146" s="88" t="e">
        <f>SUM(AC145)</f>
        <v>#REF!</v>
      </c>
    </row>
    <row r="147" spans="2:30">
      <c r="B147" s="64"/>
      <c r="F147" s="62">
        <f t="shared" si="22"/>
        <v>47300</v>
      </c>
      <c r="H147" s="73">
        <v>115</v>
      </c>
      <c r="I147" s="62">
        <v>47300</v>
      </c>
      <c r="J147" s="71" t="e">
        <f t="shared" si="25"/>
        <v>#REF!</v>
      </c>
      <c r="K147" s="71">
        <f>DY15</f>
        <v>0</v>
      </c>
      <c r="L147" s="71" t="e">
        <f t="shared" si="23"/>
        <v>#REF!</v>
      </c>
      <c r="M147" s="71" t="e">
        <f t="shared" si="24"/>
        <v>#REF!</v>
      </c>
      <c r="N147" s="71" t="e">
        <f t="shared" si="26"/>
        <v>#REF!</v>
      </c>
      <c r="P147" s="87"/>
      <c r="Q147" s="88"/>
      <c r="T147" s="73">
        <v>115</v>
      </c>
      <c r="U147" s="62">
        <v>47300</v>
      </c>
      <c r="V147" s="71" t="e">
        <f t="shared" si="28"/>
        <v>#REF!</v>
      </c>
      <c r="W147" s="71">
        <f>DY16</f>
        <v>0</v>
      </c>
      <c r="X147" s="71" t="e">
        <f t="shared" si="30"/>
        <v>#REF!</v>
      </c>
      <c r="Y147" s="71" t="e">
        <f t="shared" si="29"/>
        <v>#REF!</v>
      </c>
      <c r="Z147" s="71" t="e">
        <f t="shared" si="27"/>
        <v>#REF!</v>
      </c>
      <c r="AB147" s="87"/>
      <c r="AC147" s="88"/>
    </row>
    <row r="148" spans="2:30">
      <c r="B148" s="64"/>
      <c r="F148" s="62">
        <f t="shared" si="22"/>
        <v>47331</v>
      </c>
      <c r="H148" s="73">
        <v>116</v>
      </c>
      <c r="I148" s="62">
        <v>47331</v>
      </c>
      <c r="J148" s="71" t="e">
        <f t="shared" si="25"/>
        <v>#REF!</v>
      </c>
      <c r="K148" s="71">
        <f>DZ15</f>
        <v>0</v>
      </c>
      <c r="L148" s="71" t="e">
        <f t="shared" si="23"/>
        <v>#REF!</v>
      </c>
      <c r="M148" s="71" t="e">
        <f t="shared" si="24"/>
        <v>#REF!</v>
      </c>
      <c r="N148" s="71" t="e">
        <f t="shared" si="26"/>
        <v>#REF!</v>
      </c>
      <c r="P148" s="78" t="s">
        <v>147</v>
      </c>
      <c r="T148" s="73">
        <v>116</v>
      </c>
      <c r="U148" s="62">
        <v>47331</v>
      </c>
      <c r="V148" s="71" t="e">
        <f t="shared" si="28"/>
        <v>#REF!</v>
      </c>
      <c r="W148" s="71">
        <f>DZ16</f>
        <v>0</v>
      </c>
      <c r="X148" s="71" t="e">
        <f t="shared" si="30"/>
        <v>#REF!</v>
      </c>
      <c r="Y148" s="71" t="e">
        <f t="shared" si="29"/>
        <v>#REF!</v>
      </c>
      <c r="Z148" s="71" t="e">
        <f t="shared" si="27"/>
        <v>#REF!</v>
      </c>
      <c r="AB148" s="78" t="s">
        <v>147</v>
      </c>
    </row>
    <row r="149" spans="2:30">
      <c r="B149" s="64"/>
      <c r="F149" s="62">
        <f t="shared" si="22"/>
        <v>47362</v>
      </c>
      <c r="H149" s="73">
        <v>117</v>
      </c>
      <c r="I149" s="62">
        <v>47362</v>
      </c>
      <c r="J149" s="71" t="e">
        <f t="shared" si="25"/>
        <v>#REF!</v>
      </c>
      <c r="K149" s="71">
        <f>EA15</f>
        <v>0</v>
      </c>
      <c r="L149" s="71" t="e">
        <f t="shared" si="23"/>
        <v>#REF!</v>
      </c>
      <c r="M149" s="71" t="e">
        <f t="shared" si="24"/>
        <v>#REF!</v>
      </c>
      <c r="N149" s="71" t="e">
        <f t="shared" si="26"/>
        <v>#REF!</v>
      </c>
      <c r="P149" s="86" t="s">
        <v>148</v>
      </c>
      <c r="Q149" s="67">
        <f>SUM(K33:K56)</f>
        <v>2880000</v>
      </c>
      <c r="T149" s="73">
        <v>117</v>
      </c>
      <c r="U149" s="62">
        <v>47362</v>
      </c>
      <c r="V149" s="71" t="e">
        <f t="shared" si="28"/>
        <v>#REF!</v>
      </c>
      <c r="W149" s="71">
        <f>EA16</f>
        <v>0</v>
      </c>
      <c r="X149" s="71" t="e">
        <f t="shared" si="30"/>
        <v>#REF!</v>
      </c>
      <c r="Y149" s="71" t="e">
        <f t="shared" si="29"/>
        <v>#REF!</v>
      </c>
      <c r="Z149" s="71" t="e">
        <f t="shared" si="27"/>
        <v>#REF!</v>
      </c>
      <c r="AB149" s="86" t="s">
        <v>148</v>
      </c>
      <c r="AC149" s="67">
        <f>SUM(W45:W56)</f>
        <v>2700000</v>
      </c>
    </row>
    <row r="150" spans="2:30">
      <c r="B150" s="64"/>
      <c r="F150" s="62">
        <f t="shared" si="22"/>
        <v>47392</v>
      </c>
      <c r="H150" s="73">
        <v>118</v>
      </c>
      <c r="I150" s="62">
        <v>47392</v>
      </c>
      <c r="J150" s="71" t="e">
        <f t="shared" si="25"/>
        <v>#REF!</v>
      </c>
      <c r="K150" s="71">
        <f>EB15</f>
        <v>0</v>
      </c>
      <c r="L150" s="71" t="e">
        <f t="shared" si="23"/>
        <v>#REF!</v>
      </c>
      <c r="M150" s="71" t="e">
        <f t="shared" si="24"/>
        <v>#REF!</v>
      </c>
      <c r="N150" s="71" t="e">
        <f t="shared" si="26"/>
        <v>#REF!</v>
      </c>
      <c r="P150" s="87" t="s">
        <v>144</v>
      </c>
      <c r="Q150" s="88">
        <f>SUM(Q149)</f>
        <v>2880000</v>
      </c>
      <c r="T150" s="73">
        <v>118</v>
      </c>
      <c r="U150" s="62">
        <v>47392</v>
      </c>
      <c r="V150" s="71" t="e">
        <f t="shared" si="28"/>
        <v>#REF!</v>
      </c>
      <c r="W150" s="71">
        <f>EB16</f>
        <v>0</v>
      </c>
      <c r="X150" s="71" t="e">
        <f t="shared" si="30"/>
        <v>#REF!</v>
      </c>
      <c r="Y150" s="71" t="e">
        <f t="shared" si="29"/>
        <v>#REF!</v>
      </c>
      <c r="Z150" s="71" t="e">
        <f t="shared" si="27"/>
        <v>#REF!</v>
      </c>
      <c r="AB150" s="87" t="s">
        <v>144</v>
      </c>
      <c r="AC150" s="88">
        <f>SUM(AC149)</f>
        <v>2700000</v>
      </c>
    </row>
    <row r="151" spans="2:30">
      <c r="B151" s="64"/>
      <c r="F151" s="62">
        <f t="shared" si="22"/>
        <v>47423</v>
      </c>
      <c r="H151" s="73">
        <v>119</v>
      </c>
      <c r="I151" s="62">
        <v>47423</v>
      </c>
      <c r="J151" s="71" t="e">
        <f t="shared" si="25"/>
        <v>#REF!</v>
      </c>
      <c r="K151" s="71">
        <f>EC15</f>
        <v>0</v>
      </c>
      <c r="L151" s="71" t="e">
        <f t="shared" si="23"/>
        <v>#REF!</v>
      </c>
      <c r="M151" s="71" t="e">
        <f t="shared" si="24"/>
        <v>#REF!</v>
      </c>
      <c r="N151" s="71" t="e">
        <f t="shared" si="26"/>
        <v>#REF!</v>
      </c>
      <c r="P151" s="87"/>
      <c r="Q151" s="88"/>
      <c r="T151" s="73">
        <v>119</v>
      </c>
      <c r="U151" s="62">
        <v>47423</v>
      </c>
      <c r="V151" s="71" t="e">
        <f t="shared" si="28"/>
        <v>#REF!</v>
      </c>
      <c r="W151" s="71">
        <f>EC16</f>
        <v>0</v>
      </c>
      <c r="X151" s="71" t="e">
        <f t="shared" si="30"/>
        <v>#REF!</v>
      </c>
      <c r="Y151" s="71" t="e">
        <f t="shared" si="29"/>
        <v>#REF!</v>
      </c>
      <c r="Z151" s="71" t="e">
        <f t="shared" si="27"/>
        <v>#REF!</v>
      </c>
      <c r="AB151" s="87"/>
      <c r="AC151" s="88"/>
    </row>
    <row r="152" spans="2:30">
      <c r="B152" s="64"/>
      <c r="F152" s="62">
        <f t="shared" si="22"/>
        <v>47453</v>
      </c>
      <c r="H152" s="73">
        <v>120</v>
      </c>
      <c r="I152" s="62">
        <v>47453</v>
      </c>
      <c r="J152" s="71" t="e">
        <f t="shared" si="25"/>
        <v>#REF!</v>
      </c>
      <c r="K152" s="71">
        <f>ED15</f>
        <v>0</v>
      </c>
      <c r="L152" s="71" t="e">
        <f t="shared" si="23"/>
        <v>#REF!</v>
      </c>
      <c r="M152" s="71" t="e">
        <f t="shared" si="24"/>
        <v>#REF!</v>
      </c>
      <c r="N152" s="71" t="e">
        <f t="shared" si="26"/>
        <v>#REF!</v>
      </c>
      <c r="T152" s="73">
        <v>120</v>
      </c>
      <c r="U152" s="62">
        <v>47453</v>
      </c>
      <c r="V152" s="71" t="e">
        <f t="shared" si="28"/>
        <v>#REF!</v>
      </c>
      <c r="W152" s="71">
        <f>ED16</f>
        <v>0</v>
      </c>
      <c r="X152" s="71" t="e">
        <f t="shared" si="30"/>
        <v>#REF!</v>
      </c>
      <c r="Y152" s="71" t="e">
        <f t="shared" si="29"/>
        <v>#REF!</v>
      </c>
      <c r="Z152" s="71" t="e">
        <f t="shared" si="27"/>
        <v>#REF!</v>
      </c>
      <c r="AB152" s="87"/>
      <c r="AC152" s="88"/>
    </row>
    <row r="153" spans="2:30">
      <c r="B153" s="64"/>
      <c r="F153" s="62">
        <f t="shared" si="22"/>
        <v>47484</v>
      </c>
      <c r="H153" s="73">
        <v>121</v>
      </c>
      <c r="I153" s="62">
        <v>47484</v>
      </c>
      <c r="J153" s="71" t="e">
        <f t="shared" si="25"/>
        <v>#REF!</v>
      </c>
      <c r="K153" s="71">
        <f>EE15</f>
        <v>0</v>
      </c>
      <c r="L153" s="71" t="e">
        <f t="shared" si="23"/>
        <v>#REF!</v>
      </c>
      <c r="M153" s="71" t="e">
        <f t="shared" si="24"/>
        <v>#REF!</v>
      </c>
      <c r="N153" s="71" t="e">
        <f t="shared" si="26"/>
        <v>#REF!</v>
      </c>
      <c r="P153" s="60" t="s">
        <v>149</v>
      </c>
      <c r="Q153" s="67" t="e">
        <f>Q142-Q150</f>
        <v>#REF!</v>
      </c>
      <c r="T153" s="73">
        <v>121</v>
      </c>
      <c r="U153" s="62">
        <v>47484</v>
      </c>
      <c r="V153" s="71" t="e">
        <f t="shared" si="28"/>
        <v>#REF!</v>
      </c>
      <c r="W153" s="71">
        <f>EE16</f>
        <v>0</v>
      </c>
      <c r="X153" s="71" t="e">
        <f t="shared" si="30"/>
        <v>#REF!</v>
      </c>
      <c r="Y153" s="71" t="e">
        <f t="shared" si="29"/>
        <v>#REF!</v>
      </c>
      <c r="Z153" s="71" t="e">
        <f t="shared" si="27"/>
        <v>#REF!</v>
      </c>
      <c r="AB153" s="60" t="s">
        <v>149</v>
      </c>
      <c r="AC153" s="67" t="e">
        <f>AC142-AC150</f>
        <v>#REF!</v>
      </c>
    </row>
    <row r="154" spans="2:30">
      <c r="B154" s="64"/>
      <c r="F154" s="62">
        <f t="shared" si="22"/>
        <v>47515</v>
      </c>
      <c r="H154" s="73">
        <v>122</v>
      </c>
      <c r="I154" s="62">
        <v>47515</v>
      </c>
      <c r="J154" s="71" t="e">
        <f t="shared" si="25"/>
        <v>#REF!</v>
      </c>
      <c r="K154" s="71">
        <f>EF15</f>
        <v>0</v>
      </c>
      <c r="L154" s="71" t="e">
        <f t="shared" si="23"/>
        <v>#REF!</v>
      </c>
      <c r="M154" s="71" t="e">
        <f t="shared" si="24"/>
        <v>#REF!</v>
      </c>
      <c r="N154" s="71" t="e">
        <f t="shared" si="26"/>
        <v>#REF!</v>
      </c>
      <c r="P154" s="87" t="s">
        <v>150</v>
      </c>
      <c r="Q154" s="88" t="e">
        <f>Q153*0.2</f>
        <v>#REF!</v>
      </c>
      <c r="T154" s="73">
        <v>122</v>
      </c>
      <c r="U154" s="62">
        <v>47515</v>
      </c>
      <c r="V154" s="71" t="e">
        <f t="shared" si="28"/>
        <v>#REF!</v>
      </c>
      <c r="W154" s="71">
        <f>EF16</f>
        <v>0</v>
      </c>
      <c r="X154" s="71" t="e">
        <f t="shared" si="30"/>
        <v>#REF!</v>
      </c>
      <c r="Y154" s="71" t="e">
        <f t="shared" si="29"/>
        <v>#REF!</v>
      </c>
      <c r="Z154" s="71" t="e">
        <f t="shared" si="27"/>
        <v>#REF!</v>
      </c>
      <c r="AB154" s="87" t="s">
        <v>150</v>
      </c>
      <c r="AC154" s="88" t="e">
        <f>AC153*0.2</f>
        <v>#REF!</v>
      </c>
    </row>
    <row r="155" spans="2:30">
      <c r="B155" s="64"/>
      <c r="F155" s="62">
        <f t="shared" si="22"/>
        <v>47543</v>
      </c>
      <c r="H155" s="73">
        <v>123</v>
      </c>
      <c r="I155" s="62">
        <v>47543</v>
      </c>
      <c r="J155" s="71" t="e">
        <f t="shared" si="25"/>
        <v>#REF!</v>
      </c>
      <c r="K155" s="71">
        <f>EG15</f>
        <v>0</v>
      </c>
      <c r="L155" s="71" t="e">
        <f t="shared" si="23"/>
        <v>#REF!</v>
      </c>
      <c r="M155" s="71" t="e">
        <f t="shared" si="24"/>
        <v>#REF!</v>
      </c>
      <c r="N155" s="71" t="e">
        <f t="shared" si="26"/>
        <v>#REF!</v>
      </c>
      <c r="T155" s="73">
        <v>123</v>
      </c>
      <c r="U155" s="62">
        <v>47543</v>
      </c>
      <c r="V155" s="71" t="e">
        <f t="shared" si="28"/>
        <v>#REF!</v>
      </c>
      <c r="W155" s="71">
        <f>EG16</f>
        <v>0</v>
      </c>
      <c r="X155" s="71" t="e">
        <f t="shared" si="30"/>
        <v>#REF!</v>
      </c>
      <c r="Y155" s="71" t="e">
        <f t="shared" si="29"/>
        <v>#REF!</v>
      </c>
      <c r="Z155" s="71" t="e">
        <f t="shared" si="27"/>
        <v>#REF!</v>
      </c>
    </row>
    <row r="156" spans="2:30">
      <c r="B156" s="64"/>
      <c r="F156" s="62">
        <f t="shared" si="22"/>
        <v>47574</v>
      </c>
      <c r="H156" s="73">
        <v>124</v>
      </c>
      <c r="I156" s="62">
        <v>47574</v>
      </c>
      <c r="J156" s="71" t="e">
        <f t="shared" si="25"/>
        <v>#REF!</v>
      </c>
      <c r="K156" s="71">
        <f>EH15</f>
        <v>0</v>
      </c>
      <c r="L156" s="71" t="e">
        <f t="shared" si="23"/>
        <v>#REF!</v>
      </c>
      <c r="M156" s="71" t="e">
        <f t="shared" si="24"/>
        <v>#REF!</v>
      </c>
      <c r="N156" s="71" t="e">
        <f t="shared" si="26"/>
        <v>#REF!</v>
      </c>
      <c r="P156" s="81" t="s">
        <v>174</v>
      </c>
      <c r="T156" s="73">
        <v>124</v>
      </c>
      <c r="U156" s="62">
        <v>47574</v>
      </c>
      <c r="V156" s="71" t="e">
        <f t="shared" si="28"/>
        <v>#REF!</v>
      </c>
      <c r="W156" s="71">
        <f>EH16</f>
        <v>0</v>
      </c>
      <c r="X156" s="71" t="e">
        <f t="shared" si="30"/>
        <v>#REF!</v>
      </c>
      <c r="Y156" s="71" t="e">
        <f t="shared" si="29"/>
        <v>#REF!</v>
      </c>
      <c r="Z156" s="71" t="e">
        <f t="shared" si="27"/>
        <v>#REF!</v>
      </c>
      <c r="AB156" s="81" t="s">
        <v>174</v>
      </c>
    </row>
    <row r="157" spans="2:30">
      <c r="B157" s="64"/>
      <c r="F157" s="62">
        <f t="shared" si="22"/>
        <v>47604</v>
      </c>
      <c r="H157" s="73">
        <v>125</v>
      </c>
      <c r="I157" s="62">
        <v>47604</v>
      </c>
      <c r="J157" s="71" t="e">
        <f t="shared" si="25"/>
        <v>#REF!</v>
      </c>
      <c r="K157" s="71">
        <f>EI15</f>
        <v>0</v>
      </c>
      <c r="L157" s="71" t="e">
        <f t="shared" si="23"/>
        <v>#REF!</v>
      </c>
      <c r="M157" s="71" t="e">
        <f t="shared" si="24"/>
        <v>#REF!</v>
      </c>
      <c r="N157" s="71" t="e">
        <f t="shared" si="26"/>
        <v>#REF!</v>
      </c>
      <c r="P157" s="60" t="s">
        <v>156</v>
      </c>
      <c r="R157" s="67" t="e">
        <f>N32</f>
        <v>#REF!</v>
      </c>
      <c r="T157" s="73">
        <v>125</v>
      </c>
      <c r="U157" s="62">
        <v>47604</v>
      </c>
      <c r="V157" s="71" t="e">
        <f t="shared" si="28"/>
        <v>#REF!</v>
      </c>
      <c r="W157" s="71">
        <f>EI16</f>
        <v>0</v>
      </c>
      <c r="X157" s="71" t="e">
        <f t="shared" si="30"/>
        <v>#REF!</v>
      </c>
      <c r="Y157" s="71" t="e">
        <f t="shared" si="29"/>
        <v>#REF!</v>
      </c>
      <c r="Z157" s="71" t="e">
        <f t="shared" si="27"/>
        <v>#REF!</v>
      </c>
      <c r="AB157" s="60" t="s">
        <v>156</v>
      </c>
      <c r="AD157" s="67" t="e">
        <f>Z44</f>
        <v>#REF!</v>
      </c>
    </row>
    <row r="158" spans="2:30">
      <c r="B158" s="64"/>
      <c r="F158" s="62">
        <f t="shared" si="22"/>
        <v>47635</v>
      </c>
      <c r="H158" s="73">
        <v>126</v>
      </c>
      <c r="I158" s="62">
        <v>47635</v>
      </c>
      <c r="J158" s="71" t="e">
        <f t="shared" si="25"/>
        <v>#REF!</v>
      </c>
      <c r="K158" s="71">
        <f>EJ15</f>
        <v>0</v>
      </c>
      <c r="L158" s="71" t="e">
        <f t="shared" si="23"/>
        <v>#REF!</v>
      </c>
      <c r="M158" s="71" t="e">
        <f t="shared" si="24"/>
        <v>#REF!</v>
      </c>
      <c r="N158" s="71" t="e">
        <f t="shared" si="26"/>
        <v>#REF!</v>
      </c>
      <c r="P158" s="60" t="s">
        <v>157</v>
      </c>
      <c r="R158" s="67" t="e">
        <f>-(S40+S127)</f>
        <v>#REF!</v>
      </c>
      <c r="T158" s="73">
        <v>126</v>
      </c>
      <c r="U158" s="62">
        <v>47635</v>
      </c>
      <c r="V158" s="71" t="e">
        <f t="shared" si="28"/>
        <v>#REF!</v>
      </c>
      <c r="W158" s="71">
        <f>EJ16</f>
        <v>0</v>
      </c>
      <c r="X158" s="71" t="e">
        <f t="shared" si="30"/>
        <v>#REF!</v>
      </c>
      <c r="Y158" s="71" t="e">
        <f t="shared" si="29"/>
        <v>#REF!</v>
      </c>
      <c r="Z158" s="71" t="e">
        <f t="shared" si="27"/>
        <v>#REF!</v>
      </c>
      <c r="AB158" s="60" t="s">
        <v>157</v>
      </c>
      <c r="AD158" s="67" t="e">
        <f>-AE126</f>
        <v>#REF!</v>
      </c>
    </row>
    <row r="159" spans="2:30">
      <c r="B159" s="64"/>
      <c r="F159" s="62">
        <f t="shared" si="22"/>
        <v>47665</v>
      </c>
      <c r="H159" s="73">
        <v>127</v>
      </c>
      <c r="I159" s="62">
        <v>47665</v>
      </c>
      <c r="J159" s="71" t="e">
        <f t="shared" si="25"/>
        <v>#REF!</v>
      </c>
      <c r="K159" s="71">
        <f>EK15</f>
        <v>0</v>
      </c>
      <c r="L159" s="71" t="e">
        <f t="shared" si="23"/>
        <v>#REF!</v>
      </c>
      <c r="M159" s="71" t="e">
        <f t="shared" si="24"/>
        <v>#REF!</v>
      </c>
      <c r="N159" s="71" t="e">
        <f t="shared" si="26"/>
        <v>#REF!</v>
      </c>
      <c r="P159" s="60" t="s">
        <v>158</v>
      </c>
      <c r="R159" s="67" t="e">
        <f>R103-S133</f>
        <v>#REF!</v>
      </c>
      <c r="T159" s="73">
        <v>127</v>
      </c>
      <c r="U159" s="62">
        <v>47665</v>
      </c>
      <c r="V159" s="71" t="e">
        <f t="shared" si="28"/>
        <v>#REF!</v>
      </c>
      <c r="W159" s="71">
        <f>EK16</f>
        <v>0</v>
      </c>
      <c r="X159" s="71" t="e">
        <f t="shared" si="30"/>
        <v>#REF!</v>
      </c>
      <c r="Y159" s="71" t="e">
        <f t="shared" si="29"/>
        <v>#REF!</v>
      </c>
      <c r="Z159" s="71" t="e">
        <f t="shared" si="27"/>
        <v>#REF!</v>
      </c>
      <c r="AB159" s="60" t="s">
        <v>158</v>
      </c>
      <c r="AD159" s="67" t="e">
        <f>AD46-AE132</f>
        <v>#REF!</v>
      </c>
    </row>
    <row r="160" spans="2:30">
      <c r="B160" s="64"/>
      <c r="F160" s="62">
        <f t="shared" si="22"/>
        <v>47696</v>
      </c>
      <c r="H160" s="73">
        <v>128</v>
      </c>
      <c r="I160" s="62">
        <v>47696</v>
      </c>
      <c r="J160" s="71" t="e">
        <f t="shared" si="25"/>
        <v>#REF!</v>
      </c>
      <c r="K160" s="71">
        <f>EL15</f>
        <v>0</v>
      </c>
      <c r="L160" s="71" t="e">
        <f t="shared" si="23"/>
        <v>#REF!</v>
      </c>
      <c r="M160" s="71" t="e">
        <f t="shared" si="24"/>
        <v>#REF!</v>
      </c>
      <c r="N160" s="71" t="e">
        <f t="shared" si="26"/>
        <v>#REF!</v>
      </c>
      <c r="P160" s="60" t="s">
        <v>159</v>
      </c>
      <c r="R160" s="67" t="e">
        <f>R104+R129</f>
        <v>#REF!</v>
      </c>
      <c r="T160" s="73">
        <v>128</v>
      </c>
      <c r="U160" s="62">
        <v>47696</v>
      </c>
      <c r="V160" s="71" t="e">
        <f t="shared" si="28"/>
        <v>#REF!</v>
      </c>
      <c r="W160" s="71">
        <f>EL16</f>
        <v>0</v>
      </c>
      <c r="X160" s="71" t="e">
        <f t="shared" si="30"/>
        <v>#REF!</v>
      </c>
      <c r="Y160" s="71" t="e">
        <f t="shared" si="29"/>
        <v>#REF!</v>
      </c>
      <c r="Z160" s="71" t="e">
        <f t="shared" si="27"/>
        <v>#REF!</v>
      </c>
      <c r="AB160" s="60" t="s">
        <v>159</v>
      </c>
      <c r="AD160" s="67" t="e">
        <f>-(AE47-AD128)</f>
        <v>#REF!</v>
      </c>
    </row>
    <row r="161" spans="2:31">
      <c r="B161" s="64"/>
      <c r="F161" s="62">
        <f t="shared" si="22"/>
        <v>47727</v>
      </c>
      <c r="H161" s="73">
        <v>129</v>
      </c>
      <c r="I161" s="62">
        <v>47727</v>
      </c>
      <c r="J161" s="71" t="e">
        <f t="shared" si="25"/>
        <v>#REF!</v>
      </c>
      <c r="K161" s="71">
        <f>EM15</f>
        <v>0</v>
      </c>
      <c r="L161" s="71" t="e">
        <f t="shared" si="23"/>
        <v>#REF!</v>
      </c>
      <c r="M161" s="71" t="e">
        <f t="shared" si="24"/>
        <v>#REF!</v>
      </c>
      <c r="N161" s="71" t="e">
        <f t="shared" si="26"/>
        <v>#REF!</v>
      </c>
      <c r="P161" s="60" t="s">
        <v>160</v>
      </c>
      <c r="R161" s="67" t="e">
        <f>R126</f>
        <v>#REF!</v>
      </c>
      <c r="T161" s="73">
        <v>129</v>
      </c>
      <c r="U161" s="62">
        <v>47727</v>
      </c>
      <c r="V161" s="71" t="e">
        <f t="shared" si="28"/>
        <v>#REF!</v>
      </c>
      <c r="W161" s="71">
        <f>EM16</f>
        <v>0</v>
      </c>
      <c r="X161" s="71" t="e">
        <f t="shared" si="30"/>
        <v>#REF!</v>
      </c>
      <c r="Y161" s="71" t="e">
        <f t="shared" si="29"/>
        <v>#REF!</v>
      </c>
      <c r="Z161" s="71" t="e">
        <f t="shared" si="27"/>
        <v>#REF!</v>
      </c>
      <c r="AB161" s="60" t="s">
        <v>160</v>
      </c>
      <c r="AD161" s="67" t="e">
        <f>AD125</f>
        <v>#REF!</v>
      </c>
    </row>
    <row r="162" spans="2:31">
      <c r="B162" s="64"/>
      <c r="F162" s="62">
        <f t="shared" ref="F162:F225" si="32">I162</f>
        <v>47757</v>
      </c>
      <c r="H162" s="73">
        <v>130</v>
      </c>
      <c r="I162" s="62">
        <v>47757</v>
      </c>
      <c r="J162" s="71" t="e">
        <f t="shared" si="25"/>
        <v>#REF!</v>
      </c>
      <c r="K162" s="71">
        <f>EN15</f>
        <v>0</v>
      </c>
      <c r="L162" s="71" t="e">
        <f t="shared" ref="L162:L225" si="33">J162*$M$20</f>
        <v>#REF!</v>
      </c>
      <c r="M162" s="71" t="e">
        <f t="shared" ref="M162:M225" si="34">K162-L162</f>
        <v>#REF!</v>
      </c>
      <c r="N162" s="71" t="e">
        <f t="shared" si="26"/>
        <v>#REF!</v>
      </c>
      <c r="P162" s="60" t="s">
        <v>161</v>
      </c>
      <c r="R162" s="67" t="e">
        <f>R106</f>
        <v>#REF!</v>
      </c>
      <c r="T162" s="73">
        <v>130</v>
      </c>
      <c r="U162" s="62">
        <v>47757</v>
      </c>
      <c r="V162" s="71" t="e">
        <f t="shared" si="28"/>
        <v>#REF!</v>
      </c>
      <c r="W162" s="71">
        <f>EN16</f>
        <v>0</v>
      </c>
      <c r="X162" s="71" t="e">
        <f t="shared" si="30"/>
        <v>#REF!</v>
      </c>
      <c r="Y162" s="71" t="e">
        <f t="shared" si="29"/>
        <v>#REF!</v>
      </c>
      <c r="Z162" s="71" t="e">
        <f t="shared" si="27"/>
        <v>#REF!</v>
      </c>
      <c r="AB162" s="60" t="s">
        <v>161</v>
      </c>
      <c r="AD162" s="67" t="e">
        <f>AD131</f>
        <v>#REF!</v>
      </c>
    </row>
    <row r="163" spans="2:31">
      <c r="B163" s="64"/>
      <c r="F163" s="62">
        <f t="shared" si="32"/>
        <v>47788</v>
      </c>
      <c r="H163" s="73">
        <v>131</v>
      </c>
      <c r="I163" s="62">
        <v>47788</v>
      </c>
      <c r="J163" s="71" t="e">
        <f t="shared" ref="J163:J226" si="35">N162</f>
        <v>#REF!</v>
      </c>
      <c r="K163" s="71">
        <f>EO15</f>
        <v>0</v>
      </c>
      <c r="L163" s="71" t="e">
        <f t="shared" si="33"/>
        <v>#REF!</v>
      </c>
      <c r="M163" s="71" t="e">
        <f t="shared" si="34"/>
        <v>#REF!</v>
      </c>
      <c r="N163" s="71" t="e">
        <f t="shared" ref="N163:N226" si="36">J163-M163</f>
        <v>#REF!</v>
      </c>
      <c r="T163" s="73">
        <v>131</v>
      </c>
      <c r="U163" s="62">
        <v>47788</v>
      </c>
      <c r="V163" s="71" t="e">
        <f t="shared" si="28"/>
        <v>#REF!</v>
      </c>
      <c r="W163" s="71">
        <f>EO16</f>
        <v>0</v>
      </c>
      <c r="X163" s="71" t="e">
        <f t="shared" si="30"/>
        <v>#REF!</v>
      </c>
      <c r="Y163" s="71" t="e">
        <f t="shared" si="29"/>
        <v>#REF!</v>
      </c>
      <c r="Z163" s="71" t="e">
        <f t="shared" si="27"/>
        <v>#REF!</v>
      </c>
    </row>
    <row r="164" spans="2:31">
      <c r="B164" s="64"/>
      <c r="F164" s="62">
        <f t="shared" si="32"/>
        <v>47818</v>
      </c>
      <c r="H164" s="73">
        <v>132</v>
      </c>
      <c r="I164" s="62">
        <v>47818</v>
      </c>
      <c r="J164" s="71" t="e">
        <f t="shared" si="35"/>
        <v>#REF!</v>
      </c>
      <c r="K164" s="71">
        <f>EP15</f>
        <v>0</v>
      </c>
      <c r="L164" s="71" t="e">
        <f t="shared" si="33"/>
        <v>#REF!</v>
      </c>
      <c r="M164" s="71" t="e">
        <f t="shared" si="34"/>
        <v>#REF!</v>
      </c>
      <c r="N164" s="71" t="e">
        <f t="shared" si="36"/>
        <v>#REF!</v>
      </c>
      <c r="P164" s="60" t="s">
        <v>162</v>
      </c>
      <c r="R164" s="67">
        <f>-S130</f>
        <v>-1800000</v>
      </c>
      <c r="T164" s="73">
        <v>132</v>
      </c>
      <c r="U164" s="62">
        <v>47818</v>
      </c>
      <c r="V164" s="71" t="e">
        <f t="shared" si="28"/>
        <v>#REF!</v>
      </c>
      <c r="W164" s="71">
        <f>EP16</f>
        <v>0</v>
      </c>
      <c r="X164" s="71" t="e">
        <f t="shared" si="30"/>
        <v>#REF!</v>
      </c>
      <c r="Y164" s="71" t="e">
        <f t="shared" si="29"/>
        <v>#REF!</v>
      </c>
      <c r="Z164" s="71" t="e">
        <f t="shared" si="27"/>
        <v>#REF!</v>
      </c>
      <c r="AB164" s="60" t="s">
        <v>162</v>
      </c>
      <c r="AD164" s="67">
        <f>-AE129</f>
        <v>-2700000</v>
      </c>
    </row>
    <row r="165" spans="2:31">
      <c r="B165" s="64"/>
      <c r="F165" s="62">
        <f t="shared" si="32"/>
        <v>47849</v>
      </c>
      <c r="H165" s="73">
        <v>133</v>
      </c>
      <c r="I165" s="62">
        <v>47849</v>
      </c>
      <c r="J165" s="71" t="e">
        <f t="shared" si="35"/>
        <v>#REF!</v>
      </c>
      <c r="K165" s="71">
        <f>EQ15</f>
        <v>0</v>
      </c>
      <c r="L165" s="71" t="e">
        <f t="shared" si="33"/>
        <v>#REF!</v>
      </c>
      <c r="M165" s="71" t="e">
        <f t="shared" si="34"/>
        <v>#REF!</v>
      </c>
      <c r="N165" s="71" t="e">
        <f t="shared" si="36"/>
        <v>#REF!</v>
      </c>
      <c r="T165" s="73">
        <v>133</v>
      </c>
      <c r="U165" s="62">
        <v>47849</v>
      </c>
      <c r="V165" s="71" t="e">
        <f t="shared" si="28"/>
        <v>#REF!</v>
      </c>
      <c r="W165" s="71">
        <f>EQ16</f>
        <v>0</v>
      </c>
      <c r="X165" s="71" t="e">
        <f t="shared" si="30"/>
        <v>#REF!</v>
      </c>
      <c r="Y165" s="71" t="e">
        <f t="shared" si="29"/>
        <v>#REF!</v>
      </c>
      <c r="Z165" s="71" t="e">
        <f t="shared" si="27"/>
        <v>#REF!</v>
      </c>
    </row>
    <row r="166" spans="2:31">
      <c r="B166" s="64"/>
      <c r="F166" s="62">
        <f t="shared" si="32"/>
        <v>47880</v>
      </c>
      <c r="H166" s="73">
        <v>134</v>
      </c>
      <c r="I166" s="62">
        <v>47880</v>
      </c>
      <c r="J166" s="71" t="e">
        <f t="shared" si="35"/>
        <v>#REF!</v>
      </c>
      <c r="K166" s="71">
        <f>ER15</f>
        <v>0</v>
      </c>
      <c r="L166" s="71" t="e">
        <f t="shared" si="33"/>
        <v>#REF!</v>
      </c>
      <c r="M166" s="71" t="e">
        <f t="shared" si="34"/>
        <v>#REF!</v>
      </c>
      <c r="N166" s="71" t="e">
        <f t="shared" si="36"/>
        <v>#REF!</v>
      </c>
      <c r="P166" s="81" t="s">
        <v>174</v>
      </c>
      <c r="T166" s="73">
        <v>134</v>
      </c>
      <c r="U166" s="62">
        <v>47880</v>
      </c>
      <c r="V166" s="71" t="e">
        <f t="shared" si="28"/>
        <v>#REF!</v>
      </c>
      <c r="W166" s="71">
        <f>ER16</f>
        <v>0</v>
      </c>
      <c r="X166" s="71" t="e">
        <f t="shared" si="30"/>
        <v>#REF!</v>
      </c>
      <c r="Y166" s="71" t="e">
        <f t="shared" si="29"/>
        <v>#REF!</v>
      </c>
      <c r="Z166" s="71" t="e">
        <f t="shared" si="27"/>
        <v>#REF!</v>
      </c>
      <c r="AB166" s="81" t="s">
        <v>174</v>
      </c>
    </row>
    <row r="167" spans="2:31">
      <c r="B167" s="64"/>
      <c r="F167" s="62">
        <f t="shared" si="32"/>
        <v>47908</v>
      </c>
      <c r="H167" s="73">
        <v>135</v>
      </c>
      <c r="I167" s="62">
        <v>47908</v>
      </c>
      <c r="J167" s="71" t="e">
        <f t="shared" si="35"/>
        <v>#REF!</v>
      </c>
      <c r="K167" s="71">
        <f>ES15</f>
        <v>0</v>
      </c>
      <c r="L167" s="71" t="e">
        <f t="shared" si="33"/>
        <v>#REF!</v>
      </c>
      <c r="M167" s="71" t="e">
        <f t="shared" si="34"/>
        <v>#REF!</v>
      </c>
      <c r="N167" s="71" t="e">
        <f t="shared" si="36"/>
        <v>#REF!</v>
      </c>
      <c r="P167" s="60" t="s">
        <v>165</v>
      </c>
      <c r="Q167" s="67" t="e">
        <f>R157</f>
        <v>#REF!</v>
      </c>
      <c r="T167" s="73">
        <v>135</v>
      </c>
      <c r="U167" s="62">
        <v>47908</v>
      </c>
      <c r="V167" s="71" t="e">
        <f t="shared" si="28"/>
        <v>#REF!</v>
      </c>
      <c r="W167" s="71">
        <f>ES16</f>
        <v>0</v>
      </c>
      <c r="X167" s="71" t="e">
        <f t="shared" si="30"/>
        <v>#REF!</v>
      </c>
      <c r="Y167" s="71" t="e">
        <f t="shared" si="29"/>
        <v>#REF!</v>
      </c>
      <c r="Z167" s="71" t="e">
        <f t="shared" si="27"/>
        <v>#REF!</v>
      </c>
      <c r="AB167" s="60" t="s">
        <v>165</v>
      </c>
      <c r="AC167" s="67" t="e">
        <f>AD157</f>
        <v>#REF!</v>
      </c>
    </row>
    <row r="168" spans="2:31">
      <c r="B168" s="64"/>
      <c r="F168" s="62">
        <f t="shared" si="32"/>
        <v>47939</v>
      </c>
      <c r="H168" s="73">
        <v>136</v>
      </c>
      <c r="I168" s="62">
        <v>47939</v>
      </c>
      <c r="J168" s="71" t="e">
        <f t="shared" si="35"/>
        <v>#REF!</v>
      </c>
      <c r="K168" s="71">
        <f>ET15</f>
        <v>0</v>
      </c>
      <c r="L168" s="71" t="e">
        <f t="shared" si="33"/>
        <v>#REF!</v>
      </c>
      <c r="M168" s="71" t="e">
        <f t="shared" si="34"/>
        <v>#REF!</v>
      </c>
      <c r="N168" s="71" t="e">
        <f t="shared" si="36"/>
        <v>#REF!</v>
      </c>
      <c r="P168" s="60" t="s">
        <v>166</v>
      </c>
      <c r="Q168" s="67" t="e">
        <f>R158</f>
        <v>#REF!</v>
      </c>
      <c r="T168" s="73">
        <v>136</v>
      </c>
      <c r="U168" s="62">
        <v>47939</v>
      </c>
      <c r="V168" s="71" t="e">
        <f t="shared" si="28"/>
        <v>#REF!</v>
      </c>
      <c r="W168" s="71">
        <f>ET16</f>
        <v>0</v>
      </c>
      <c r="X168" s="71" t="e">
        <f t="shared" si="30"/>
        <v>#REF!</v>
      </c>
      <c r="Y168" s="71" t="e">
        <f t="shared" si="29"/>
        <v>#REF!</v>
      </c>
      <c r="Z168" s="71" t="e">
        <f t="shared" si="27"/>
        <v>#REF!</v>
      </c>
      <c r="AB168" s="60" t="s">
        <v>166</v>
      </c>
      <c r="AC168" s="67" t="e">
        <f>AD158</f>
        <v>#REF!</v>
      </c>
    </row>
    <row r="169" spans="2:31">
      <c r="B169" s="64"/>
      <c r="F169" s="62">
        <f t="shared" si="32"/>
        <v>47969</v>
      </c>
      <c r="H169" s="73">
        <v>137</v>
      </c>
      <c r="I169" s="62">
        <v>47969</v>
      </c>
      <c r="J169" s="71" t="e">
        <f t="shared" si="35"/>
        <v>#REF!</v>
      </c>
      <c r="K169" s="71">
        <f>EU15</f>
        <v>0</v>
      </c>
      <c r="L169" s="71" t="e">
        <f t="shared" si="33"/>
        <v>#REF!</v>
      </c>
      <c r="M169" s="71" t="e">
        <f t="shared" si="34"/>
        <v>#REF!</v>
      </c>
      <c r="N169" s="71" t="e">
        <f t="shared" si="36"/>
        <v>#REF!</v>
      </c>
      <c r="P169" s="87" t="s">
        <v>167</v>
      </c>
      <c r="Q169" s="88" t="e">
        <f>SUM(Q167:Q168)</f>
        <v>#REF!</v>
      </c>
      <c r="T169" s="73">
        <v>137</v>
      </c>
      <c r="U169" s="62">
        <v>47969</v>
      </c>
      <c r="V169" s="71" t="e">
        <f t="shared" si="28"/>
        <v>#REF!</v>
      </c>
      <c r="W169" s="71">
        <f>EU16</f>
        <v>0</v>
      </c>
      <c r="X169" s="71" t="e">
        <f t="shared" si="30"/>
        <v>#REF!</v>
      </c>
      <c r="Y169" s="71" t="e">
        <f t="shared" si="29"/>
        <v>#REF!</v>
      </c>
      <c r="Z169" s="71" t="e">
        <f t="shared" si="27"/>
        <v>#REF!</v>
      </c>
      <c r="AB169" s="87" t="s">
        <v>167</v>
      </c>
      <c r="AC169" s="88" t="e">
        <f>SUM(AC167:AC168)</f>
        <v>#REF!</v>
      </c>
    </row>
    <row r="170" spans="2:31">
      <c r="B170" s="64"/>
      <c r="F170" s="62">
        <f t="shared" si="32"/>
        <v>48000</v>
      </c>
      <c r="H170" s="73">
        <v>138</v>
      </c>
      <c r="I170" s="62">
        <v>48000</v>
      </c>
      <c r="J170" s="71" t="e">
        <f t="shared" si="35"/>
        <v>#REF!</v>
      </c>
      <c r="K170" s="71">
        <f>EV15</f>
        <v>0</v>
      </c>
      <c r="L170" s="71" t="e">
        <f t="shared" si="33"/>
        <v>#REF!</v>
      </c>
      <c r="M170" s="71" t="e">
        <f t="shared" si="34"/>
        <v>#REF!</v>
      </c>
      <c r="N170" s="71" t="e">
        <f t="shared" si="36"/>
        <v>#REF!</v>
      </c>
      <c r="R170" s="90" t="s">
        <v>152</v>
      </c>
      <c r="S170" s="90" t="s">
        <v>153</v>
      </c>
      <c r="T170" s="73">
        <v>138</v>
      </c>
      <c r="U170" s="62">
        <v>48000</v>
      </c>
      <c r="V170" s="71" t="e">
        <f t="shared" si="28"/>
        <v>#REF!</v>
      </c>
      <c r="W170" s="71">
        <f>EV16</f>
        <v>0</v>
      </c>
      <c r="X170" s="71" t="e">
        <f t="shared" si="30"/>
        <v>#REF!</v>
      </c>
      <c r="Y170" s="71" t="e">
        <f t="shared" si="29"/>
        <v>#REF!</v>
      </c>
      <c r="Z170" s="71" t="e">
        <f t="shared" si="27"/>
        <v>#REF!</v>
      </c>
      <c r="AD170" s="90" t="s">
        <v>152</v>
      </c>
      <c r="AE170" s="90" t="s">
        <v>153</v>
      </c>
    </row>
    <row r="171" spans="2:31">
      <c r="B171" s="64"/>
      <c r="F171" s="62">
        <f t="shared" si="32"/>
        <v>48030</v>
      </c>
      <c r="H171" s="73">
        <v>139</v>
      </c>
      <c r="I171" s="62">
        <v>48030</v>
      </c>
      <c r="J171" s="71" t="e">
        <f t="shared" si="35"/>
        <v>#REF!</v>
      </c>
      <c r="K171" s="71">
        <f>EW15</f>
        <v>0</v>
      </c>
      <c r="L171" s="71" t="e">
        <f t="shared" si="33"/>
        <v>#REF!</v>
      </c>
      <c r="M171" s="71" t="e">
        <f t="shared" si="34"/>
        <v>#REF!</v>
      </c>
      <c r="N171" s="71" t="e">
        <f t="shared" si="36"/>
        <v>#REF!</v>
      </c>
      <c r="P171" s="60" t="s">
        <v>168</v>
      </c>
      <c r="Q171" s="67">
        <f>SUM(R171:S171)</f>
        <v>-5400000</v>
      </c>
      <c r="R171" s="67">
        <f>-SUM(K57:K68)</f>
        <v>-1800000</v>
      </c>
      <c r="S171" s="67">
        <f>-SUM(K69:K260)</f>
        <v>-3600000</v>
      </c>
      <c r="T171" s="73">
        <v>139</v>
      </c>
      <c r="U171" s="62">
        <v>48030</v>
      </c>
      <c r="V171" s="71" t="e">
        <f t="shared" si="28"/>
        <v>#REF!</v>
      </c>
      <c r="W171" s="71">
        <f>EW16</f>
        <v>0</v>
      </c>
      <c r="X171" s="71" t="e">
        <f t="shared" si="30"/>
        <v>#REF!</v>
      </c>
      <c r="Y171" s="71" t="e">
        <f t="shared" si="29"/>
        <v>#REF!</v>
      </c>
      <c r="Z171" s="71" t="e">
        <f t="shared" si="27"/>
        <v>#REF!</v>
      </c>
      <c r="AB171" s="60" t="s">
        <v>168</v>
      </c>
      <c r="AC171" s="67">
        <f>SUM(AD171:AE171)</f>
        <v>-10800000</v>
      </c>
      <c r="AD171" s="67">
        <f>-SUM(W57:W68)</f>
        <v>-2700000</v>
      </c>
      <c r="AE171" s="67">
        <f>-SUM(W69:W260)</f>
        <v>-8100000</v>
      </c>
    </row>
    <row r="172" spans="2:31">
      <c r="B172" s="64"/>
      <c r="F172" s="62">
        <f t="shared" si="32"/>
        <v>48061</v>
      </c>
      <c r="H172" s="73">
        <v>140</v>
      </c>
      <c r="I172" s="62">
        <v>48061</v>
      </c>
      <c r="J172" s="71" t="e">
        <f t="shared" si="35"/>
        <v>#REF!</v>
      </c>
      <c r="K172" s="71">
        <f>EX15</f>
        <v>0</v>
      </c>
      <c r="L172" s="71" t="e">
        <f t="shared" si="33"/>
        <v>#REF!</v>
      </c>
      <c r="M172" s="71" t="e">
        <f t="shared" si="34"/>
        <v>#REF!</v>
      </c>
      <c r="N172" s="71" t="e">
        <f t="shared" si="36"/>
        <v>#REF!</v>
      </c>
      <c r="P172" s="60" t="s">
        <v>169</v>
      </c>
      <c r="Q172" s="67" t="e">
        <f>SUM(R172:S172)</f>
        <v>#REF!</v>
      </c>
      <c r="R172" s="67" t="e">
        <f>SUM(L57:L68)</f>
        <v>#REF!</v>
      </c>
      <c r="S172" s="67" t="e">
        <f>SUM(L69:L260)</f>
        <v>#REF!</v>
      </c>
      <c r="T172" s="73">
        <v>140</v>
      </c>
      <c r="U172" s="62">
        <v>48061</v>
      </c>
      <c r="V172" s="71" t="e">
        <f t="shared" si="28"/>
        <v>#REF!</v>
      </c>
      <c r="W172" s="71">
        <f>EX16</f>
        <v>0</v>
      </c>
      <c r="X172" s="71" t="e">
        <f t="shared" si="30"/>
        <v>#REF!</v>
      </c>
      <c r="Y172" s="71" t="e">
        <f t="shared" si="29"/>
        <v>#REF!</v>
      </c>
      <c r="Z172" s="71" t="e">
        <f t="shared" ref="Z172:Z235" si="37">V172-Y172</f>
        <v>#REF!</v>
      </c>
      <c r="AB172" s="60" t="s">
        <v>169</v>
      </c>
      <c r="AC172" s="67" t="e">
        <f>SUM(AD172:AE172)</f>
        <v>#REF!</v>
      </c>
      <c r="AD172" s="67" t="e">
        <f>SUM(X57:X68)</f>
        <v>#REF!</v>
      </c>
      <c r="AE172" s="67" t="e">
        <f>SUM(X69:X260)</f>
        <v>#REF!</v>
      </c>
    </row>
    <row r="173" spans="2:31">
      <c r="B173" s="64"/>
      <c r="F173" s="62">
        <f t="shared" si="32"/>
        <v>48092</v>
      </c>
      <c r="H173" s="73">
        <v>141</v>
      </c>
      <c r="I173" s="62">
        <v>48092</v>
      </c>
      <c r="J173" s="71" t="e">
        <f t="shared" si="35"/>
        <v>#REF!</v>
      </c>
      <c r="K173" s="71">
        <f>EY15</f>
        <v>0</v>
      </c>
      <c r="L173" s="71" t="e">
        <f t="shared" si="33"/>
        <v>#REF!</v>
      </c>
      <c r="M173" s="71" t="e">
        <f t="shared" si="34"/>
        <v>#REF!</v>
      </c>
      <c r="N173" s="71" t="e">
        <f t="shared" si="36"/>
        <v>#REF!</v>
      </c>
      <c r="Q173" s="88" t="e">
        <f>SUM(Q171:Q172)</f>
        <v>#REF!</v>
      </c>
      <c r="R173" s="88" t="e">
        <f t="shared" ref="R173" si="38">SUM(R171:R172)</f>
        <v>#REF!</v>
      </c>
      <c r="S173" s="88" t="e">
        <f>SUM(S171:S172)</f>
        <v>#REF!</v>
      </c>
      <c r="T173" s="73">
        <v>141</v>
      </c>
      <c r="U173" s="62">
        <v>48092</v>
      </c>
      <c r="V173" s="71" t="e">
        <f t="shared" ref="V173:V236" si="39">Z172</f>
        <v>#REF!</v>
      </c>
      <c r="W173" s="71">
        <f>EY16</f>
        <v>0</v>
      </c>
      <c r="X173" s="71" t="e">
        <f t="shared" si="30"/>
        <v>#REF!</v>
      </c>
      <c r="Y173" s="71" t="e">
        <f t="shared" ref="Y173:Y236" si="40">W173-X173</f>
        <v>#REF!</v>
      </c>
      <c r="Z173" s="71" t="e">
        <f t="shared" si="37"/>
        <v>#REF!</v>
      </c>
      <c r="AC173" s="88" t="e">
        <f>SUM(AC171:AC172)</f>
        <v>#REF!</v>
      </c>
      <c r="AD173" s="88" t="e">
        <f t="shared" ref="AD173" si="41">SUM(AD171:AD172)</f>
        <v>#REF!</v>
      </c>
      <c r="AE173" s="88" t="e">
        <f>SUM(AE171:AE172)</f>
        <v>#REF!</v>
      </c>
    </row>
    <row r="174" spans="2:31">
      <c r="B174" s="64"/>
      <c r="F174" s="62">
        <f t="shared" si="32"/>
        <v>48122</v>
      </c>
      <c r="H174" s="73">
        <v>142</v>
      </c>
      <c r="I174" s="62">
        <v>48122</v>
      </c>
      <c r="J174" s="71" t="e">
        <f t="shared" si="35"/>
        <v>#REF!</v>
      </c>
      <c r="K174" s="71">
        <f>EZ15</f>
        <v>0</v>
      </c>
      <c r="L174" s="71" t="e">
        <f t="shared" si="33"/>
        <v>#REF!</v>
      </c>
      <c r="M174" s="71" t="e">
        <f t="shared" si="34"/>
        <v>#REF!</v>
      </c>
      <c r="N174" s="71" t="e">
        <f t="shared" si="36"/>
        <v>#REF!</v>
      </c>
      <c r="T174" s="73">
        <v>142</v>
      </c>
      <c r="U174" s="62">
        <v>48122</v>
      </c>
      <c r="V174" s="71" t="e">
        <f t="shared" si="39"/>
        <v>#REF!</v>
      </c>
      <c r="W174" s="71">
        <f>EZ16</f>
        <v>0</v>
      </c>
      <c r="X174" s="71" t="e">
        <f t="shared" ref="X174:X237" si="42">V174*$Y$24</f>
        <v>#REF!</v>
      </c>
      <c r="Y174" s="71" t="e">
        <f t="shared" si="40"/>
        <v>#REF!</v>
      </c>
      <c r="Z174" s="71" t="e">
        <f t="shared" si="37"/>
        <v>#REF!</v>
      </c>
    </row>
    <row r="175" spans="2:31">
      <c r="B175" s="64"/>
      <c r="F175" s="62">
        <f t="shared" si="32"/>
        <v>48153</v>
      </c>
      <c r="H175" s="73">
        <v>143</v>
      </c>
      <c r="I175" s="62">
        <v>48153</v>
      </c>
      <c r="J175" s="71" t="e">
        <f t="shared" si="35"/>
        <v>#REF!</v>
      </c>
      <c r="K175" s="71">
        <f>FA15</f>
        <v>0</v>
      </c>
      <c r="L175" s="71" t="e">
        <f t="shared" si="33"/>
        <v>#REF!</v>
      </c>
      <c r="M175" s="71" t="e">
        <f t="shared" si="34"/>
        <v>#REF!</v>
      </c>
      <c r="N175" s="71" t="e">
        <f t="shared" si="36"/>
        <v>#REF!</v>
      </c>
      <c r="P175" s="60" t="s">
        <v>170</v>
      </c>
      <c r="Q175" s="67" t="e">
        <f>Q169+Q173</f>
        <v>#REF!</v>
      </c>
      <c r="T175" s="73">
        <v>143</v>
      </c>
      <c r="U175" s="62">
        <v>48153</v>
      </c>
      <c r="V175" s="71" t="e">
        <f t="shared" si="39"/>
        <v>#REF!</v>
      </c>
      <c r="W175" s="71">
        <f>FA16</f>
        <v>0</v>
      </c>
      <c r="X175" s="71" t="e">
        <f t="shared" si="42"/>
        <v>#REF!</v>
      </c>
      <c r="Y175" s="71" t="e">
        <f t="shared" si="40"/>
        <v>#REF!</v>
      </c>
      <c r="Z175" s="71" t="e">
        <f t="shared" si="37"/>
        <v>#REF!</v>
      </c>
      <c r="AB175" s="60" t="s">
        <v>170</v>
      </c>
      <c r="AC175" s="67" t="e">
        <f>AC169+AC173</f>
        <v>#REF!</v>
      </c>
    </row>
    <row r="176" spans="2:31">
      <c r="B176" s="64"/>
      <c r="F176" s="62">
        <f t="shared" si="32"/>
        <v>48183</v>
      </c>
      <c r="H176" s="73">
        <v>144</v>
      </c>
      <c r="I176" s="62">
        <v>48183</v>
      </c>
      <c r="J176" s="71" t="e">
        <f t="shared" si="35"/>
        <v>#REF!</v>
      </c>
      <c r="K176" s="71">
        <f>FB15</f>
        <v>0</v>
      </c>
      <c r="L176" s="71" t="e">
        <f t="shared" si="33"/>
        <v>#REF!</v>
      </c>
      <c r="M176" s="71" t="e">
        <f t="shared" si="34"/>
        <v>#REF!</v>
      </c>
      <c r="N176" s="71" t="e">
        <f t="shared" si="36"/>
        <v>#REF!</v>
      </c>
      <c r="P176" s="60" t="s">
        <v>171</v>
      </c>
      <c r="Q176" s="67" t="e">
        <f>Q175*0.2</f>
        <v>#REF!</v>
      </c>
      <c r="T176" s="73">
        <v>144</v>
      </c>
      <c r="U176" s="62">
        <v>48183</v>
      </c>
      <c r="V176" s="71" t="e">
        <f t="shared" si="39"/>
        <v>#REF!</v>
      </c>
      <c r="W176" s="71">
        <f>FB16</f>
        <v>0</v>
      </c>
      <c r="X176" s="71" t="e">
        <f t="shared" si="42"/>
        <v>#REF!</v>
      </c>
      <c r="Y176" s="71" t="e">
        <f t="shared" si="40"/>
        <v>#REF!</v>
      </c>
      <c r="Z176" s="71" t="e">
        <f t="shared" si="37"/>
        <v>#REF!</v>
      </c>
      <c r="AB176" s="60" t="s">
        <v>171</v>
      </c>
      <c r="AC176" s="67" t="e">
        <f>AC175*0.2</f>
        <v>#REF!</v>
      </c>
    </row>
    <row r="177" spans="2:26">
      <c r="B177" s="64"/>
      <c r="F177" s="62">
        <f t="shared" si="32"/>
        <v>48214</v>
      </c>
      <c r="H177" s="73">
        <v>145</v>
      </c>
      <c r="I177" s="62">
        <v>48214</v>
      </c>
      <c r="J177" s="71" t="e">
        <f t="shared" si="35"/>
        <v>#REF!</v>
      </c>
      <c r="K177" s="71">
        <f>FC15</f>
        <v>0</v>
      </c>
      <c r="L177" s="71" t="e">
        <f t="shared" si="33"/>
        <v>#REF!</v>
      </c>
      <c r="M177" s="71" t="e">
        <f t="shared" si="34"/>
        <v>#REF!</v>
      </c>
      <c r="N177" s="71" t="e">
        <f t="shared" si="36"/>
        <v>#REF!</v>
      </c>
      <c r="T177" s="73">
        <v>145</v>
      </c>
      <c r="U177" s="62">
        <v>48214</v>
      </c>
      <c r="V177" s="71" t="e">
        <f t="shared" si="39"/>
        <v>#REF!</v>
      </c>
      <c r="W177" s="71">
        <f>FC16</f>
        <v>0</v>
      </c>
      <c r="X177" s="71" t="e">
        <f t="shared" si="42"/>
        <v>#REF!</v>
      </c>
      <c r="Y177" s="71" t="e">
        <f t="shared" si="40"/>
        <v>#REF!</v>
      </c>
      <c r="Z177" s="71" t="e">
        <f t="shared" si="37"/>
        <v>#REF!</v>
      </c>
    </row>
    <row r="178" spans="2:26">
      <c r="B178" s="64"/>
      <c r="F178" s="62">
        <f t="shared" si="32"/>
        <v>48245</v>
      </c>
      <c r="H178" s="73">
        <v>146</v>
      </c>
      <c r="I178" s="62">
        <v>48245</v>
      </c>
      <c r="J178" s="71" t="e">
        <f t="shared" si="35"/>
        <v>#REF!</v>
      </c>
      <c r="K178" s="71">
        <f>FD15</f>
        <v>0</v>
      </c>
      <c r="L178" s="71" t="e">
        <f t="shared" si="33"/>
        <v>#REF!</v>
      </c>
      <c r="M178" s="71" t="e">
        <f t="shared" si="34"/>
        <v>#REF!</v>
      </c>
      <c r="N178" s="71" t="e">
        <f t="shared" si="36"/>
        <v>#REF!</v>
      </c>
      <c r="T178" s="73">
        <v>146</v>
      </c>
      <c r="U178" s="62">
        <v>48245</v>
      </c>
      <c r="V178" s="71" t="e">
        <f t="shared" si="39"/>
        <v>#REF!</v>
      </c>
      <c r="W178" s="71">
        <f>FD16</f>
        <v>0</v>
      </c>
      <c r="X178" s="71" t="e">
        <f t="shared" si="42"/>
        <v>#REF!</v>
      </c>
      <c r="Y178" s="71" t="e">
        <f t="shared" si="40"/>
        <v>#REF!</v>
      </c>
      <c r="Z178" s="71" t="e">
        <f t="shared" si="37"/>
        <v>#REF!</v>
      </c>
    </row>
    <row r="179" spans="2:26">
      <c r="B179" s="64"/>
      <c r="F179" s="62">
        <f t="shared" si="32"/>
        <v>48274</v>
      </c>
      <c r="H179" s="73">
        <v>147</v>
      </c>
      <c r="I179" s="62">
        <v>48274</v>
      </c>
      <c r="J179" s="71" t="e">
        <f t="shared" si="35"/>
        <v>#REF!</v>
      </c>
      <c r="K179" s="71">
        <f>FE15</f>
        <v>0</v>
      </c>
      <c r="L179" s="71" t="e">
        <f t="shared" si="33"/>
        <v>#REF!</v>
      </c>
      <c r="M179" s="71" t="e">
        <f t="shared" si="34"/>
        <v>#REF!</v>
      </c>
      <c r="N179" s="71" t="e">
        <f t="shared" si="36"/>
        <v>#REF!</v>
      </c>
      <c r="T179" s="73">
        <v>147</v>
      </c>
      <c r="U179" s="62">
        <v>48274</v>
      </c>
      <c r="V179" s="71" t="e">
        <f t="shared" si="39"/>
        <v>#REF!</v>
      </c>
      <c r="W179" s="71">
        <f>FE16</f>
        <v>0</v>
      </c>
      <c r="X179" s="71" t="e">
        <f t="shared" si="42"/>
        <v>#REF!</v>
      </c>
      <c r="Y179" s="71" t="e">
        <f t="shared" si="40"/>
        <v>#REF!</v>
      </c>
      <c r="Z179" s="71" t="e">
        <f t="shared" si="37"/>
        <v>#REF!</v>
      </c>
    </row>
    <row r="180" spans="2:26">
      <c r="B180" s="64"/>
      <c r="F180" s="62">
        <f t="shared" si="32"/>
        <v>48305</v>
      </c>
      <c r="H180" s="73">
        <v>148</v>
      </c>
      <c r="I180" s="62">
        <v>48305</v>
      </c>
      <c r="J180" s="71" t="e">
        <f t="shared" si="35"/>
        <v>#REF!</v>
      </c>
      <c r="K180" s="71">
        <f>FF15</f>
        <v>0</v>
      </c>
      <c r="L180" s="71" t="e">
        <f t="shared" si="33"/>
        <v>#REF!</v>
      </c>
      <c r="M180" s="71" t="e">
        <f t="shared" si="34"/>
        <v>#REF!</v>
      </c>
      <c r="N180" s="71" t="e">
        <f t="shared" si="36"/>
        <v>#REF!</v>
      </c>
      <c r="T180" s="73">
        <v>148</v>
      </c>
      <c r="U180" s="62">
        <v>48305</v>
      </c>
      <c r="V180" s="71" t="e">
        <f t="shared" si="39"/>
        <v>#REF!</v>
      </c>
      <c r="W180" s="71">
        <f>FF16</f>
        <v>0</v>
      </c>
      <c r="X180" s="71" t="e">
        <f t="shared" si="42"/>
        <v>#REF!</v>
      </c>
      <c r="Y180" s="71" t="e">
        <f t="shared" si="40"/>
        <v>#REF!</v>
      </c>
      <c r="Z180" s="71" t="e">
        <f t="shared" si="37"/>
        <v>#REF!</v>
      </c>
    </row>
    <row r="181" spans="2:26">
      <c r="B181" s="64"/>
      <c r="F181" s="62">
        <f t="shared" si="32"/>
        <v>48335</v>
      </c>
      <c r="H181" s="73">
        <v>149</v>
      </c>
      <c r="I181" s="62">
        <v>48335</v>
      </c>
      <c r="J181" s="71" t="e">
        <f t="shared" si="35"/>
        <v>#REF!</v>
      </c>
      <c r="K181" s="71">
        <f>FG15</f>
        <v>0</v>
      </c>
      <c r="L181" s="71" t="e">
        <f t="shared" si="33"/>
        <v>#REF!</v>
      </c>
      <c r="M181" s="71" t="e">
        <f t="shared" si="34"/>
        <v>#REF!</v>
      </c>
      <c r="N181" s="71" t="e">
        <f t="shared" si="36"/>
        <v>#REF!</v>
      </c>
      <c r="T181" s="73">
        <v>149</v>
      </c>
      <c r="U181" s="62">
        <v>48335</v>
      </c>
      <c r="V181" s="71" t="e">
        <f t="shared" si="39"/>
        <v>#REF!</v>
      </c>
      <c r="W181" s="71">
        <f>FG16</f>
        <v>0</v>
      </c>
      <c r="X181" s="71" t="e">
        <f t="shared" si="42"/>
        <v>#REF!</v>
      </c>
      <c r="Y181" s="71" t="e">
        <f t="shared" si="40"/>
        <v>#REF!</v>
      </c>
      <c r="Z181" s="71" t="e">
        <f t="shared" si="37"/>
        <v>#REF!</v>
      </c>
    </row>
    <row r="182" spans="2:26">
      <c r="B182" s="64"/>
      <c r="F182" s="62">
        <f t="shared" si="32"/>
        <v>48366</v>
      </c>
      <c r="H182" s="73">
        <v>150</v>
      </c>
      <c r="I182" s="62">
        <v>48366</v>
      </c>
      <c r="J182" s="71" t="e">
        <f t="shared" si="35"/>
        <v>#REF!</v>
      </c>
      <c r="K182" s="71">
        <f>FH15</f>
        <v>0</v>
      </c>
      <c r="L182" s="71" t="e">
        <f t="shared" si="33"/>
        <v>#REF!</v>
      </c>
      <c r="M182" s="71" t="e">
        <f t="shared" si="34"/>
        <v>#REF!</v>
      </c>
      <c r="N182" s="71" t="e">
        <f t="shared" si="36"/>
        <v>#REF!</v>
      </c>
      <c r="T182" s="73">
        <v>150</v>
      </c>
      <c r="U182" s="62">
        <v>48366</v>
      </c>
      <c r="V182" s="71" t="e">
        <f t="shared" si="39"/>
        <v>#REF!</v>
      </c>
      <c r="W182" s="71">
        <f>FH16</f>
        <v>0</v>
      </c>
      <c r="X182" s="71" t="e">
        <f t="shared" si="42"/>
        <v>#REF!</v>
      </c>
      <c r="Y182" s="71" t="e">
        <f t="shared" si="40"/>
        <v>#REF!</v>
      </c>
      <c r="Z182" s="71" t="e">
        <f t="shared" si="37"/>
        <v>#REF!</v>
      </c>
    </row>
    <row r="183" spans="2:26">
      <c r="B183" s="64"/>
      <c r="F183" s="62">
        <f t="shared" si="32"/>
        <v>48396</v>
      </c>
      <c r="H183" s="73">
        <v>151</v>
      </c>
      <c r="I183" s="62">
        <v>48396</v>
      </c>
      <c r="J183" s="71" t="e">
        <f t="shared" si="35"/>
        <v>#REF!</v>
      </c>
      <c r="K183" s="71">
        <f>FI15</f>
        <v>0</v>
      </c>
      <c r="L183" s="71" t="e">
        <f t="shared" si="33"/>
        <v>#REF!</v>
      </c>
      <c r="M183" s="71" t="e">
        <f t="shared" si="34"/>
        <v>#REF!</v>
      </c>
      <c r="N183" s="71" t="e">
        <f t="shared" si="36"/>
        <v>#REF!</v>
      </c>
      <c r="T183" s="73">
        <v>151</v>
      </c>
      <c r="U183" s="62">
        <v>48396</v>
      </c>
      <c r="V183" s="71" t="e">
        <f t="shared" si="39"/>
        <v>#REF!</v>
      </c>
      <c r="W183" s="71">
        <f>FI16</f>
        <v>0</v>
      </c>
      <c r="X183" s="71" t="e">
        <f t="shared" si="42"/>
        <v>#REF!</v>
      </c>
      <c r="Y183" s="71" t="e">
        <f t="shared" si="40"/>
        <v>#REF!</v>
      </c>
      <c r="Z183" s="71" t="e">
        <f t="shared" si="37"/>
        <v>#REF!</v>
      </c>
    </row>
    <row r="184" spans="2:26">
      <c r="B184" s="64"/>
      <c r="F184" s="62">
        <f t="shared" si="32"/>
        <v>48427</v>
      </c>
      <c r="H184" s="73">
        <v>152</v>
      </c>
      <c r="I184" s="62">
        <v>48427</v>
      </c>
      <c r="J184" s="71" t="e">
        <f t="shared" si="35"/>
        <v>#REF!</v>
      </c>
      <c r="K184" s="71">
        <f>FJ15</f>
        <v>0</v>
      </c>
      <c r="L184" s="71" t="e">
        <f t="shared" si="33"/>
        <v>#REF!</v>
      </c>
      <c r="M184" s="71" t="e">
        <f t="shared" si="34"/>
        <v>#REF!</v>
      </c>
      <c r="N184" s="71" t="e">
        <f t="shared" si="36"/>
        <v>#REF!</v>
      </c>
      <c r="T184" s="73">
        <v>152</v>
      </c>
      <c r="U184" s="62">
        <v>48427</v>
      </c>
      <c r="V184" s="71" t="e">
        <f t="shared" si="39"/>
        <v>#REF!</v>
      </c>
      <c r="W184" s="71">
        <f>FJ16</f>
        <v>0</v>
      </c>
      <c r="X184" s="71" t="e">
        <f t="shared" si="42"/>
        <v>#REF!</v>
      </c>
      <c r="Y184" s="71" t="e">
        <f t="shared" si="40"/>
        <v>#REF!</v>
      </c>
      <c r="Z184" s="71" t="e">
        <f t="shared" si="37"/>
        <v>#REF!</v>
      </c>
    </row>
    <row r="185" spans="2:26">
      <c r="B185" s="64"/>
      <c r="F185" s="62">
        <f t="shared" si="32"/>
        <v>48458</v>
      </c>
      <c r="H185" s="73">
        <v>153</v>
      </c>
      <c r="I185" s="62">
        <v>48458</v>
      </c>
      <c r="J185" s="71" t="e">
        <f t="shared" si="35"/>
        <v>#REF!</v>
      </c>
      <c r="K185" s="71">
        <f>FK15</f>
        <v>0</v>
      </c>
      <c r="L185" s="71" t="e">
        <f t="shared" si="33"/>
        <v>#REF!</v>
      </c>
      <c r="M185" s="71" t="e">
        <f t="shared" si="34"/>
        <v>#REF!</v>
      </c>
      <c r="N185" s="71" t="e">
        <f t="shared" si="36"/>
        <v>#REF!</v>
      </c>
      <c r="T185" s="73">
        <v>153</v>
      </c>
      <c r="U185" s="62">
        <v>48458</v>
      </c>
      <c r="V185" s="71" t="e">
        <f t="shared" si="39"/>
        <v>#REF!</v>
      </c>
      <c r="W185" s="71">
        <f>FK16</f>
        <v>0</v>
      </c>
      <c r="X185" s="71" t="e">
        <f t="shared" si="42"/>
        <v>#REF!</v>
      </c>
      <c r="Y185" s="71" t="e">
        <f t="shared" si="40"/>
        <v>#REF!</v>
      </c>
      <c r="Z185" s="71" t="e">
        <f t="shared" si="37"/>
        <v>#REF!</v>
      </c>
    </row>
    <row r="186" spans="2:26">
      <c r="B186" s="64"/>
      <c r="F186" s="62">
        <f t="shared" si="32"/>
        <v>48488</v>
      </c>
      <c r="H186" s="73">
        <v>154</v>
      </c>
      <c r="I186" s="62">
        <v>48488</v>
      </c>
      <c r="J186" s="71" t="e">
        <f t="shared" si="35"/>
        <v>#REF!</v>
      </c>
      <c r="K186" s="71">
        <f>FL15</f>
        <v>0</v>
      </c>
      <c r="L186" s="71" t="e">
        <f t="shared" si="33"/>
        <v>#REF!</v>
      </c>
      <c r="M186" s="71" t="e">
        <f t="shared" si="34"/>
        <v>#REF!</v>
      </c>
      <c r="N186" s="71" t="e">
        <f t="shared" si="36"/>
        <v>#REF!</v>
      </c>
      <c r="T186" s="73">
        <v>154</v>
      </c>
      <c r="U186" s="62">
        <v>48488</v>
      </c>
      <c r="V186" s="71" t="e">
        <f t="shared" si="39"/>
        <v>#REF!</v>
      </c>
      <c r="W186" s="71">
        <f>FL16</f>
        <v>0</v>
      </c>
      <c r="X186" s="71" t="e">
        <f t="shared" si="42"/>
        <v>#REF!</v>
      </c>
      <c r="Y186" s="71" t="e">
        <f t="shared" si="40"/>
        <v>#REF!</v>
      </c>
      <c r="Z186" s="71" t="e">
        <f t="shared" si="37"/>
        <v>#REF!</v>
      </c>
    </row>
    <row r="187" spans="2:26">
      <c r="B187" s="64"/>
      <c r="F187" s="62">
        <f t="shared" si="32"/>
        <v>48519</v>
      </c>
      <c r="H187" s="73">
        <v>155</v>
      </c>
      <c r="I187" s="62">
        <v>48519</v>
      </c>
      <c r="J187" s="71" t="e">
        <f t="shared" si="35"/>
        <v>#REF!</v>
      </c>
      <c r="K187" s="71">
        <f>FM15</f>
        <v>0</v>
      </c>
      <c r="L187" s="71" t="e">
        <f t="shared" si="33"/>
        <v>#REF!</v>
      </c>
      <c r="M187" s="71" t="e">
        <f t="shared" si="34"/>
        <v>#REF!</v>
      </c>
      <c r="N187" s="71" t="e">
        <f t="shared" si="36"/>
        <v>#REF!</v>
      </c>
      <c r="T187" s="73">
        <v>155</v>
      </c>
      <c r="U187" s="62">
        <v>48519</v>
      </c>
      <c r="V187" s="71" t="e">
        <f t="shared" si="39"/>
        <v>#REF!</v>
      </c>
      <c r="W187" s="71">
        <f>FM16</f>
        <v>0</v>
      </c>
      <c r="X187" s="71" t="e">
        <f t="shared" si="42"/>
        <v>#REF!</v>
      </c>
      <c r="Y187" s="71" t="e">
        <f t="shared" si="40"/>
        <v>#REF!</v>
      </c>
      <c r="Z187" s="71" t="e">
        <f t="shared" si="37"/>
        <v>#REF!</v>
      </c>
    </row>
    <row r="188" spans="2:26">
      <c r="B188" s="64"/>
      <c r="F188" s="62">
        <f t="shared" si="32"/>
        <v>48549</v>
      </c>
      <c r="H188" s="73">
        <v>156</v>
      </c>
      <c r="I188" s="62">
        <v>48549</v>
      </c>
      <c r="J188" s="71" t="e">
        <f t="shared" si="35"/>
        <v>#REF!</v>
      </c>
      <c r="K188" s="71">
        <f>FN15</f>
        <v>0</v>
      </c>
      <c r="L188" s="71" t="e">
        <f t="shared" si="33"/>
        <v>#REF!</v>
      </c>
      <c r="M188" s="71" t="e">
        <f t="shared" si="34"/>
        <v>#REF!</v>
      </c>
      <c r="N188" s="71" t="e">
        <f t="shared" si="36"/>
        <v>#REF!</v>
      </c>
      <c r="T188" s="73">
        <v>156</v>
      </c>
      <c r="U188" s="62">
        <v>48549</v>
      </c>
      <c r="V188" s="71" t="e">
        <f t="shared" si="39"/>
        <v>#REF!</v>
      </c>
      <c r="W188" s="71">
        <f>FN16</f>
        <v>0</v>
      </c>
      <c r="X188" s="71" t="e">
        <f t="shared" si="42"/>
        <v>#REF!</v>
      </c>
      <c r="Y188" s="71" t="e">
        <f t="shared" si="40"/>
        <v>#REF!</v>
      </c>
      <c r="Z188" s="71" t="e">
        <f t="shared" si="37"/>
        <v>#REF!</v>
      </c>
    </row>
    <row r="189" spans="2:26">
      <c r="B189" s="64"/>
      <c r="F189" s="62">
        <f t="shared" si="32"/>
        <v>48580</v>
      </c>
      <c r="H189" s="73">
        <v>157</v>
      </c>
      <c r="I189" s="62">
        <v>48580</v>
      </c>
      <c r="J189" s="71" t="e">
        <f t="shared" si="35"/>
        <v>#REF!</v>
      </c>
      <c r="K189" s="71">
        <f>FO15</f>
        <v>0</v>
      </c>
      <c r="L189" s="71" t="e">
        <f t="shared" si="33"/>
        <v>#REF!</v>
      </c>
      <c r="M189" s="71" t="e">
        <f t="shared" si="34"/>
        <v>#REF!</v>
      </c>
      <c r="N189" s="71" t="e">
        <f t="shared" si="36"/>
        <v>#REF!</v>
      </c>
      <c r="T189" s="73">
        <v>157</v>
      </c>
      <c r="U189" s="62">
        <v>48580</v>
      </c>
      <c r="V189" s="71" t="e">
        <f t="shared" si="39"/>
        <v>#REF!</v>
      </c>
      <c r="W189" s="71">
        <f>FO16</f>
        <v>0</v>
      </c>
      <c r="X189" s="71" t="e">
        <f t="shared" si="42"/>
        <v>#REF!</v>
      </c>
      <c r="Y189" s="71" t="e">
        <f t="shared" si="40"/>
        <v>#REF!</v>
      </c>
      <c r="Z189" s="71" t="e">
        <f t="shared" si="37"/>
        <v>#REF!</v>
      </c>
    </row>
    <row r="190" spans="2:26">
      <c r="B190" s="64"/>
      <c r="F190" s="62">
        <f t="shared" si="32"/>
        <v>48611</v>
      </c>
      <c r="H190" s="73">
        <v>158</v>
      </c>
      <c r="I190" s="62">
        <v>48611</v>
      </c>
      <c r="J190" s="71" t="e">
        <f t="shared" si="35"/>
        <v>#REF!</v>
      </c>
      <c r="K190" s="71">
        <f>FP15</f>
        <v>0</v>
      </c>
      <c r="L190" s="71" t="e">
        <f t="shared" si="33"/>
        <v>#REF!</v>
      </c>
      <c r="M190" s="71" t="e">
        <f t="shared" si="34"/>
        <v>#REF!</v>
      </c>
      <c r="N190" s="71" t="e">
        <f t="shared" si="36"/>
        <v>#REF!</v>
      </c>
      <c r="T190" s="73">
        <v>158</v>
      </c>
      <c r="U190" s="62">
        <v>48611</v>
      </c>
      <c r="V190" s="71" t="e">
        <f t="shared" si="39"/>
        <v>#REF!</v>
      </c>
      <c r="W190" s="71">
        <f>FP16</f>
        <v>0</v>
      </c>
      <c r="X190" s="71" t="e">
        <f t="shared" si="42"/>
        <v>#REF!</v>
      </c>
      <c r="Y190" s="71" t="e">
        <f t="shared" si="40"/>
        <v>#REF!</v>
      </c>
      <c r="Z190" s="71" t="e">
        <f t="shared" si="37"/>
        <v>#REF!</v>
      </c>
    </row>
    <row r="191" spans="2:26">
      <c r="B191" s="64"/>
      <c r="F191" s="62">
        <f t="shared" si="32"/>
        <v>48639</v>
      </c>
      <c r="H191" s="73">
        <v>159</v>
      </c>
      <c r="I191" s="62">
        <v>48639</v>
      </c>
      <c r="J191" s="71" t="e">
        <f t="shared" si="35"/>
        <v>#REF!</v>
      </c>
      <c r="K191" s="71">
        <f>FQ15</f>
        <v>0</v>
      </c>
      <c r="L191" s="71" t="e">
        <f t="shared" si="33"/>
        <v>#REF!</v>
      </c>
      <c r="M191" s="71" t="e">
        <f t="shared" si="34"/>
        <v>#REF!</v>
      </c>
      <c r="N191" s="71" t="e">
        <f t="shared" si="36"/>
        <v>#REF!</v>
      </c>
      <c r="T191" s="73">
        <v>159</v>
      </c>
      <c r="U191" s="62">
        <v>48639</v>
      </c>
      <c r="V191" s="71" t="e">
        <f t="shared" si="39"/>
        <v>#REF!</v>
      </c>
      <c r="W191" s="71">
        <f>FQ16</f>
        <v>0</v>
      </c>
      <c r="X191" s="71" t="e">
        <f t="shared" si="42"/>
        <v>#REF!</v>
      </c>
      <c r="Y191" s="71" t="e">
        <f t="shared" si="40"/>
        <v>#REF!</v>
      </c>
      <c r="Z191" s="71" t="e">
        <f t="shared" si="37"/>
        <v>#REF!</v>
      </c>
    </row>
    <row r="192" spans="2:26">
      <c r="B192" s="64"/>
      <c r="F192" s="62">
        <f t="shared" si="32"/>
        <v>48670</v>
      </c>
      <c r="H192" s="73">
        <v>160</v>
      </c>
      <c r="I192" s="62">
        <v>48670</v>
      </c>
      <c r="J192" s="71" t="e">
        <f t="shared" si="35"/>
        <v>#REF!</v>
      </c>
      <c r="K192" s="71">
        <f>FR15</f>
        <v>0</v>
      </c>
      <c r="L192" s="71" t="e">
        <f t="shared" si="33"/>
        <v>#REF!</v>
      </c>
      <c r="M192" s="71" t="e">
        <f t="shared" si="34"/>
        <v>#REF!</v>
      </c>
      <c r="N192" s="71" t="e">
        <f t="shared" si="36"/>
        <v>#REF!</v>
      </c>
      <c r="T192" s="73">
        <v>160</v>
      </c>
      <c r="U192" s="62">
        <v>48670</v>
      </c>
      <c r="V192" s="71" t="e">
        <f t="shared" si="39"/>
        <v>#REF!</v>
      </c>
      <c r="W192" s="71">
        <f>FR16</f>
        <v>0</v>
      </c>
      <c r="X192" s="71" t="e">
        <f t="shared" si="42"/>
        <v>#REF!</v>
      </c>
      <c r="Y192" s="71" t="e">
        <f t="shared" si="40"/>
        <v>#REF!</v>
      </c>
      <c r="Z192" s="71" t="e">
        <f t="shared" si="37"/>
        <v>#REF!</v>
      </c>
    </row>
    <row r="193" spans="2:26">
      <c r="B193" s="64"/>
      <c r="F193" s="62">
        <f t="shared" si="32"/>
        <v>48700</v>
      </c>
      <c r="H193" s="73">
        <v>161</v>
      </c>
      <c r="I193" s="62">
        <v>48700</v>
      </c>
      <c r="J193" s="71" t="e">
        <f t="shared" si="35"/>
        <v>#REF!</v>
      </c>
      <c r="K193" s="71">
        <f>FS15</f>
        <v>0</v>
      </c>
      <c r="L193" s="71" t="e">
        <f t="shared" si="33"/>
        <v>#REF!</v>
      </c>
      <c r="M193" s="71" t="e">
        <f t="shared" si="34"/>
        <v>#REF!</v>
      </c>
      <c r="N193" s="71" t="e">
        <f t="shared" si="36"/>
        <v>#REF!</v>
      </c>
      <c r="T193" s="73">
        <v>161</v>
      </c>
      <c r="U193" s="62">
        <v>48700</v>
      </c>
      <c r="V193" s="71" t="e">
        <f t="shared" si="39"/>
        <v>#REF!</v>
      </c>
      <c r="W193" s="71">
        <f>FS16</f>
        <v>0</v>
      </c>
      <c r="X193" s="71" t="e">
        <f t="shared" si="42"/>
        <v>#REF!</v>
      </c>
      <c r="Y193" s="71" t="e">
        <f t="shared" si="40"/>
        <v>#REF!</v>
      </c>
      <c r="Z193" s="71" t="e">
        <f t="shared" si="37"/>
        <v>#REF!</v>
      </c>
    </row>
    <row r="194" spans="2:26">
      <c r="B194" s="64"/>
      <c r="F194" s="62">
        <f t="shared" si="32"/>
        <v>48731</v>
      </c>
      <c r="H194" s="73">
        <v>162</v>
      </c>
      <c r="I194" s="62">
        <v>48731</v>
      </c>
      <c r="J194" s="71" t="e">
        <f t="shared" si="35"/>
        <v>#REF!</v>
      </c>
      <c r="K194" s="71">
        <f>FT15</f>
        <v>0</v>
      </c>
      <c r="L194" s="71" t="e">
        <f t="shared" si="33"/>
        <v>#REF!</v>
      </c>
      <c r="M194" s="71" t="e">
        <f t="shared" si="34"/>
        <v>#REF!</v>
      </c>
      <c r="N194" s="71" t="e">
        <f t="shared" si="36"/>
        <v>#REF!</v>
      </c>
      <c r="T194" s="73">
        <v>162</v>
      </c>
      <c r="U194" s="62">
        <v>48731</v>
      </c>
      <c r="V194" s="71" t="e">
        <f t="shared" si="39"/>
        <v>#REF!</v>
      </c>
      <c r="W194" s="71">
        <f>FT16</f>
        <v>0</v>
      </c>
      <c r="X194" s="71" t="e">
        <f t="shared" si="42"/>
        <v>#REF!</v>
      </c>
      <c r="Y194" s="71" t="e">
        <f t="shared" si="40"/>
        <v>#REF!</v>
      </c>
      <c r="Z194" s="71" t="e">
        <f t="shared" si="37"/>
        <v>#REF!</v>
      </c>
    </row>
    <row r="195" spans="2:26">
      <c r="B195" s="64"/>
      <c r="F195" s="62">
        <f t="shared" si="32"/>
        <v>48761</v>
      </c>
      <c r="H195" s="73">
        <v>163</v>
      </c>
      <c r="I195" s="62">
        <v>48761</v>
      </c>
      <c r="J195" s="71" t="e">
        <f t="shared" si="35"/>
        <v>#REF!</v>
      </c>
      <c r="K195" s="71">
        <f>FU15</f>
        <v>0</v>
      </c>
      <c r="L195" s="71" t="e">
        <f t="shared" si="33"/>
        <v>#REF!</v>
      </c>
      <c r="M195" s="71" t="e">
        <f t="shared" si="34"/>
        <v>#REF!</v>
      </c>
      <c r="N195" s="71" t="e">
        <f t="shared" si="36"/>
        <v>#REF!</v>
      </c>
      <c r="T195" s="73">
        <v>163</v>
      </c>
      <c r="U195" s="62">
        <v>48761</v>
      </c>
      <c r="V195" s="71" t="e">
        <f t="shared" si="39"/>
        <v>#REF!</v>
      </c>
      <c r="W195" s="71">
        <f>FU16</f>
        <v>0</v>
      </c>
      <c r="X195" s="71" t="e">
        <f t="shared" si="42"/>
        <v>#REF!</v>
      </c>
      <c r="Y195" s="71" t="e">
        <f t="shared" si="40"/>
        <v>#REF!</v>
      </c>
      <c r="Z195" s="71" t="e">
        <f t="shared" si="37"/>
        <v>#REF!</v>
      </c>
    </row>
    <row r="196" spans="2:26">
      <c r="B196" s="64"/>
      <c r="F196" s="62">
        <f t="shared" si="32"/>
        <v>48792</v>
      </c>
      <c r="H196" s="73">
        <v>164</v>
      </c>
      <c r="I196" s="62">
        <v>48792</v>
      </c>
      <c r="J196" s="71" t="e">
        <f t="shared" si="35"/>
        <v>#REF!</v>
      </c>
      <c r="K196" s="71">
        <f>FV15</f>
        <v>0</v>
      </c>
      <c r="L196" s="71" t="e">
        <f t="shared" si="33"/>
        <v>#REF!</v>
      </c>
      <c r="M196" s="71" t="e">
        <f t="shared" si="34"/>
        <v>#REF!</v>
      </c>
      <c r="N196" s="71" t="e">
        <f t="shared" si="36"/>
        <v>#REF!</v>
      </c>
      <c r="T196" s="73">
        <v>164</v>
      </c>
      <c r="U196" s="62">
        <v>48792</v>
      </c>
      <c r="V196" s="71" t="e">
        <f t="shared" si="39"/>
        <v>#REF!</v>
      </c>
      <c r="W196" s="71">
        <f>FV16</f>
        <v>0</v>
      </c>
      <c r="X196" s="71" t="e">
        <f t="shared" si="42"/>
        <v>#REF!</v>
      </c>
      <c r="Y196" s="71" t="e">
        <f t="shared" si="40"/>
        <v>#REF!</v>
      </c>
      <c r="Z196" s="71" t="e">
        <f t="shared" si="37"/>
        <v>#REF!</v>
      </c>
    </row>
    <row r="197" spans="2:26">
      <c r="B197" s="64"/>
      <c r="F197" s="62">
        <f t="shared" si="32"/>
        <v>48823</v>
      </c>
      <c r="H197" s="73">
        <v>165</v>
      </c>
      <c r="I197" s="62">
        <v>48823</v>
      </c>
      <c r="J197" s="71" t="e">
        <f t="shared" si="35"/>
        <v>#REF!</v>
      </c>
      <c r="K197" s="71">
        <f>FW15</f>
        <v>0</v>
      </c>
      <c r="L197" s="71" t="e">
        <f t="shared" si="33"/>
        <v>#REF!</v>
      </c>
      <c r="M197" s="71" t="e">
        <f t="shared" si="34"/>
        <v>#REF!</v>
      </c>
      <c r="N197" s="71" t="e">
        <f t="shared" si="36"/>
        <v>#REF!</v>
      </c>
      <c r="T197" s="73">
        <v>165</v>
      </c>
      <c r="U197" s="62">
        <v>48823</v>
      </c>
      <c r="V197" s="71" t="e">
        <f t="shared" si="39"/>
        <v>#REF!</v>
      </c>
      <c r="W197" s="71">
        <f>FW16</f>
        <v>0</v>
      </c>
      <c r="X197" s="71" t="e">
        <f t="shared" si="42"/>
        <v>#REF!</v>
      </c>
      <c r="Y197" s="71" t="e">
        <f t="shared" si="40"/>
        <v>#REF!</v>
      </c>
      <c r="Z197" s="71" t="e">
        <f t="shared" si="37"/>
        <v>#REF!</v>
      </c>
    </row>
    <row r="198" spans="2:26">
      <c r="B198" s="64"/>
      <c r="F198" s="62">
        <f t="shared" si="32"/>
        <v>48853</v>
      </c>
      <c r="H198" s="73">
        <v>166</v>
      </c>
      <c r="I198" s="62">
        <v>48853</v>
      </c>
      <c r="J198" s="71" t="e">
        <f t="shared" si="35"/>
        <v>#REF!</v>
      </c>
      <c r="K198" s="71">
        <f>FX15</f>
        <v>0</v>
      </c>
      <c r="L198" s="71" t="e">
        <f t="shared" si="33"/>
        <v>#REF!</v>
      </c>
      <c r="M198" s="71" t="e">
        <f t="shared" si="34"/>
        <v>#REF!</v>
      </c>
      <c r="N198" s="71" t="e">
        <f t="shared" si="36"/>
        <v>#REF!</v>
      </c>
      <c r="T198" s="73">
        <v>166</v>
      </c>
      <c r="U198" s="62">
        <v>48853</v>
      </c>
      <c r="V198" s="71" t="e">
        <f t="shared" si="39"/>
        <v>#REF!</v>
      </c>
      <c r="W198" s="71">
        <f>FX16</f>
        <v>0</v>
      </c>
      <c r="X198" s="71" t="e">
        <f t="shared" si="42"/>
        <v>#REF!</v>
      </c>
      <c r="Y198" s="71" t="e">
        <f t="shared" si="40"/>
        <v>#REF!</v>
      </c>
      <c r="Z198" s="71" t="e">
        <f t="shared" si="37"/>
        <v>#REF!</v>
      </c>
    </row>
    <row r="199" spans="2:26">
      <c r="B199" s="64"/>
      <c r="F199" s="62">
        <f t="shared" si="32"/>
        <v>48884</v>
      </c>
      <c r="H199" s="73">
        <v>167</v>
      </c>
      <c r="I199" s="62">
        <v>48884</v>
      </c>
      <c r="J199" s="71" t="e">
        <f t="shared" si="35"/>
        <v>#REF!</v>
      </c>
      <c r="K199" s="71">
        <f>FY15</f>
        <v>0</v>
      </c>
      <c r="L199" s="71" t="e">
        <f t="shared" si="33"/>
        <v>#REF!</v>
      </c>
      <c r="M199" s="71" t="e">
        <f t="shared" si="34"/>
        <v>#REF!</v>
      </c>
      <c r="N199" s="71" t="e">
        <f t="shared" si="36"/>
        <v>#REF!</v>
      </c>
      <c r="T199" s="73">
        <v>167</v>
      </c>
      <c r="U199" s="62">
        <v>48884</v>
      </c>
      <c r="V199" s="71" t="e">
        <f t="shared" si="39"/>
        <v>#REF!</v>
      </c>
      <c r="W199" s="71">
        <f>FY16</f>
        <v>0</v>
      </c>
      <c r="X199" s="71" t="e">
        <f t="shared" si="42"/>
        <v>#REF!</v>
      </c>
      <c r="Y199" s="71" t="e">
        <f t="shared" si="40"/>
        <v>#REF!</v>
      </c>
      <c r="Z199" s="71" t="e">
        <f t="shared" si="37"/>
        <v>#REF!</v>
      </c>
    </row>
    <row r="200" spans="2:26">
      <c r="B200" s="64"/>
      <c r="F200" s="62">
        <f t="shared" si="32"/>
        <v>48914</v>
      </c>
      <c r="H200" s="73">
        <v>168</v>
      </c>
      <c r="I200" s="62">
        <v>48914</v>
      </c>
      <c r="J200" s="71" t="e">
        <f t="shared" si="35"/>
        <v>#REF!</v>
      </c>
      <c r="K200" s="71">
        <f>FZ15</f>
        <v>0</v>
      </c>
      <c r="L200" s="71" t="e">
        <f t="shared" si="33"/>
        <v>#REF!</v>
      </c>
      <c r="M200" s="71" t="e">
        <f t="shared" si="34"/>
        <v>#REF!</v>
      </c>
      <c r="N200" s="71" t="e">
        <f t="shared" si="36"/>
        <v>#REF!</v>
      </c>
      <c r="T200" s="73">
        <v>168</v>
      </c>
      <c r="U200" s="62">
        <v>48914</v>
      </c>
      <c r="V200" s="71" t="e">
        <f t="shared" si="39"/>
        <v>#REF!</v>
      </c>
      <c r="W200" s="71">
        <f>FZ16</f>
        <v>0</v>
      </c>
      <c r="X200" s="71" t="e">
        <f t="shared" si="42"/>
        <v>#REF!</v>
      </c>
      <c r="Y200" s="71" t="e">
        <f t="shared" si="40"/>
        <v>#REF!</v>
      </c>
      <c r="Z200" s="71" t="e">
        <f t="shared" si="37"/>
        <v>#REF!</v>
      </c>
    </row>
    <row r="201" spans="2:26">
      <c r="B201" s="64"/>
      <c r="F201" s="62">
        <f t="shared" si="32"/>
        <v>48945</v>
      </c>
      <c r="H201" s="73">
        <v>169</v>
      </c>
      <c r="I201" s="62">
        <v>48945</v>
      </c>
      <c r="J201" s="71" t="e">
        <f t="shared" si="35"/>
        <v>#REF!</v>
      </c>
      <c r="K201" s="71">
        <f>GA15</f>
        <v>0</v>
      </c>
      <c r="L201" s="71" t="e">
        <f t="shared" si="33"/>
        <v>#REF!</v>
      </c>
      <c r="M201" s="71" t="e">
        <f t="shared" si="34"/>
        <v>#REF!</v>
      </c>
      <c r="N201" s="71" t="e">
        <f t="shared" si="36"/>
        <v>#REF!</v>
      </c>
      <c r="T201" s="73">
        <v>169</v>
      </c>
      <c r="U201" s="62">
        <v>48945</v>
      </c>
      <c r="V201" s="71" t="e">
        <f t="shared" si="39"/>
        <v>#REF!</v>
      </c>
      <c r="W201" s="71">
        <f>GA16</f>
        <v>0</v>
      </c>
      <c r="X201" s="71" t="e">
        <f t="shared" si="42"/>
        <v>#REF!</v>
      </c>
      <c r="Y201" s="71" t="e">
        <f t="shared" si="40"/>
        <v>#REF!</v>
      </c>
      <c r="Z201" s="71" t="e">
        <f t="shared" si="37"/>
        <v>#REF!</v>
      </c>
    </row>
    <row r="202" spans="2:26">
      <c r="B202" s="64"/>
      <c r="F202" s="62">
        <f t="shared" si="32"/>
        <v>48976</v>
      </c>
      <c r="H202" s="73">
        <v>170</v>
      </c>
      <c r="I202" s="62">
        <v>48976</v>
      </c>
      <c r="J202" s="71" t="e">
        <f t="shared" si="35"/>
        <v>#REF!</v>
      </c>
      <c r="K202" s="71">
        <f>GB15</f>
        <v>0</v>
      </c>
      <c r="L202" s="71" t="e">
        <f t="shared" si="33"/>
        <v>#REF!</v>
      </c>
      <c r="M202" s="71" t="e">
        <f t="shared" si="34"/>
        <v>#REF!</v>
      </c>
      <c r="N202" s="71" t="e">
        <f t="shared" si="36"/>
        <v>#REF!</v>
      </c>
      <c r="T202" s="73">
        <v>170</v>
      </c>
      <c r="U202" s="62">
        <v>48976</v>
      </c>
      <c r="V202" s="71" t="e">
        <f t="shared" si="39"/>
        <v>#REF!</v>
      </c>
      <c r="W202" s="71">
        <f>GB16</f>
        <v>0</v>
      </c>
      <c r="X202" s="71" t="e">
        <f t="shared" si="42"/>
        <v>#REF!</v>
      </c>
      <c r="Y202" s="71" t="e">
        <f t="shared" si="40"/>
        <v>#REF!</v>
      </c>
      <c r="Z202" s="71" t="e">
        <f t="shared" si="37"/>
        <v>#REF!</v>
      </c>
    </row>
    <row r="203" spans="2:26">
      <c r="B203" s="64"/>
      <c r="F203" s="62">
        <f t="shared" si="32"/>
        <v>49004</v>
      </c>
      <c r="H203" s="73">
        <v>171</v>
      </c>
      <c r="I203" s="62">
        <v>49004</v>
      </c>
      <c r="J203" s="71" t="e">
        <f t="shared" si="35"/>
        <v>#REF!</v>
      </c>
      <c r="K203" s="71">
        <f>GC15</f>
        <v>0</v>
      </c>
      <c r="L203" s="71" t="e">
        <f t="shared" si="33"/>
        <v>#REF!</v>
      </c>
      <c r="M203" s="71" t="e">
        <f t="shared" si="34"/>
        <v>#REF!</v>
      </c>
      <c r="N203" s="71" t="e">
        <f t="shared" si="36"/>
        <v>#REF!</v>
      </c>
      <c r="T203" s="73">
        <v>171</v>
      </c>
      <c r="U203" s="62">
        <v>49004</v>
      </c>
      <c r="V203" s="71" t="e">
        <f t="shared" si="39"/>
        <v>#REF!</v>
      </c>
      <c r="W203" s="71">
        <f>GC16</f>
        <v>0</v>
      </c>
      <c r="X203" s="71" t="e">
        <f t="shared" si="42"/>
        <v>#REF!</v>
      </c>
      <c r="Y203" s="71" t="e">
        <f t="shared" si="40"/>
        <v>#REF!</v>
      </c>
      <c r="Z203" s="71" t="e">
        <f t="shared" si="37"/>
        <v>#REF!</v>
      </c>
    </row>
    <row r="204" spans="2:26">
      <c r="B204" s="64"/>
      <c r="F204" s="62">
        <f t="shared" si="32"/>
        <v>49035</v>
      </c>
      <c r="H204" s="73">
        <v>172</v>
      </c>
      <c r="I204" s="62">
        <v>49035</v>
      </c>
      <c r="J204" s="71" t="e">
        <f t="shared" si="35"/>
        <v>#REF!</v>
      </c>
      <c r="K204" s="71">
        <f>GD15</f>
        <v>0</v>
      </c>
      <c r="L204" s="71" t="e">
        <f t="shared" si="33"/>
        <v>#REF!</v>
      </c>
      <c r="M204" s="71" t="e">
        <f t="shared" si="34"/>
        <v>#REF!</v>
      </c>
      <c r="N204" s="71" t="e">
        <f t="shared" si="36"/>
        <v>#REF!</v>
      </c>
      <c r="T204" s="73">
        <v>172</v>
      </c>
      <c r="U204" s="62">
        <v>49035</v>
      </c>
      <c r="V204" s="71" t="e">
        <f t="shared" si="39"/>
        <v>#REF!</v>
      </c>
      <c r="W204" s="71">
        <f>GD16</f>
        <v>0</v>
      </c>
      <c r="X204" s="71" t="e">
        <f t="shared" si="42"/>
        <v>#REF!</v>
      </c>
      <c r="Y204" s="71" t="e">
        <f t="shared" si="40"/>
        <v>#REF!</v>
      </c>
      <c r="Z204" s="71" t="e">
        <f t="shared" si="37"/>
        <v>#REF!</v>
      </c>
    </row>
    <row r="205" spans="2:26">
      <c r="B205" s="64"/>
      <c r="F205" s="62">
        <f t="shared" si="32"/>
        <v>49065</v>
      </c>
      <c r="H205" s="73">
        <v>173</v>
      </c>
      <c r="I205" s="62">
        <v>49065</v>
      </c>
      <c r="J205" s="71" t="e">
        <f t="shared" si="35"/>
        <v>#REF!</v>
      </c>
      <c r="K205" s="71">
        <f>GE15</f>
        <v>0</v>
      </c>
      <c r="L205" s="71" t="e">
        <f t="shared" si="33"/>
        <v>#REF!</v>
      </c>
      <c r="M205" s="71" t="e">
        <f t="shared" si="34"/>
        <v>#REF!</v>
      </c>
      <c r="N205" s="71" t="e">
        <f t="shared" si="36"/>
        <v>#REF!</v>
      </c>
      <c r="T205" s="73">
        <v>173</v>
      </c>
      <c r="U205" s="62">
        <v>49065</v>
      </c>
      <c r="V205" s="71" t="e">
        <f t="shared" si="39"/>
        <v>#REF!</v>
      </c>
      <c r="W205" s="71">
        <f>GE16</f>
        <v>0</v>
      </c>
      <c r="X205" s="71" t="e">
        <f t="shared" si="42"/>
        <v>#REF!</v>
      </c>
      <c r="Y205" s="71" t="e">
        <f t="shared" si="40"/>
        <v>#REF!</v>
      </c>
      <c r="Z205" s="71" t="e">
        <f t="shared" si="37"/>
        <v>#REF!</v>
      </c>
    </row>
    <row r="206" spans="2:26">
      <c r="B206" s="64"/>
      <c r="F206" s="62">
        <f t="shared" si="32"/>
        <v>49096</v>
      </c>
      <c r="H206" s="73">
        <v>174</v>
      </c>
      <c r="I206" s="62">
        <v>49096</v>
      </c>
      <c r="J206" s="71" t="e">
        <f t="shared" si="35"/>
        <v>#REF!</v>
      </c>
      <c r="K206" s="71">
        <f>GF15</f>
        <v>0</v>
      </c>
      <c r="L206" s="71" t="e">
        <f t="shared" si="33"/>
        <v>#REF!</v>
      </c>
      <c r="M206" s="71" t="e">
        <f t="shared" si="34"/>
        <v>#REF!</v>
      </c>
      <c r="N206" s="71" t="e">
        <f t="shared" si="36"/>
        <v>#REF!</v>
      </c>
      <c r="T206" s="73">
        <v>174</v>
      </c>
      <c r="U206" s="62">
        <v>49096</v>
      </c>
      <c r="V206" s="71" t="e">
        <f t="shared" si="39"/>
        <v>#REF!</v>
      </c>
      <c r="W206" s="71">
        <f>GF16</f>
        <v>0</v>
      </c>
      <c r="X206" s="71" t="e">
        <f t="shared" si="42"/>
        <v>#REF!</v>
      </c>
      <c r="Y206" s="71" t="e">
        <f t="shared" si="40"/>
        <v>#REF!</v>
      </c>
      <c r="Z206" s="71" t="e">
        <f t="shared" si="37"/>
        <v>#REF!</v>
      </c>
    </row>
    <row r="207" spans="2:26">
      <c r="B207" s="64"/>
      <c r="F207" s="62">
        <f t="shared" si="32"/>
        <v>49126</v>
      </c>
      <c r="H207" s="73">
        <v>175</v>
      </c>
      <c r="I207" s="62">
        <v>49126</v>
      </c>
      <c r="J207" s="71" t="e">
        <f t="shared" si="35"/>
        <v>#REF!</v>
      </c>
      <c r="K207" s="71">
        <f>GG15</f>
        <v>0</v>
      </c>
      <c r="L207" s="71" t="e">
        <f t="shared" si="33"/>
        <v>#REF!</v>
      </c>
      <c r="M207" s="71" t="e">
        <f t="shared" si="34"/>
        <v>#REF!</v>
      </c>
      <c r="N207" s="71" t="e">
        <f t="shared" si="36"/>
        <v>#REF!</v>
      </c>
      <c r="T207" s="73">
        <v>175</v>
      </c>
      <c r="U207" s="62">
        <v>49126</v>
      </c>
      <c r="V207" s="71" t="e">
        <f t="shared" si="39"/>
        <v>#REF!</v>
      </c>
      <c r="W207" s="71">
        <f>GG16</f>
        <v>0</v>
      </c>
      <c r="X207" s="71" t="e">
        <f t="shared" si="42"/>
        <v>#REF!</v>
      </c>
      <c r="Y207" s="71" t="e">
        <f t="shared" si="40"/>
        <v>#REF!</v>
      </c>
      <c r="Z207" s="71" t="e">
        <f t="shared" si="37"/>
        <v>#REF!</v>
      </c>
    </row>
    <row r="208" spans="2:26">
      <c r="B208" s="64"/>
      <c r="F208" s="62">
        <f t="shared" si="32"/>
        <v>49157</v>
      </c>
      <c r="H208" s="73">
        <v>176</v>
      </c>
      <c r="I208" s="62">
        <v>49157</v>
      </c>
      <c r="J208" s="71" t="e">
        <f t="shared" si="35"/>
        <v>#REF!</v>
      </c>
      <c r="K208" s="71">
        <f>GH15</f>
        <v>0</v>
      </c>
      <c r="L208" s="71" t="e">
        <f t="shared" si="33"/>
        <v>#REF!</v>
      </c>
      <c r="M208" s="71" t="e">
        <f t="shared" si="34"/>
        <v>#REF!</v>
      </c>
      <c r="N208" s="71" t="e">
        <f t="shared" si="36"/>
        <v>#REF!</v>
      </c>
      <c r="T208" s="73">
        <v>176</v>
      </c>
      <c r="U208" s="62">
        <v>49157</v>
      </c>
      <c r="V208" s="71" t="e">
        <f t="shared" si="39"/>
        <v>#REF!</v>
      </c>
      <c r="W208" s="71">
        <f>GH16</f>
        <v>0</v>
      </c>
      <c r="X208" s="71" t="e">
        <f t="shared" si="42"/>
        <v>#REF!</v>
      </c>
      <c r="Y208" s="71" t="e">
        <f t="shared" si="40"/>
        <v>#REF!</v>
      </c>
      <c r="Z208" s="71" t="e">
        <f t="shared" si="37"/>
        <v>#REF!</v>
      </c>
    </row>
    <row r="209" spans="2:26">
      <c r="B209" s="64"/>
      <c r="F209" s="62">
        <f t="shared" si="32"/>
        <v>49188</v>
      </c>
      <c r="H209" s="73">
        <v>177</v>
      </c>
      <c r="I209" s="62">
        <v>49188</v>
      </c>
      <c r="J209" s="71" t="e">
        <f t="shared" si="35"/>
        <v>#REF!</v>
      </c>
      <c r="K209" s="71">
        <f>GI15</f>
        <v>0</v>
      </c>
      <c r="L209" s="71" t="e">
        <f t="shared" si="33"/>
        <v>#REF!</v>
      </c>
      <c r="M209" s="71" t="e">
        <f t="shared" si="34"/>
        <v>#REF!</v>
      </c>
      <c r="N209" s="71" t="e">
        <f t="shared" si="36"/>
        <v>#REF!</v>
      </c>
      <c r="T209" s="73">
        <v>177</v>
      </c>
      <c r="U209" s="62">
        <v>49188</v>
      </c>
      <c r="V209" s="71" t="e">
        <f t="shared" si="39"/>
        <v>#REF!</v>
      </c>
      <c r="W209" s="71">
        <f>GI16</f>
        <v>0</v>
      </c>
      <c r="X209" s="71" t="e">
        <f t="shared" si="42"/>
        <v>#REF!</v>
      </c>
      <c r="Y209" s="71" t="e">
        <f t="shared" si="40"/>
        <v>#REF!</v>
      </c>
      <c r="Z209" s="71" t="e">
        <f t="shared" si="37"/>
        <v>#REF!</v>
      </c>
    </row>
    <row r="210" spans="2:26">
      <c r="B210" s="64"/>
      <c r="F210" s="62">
        <f t="shared" si="32"/>
        <v>49218</v>
      </c>
      <c r="H210" s="73">
        <v>178</v>
      </c>
      <c r="I210" s="62">
        <v>49218</v>
      </c>
      <c r="J210" s="71" t="e">
        <f t="shared" si="35"/>
        <v>#REF!</v>
      </c>
      <c r="K210" s="71">
        <f>GJ15</f>
        <v>0</v>
      </c>
      <c r="L210" s="71" t="e">
        <f t="shared" si="33"/>
        <v>#REF!</v>
      </c>
      <c r="M210" s="71" t="e">
        <f t="shared" si="34"/>
        <v>#REF!</v>
      </c>
      <c r="N210" s="71" t="e">
        <f t="shared" si="36"/>
        <v>#REF!</v>
      </c>
      <c r="T210" s="73">
        <v>178</v>
      </c>
      <c r="U210" s="62">
        <v>49218</v>
      </c>
      <c r="V210" s="71" t="e">
        <f t="shared" si="39"/>
        <v>#REF!</v>
      </c>
      <c r="W210" s="71">
        <f>GJ16</f>
        <v>0</v>
      </c>
      <c r="X210" s="71" t="e">
        <f t="shared" si="42"/>
        <v>#REF!</v>
      </c>
      <c r="Y210" s="71" t="e">
        <f t="shared" si="40"/>
        <v>#REF!</v>
      </c>
      <c r="Z210" s="71" t="e">
        <f t="shared" si="37"/>
        <v>#REF!</v>
      </c>
    </row>
    <row r="211" spans="2:26">
      <c r="B211" s="64"/>
      <c r="F211" s="62">
        <f t="shared" si="32"/>
        <v>49249</v>
      </c>
      <c r="H211" s="73">
        <v>179</v>
      </c>
      <c r="I211" s="62">
        <v>49249</v>
      </c>
      <c r="J211" s="71" t="e">
        <f t="shared" si="35"/>
        <v>#REF!</v>
      </c>
      <c r="K211" s="71">
        <f>GK15</f>
        <v>0</v>
      </c>
      <c r="L211" s="71" t="e">
        <f t="shared" si="33"/>
        <v>#REF!</v>
      </c>
      <c r="M211" s="71" t="e">
        <f t="shared" si="34"/>
        <v>#REF!</v>
      </c>
      <c r="N211" s="71" t="e">
        <f t="shared" si="36"/>
        <v>#REF!</v>
      </c>
      <c r="T211" s="73">
        <v>179</v>
      </c>
      <c r="U211" s="62">
        <v>49249</v>
      </c>
      <c r="V211" s="71" t="e">
        <f t="shared" si="39"/>
        <v>#REF!</v>
      </c>
      <c r="W211" s="71">
        <f>GK16</f>
        <v>0</v>
      </c>
      <c r="X211" s="71" t="e">
        <f t="shared" si="42"/>
        <v>#REF!</v>
      </c>
      <c r="Y211" s="71" t="e">
        <f t="shared" si="40"/>
        <v>#REF!</v>
      </c>
      <c r="Z211" s="71" t="e">
        <f t="shared" si="37"/>
        <v>#REF!</v>
      </c>
    </row>
    <row r="212" spans="2:26">
      <c r="B212" s="64"/>
      <c r="F212" s="62">
        <f t="shared" si="32"/>
        <v>49279</v>
      </c>
      <c r="H212" s="73">
        <v>180</v>
      </c>
      <c r="I212" s="62">
        <v>49279</v>
      </c>
      <c r="J212" s="71" t="e">
        <f t="shared" si="35"/>
        <v>#REF!</v>
      </c>
      <c r="K212" s="71">
        <f>GL15</f>
        <v>0</v>
      </c>
      <c r="L212" s="71" t="e">
        <f t="shared" si="33"/>
        <v>#REF!</v>
      </c>
      <c r="M212" s="71" t="e">
        <f t="shared" si="34"/>
        <v>#REF!</v>
      </c>
      <c r="N212" s="71" t="e">
        <f t="shared" si="36"/>
        <v>#REF!</v>
      </c>
      <c r="T212" s="73">
        <v>180</v>
      </c>
      <c r="U212" s="62">
        <v>49279</v>
      </c>
      <c r="V212" s="71" t="e">
        <f t="shared" si="39"/>
        <v>#REF!</v>
      </c>
      <c r="W212" s="71">
        <f>GL16</f>
        <v>0</v>
      </c>
      <c r="X212" s="71" t="e">
        <f t="shared" si="42"/>
        <v>#REF!</v>
      </c>
      <c r="Y212" s="71" t="e">
        <f t="shared" si="40"/>
        <v>#REF!</v>
      </c>
      <c r="Z212" s="71" t="e">
        <f t="shared" si="37"/>
        <v>#REF!</v>
      </c>
    </row>
    <row r="213" spans="2:26">
      <c r="B213" s="64"/>
      <c r="F213" s="62">
        <f t="shared" si="32"/>
        <v>49310</v>
      </c>
      <c r="H213" s="73">
        <v>181</v>
      </c>
      <c r="I213" s="62">
        <v>49310</v>
      </c>
      <c r="J213" s="71" t="e">
        <f t="shared" si="35"/>
        <v>#REF!</v>
      </c>
      <c r="K213" s="71">
        <f>GM15</f>
        <v>0</v>
      </c>
      <c r="L213" s="71" t="e">
        <f t="shared" si="33"/>
        <v>#REF!</v>
      </c>
      <c r="M213" s="71" t="e">
        <f t="shared" si="34"/>
        <v>#REF!</v>
      </c>
      <c r="N213" s="71" t="e">
        <f t="shared" si="36"/>
        <v>#REF!</v>
      </c>
      <c r="T213" s="73">
        <v>181</v>
      </c>
      <c r="U213" s="62">
        <v>49310</v>
      </c>
      <c r="V213" s="71" t="e">
        <f t="shared" si="39"/>
        <v>#REF!</v>
      </c>
      <c r="W213" s="71">
        <f>GM16</f>
        <v>0</v>
      </c>
      <c r="X213" s="71" t="e">
        <f t="shared" si="42"/>
        <v>#REF!</v>
      </c>
      <c r="Y213" s="71" t="e">
        <f t="shared" si="40"/>
        <v>#REF!</v>
      </c>
      <c r="Z213" s="71" t="e">
        <f t="shared" si="37"/>
        <v>#REF!</v>
      </c>
    </row>
    <row r="214" spans="2:26">
      <c r="B214" s="64"/>
      <c r="F214" s="62">
        <f t="shared" si="32"/>
        <v>49341</v>
      </c>
      <c r="H214" s="73">
        <v>182</v>
      </c>
      <c r="I214" s="62">
        <v>49341</v>
      </c>
      <c r="J214" s="71" t="e">
        <f t="shared" si="35"/>
        <v>#REF!</v>
      </c>
      <c r="K214" s="71">
        <f>GN15</f>
        <v>0</v>
      </c>
      <c r="L214" s="71" t="e">
        <f t="shared" si="33"/>
        <v>#REF!</v>
      </c>
      <c r="M214" s="71" t="e">
        <f t="shared" si="34"/>
        <v>#REF!</v>
      </c>
      <c r="N214" s="71" t="e">
        <f t="shared" si="36"/>
        <v>#REF!</v>
      </c>
      <c r="T214" s="73">
        <v>182</v>
      </c>
      <c r="U214" s="62">
        <v>49341</v>
      </c>
      <c r="V214" s="71" t="e">
        <f t="shared" si="39"/>
        <v>#REF!</v>
      </c>
      <c r="W214" s="71">
        <f>GN16</f>
        <v>0</v>
      </c>
      <c r="X214" s="71" t="e">
        <f t="shared" si="42"/>
        <v>#REF!</v>
      </c>
      <c r="Y214" s="71" t="e">
        <f t="shared" si="40"/>
        <v>#REF!</v>
      </c>
      <c r="Z214" s="71" t="e">
        <f t="shared" si="37"/>
        <v>#REF!</v>
      </c>
    </row>
    <row r="215" spans="2:26">
      <c r="B215" s="64"/>
      <c r="F215" s="62">
        <f t="shared" si="32"/>
        <v>49369</v>
      </c>
      <c r="H215" s="73">
        <v>183</v>
      </c>
      <c r="I215" s="62">
        <v>49369</v>
      </c>
      <c r="J215" s="71" t="e">
        <f t="shared" si="35"/>
        <v>#REF!</v>
      </c>
      <c r="K215" s="71">
        <f>GO15</f>
        <v>0</v>
      </c>
      <c r="L215" s="71" t="e">
        <f t="shared" si="33"/>
        <v>#REF!</v>
      </c>
      <c r="M215" s="71" t="e">
        <f t="shared" si="34"/>
        <v>#REF!</v>
      </c>
      <c r="N215" s="71" t="e">
        <f t="shared" si="36"/>
        <v>#REF!</v>
      </c>
      <c r="T215" s="73">
        <v>183</v>
      </c>
      <c r="U215" s="62">
        <v>49369</v>
      </c>
      <c r="V215" s="71" t="e">
        <f t="shared" si="39"/>
        <v>#REF!</v>
      </c>
      <c r="W215" s="71">
        <f>GO16</f>
        <v>0</v>
      </c>
      <c r="X215" s="71" t="e">
        <f t="shared" si="42"/>
        <v>#REF!</v>
      </c>
      <c r="Y215" s="71" t="e">
        <f t="shared" si="40"/>
        <v>#REF!</v>
      </c>
      <c r="Z215" s="71" t="e">
        <f t="shared" si="37"/>
        <v>#REF!</v>
      </c>
    </row>
    <row r="216" spans="2:26">
      <c r="B216" s="64"/>
      <c r="F216" s="62">
        <f t="shared" si="32"/>
        <v>49400</v>
      </c>
      <c r="H216" s="73">
        <v>184</v>
      </c>
      <c r="I216" s="62">
        <v>49400</v>
      </c>
      <c r="J216" s="71" t="e">
        <f t="shared" si="35"/>
        <v>#REF!</v>
      </c>
      <c r="K216" s="71">
        <f>GP15</f>
        <v>0</v>
      </c>
      <c r="L216" s="71" t="e">
        <f t="shared" si="33"/>
        <v>#REF!</v>
      </c>
      <c r="M216" s="71" t="e">
        <f t="shared" si="34"/>
        <v>#REF!</v>
      </c>
      <c r="N216" s="71" t="e">
        <f t="shared" si="36"/>
        <v>#REF!</v>
      </c>
      <c r="T216" s="73">
        <v>184</v>
      </c>
      <c r="U216" s="62">
        <v>49400</v>
      </c>
      <c r="V216" s="71" t="e">
        <f t="shared" si="39"/>
        <v>#REF!</v>
      </c>
      <c r="W216" s="71">
        <f>GP16</f>
        <v>0</v>
      </c>
      <c r="X216" s="71" t="e">
        <f t="shared" si="42"/>
        <v>#REF!</v>
      </c>
      <c r="Y216" s="71" t="e">
        <f t="shared" si="40"/>
        <v>#REF!</v>
      </c>
      <c r="Z216" s="71" t="e">
        <f t="shared" si="37"/>
        <v>#REF!</v>
      </c>
    </row>
    <row r="217" spans="2:26">
      <c r="B217" s="64"/>
      <c r="F217" s="62">
        <f t="shared" si="32"/>
        <v>49430</v>
      </c>
      <c r="H217" s="73">
        <v>185</v>
      </c>
      <c r="I217" s="62">
        <v>49430</v>
      </c>
      <c r="J217" s="71" t="e">
        <f t="shared" si="35"/>
        <v>#REF!</v>
      </c>
      <c r="K217" s="71">
        <f>GQ15</f>
        <v>0</v>
      </c>
      <c r="L217" s="71" t="e">
        <f t="shared" si="33"/>
        <v>#REF!</v>
      </c>
      <c r="M217" s="71" t="e">
        <f t="shared" si="34"/>
        <v>#REF!</v>
      </c>
      <c r="N217" s="71" t="e">
        <f t="shared" si="36"/>
        <v>#REF!</v>
      </c>
      <c r="T217" s="73">
        <v>185</v>
      </c>
      <c r="U217" s="62">
        <v>49430</v>
      </c>
      <c r="V217" s="71" t="e">
        <f t="shared" si="39"/>
        <v>#REF!</v>
      </c>
      <c r="W217" s="71">
        <f>GQ16</f>
        <v>0</v>
      </c>
      <c r="X217" s="71" t="e">
        <f t="shared" si="42"/>
        <v>#REF!</v>
      </c>
      <c r="Y217" s="71" t="e">
        <f t="shared" si="40"/>
        <v>#REF!</v>
      </c>
      <c r="Z217" s="71" t="e">
        <f t="shared" si="37"/>
        <v>#REF!</v>
      </c>
    </row>
    <row r="218" spans="2:26">
      <c r="B218" s="64"/>
      <c r="F218" s="62">
        <f t="shared" si="32"/>
        <v>49461</v>
      </c>
      <c r="H218" s="73">
        <v>186</v>
      </c>
      <c r="I218" s="62">
        <v>49461</v>
      </c>
      <c r="J218" s="71" t="e">
        <f t="shared" si="35"/>
        <v>#REF!</v>
      </c>
      <c r="K218" s="71">
        <f>GR15</f>
        <v>0</v>
      </c>
      <c r="L218" s="71" t="e">
        <f t="shared" si="33"/>
        <v>#REF!</v>
      </c>
      <c r="M218" s="71" t="e">
        <f t="shared" si="34"/>
        <v>#REF!</v>
      </c>
      <c r="N218" s="71" t="e">
        <f t="shared" si="36"/>
        <v>#REF!</v>
      </c>
      <c r="T218" s="73">
        <v>186</v>
      </c>
      <c r="U218" s="62">
        <v>49461</v>
      </c>
      <c r="V218" s="71" t="e">
        <f t="shared" si="39"/>
        <v>#REF!</v>
      </c>
      <c r="W218" s="71">
        <f>GR16</f>
        <v>0</v>
      </c>
      <c r="X218" s="71" t="e">
        <f t="shared" si="42"/>
        <v>#REF!</v>
      </c>
      <c r="Y218" s="71" t="e">
        <f t="shared" si="40"/>
        <v>#REF!</v>
      </c>
      <c r="Z218" s="71" t="e">
        <f t="shared" si="37"/>
        <v>#REF!</v>
      </c>
    </row>
    <row r="219" spans="2:26">
      <c r="B219" s="64"/>
      <c r="F219" s="62">
        <f t="shared" si="32"/>
        <v>49491</v>
      </c>
      <c r="H219" s="73">
        <v>187</v>
      </c>
      <c r="I219" s="62">
        <v>49491</v>
      </c>
      <c r="J219" s="71" t="e">
        <f t="shared" si="35"/>
        <v>#REF!</v>
      </c>
      <c r="K219" s="71">
        <f>GS15</f>
        <v>0</v>
      </c>
      <c r="L219" s="71" t="e">
        <f t="shared" si="33"/>
        <v>#REF!</v>
      </c>
      <c r="M219" s="71" t="e">
        <f t="shared" si="34"/>
        <v>#REF!</v>
      </c>
      <c r="N219" s="71" t="e">
        <f t="shared" si="36"/>
        <v>#REF!</v>
      </c>
      <c r="T219" s="73">
        <v>187</v>
      </c>
      <c r="U219" s="62">
        <v>49491</v>
      </c>
      <c r="V219" s="71" t="e">
        <f t="shared" si="39"/>
        <v>#REF!</v>
      </c>
      <c r="W219" s="71">
        <f>GS16</f>
        <v>0</v>
      </c>
      <c r="X219" s="71" t="e">
        <f t="shared" si="42"/>
        <v>#REF!</v>
      </c>
      <c r="Y219" s="71" t="e">
        <f t="shared" si="40"/>
        <v>#REF!</v>
      </c>
      <c r="Z219" s="71" t="e">
        <f t="shared" si="37"/>
        <v>#REF!</v>
      </c>
    </row>
    <row r="220" spans="2:26">
      <c r="B220" s="64"/>
      <c r="F220" s="62">
        <f t="shared" si="32"/>
        <v>49522</v>
      </c>
      <c r="H220" s="73">
        <v>188</v>
      </c>
      <c r="I220" s="62">
        <v>49522</v>
      </c>
      <c r="J220" s="71" t="e">
        <f t="shared" si="35"/>
        <v>#REF!</v>
      </c>
      <c r="K220" s="71">
        <f>GT15</f>
        <v>0</v>
      </c>
      <c r="L220" s="71" t="e">
        <f t="shared" si="33"/>
        <v>#REF!</v>
      </c>
      <c r="M220" s="71" t="e">
        <f t="shared" si="34"/>
        <v>#REF!</v>
      </c>
      <c r="N220" s="71" t="e">
        <f t="shared" si="36"/>
        <v>#REF!</v>
      </c>
      <c r="T220" s="73">
        <v>188</v>
      </c>
      <c r="U220" s="62">
        <v>49522</v>
      </c>
      <c r="V220" s="71" t="e">
        <f t="shared" si="39"/>
        <v>#REF!</v>
      </c>
      <c r="W220" s="71">
        <f>GT16</f>
        <v>0</v>
      </c>
      <c r="X220" s="71" t="e">
        <f t="shared" si="42"/>
        <v>#REF!</v>
      </c>
      <c r="Y220" s="71" t="e">
        <f t="shared" si="40"/>
        <v>#REF!</v>
      </c>
      <c r="Z220" s="71" t="e">
        <f t="shared" si="37"/>
        <v>#REF!</v>
      </c>
    </row>
    <row r="221" spans="2:26">
      <c r="B221" s="64"/>
      <c r="F221" s="62">
        <f t="shared" si="32"/>
        <v>49553</v>
      </c>
      <c r="H221" s="73">
        <v>189</v>
      </c>
      <c r="I221" s="62">
        <v>49553</v>
      </c>
      <c r="J221" s="71" t="e">
        <f t="shared" si="35"/>
        <v>#REF!</v>
      </c>
      <c r="K221" s="71">
        <f>GU15</f>
        <v>0</v>
      </c>
      <c r="L221" s="71" t="e">
        <f t="shared" si="33"/>
        <v>#REF!</v>
      </c>
      <c r="M221" s="71" t="e">
        <f t="shared" si="34"/>
        <v>#REF!</v>
      </c>
      <c r="N221" s="71" t="e">
        <f t="shared" si="36"/>
        <v>#REF!</v>
      </c>
      <c r="T221" s="73">
        <v>189</v>
      </c>
      <c r="U221" s="62">
        <v>49553</v>
      </c>
      <c r="V221" s="71" t="e">
        <f t="shared" si="39"/>
        <v>#REF!</v>
      </c>
      <c r="W221" s="71">
        <f>GU16</f>
        <v>0</v>
      </c>
      <c r="X221" s="71" t="e">
        <f t="shared" si="42"/>
        <v>#REF!</v>
      </c>
      <c r="Y221" s="71" t="e">
        <f t="shared" si="40"/>
        <v>#REF!</v>
      </c>
      <c r="Z221" s="71" t="e">
        <f t="shared" si="37"/>
        <v>#REF!</v>
      </c>
    </row>
    <row r="222" spans="2:26">
      <c r="B222" s="64"/>
      <c r="F222" s="62">
        <f t="shared" si="32"/>
        <v>49583</v>
      </c>
      <c r="H222" s="73">
        <v>190</v>
      </c>
      <c r="I222" s="62">
        <v>49583</v>
      </c>
      <c r="J222" s="71" t="e">
        <f t="shared" si="35"/>
        <v>#REF!</v>
      </c>
      <c r="K222" s="71">
        <f>GV15</f>
        <v>0</v>
      </c>
      <c r="L222" s="71" t="e">
        <f t="shared" si="33"/>
        <v>#REF!</v>
      </c>
      <c r="M222" s="71" t="e">
        <f t="shared" si="34"/>
        <v>#REF!</v>
      </c>
      <c r="N222" s="71" t="e">
        <f t="shared" si="36"/>
        <v>#REF!</v>
      </c>
      <c r="T222" s="73">
        <v>190</v>
      </c>
      <c r="U222" s="62">
        <v>49583</v>
      </c>
      <c r="V222" s="71" t="e">
        <f t="shared" si="39"/>
        <v>#REF!</v>
      </c>
      <c r="W222" s="71">
        <f>GV16</f>
        <v>0</v>
      </c>
      <c r="X222" s="71" t="e">
        <f t="shared" si="42"/>
        <v>#REF!</v>
      </c>
      <c r="Y222" s="71" t="e">
        <f t="shared" si="40"/>
        <v>#REF!</v>
      </c>
      <c r="Z222" s="71" t="e">
        <f t="shared" si="37"/>
        <v>#REF!</v>
      </c>
    </row>
    <row r="223" spans="2:26">
      <c r="B223" s="64"/>
      <c r="F223" s="62">
        <f t="shared" si="32"/>
        <v>49614</v>
      </c>
      <c r="H223" s="73">
        <v>191</v>
      </c>
      <c r="I223" s="62">
        <v>49614</v>
      </c>
      <c r="J223" s="71" t="e">
        <f t="shared" si="35"/>
        <v>#REF!</v>
      </c>
      <c r="K223" s="71">
        <f>GW15</f>
        <v>0</v>
      </c>
      <c r="L223" s="71" t="e">
        <f t="shared" si="33"/>
        <v>#REF!</v>
      </c>
      <c r="M223" s="71" t="e">
        <f t="shared" si="34"/>
        <v>#REF!</v>
      </c>
      <c r="N223" s="71" t="e">
        <f t="shared" si="36"/>
        <v>#REF!</v>
      </c>
      <c r="T223" s="73">
        <v>191</v>
      </c>
      <c r="U223" s="62">
        <v>49614</v>
      </c>
      <c r="V223" s="71" t="e">
        <f t="shared" si="39"/>
        <v>#REF!</v>
      </c>
      <c r="W223" s="71">
        <f>GW16</f>
        <v>0</v>
      </c>
      <c r="X223" s="71" t="e">
        <f t="shared" si="42"/>
        <v>#REF!</v>
      </c>
      <c r="Y223" s="71" t="e">
        <f t="shared" si="40"/>
        <v>#REF!</v>
      </c>
      <c r="Z223" s="71" t="e">
        <f t="shared" si="37"/>
        <v>#REF!</v>
      </c>
    </row>
    <row r="224" spans="2:26">
      <c r="B224" s="64"/>
      <c r="F224" s="62">
        <f t="shared" si="32"/>
        <v>49644</v>
      </c>
      <c r="H224" s="73">
        <v>192</v>
      </c>
      <c r="I224" s="62">
        <v>49644</v>
      </c>
      <c r="J224" s="71" t="e">
        <f t="shared" si="35"/>
        <v>#REF!</v>
      </c>
      <c r="K224" s="71">
        <f>GX15</f>
        <v>0</v>
      </c>
      <c r="L224" s="71" t="e">
        <f t="shared" si="33"/>
        <v>#REF!</v>
      </c>
      <c r="M224" s="71" t="e">
        <f t="shared" si="34"/>
        <v>#REF!</v>
      </c>
      <c r="N224" s="71" t="e">
        <f t="shared" si="36"/>
        <v>#REF!</v>
      </c>
      <c r="T224" s="73">
        <v>192</v>
      </c>
      <c r="U224" s="62">
        <v>49644</v>
      </c>
      <c r="V224" s="71" t="e">
        <f t="shared" si="39"/>
        <v>#REF!</v>
      </c>
      <c r="W224" s="71">
        <f>GX16</f>
        <v>0</v>
      </c>
      <c r="X224" s="71" t="e">
        <f t="shared" si="42"/>
        <v>#REF!</v>
      </c>
      <c r="Y224" s="71" t="e">
        <f t="shared" si="40"/>
        <v>#REF!</v>
      </c>
      <c r="Z224" s="71" t="e">
        <f t="shared" si="37"/>
        <v>#REF!</v>
      </c>
    </row>
    <row r="225" spans="2:26">
      <c r="B225" s="64"/>
      <c r="F225" s="62">
        <f t="shared" si="32"/>
        <v>49675</v>
      </c>
      <c r="H225" s="73">
        <v>193</v>
      </c>
      <c r="I225" s="62">
        <v>49675</v>
      </c>
      <c r="J225" s="71" t="e">
        <f t="shared" si="35"/>
        <v>#REF!</v>
      </c>
      <c r="K225" s="71">
        <f>GY15</f>
        <v>0</v>
      </c>
      <c r="L225" s="71" t="e">
        <f t="shared" si="33"/>
        <v>#REF!</v>
      </c>
      <c r="M225" s="71" t="e">
        <f t="shared" si="34"/>
        <v>#REF!</v>
      </c>
      <c r="N225" s="71" t="e">
        <f t="shared" si="36"/>
        <v>#REF!</v>
      </c>
      <c r="T225" s="73">
        <v>193</v>
      </c>
      <c r="U225" s="62">
        <v>49675</v>
      </c>
      <c r="V225" s="71" t="e">
        <f t="shared" si="39"/>
        <v>#REF!</v>
      </c>
      <c r="W225" s="71">
        <f>GY16</f>
        <v>0</v>
      </c>
      <c r="X225" s="71" t="e">
        <f t="shared" si="42"/>
        <v>#REF!</v>
      </c>
      <c r="Y225" s="71" t="e">
        <f t="shared" si="40"/>
        <v>#REF!</v>
      </c>
      <c r="Z225" s="71" t="e">
        <f t="shared" si="37"/>
        <v>#REF!</v>
      </c>
    </row>
    <row r="226" spans="2:26">
      <c r="B226" s="64"/>
      <c r="F226" s="62">
        <f t="shared" ref="F226:F260" si="43">I226</f>
        <v>49706</v>
      </c>
      <c r="H226" s="73">
        <v>194</v>
      </c>
      <c r="I226" s="62">
        <v>49706</v>
      </c>
      <c r="J226" s="71" t="e">
        <f t="shared" si="35"/>
        <v>#REF!</v>
      </c>
      <c r="K226" s="71">
        <f>GZ15</f>
        <v>0</v>
      </c>
      <c r="L226" s="71" t="e">
        <f t="shared" ref="L226:L260" si="44">J226*$M$20</f>
        <v>#REF!</v>
      </c>
      <c r="M226" s="71" t="e">
        <f t="shared" ref="M226:M260" si="45">K226-L226</f>
        <v>#REF!</v>
      </c>
      <c r="N226" s="71" t="e">
        <f t="shared" si="36"/>
        <v>#REF!</v>
      </c>
      <c r="T226" s="73">
        <v>194</v>
      </c>
      <c r="U226" s="62">
        <v>49706</v>
      </c>
      <c r="V226" s="71" t="e">
        <f t="shared" si="39"/>
        <v>#REF!</v>
      </c>
      <c r="W226" s="71">
        <f>GZ16</f>
        <v>0</v>
      </c>
      <c r="X226" s="71" t="e">
        <f t="shared" si="42"/>
        <v>#REF!</v>
      </c>
      <c r="Y226" s="71" t="e">
        <f t="shared" si="40"/>
        <v>#REF!</v>
      </c>
      <c r="Z226" s="71" t="e">
        <f t="shared" si="37"/>
        <v>#REF!</v>
      </c>
    </row>
    <row r="227" spans="2:26">
      <c r="B227" s="64"/>
      <c r="F227" s="62">
        <f t="shared" si="43"/>
        <v>49735</v>
      </c>
      <c r="H227" s="73">
        <v>195</v>
      </c>
      <c r="I227" s="62">
        <v>49735</v>
      </c>
      <c r="J227" s="71" t="e">
        <f t="shared" ref="J227:J260" si="46">N226</f>
        <v>#REF!</v>
      </c>
      <c r="K227" s="71">
        <f>HA15</f>
        <v>0</v>
      </c>
      <c r="L227" s="71" t="e">
        <f t="shared" si="44"/>
        <v>#REF!</v>
      </c>
      <c r="M227" s="71" t="e">
        <f t="shared" si="45"/>
        <v>#REF!</v>
      </c>
      <c r="N227" s="71" t="e">
        <f t="shared" ref="N227:N260" si="47">J227-M227</f>
        <v>#REF!</v>
      </c>
      <c r="T227" s="73">
        <v>195</v>
      </c>
      <c r="U227" s="62">
        <v>49735</v>
      </c>
      <c r="V227" s="71" t="e">
        <f t="shared" si="39"/>
        <v>#REF!</v>
      </c>
      <c r="W227" s="71">
        <f>HA16</f>
        <v>0</v>
      </c>
      <c r="X227" s="71" t="e">
        <f t="shared" si="42"/>
        <v>#REF!</v>
      </c>
      <c r="Y227" s="71" t="e">
        <f t="shared" si="40"/>
        <v>#REF!</v>
      </c>
      <c r="Z227" s="71" t="e">
        <f t="shared" si="37"/>
        <v>#REF!</v>
      </c>
    </row>
    <row r="228" spans="2:26">
      <c r="B228" s="64"/>
      <c r="F228" s="62">
        <f t="shared" si="43"/>
        <v>49766</v>
      </c>
      <c r="H228" s="73">
        <v>196</v>
      </c>
      <c r="I228" s="62">
        <v>49766</v>
      </c>
      <c r="J228" s="71" t="e">
        <f t="shared" si="46"/>
        <v>#REF!</v>
      </c>
      <c r="K228" s="71">
        <f>HB15</f>
        <v>0</v>
      </c>
      <c r="L228" s="71" t="e">
        <f t="shared" si="44"/>
        <v>#REF!</v>
      </c>
      <c r="M228" s="71" t="e">
        <f t="shared" si="45"/>
        <v>#REF!</v>
      </c>
      <c r="N228" s="71" t="e">
        <f t="shared" si="47"/>
        <v>#REF!</v>
      </c>
      <c r="T228" s="73">
        <v>196</v>
      </c>
      <c r="U228" s="62">
        <v>49766</v>
      </c>
      <c r="V228" s="71" t="e">
        <f t="shared" si="39"/>
        <v>#REF!</v>
      </c>
      <c r="W228" s="71">
        <f>HB16</f>
        <v>0</v>
      </c>
      <c r="X228" s="71" t="e">
        <f t="shared" si="42"/>
        <v>#REF!</v>
      </c>
      <c r="Y228" s="71" t="e">
        <f t="shared" si="40"/>
        <v>#REF!</v>
      </c>
      <c r="Z228" s="71" t="e">
        <f t="shared" si="37"/>
        <v>#REF!</v>
      </c>
    </row>
    <row r="229" spans="2:26">
      <c r="B229" s="64"/>
      <c r="F229" s="62">
        <f t="shared" si="43"/>
        <v>49796</v>
      </c>
      <c r="H229" s="73">
        <v>197</v>
      </c>
      <c r="I229" s="62">
        <v>49796</v>
      </c>
      <c r="J229" s="71" t="e">
        <f t="shared" si="46"/>
        <v>#REF!</v>
      </c>
      <c r="K229" s="71">
        <f>HC15</f>
        <v>0</v>
      </c>
      <c r="L229" s="71" t="e">
        <f t="shared" si="44"/>
        <v>#REF!</v>
      </c>
      <c r="M229" s="71" t="e">
        <f t="shared" si="45"/>
        <v>#REF!</v>
      </c>
      <c r="N229" s="71" t="e">
        <f t="shared" si="47"/>
        <v>#REF!</v>
      </c>
      <c r="T229" s="73">
        <v>197</v>
      </c>
      <c r="U229" s="62">
        <v>49796</v>
      </c>
      <c r="V229" s="71" t="e">
        <f t="shared" si="39"/>
        <v>#REF!</v>
      </c>
      <c r="W229" s="71">
        <f>HC16</f>
        <v>0</v>
      </c>
      <c r="X229" s="71" t="e">
        <f t="shared" si="42"/>
        <v>#REF!</v>
      </c>
      <c r="Y229" s="71" t="e">
        <f t="shared" si="40"/>
        <v>#REF!</v>
      </c>
      <c r="Z229" s="71" t="e">
        <f t="shared" si="37"/>
        <v>#REF!</v>
      </c>
    </row>
    <row r="230" spans="2:26">
      <c r="B230" s="64"/>
      <c r="F230" s="62">
        <f t="shared" si="43"/>
        <v>49827</v>
      </c>
      <c r="H230" s="73">
        <v>198</v>
      </c>
      <c r="I230" s="62">
        <v>49827</v>
      </c>
      <c r="J230" s="71" t="e">
        <f t="shared" si="46"/>
        <v>#REF!</v>
      </c>
      <c r="K230" s="71">
        <f>HD15</f>
        <v>0</v>
      </c>
      <c r="L230" s="71" t="e">
        <f t="shared" si="44"/>
        <v>#REF!</v>
      </c>
      <c r="M230" s="71" t="e">
        <f t="shared" si="45"/>
        <v>#REF!</v>
      </c>
      <c r="N230" s="71" t="e">
        <f t="shared" si="47"/>
        <v>#REF!</v>
      </c>
      <c r="T230" s="73">
        <v>198</v>
      </c>
      <c r="U230" s="62">
        <v>49827</v>
      </c>
      <c r="V230" s="71" t="e">
        <f t="shared" si="39"/>
        <v>#REF!</v>
      </c>
      <c r="W230" s="71">
        <f>HD16</f>
        <v>0</v>
      </c>
      <c r="X230" s="71" t="e">
        <f t="shared" si="42"/>
        <v>#REF!</v>
      </c>
      <c r="Y230" s="71" t="e">
        <f t="shared" si="40"/>
        <v>#REF!</v>
      </c>
      <c r="Z230" s="71" t="e">
        <f t="shared" si="37"/>
        <v>#REF!</v>
      </c>
    </row>
    <row r="231" spans="2:26">
      <c r="B231" s="64"/>
      <c r="F231" s="62">
        <f t="shared" si="43"/>
        <v>49857</v>
      </c>
      <c r="H231" s="73">
        <v>199</v>
      </c>
      <c r="I231" s="62">
        <v>49857</v>
      </c>
      <c r="J231" s="71" t="e">
        <f t="shared" si="46"/>
        <v>#REF!</v>
      </c>
      <c r="K231" s="71">
        <f>HE15</f>
        <v>0</v>
      </c>
      <c r="L231" s="71" t="e">
        <f t="shared" si="44"/>
        <v>#REF!</v>
      </c>
      <c r="M231" s="71" t="e">
        <f t="shared" si="45"/>
        <v>#REF!</v>
      </c>
      <c r="N231" s="71" t="e">
        <f t="shared" si="47"/>
        <v>#REF!</v>
      </c>
      <c r="T231" s="73">
        <v>199</v>
      </c>
      <c r="U231" s="62">
        <v>49857</v>
      </c>
      <c r="V231" s="71" t="e">
        <f t="shared" si="39"/>
        <v>#REF!</v>
      </c>
      <c r="W231" s="71">
        <f>HE16</f>
        <v>0</v>
      </c>
      <c r="X231" s="71" t="e">
        <f t="shared" si="42"/>
        <v>#REF!</v>
      </c>
      <c r="Y231" s="71" t="e">
        <f t="shared" si="40"/>
        <v>#REF!</v>
      </c>
      <c r="Z231" s="71" t="e">
        <f t="shared" si="37"/>
        <v>#REF!</v>
      </c>
    </row>
    <row r="232" spans="2:26">
      <c r="B232" s="64"/>
      <c r="F232" s="62">
        <f t="shared" si="43"/>
        <v>49888</v>
      </c>
      <c r="H232" s="73">
        <v>200</v>
      </c>
      <c r="I232" s="62">
        <v>49888</v>
      </c>
      <c r="J232" s="71" t="e">
        <f t="shared" si="46"/>
        <v>#REF!</v>
      </c>
      <c r="K232" s="71">
        <f>HF15</f>
        <v>0</v>
      </c>
      <c r="L232" s="71" t="e">
        <f t="shared" si="44"/>
        <v>#REF!</v>
      </c>
      <c r="M232" s="71" t="e">
        <f t="shared" si="45"/>
        <v>#REF!</v>
      </c>
      <c r="N232" s="71" t="e">
        <f t="shared" si="47"/>
        <v>#REF!</v>
      </c>
      <c r="T232" s="73">
        <v>200</v>
      </c>
      <c r="U232" s="62">
        <v>49888</v>
      </c>
      <c r="V232" s="71" t="e">
        <f t="shared" si="39"/>
        <v>#REF!</v>
      </c>
      <c r="W232" s="71">
        <f>HF16</f>
        <v>0</v>
      </c>
      <c r="X232" s="71" t="e">
        <f t="shared" si="42"/>
        <v>#REF!</v>
      </c>
      <c r="Y232" s="71" t="e">
        <f t="shared" si="40"/>
        <v>#REF!</v>
      </c>
      <c r="Z232" s="71" t="e">
        <f t="shared" si="37"/>
        <v>#REF!</v>
      </c>
    </row>
    <row r="233" spans="2:26">
      <c r="B233" s="64"/>
      <c r="F233" s="62">
        <f t="shared" si="43"/>
        <v>49919</v>
      </c>
      <c r="H233" s="73">
        <v>201</v>
      </c>
      <c r="I233" s="62">
        <v>49919</v>
      </c>
      <c r="J233" s="71" t="e">
        <f t="shared" si="46"/>
        <v>#REF!</v>
      </c>
      <c r="K233" s="71">
        <f>HG15</f>
        <v>0</v>
      </c>
      <c r="L233" s="71" t="e">
        <f t="shared" si="44"/>
        <v>#REF!</v>
      </c>
      <c r="M233" s="71" t="e">
        <f t="shared" si="45"/>
        <v>#REF!</v>
      </c>
      <c r="N233" s="71" t="e">
        <f t="shared" si="47"/>
        <v>#REF!</v>
      </c>
      <c r="T233" s="73">
        <v>201</v>
      </c>
      <c r="U233" s="62">
        <v>49919</v>
      </c>
      <c r="V233" s="71" t="e">
        <f t="shared" si="39"/>
        <v>#REF!</v>
      </c>
      <c r="W233" s="71">
        <f>HG16</f>
        <v>0</v>
      </c>
      <c r="X233" s="71" t="e">
        <f t="shared" si="42"/>
        <v>#REF!</v>
      </c>
      <c r="Y233" s="71" t="e">
        <f t="shared" si="40"/>
        <v>#REF!</v>
      </c>
      <c r="Z233" s="71" t="e">
        <f t="shared" si="37"/>
        <v>#REF!</v>
      </c>
    </row>
    <row r="234" spans="2:26">
      <c r="B234" s="64"/>
      <c r="F234" s="62">
        <f t="shared" si="43"/>
        <v>49949</v>
      </c>
      <c r="H234" s="73">
        <v>202</v>
      </c>
      <c r="I234" s="62">
        <v>49949</v>
      </c>
      <c r="J234" s="71" t="e">
        <f t="shared" si="46"/>
        <v>#REF!</v>
      </c>
      <c r="K234" s="71">
        <f>HH15</f>
        <v>0</v>
      </c>
      <c r="L234" s="71" t="e">
        <f t="shared" si="44"/>
        <v>#REF!</v>
      </c>
      <c r="M234" s="71" t="e">
        <f t="shared" si="45"/>
        <v>#REF!</v>
      </c>
      <c r="N234" s="71" t="e">
        <f t="shared" si="47"/>
        <v>#REF!</v>
      </c>
      <c r="T234" s="73">
        <v>202</v>
      </c>
      <c r="U234" s="62">
        <v>49949</v>
      </c>
      <c r="V234" s="71" t="e">
        <f t="shared" si="39"/>
        <v>#REF!</v>
      </c>
      <c r="W234" s="71">
        <f>HH16</f>
        <v>0</v>
      </c>
      <c r="X234" s="71" t="e">
        <f t="shared" si="42"/>
        <v>#REF!</v>
      </c>
      <c r="Y234" s="71" t="e">
        <f t="shared" si="40"/>
        <v>#REF!</v>
      </c>
      <c r="Z234" s="71" t="e">
        <f t="shared" si="37"/>
        <v>#REF!</v>
      </c>
    </row>
    <row r="235" spans="2:26">
      <c r="B235" s="64"/>
      <c r="F235" s="62">
        <f t="shared" si="43"/>
        <v>49980</v>
      </c>
      <c r="H235" s="73">
        <v>203</v>
      </c>
      <c r="I235" s="62">
        <v>49980</v>
      </c>
      <c r="J235" s="71" t="e">
        <f t="shared" si="46"/>
        <v>#REF!</v>
      </c>
      <c r="K235" s="71">
        <f>HI15</f>
        <v>0</v>
      </c>
      <c r="L235" s="71" t="e">
        <f t="shared" si="44"/>
        <v>#REF!</v>
      </c>
      <c r="M235" s="71" t="e">
        <f t="shared" si="45"/>
        <v>#REF!</v>
      </c>
      <c r="N235" s="71" t="e">
        <f t="shared" si="47"/>
        <v>#REF!</v>
      </c>
      <c r="T235" s="73">
        <v>203</v>
      </c>
      <c r="U235" s="62">
        <v>49980</v>
      </c>
      <c r="V235" s="71" t="e">
        <f t="shared" si="39"/>
        <v>#REF!</v>
      </c>
      <c r="W235" s="71">
        <f>HI16</f>
        <v>0</v>
      </c>
      <c r="X235" s="71" t="e">
        <f t="shared" si="42"/>
        <v>#REF!</v>
      </c>
      <c r="Y235" s="71" t="e">
        <f t="shared" si="40"/>
        <v>#REF!</v>
      </c>
      <c r="Z235" s="71" t="e">
        <f t="shared" si="37"/>
        <v>#REF!</v>
      </c>
    </row>
    <row r="236" spans="2:26">
      <c r="B236" s="64"/>
      <c r="F236" s="62">
        <f t="shared" si="43"/>
        <v>50010</v>
      </c>
      <c r="H236" s="73">
        <v>204</v>
      </c>
      <c r="I236" s="62">
        <v>50010</v>
      </c>
      <c r="J236" s="71" t="e">
        <f t="shared" si="46"/>
        <v>#REF!</v>
      </c>
      <c r="K236" s="71">
        <f>HJ15</f>
        <v>0</v>
      </c>
      <c r="L236" s="71" t="e">
        <f t="shared" si="44"/>
        <v>#REF!</v>
      </c>
      <c r="M236" s="71" t="e">
        <f t="shared" si="45"/>
        <v>#REF!</v>
      </c>
      <c r="N236" s="71" t="e">
        <f t="shared" si="47"/>
        <v>#REF!</v>
      </c>
      <c r="T236" s="73">
        <v>204</v>
      </c>
      <c r="U236" s="62">
        <v>50010</v>
      </c>
      <c r="V236" s="71" t="e">
        <f t="shared" si="39"/>
        <v>#REF!</v>
      </c>
      <c r="W236" s="71">
        <f>HJ16</f>
        <v>0</v>
      </c>
      <c r="X236" s="71" t="e">
        <f t="shared" si="42"/>
        <v>#REF!</v>
      </c>
      <c r="Y236" s="71" t="e">
        <f t="shared" si="40"/>
        <v>#REF!</v>
      </c>
      <c r="Z236" s="71" t="e">
        <f t="shared" ref="Z236:Z260" si="48">V236-Y236</f>
        <v>#REF!</v>
      </c>
    </row>
    <row r="237" spans="2:26">
      <c r="B237" s="64"/>
      <c r="F237" s="62">
        <f t="shared" si="43"/>
        <v>50041</v>
      </c>
      <c r="H237" s="73">
        <v>205</v>
      </c>
      <c r="I237" s="62">
        <v>50041</v>
      </c>
      <c r="J237" s="71" t="e">
        <f t="shared" si="46"/>
        <v>#REF!</v>
      </c>
      <c r="K237" s="71">
        <f>HK15</f>
        <v>0</v>
      </c>
      <c r="L237" s="71" t="e">
        <f t="shared" si="44"/>
        <v>#REF!</v>
      </c>
      <c r="M237" s="71" t="e">
        <f t="shared" si="45"/>
        <v>#REF!</v>
      </c>
      <c r="N237" s="71" t="e">
        <f t="shared" si="47"/>
        <v>#REF!</v>
      </c>
      <c r="T237" s="73">
        <v>205</v>
      </c>
      <c r="U237" s="62">
        <v>50041</v>
      </c>
      <c r="V237" s="71" t="e">
        <f t="shared" ref="V237:V260" si="49">Z236</f>
        <v>#REF!</v>
      </c>
      <c r="W237" s="71">
        <f>HK16</f>
        <v>0</v>
      </c>
      <c r="X237" s="71" t="e">
        <f t="shared" si="42"/>
        <v>#REF!</v>
      </c>
      <c r="Y237" s="71" t="e">
        <f t="shared" ref="Y237:Y260" si="50">W237-X237</f>
        <v>#REF!</v>
      </c>
      <c r="Z237" s="71" t="e">
        <f t="shared" si="48"/>
        <v>#REF!</v>
      </c>
    </row>
    <row r="238" spans="2:26">
      <c r="B238" s="64"/>
      <c r="F238" s="62">
        <f t="shared" si="43"/>
        <v>50072</v>
      </c>
      <c r="H238" s="73">
        <v>206</v>
      </c>
      <c r="I238" s="62">
        <v>50072</v>
      </c>
      <c r="J238" s="71" t="e">
        <f t="shared" si="46"/>
        <v>#REF!</v>
      </c>
      <c r="K238" s="71">
        <f>HL15</f>
        <v>0</v>
      </c>
      <c r="L238" s="71" t="e">
        <f t="shared" si="44"/>
        <v>#REF!</v>
      </c>
      <c r="M238" s="71" t="e">
        <f t="shared" si="45"/>
        <v>#REF!</v>
      </c>
      <c r="N238" s="71" t="e">
        <f t="shared" si="47"/>
        <v>#REF!</v>
      </c>
      <c r="T238" s="73">
        <v>206</v>
      </c>
      <c r="U238" s="62">
        <v>50072</v>
      </c>
      <c r="V238" s="71" t="e">
        <f t="shared" si="49"/>
        <v>#REF!</v>
      </c>
      <c r="W238" s="71">
        <f>HL16</f>
        <v>0</v>
      </c>
      <c r="X238" s="71" t="e">
        <f t="shared" ref="X238:X260" si="51">V238*$Y$24</f>
        <v>#REF!</v>
      </c>
      <c r="Y238" s="71" t="e">
        <f t="shared" si="50"/>
        <v>#REF!</v>
      </c>
      <c r="Z238" s="71" t="e">
        <f t="shared" si="48"/>
        <v>#REF!</v>
      </c>
    </row>
    <row r="239" spans="2:26">
      <c r="B239" s="64"/>
      <c r="F239" s="62">
        <f t="shared" si="43"/>
        <v>50100</v>
      </c>
      <c r="H239" s="73">
        <v>207</v>
      </c>
      <c r="I239" s="62">
        <v>50100</v>
      </c>
      <c r="J239" s="71" t="e">
        <f t="shared" si="46"/>
        <v>#REF!</v>
      </c>
      <c r="K239" s="71">
        <f>HM15</f>
        <v>0</v>
      </c>
      <c r="L239" s="71" t="e">
        <f t="shared" si="44"/>
        <v>#REF!</v>
      </c>
      <c r="M239" s="71" t="e">
        <f t="shared" si="45"/>
        <v>#REF!</v>
      </c>
      <c r="N239" s="71" t="e">
        <f t="shared" si="47"/>
        <v>#REF!</v>
      </c>
      <c r="T239" s="73">
        <v>207</v>
      </c>
      <c r="U239" s="62">
        <v>50100</v>
      </c>
      <c r="V239" s="71" t="e">
        <f t="shared" si="49"/>
        <v>#REF!</v>
      </c>
      <c r="W239" s="71">
        <f>HM16</f>
        <v>0</v>
      </c>
      <c r="X239" s="71" t="e">
        <f t="shared" si="51"/>
        <v>#REF!</v>
      </c>
      <c r="Y239" s="71" t="e">
        <f t="shared" si="50"/>
        <v>#REF!</v>
      </c>
      <c r="Z239" s="71" t="e">
        <f t="shared" si="48"/>
        <v>#REF!</v>
      </c>
    </row>
    <row r="240" spans="2:26">
      <c r="B240" s="64"/>
      <c r="F240" s="62">
        <f t="shared" si="43"/>
        <v>50131</v>
      </c>
      <c r="H240" s="73">
        <v>208</v>
      </c>
      <c r="I240" s="62">
        <v>50131</v>
      </c>
      <c r="J240" s="71" t="e">
        <f t="shared" si="46"/>
        <v>#REF!</v>
      </c>
      <c r="K240" s="71">
        <f>HN15</f>
        <v>0</v>
      </c>
      <c r="L240" s="71" t="e">
        <f t="shared" si="44"/>
        <v>#REF!</v>
      </c>
      <c r="M240" s="71" t="e">
        <f t="shared" si="45"/>
        <v>#REF!</v>
      </c>
      <c r="N240" s="71" t="e">
        <f t="shared" si="47"/>
        <v>#REF!</v>
      </c>
      <c r="T240" s="73">
        <v>208</v>
      </c>
      <c r="U240" s="62">
        <v>50131</v>
      </c>
      <c r="V240" s="71" t="e">
        <f t="shared" si="49"/>
        <v>#REF!</v>
      </c>
      <c r="W240" s="71">
        <f>HN16</f>
        <v>0</v>
      </c>
      <c r="X240" s="71" t="e">
        <f t="shared" si="51"/>
        <v>#REF!</v>
      </c>
      <c r="Y240" s="71" t="e">
        <f t="shared" si="50"/>
        <v>#REF!</v>
      </c>
      <c r="Z240" s="71" t="e">
        <f t="shared" si="48"/>
        <v>#REF!</v>
      </c>
    </row>
    <row r="241" spans="2:26">
      <c r="B241" s="64"/>
      <c r="F241" s="62">
        <f t="shared" si="43"/>
        <v>50161</v>
      </c>
      <c r="H241" s="73">
        <v>209</v>
      </c>
      <c r="I241" s="62">
        <v>50161</v>
      </c>
      <c r="J241" s="71" t="e">
        <f t="shared" si="46"/>
        <v>#REF!</v>
      </c>
      <c r="K241" s="71">
        <f>HO15</f>
        <v>0</v>
      </c>
      <c r="L241" s="71" t="e">
        <f t="shared" si="44"/>
        <v>#REF!</v>
      </c>
      <c r="M241" s="71" t="e">
        <f t="shared" si="45"/>
        <v>#REF!</v>
      </c>
      <c r="N241" s="71" t="e">
        <f t="shared" si="47"/>
        <v>#REF!</v>
      </c>
      <c r="T241" s="73">
        <v>209</v>
      </c>
      <c r="U241" s="62">
        <v>50161</v>
      </c>
      <c r="V241" s="71" t="e">
        <f t="shared" si="49"/>
        <v>#REF!</v>
      </c>
      <c r="W241" s="71">
        <f>HO16</f>
        <v>0</v>
      </c>
      <c r="X241" s="71" t="e">
        <f t="shared" si="51"/>
        <v>#REF!</v>
      </c>
      <c r="Y241" s="71" t="e">
        <f t="shared" si="50"/>
        <v>#REF!</v>
      </c>
      <c r="Z241" s="71" t="e">
        <f t="shared" si="48"/>
        <v>#REF!</v>
      </c>
    </row>
    <row r="242" spans="2:26">
      <c r="B242" s="64"/>
      <c r="F242" s="62">
        <f t="shared" si="43"/>
        <v>50192</v>
      </c>
      <c r="H242" s="73">
        <v>210</v>
      </c>
      <c r="I242" s="62">
        <v>50192</v>
      </c>
      <c r="J242" s="71" t="e">
        <f t="shared" si="46"/>
        <v>#REF!</v>
      </c>
      <c r="K242" s="71">
        <f>HP15</f>
        <v>0</v>
      </c>
      <c r="L242" s="71" t="e">
        <f t="shared" si="44"/>
        <v>#REF!</v>
      </c>
      <c r="M242" s="71" t="e">
        <f t="shared" si="45"/>
        <v>#REF!</v>
      </c>
      <c r="N242" s="71" t="e">
        <f t="shared" si="47"/>
        <v>#REF!</v>
      </c>
      <c r="T242" s="73">
        <v>210</v>
      </c>
      <c r="U242" s="62">
        <v>50192</v>
      </c>
      <c r="V242" s="71" t="e">
        <f t="shared" si="49"/>
        <v>#REF!</v>
      </c>
      <c r="W242" s="71">
        <f>HP16</f>
        <v>0</v>
      </c>
      <c r="X242" s="71" t="e">
        <f t="shared" si="51"/>
        <v>#REF!</v>
      </c>
      <c r="Y242" s="71" t="e">
        <f t="shared" si="50"/>
        <v>#REF!</v>
      </c>
      <c r="Z242" s="71" t="e">
        <f t="shared" si="48"/>
        <v>#REF!</v>
      </c>
    </row>
    <row r="243" spans="2:26">
      <c r="B243" s="64"/>
      <c r="F243" s="62">
        <f t="shared" si="43"/>
        <v>50222</v>
      </c>
      <c r="H243" s="73">
        <v>211</v>
      </c>
      <c r="I243" s="62">
        <v>50222</v>
      </c>
      <c r="J243" s="71" t="e">
        <f t="shared" si="46"/>
        <v>#REF!</v>
      </c>
      <c r="K243" s="71">
        <f>HQ15</f>
        <v>0</v>
      </c>
      <c r="L243" s="71" t="e">
        <f t="shared" si="44"/>
        <v>#REF!</v>
      </c>
      <c r="M243" s="71" t="e">
        <f t="shared" si="45"/>
        <v>#REF!</v>
      </c>
      <c r="N243" s="71" t="e">
        <f t="shared" si="47"/>
        <v>#REF!</v>
      </c>
      <c r="T243" s="73">
        <v>211</v>
      </c>
      <c r="U243" s="62">
        <v>50222</v>
      </c>
      <c r="V243" s="71" t="e">
        <f t="shared" si="49"/>
        <v>#REF!</v>
      </c>
      <c r="W243" s="71">
        <f>HQ16</f>
        <v>0</v>
      </c>
      <c r="X243" s="71" t="e">
        <f t="shared" si="51"/>
        <v>#REF!</v>
      </c>
      <c r="Y243" s="71" t="e">
        <f t="shared" si="50"/>
        <v>#REF!</v>
      </c>
      <c r="Z243" s="71" t="e">
        <f t="shared" si="48"/>
        <v>#REF!</v>
      </c>
    </row>
    <row r="244" spans="2:26">
      <c r="B244" s="64"/>
      <c r="F244" s="62">
        <f t="shared" si="43"/>
        <v>50253</v>
      </c>
      <c r="H244" s="73">
        <v>212</v>
      </c>
      <c r="I244" s="62">
        <v>50253</v>
      </c>
      <c r="J244" s="71" t="e">
        <f t="shared" si="46"/>
        <v>#REF!</v>
      </c>
      <c r="K244" s="71">
        <f>HR15</f>
        <v>0</v>
      </c>
      <c r="L244" s="71" t="e">
        <f t="shared" si="44"/>
        <v>#REF!</v>
      </c>
      <c r="M244" s="71" t="e">
        <f t="shared" si="45"/>
        <v>#REF!</v>
      </c>
      <c r="N244" s="71" t="e">
        <f t="shared" si="47"/>
        <v>#REF!</v>
      </c>
      <c r="T244" s="73">
        <v>212</v>
      </c>
      <c r="U244" s="62">
        <v>50253</v>
      </c>
      <c r="V244" s="71" t="e">
        <f t="shared" si="49"/>
        <v>#REF!</v>
      </c>
      <c r="W244" s="71">
        <f>HR16</f>
        <v>0</v>
      </c>
      <c r="X244" s="71" t="e">
        <f t="shared" si="51"/>
        <v>#REF!</v>
      </c>
      <c r="Y244" s="71" t="e">
        <f t="shared" si="50"/>
        <v>#REF!</v>
      </c>
      <c r="Z244" s="71" t="e">
        <f t="shared" si="48"/>
        <v>#REF!</v>
      </c>
    </row>
    <row r="245" spans="2:26">
      <c r="B245" s="64"/>
      <c r="F245" s="62">
        <f t="shared" si="43"/>
        <v>50284</v>
      </c>
      <c r="H245" s="73">
        <v>213</v>
      </c>
      <c r="I245" s="62">
        <v>50284</v>
      </c>
      <c r="J245" s="71" t="e">
        <f t="shared" si="46"/>
        <v>#REF!</v>
      </c>
      <c r="K245" s="71">
        <f>HS15</f>
        <v>0</v>
      </c>
      <c r="L245" s="71" t="e">
        <f t="shared" si="44"/>
        <v>#REF!</v>
      </c>
      <c r="M245" s="71" t="e">
        <f t="shared" si="45"/>
        <v>#REF!</v>
      </c>
      <c r="N245" s="71" t="e">
        <f t="shared" si="47"/>
        <v>#REF!</v>
      </c>
      <c r="T245" s="73">
        <v>213</v>
      </c>
      <c r="U245" s="62">
        <v>50284</v>
      </c>
      <c r="V245" s="71" t="e">
        <f t="shared" si="49"/>
        <v>#REF!</v>
      </c>
      <c r="W245" s="71">
        <f>HS16</f>
        <v>0</v>
      </c>
      <c r="X245" s="71" t="e">
        <f t="shared" si="51"/>
        <v>#REF!</v>
      </c>
      <c r="Y245" s="71" t="e">
        <f t="shared" si="50"/>
        <v>#REF!</v>
      </c>
      <c r="Z245" s="71" t="e">
        <f t="shared" si="48"/>
        <v>#REF!</v>
      </c>
    </row>
    <row r="246" spans="2:26">
      <c r="B246" s="64"/>
      <c r="F246" s="62">
        <f t="shared" si="43"/>
        <v>50314</v>
      </c>
      <c r="H246" s="73">
        <v>214</v>
      </c>
      <c r="I246" s="62">
        <v>50314</v>
      </c>
      <c r="J246" s="71" t="e">
        <f t="shared" si="46"/>
        <v>#REF!</v>
      </c>
      <c r="K246" s="71">
        <f>HT15</f>
        <v>0</v>
      </c>
      <c r="L246" s="71" t="e">
        <f t="shared" si="44"/>
        <v>#REF!</v>
      </c>
      <c r="M246" s="71" t="e">
        <f t="shared" si="45"/>
        <v>#REF!</v>
      </c>
      <c r="N246" s="71" t="e">
        <f t="shared" si="47"/>
        <v>#REF!</v>
      </c>
      <c r="T246" s="73">
        <v>214</v>
      </c>
      <c r="U246" s="62">
        <v>50314</v>
      </c>
      <c r="V246" s="71" t="e">
        <f t="shared" si="49"/>
        <v>#REF!</v>
      </c>
      <c r="W246" s="71">
        <f>HT16</f>
        <v>0</v>
      </c>
      <c r="X246" s="71" t="e">
        <f t="shared" si="51"/>
        <v>#REF!</v>
      </c>
      <c r="Y246" s="71" t="e">
        <f t="shared" si="50"/>
        <v>#REF!</v>
      </c>
      <c r="Z246" s="71" t="e">
        <f t="shared" si="48"/>
        <v>#REF!</v>
      </c>
    </row>
    <row r="247" spans="2:26">
      <c r="B247" s="64"/>
      <c r="F247" s="62">
        <f t="shared" si="43"/>
        <v>50345</v>
      </c>
      <c r="H247" s="73">
        <v>215</v>
      </c>
      <c r="I247" s="62">
        <v>50345</v>
      </c>
      <c r="J247" s="71" t="e">
        <f t="shared" si="46"/>
        <v>#REF!</v>
      </c>
      <c r="K247" s="71">
        <f>HU15</f>
        <v>0</v>
      </c>
      <c r="L247" s="71" t="e">
        <f t="shared" si="44"/>
        <v>#REF!</v>
      </c>
      <c r="M247" s="71" t="e">
        <f t="shared" si="45"/>
        <v>#REF!</v>
      </c>
      <c r="N247" s="71" t="e">
        <f t="shared" si="47"/>
        <v>#REF!</v>
      </c>
      <c r="T247" s="73">
        <v>215</v>
      </c>
      <c r="U247" s="62">
        <v>50345</v>
      </c>
      <c r="V247" s="71" t="e">
        <f t="shared" si="49"/>
        <v>#REF!</v>
      </c>
      <c r="W247" s="71">
        <f>HU16</f>
        <v>0</v>
      </c>
      <c r="X247" s="71" t="e">
        <f t="shared" si="51"/>
        <v>#REF!</v>
      </c>
      <c r="Y247" s="71" t="e">
        <f t="shared" si="50"/>
        <v>#REF!</v>
      </c>
      <c r="Z247" s="71" t="e">
        <f t="shared" si="48"/>
        <v>#REF!</v>
      </c>
    </row>
    <row r="248" spans="2:26">
      <c r="B248" s="64"/>
      <c r="F248" s="62">
        <f t="shared" si="43"/>
        <v>50375</v>
      </c>
      <c r="H248" s="73">
        <v>216</v>
      </c>
      <c r="I248" s="62">
        <v>50375</v>
      </c>
      <c r="J248" s="71" t="e">
        <f t="shared" si="46"/>
        <v>#REF!</v>
      </c>
      <c r="K248" s="71">
        <f>HV15</f>
        <v>0</v>
      </c>
      <c r="L248" s="71" t="e">
        <f t="shared" si="44"/>
        <v>#REF!</v>
      </c>
      <c r="M248" s="71" t="e">
        <f t="shared" si="45"/>
        <v>#REF!</v>
      </c>
      <c r="N248" s="71" t="e">
        <f t="shared" si="47"/>
        <v>#REF!</v>
      </c>
      <c r="T248" s="73">
        <v>216</v>
      </c>
      <c r="U248" s="62">
        <v>50375</v>
      </c>
      <c r="V248" s="71" t="e">
        <f t="shared" si="49"/>
        <v>#REF!</v>
      </c>
      <c r="W248" s="71">
        <f>HV16</f>
        <v>0</v>
      </c>
      <c r="X248" s="71" t="e">
        <f t="shared" si="51"/>
        <v>#REF!</v>
      </c>
      <c r="Y248" s="71" t="e">
        <f t="shared" si="50"/>
        <v>#REF!</v>
      </c>
      <c r="Z248" s="71" t="e">
        <f t="shared" si="48"/>
        <v>#REF!</v>
      </c>
    </row>
    <row r="249" spans="2:26">
      <c r="B249" s="64"/>
      <c r="F249" s="62">
        <f t="shared" si="43"/>
        <v>50406</v>
      </c>
      <c r="H249" s="73">
        <v>217</v>
      </c>
      <c r="I249" s="62">
        <v>50406</v>
      </c>
      <c r="J249" s="71" t="e">
        <f t="shared" si="46"/>
        <v>#REF!</v>
      </c>
      <c r="K249" s="71">
        <f>HW15</f>
        <v>0</v>
      </c>
      <c r="L249" s="71" t="e">
        <f t="shared" si="44"/>
        <v>#REF!</v>
      </c>
      <c r="M249" s="71" t="e">
        <f t="shared" si="45"/>
        <v>#REF!</v>
      </c>
      <c r="N249" s="71" t="e">
        <f t="shared" si="47"/>
        <v>#REF!</v>
      </c>
      <c r="T249" s="73">
        <v>217</v>
      </c>
      <c r="U249" s="62">
        <v>50406</v>
      </c>
      <c r="V249" s="71" t="e">
        <f t="shared" si="49"/>
        <v>#REF!</v>
      </c>
      <c r="W249" s="71">
        <f>HW16</f>
        <v>0</v>
      </c>
      <c r="X249" s="71" t="e">
        <f t="shared" si="51"/>
        <v>#REF!</v>
      </c>
      <c r="Y249" s="71" t="e">
        <f t="shared" si="50"/>
        <v>#REF!</v>
      </c>
      <c r="Z249" s="71" t="e">
        <f t="shared" si="48"/>
        <v>#REF!</v>
      </c>
    </row>
    <row r="250" spans="2:26">
      <c r="B250" s="64"/>
      <c r="F250" s="62">
        <f t="shared" si="43"/>
        <v>50437</v>
      </c>
      <c r="H250" s="73">
        <v>218</v>
      </c>
      <c r="I250" s="62">
        <v>50437</v>
      </c>
      <c r="J250" s="71" t="e">
        <f t="shared" si="46"/>
        <v>#REF!</v>
      </c>
      <c r="K250" s="71">
        <f>HX15</f>
        <v>0</v>
      </c>
      <c r="L250" s="71" t="e">
        <f t="shared" si="44"/>
        <v>#REF!</v>
      </c>
      <c r="M250" s="71" t="e">
        <f t="shared" si="45"/>
        <v>#REF!</v>
      </c>
      <c r="N250" s="71" t="e">
        <f t="shared" si="47"/>
        <v>#REF!</v>
      </c>
      <c r="T250" s="73">
        <v>218</v>
      </c>
      <c r="U250" s="62">
        <v>50437</v>
      </c>
      <c r="V250" s="71" t="e">
        <f t="shared" si="49"/>
        <v>#REF!</v>
      </c>
      <c r="W250" s="71">
        <f>HX16</f>
        <v>0</v>
      </c>
      <c r="X250" s="71" t="e">
        <f t="shared" si="51"/>
        <v>#REF!</v>
      </c>
      <c r="Y250" s="71" t="e">
        <f t="shared" si="50"/>
        <v>#REF!</v>
      </c>
      <c r="Z250" s="71" t="e">
        <f t="shared" si="48"/>
        <v>#REF!</v>
      </c>
    </row>
    <row r="251" spans="2:26">
      <c r="B251" s="64"/>
      <c r="F251" s="62">
        <f t="shared" si="43"/>
        <v>50465</v>
      </c>
      <c r="H251" s="73">
        <v>219</v>
      </c>
      <c r="I251" s="62">
        <v>50465</v>
      </c>
      <c r="J251" s="71" t="e">
        <f t="shared" si="46"/>
        <v>#REF!</v>
      </c>
      <c r="K251" s="71">
        <f>HY15</f>
        <v>0</v>
      </c>
      <c r="L251" s="71" t="e">
        <f t="shared" si="44"/>
        <v>#REF!</v>
      </c>
      <c r="M251" s="71" t="e">
        <f t="shared" si="45"/>
        <v>#REF!</v>
      </c>
      <c r="N251" s="71" t="e">
        <f t="shared" si="47"/>
        <v>#REF!</v>
      </c>
      <c r="T251" s="73">
        <v>219</v>
      </c>
      <c r="U251" s="62">
        <v>50465</v>
      </c>
      <c r="V251" s="71" t="e">
        <f t="shared" si="49"/>
        <v>#REF!</v>
      </c>
      <c r="W251" s="71">
        <f>HY16</f>
        <v>0</v>
      </c>
      <c r="X251" s="71" t="e">
        <f t="shared" si="51"/>
        <v>#REF!</v>
      </c>
      <c r="Y251" s="71" t="e">
        <f t="shared" si="50"/>
        <v>#REF!</v>
      </c>
      <c r="Z251" s="71" t="e">
        <f t="shared" si="48"/>
        <v>#REF!</v>
      </c>
    </row>
    <row r="252" spans="2:26">
      <c r="B252" s="64"/>
      <c r="F252" s="62">
        <f t="shared" si="43"/>
        <v>50496</v>
      </c>
      <c r="H252" s="73">
        <v>220</v>
      </c>
      <c r="I252" s="62">
        <v>50496</v>
      </c>
      <c r="J252" s="71" t="e">
        <f t="shared" si="46"/>
        <v>#REF!</v>
      </c>
      <c r="K252" s="71">
        <f>HZ15</f>
        <v>0</v>
      </c>
      <c r="L252" s="71" t="e">
        <f t="shared" si="44"/>
        <v>#REF!</v>
      </c>
      <c r="M252" s="71" t="e">
        <f t="shared" si="45"/>
        <v>#REF!</v>
      </c>
      <c r="N252" s="71" t="e">
        <f t="shared" si="47"/>
        <v>#REF!</v>
      </c>
      <c r="T252" s="73">
        <v>220</v>
      </c>
      <c r="U252" s="62">
        <v>50496</v>
      </c>
      <c r="V252" s="71" t="e">
        <f t="shared" si="49"/>
        <v>#REF!</v>
      </c>
      <c r="W252" s="71">
        <f>HZ16</f>
        <v>0</v>
      </c>
      <c r="X252" s="71" t="e">
        <f t="shared" si="51"/>
        <v>#REF!</v>
      </c>
      <c r="Y252" s="71" t="e">
        <f t="shared" si="50"/>
        <v>#REF!</v>
      </c>
      <c r="Z252" s="71" t="e">
        <f t="shared" si="48"/>
        <v>#REF!</v>
      </c>
    </row>
    <row r="253" spans="2:26">
      <c r="B253" s="64"/>
      <c r="F253" s="62">
        <f t="shared" si="43"/>
        <v>50526</v>
      </c>
      <c r="H253" s="73">
        <v>221</v>
      </c>
      <c r="I253" s="62">
        <v>50526</v>
      </c>
      <c r="J253" s="71" t="e">
        <f t="shared" si="46"/>
        <v>#REF!</v>
      </c>
      <c r="K253" s="71">
        <f>IA15</f>
        <v>0</v>
      </c>
      <c r="L253" s="71" t="e">
        <f t="shared" si="44"/>
        <v>#REF!</v>
      </c>
      <c r="M253" s="71" t="e">
        <f t="shared" si="45"/>
        <v>#REF!</v>
      </c>
      <c r="N253" s="71" t="e">
        <f t="shared" si="47"/>
        <v>#REF!</v>
      </c>
      <c r="T253" s="73">
        <v>221</v>
      </c>
      <c r="U253" s="62">
        <v>50526</v>
      </c>
      <c r="V253" s="71" t="e">
        <f t="shared" si="49"/>
        <v>#REF!</v>
      </c>
      <c r="W253" s="71">
        <f>IA16</f>
        <v>0</v>
      </c>
      <c r="X253" s="71" t="e">
        <f t="shared" si="51"/>
        <v>#REF!</v>
      </c>
      <c r="Y253" s="71" t="e">
        <f t="shared" si="50"/>
        <v>#REF!</v>
      </c>
      <c r="Z253" s="71" t="e">
        <f t="shared" si="48"/>
        <v>#REF!</v>
      </c>
    </row>
    <row r="254" spans="2:26">
      <c r="B254" s="64"/>
      <c r="F254" s="62">
        <f t="shared" si="43"/>
        <v>50557</v>
      </c>
      <c r="H254" s="73">
        <v>222</v>
      </c>
      <c r="I254" s="62">
        <v>50557</v>
      </c>
      <c r="J254" s="71" t="e">
        <f t="shared" si="46"/>
        <v>#REF!</v>
      </c>
      <c r="K254" s="71">
        <f>IB15</f>
        <v>0</v>
      </c>
      <c r="L254" s="71" t="e">
        <f t="shared" si="44"/>
        <v>#REF!</v>
      </c>
      <c r="M254" s="71" t="e">
        <f t="shared" si="45"/>
        <v>#REF!</v>
      </c>
      <c r="N254" s="71" t="e">
        <f t="shared" si="47"/>
        <v>#REF!</v>
      </c>
      <c r="T254" s="73">
        <v>222</v>
      </c>
      <c r="U254" s="62">
        <v>50557</v>
      </c>
      <c r="V254" s="71" t="e">
        <f t="shared" si="49"/>
        <v>#REF!</v>
      </c>
      <c r="W254" s="71">
        <f>IB16</f>
        <v>0</v>
      </c>
      <c r="X254" s="71" t="e">
        <f t="shared" si="51"/>
        <v>#REF!</v>
      </c>
      <c r="Y254" s="71" t="e">
        <f t="shared" si="50"/>
        <v>#REF!</v>
      </c>
      <c r="Z254" s="71" t="e">
        <f t="shared" si="48"/>
        <v>#REF!</v>
      </c>
    </row>
    <row r="255" spans="2:26">
      <c r="B255" s="64"/>
      <c r="F255" s="62">
        <f t="shared" si="43"/>
        <v>50587</v>
      </c>
      <c r="H255" s="73">
        <v>223</v>
      </c>
      <c r="I255" s="62">
        <v>50587</v>
      </c>
      <c r="J255" s="71" t="e">
        <f t="shared" si="46"/>
        <v>#REF!</v>
      </c>
      <c r="K255" s="71">
        <f>IC15</f>
        <v>0</v>
      </c>
      <c r="L255" s="71" t="e">
        <f t="shared" si="44"/>
        <v>#REF!</v>
      </c>
      <c r="M255" s="71" t="e">
        <f t="shared" si="45"/>
        <v>#REF!</v>
      </c>
      <c r="N255" s="71" t="e">
        <f t="shared" si="47"/>
        <v>#REF!</v>
      </c>
      <c r="T255" s="73">
        <v>223</v>
      </c>
      <c r="U255" s="62">
        <v>50587</v>
      </c>
      <c r="V255" s="71" t="e">
        <f t="shared" si="49"/>
        <v>#REF!</v>
      </c>
      <c r="W255" s="71">
        <f>IC16</f>
        <v>0</v>
      </c>
      <c r="X255" s="71" t="e">
        <f t="shared" si="51"/>
        <v>#REF!</v>
      </c>
      <c r="Y255" s="71" t="e">
        <f t="shared" si="50"/>
        <v>#REF!</v>
      </c>
      <c r="Z255" s="71" t="e">
        <f t="shared" si="48"/>
        <v>#REF!</v>
      </c>
    </row>
    <row r="256" spans="2:26">
      <c r="B256" s="64"/>
      <c r="F256" s="62">
        <f t="shared" si="43"/>
        <v>50618</v>
      </c>
      <c r="H256" s="73">
        <v>224</v>
      </c>
      <c r="I256" s="62">
        <v>50618</v>
      </c>
      <c r="J256" s="71" t="e">
        <f t="shared" si="46"/>
        <v>#REF!</v>
      </c>
      <c r="K256" s="71">
        <f>ID15</f>
        <v>0</v>
      </c>
      <c r="L256" s="71" t="e">
        <f t="shared" si="44"/>
        <v>#REF!</v>
      </c>
      <c r="M256" s="71" t="e">
        <f t="shared" si="45"/>
        <v>#REF!</v>
      </c>
      <c r="N256" s="71" t="e">
        <f t="shared" si="47"/>
        <v>#REF!</v>
      </c>
      <c r="T256" s="73">
        <v>224</v>
      </c>
      <c r="U256" s="62">
        <v>50618</v>
      </c>
      <c r="V256" s="71" t="e">
        <f t="shared" si="49"/>
        <v>#REF!</v>
      </c>
      <c r="W256" s="71">
        <f>ID16</f>
        <v>0</v>
      </c>
      <c r="X256" s="71" t="e">
        <f t="shared" si="51"/>
        <v>#REF!</v>
      </c>
      <c r="Y256" s="71" t="e">
        <f t="shared" si="50"/>
        <v>#REF!</v>
      </c>
      <c r="Z256" s="71" t="e">
        <f t="shared" si="48"/>
        <v>#REF!</v>
      </c>
    </row>
    <row r="257" spans="2:244">
      <c r="B257" s="64"/>
      <c r="F257" s="62">
        <f t="shared" si="43"/>
        <v>50649</v>
      </c>
      <c r="H257" s="73">
        <v>225</v>
      </c>
      <c r="I257" s="62">
        <v>50649</v>
      </c>
      <c r="J257" s="71" t="e">
        <f t="shared" si="46"/>
        <v>#REF!</v>
      </c>
      <c r="K257" s="71">
        <f>IE15</f>
        <v>0</v>
      </c>
      <c r="L257" s="71" t="e">
        <f t="shared" si="44"/>
        <v>#REF!</v>
      </c>
      <c r="M257" s="71" t="e">
        <f t="shared" si="45"/>
        <v>#REF!</v>
      </c>
      <c r="N257" s="71" t="e">
        <f t="shared" si="47"/>
        <v>#REF!</v>
      </c>
      <c r="T257" s="73">
        <v>225</v>
      </c>
      <c r="U257" s="62">
        <v>50649</v>
      </c>
      <c r="V257" s="71" t="e">
        <f t="shared" si="49"/>
        <v>#REF!</v>
      </c>
      <c r="W257" s="71">
        <f>IE16</f>
        <v>0</v>
      </c>
      <c r="X257" s="71" t="e">
        <f t="shared" si="51"/>
        <v>#REF!</v>
      </c>
      <c r="Y257" s="71" t="e">
        <f t="shared" si="50"/>
        <v>#REF!</v>
      </c>
      <c r="Z257" s="71" t="e">
        <f t="shared" si="48"/>
        <v>#REF!</v>
      </c>
    </row>
    <row r="258" spans="2:244">
      <c r="B258" s="64"/>
      <c r="F258" s="62">
        <f t="shared" si="43"/>
        <v>50679</v>
      </c>
      <c r="H258" s="73">
        <v>226</v>
      </c>
      <c r="I258" s="62">
        <v>50679</v>
      </c>
      <c r="J258" s="71" t="e">
        <f t="shared" si="46"/>
        <v>#REF!</v>
      </c>
      <c r="K258" s="71">
        <f>IF15</f>
        <v>0</v>
      </c>
      <c r="L258" s="71" t="e">
        <f t="shared" si="44"/>
        <v>#REF!</v>
      </c>
      <c r="M258" s="71" t="e">
        <f t="shared" si="45"/>
        <v>#REF!</v>
      </c>
      <c r="N258" s="71" t="e">
        <f t="shared" si="47"/>
        <v>#REF!</v>
      </c>
      <c r="T258" s="73">
        <v>226</v>
      </c>
      <c r="U258" s="62">
        <v>50679</v>
      </c>
      <c r="V258" s="71" t="e">
        <f t="shared" si="49"/>
        <v>#REF!</v>
      </c>
      <c r="W258" s="71">
        <f>IF16</f>
        <v>0</v>
      </c>
      <c r="X258" s="71" t="e">
        <f t="shared" si="51"/>
        <v>#REF!</v>
      </c>
      <c r="Y258" s="71" t="e">
        <f t="shared" si="50"/>
        <v>#REF!</v>
      </c>
      <c r="Z258" s="71" t="e">
        <f t="shared" si="48"/>
        <v>#REF!</v>
      </c>
    </row>
    <row r="259" spans="2:244">
      <c r="B259" s="64"/>
      <c r="F259" s="62">
        <f t="shared" si="43"/>
        <v>50710</v>
      </c>
      <c r="H259" s="73">
        <v>227</v>
      </c>
      <c r="I259" s="62">
        <v>50710</v>
      </c>
      <c r="J259" s="71" t="e">
        <f t="shared" si="46"/>
        <v>#REF!</v>
      </c>
      <c r="K259" s="71">
        <f>IG15</f>
        <v>0</v>
      </c>
      <c r="L259" s="71" t="e">
        <f t="shared" si="44"/>
        <v>#REF!</v>
      </c>
      <c r="M259" s="71" t="e">
        <f t="shared" si="45"/>
        <v>#REF!</v>
      </c>
      <c r="N259" s="71" t="e">
        <f t="shared" si="47"/>
        <v>#REF!</v>
      </c>
      <c r="T259" s="73">
        <v>227</v>
      </c>
      <c r="U259" s="62">
        <v>50710</v>
      </c>
      <c r="V259" s="71" t="e">
        <f t="shared" si="49"/>
        <v>#REF!</v>
      </c>
      <c r="W259" s="71">
        <f>IG16</f>
        <v>0</v>
      </c>
      <c r="X259" s="71" t="e">
        <f t="shared" si="51"/>
        <v>#REF!</v>
      </c>
      <c r="Y259" s="71" t="e">
        <f t="shared" si="50"/>
        <v>#REF!</v>
      </c>
      <c r="Z259" s="71" t="e">
        <f t="shared" si="48"/>
        <v>#REF!</v>
      </c>
    </row>
    <row r="260" spans="2:244">
      <c r="B260" s="64"/>
      <c r="F260" s="62">
        <f t="shared" si="43"/>
        <v>50740</v>
      </c>
      <c r="H260" s="73">
        <v>228</v>
      </c>
      <c r="I260" s="62">
        <v>50740</v>
      </c>
      <c r="J260" s="71" t="e">
        <f t="shared" si="46"/>
        <v>#REF!</v>
      </c>
      <c r="K260" s="71">
        <f>IH15</f>
        <v>0</v>
      </c>
      <c r="L260" s="71" t="e">
        <f t="shared" si="44"/>
        <v>#REF!</v>
      </c>
      <c r="M260" s="71" t="e">
        <f t="shared" si="45"/>
        <v>#REF!</v>
      </c>
      <c r="N260" s="71" t="e">
        <f t="shared" si="47"/>
        <v>#REF!</v>
      </c>
      <c r="T260" s="73">
        <v>228</v>
      </c>
      <c r="U260" s="62">
        <v>50740</v>
      </c>
      <c r="V260" s="71" t="e">
        <f t="shared" si="49"/>
        <v>#REF!</v>
      </c>
      <c r="W260" s="71">
        <f>IH16</f>
        <v>0</v>
      </c>
      <c r="X260" s="71" t="e">
        <f t="shared" si="51"/>
        <v>#REF!</v>
      </c>
      <c r="Y260" s="71" t="e">
        <f t="shared" si="50"/>
        <v>#REF!</v>
      </c>
      <c r="Z260" s="71" t="e">
        <f t="shared" si="48"/>
        <v>#REF!</v>
      </c>
    </row>
    <row r="261" spans="2:244">
      <c r="B261" s="64"/>
      <c r="K261" s="88">
        <f t="shared" ref="K261:M261" si="52">SUM(K32:K260)</f>
        <v>8280000</v>
      </c>
      <c r="L261" s="88" t="e">
        <f t="shared" si="52"/>
        <v>#REF!</v>
      </c>
      <c r="M261" s="88" t="e">
        <f t="shared" si="52"/>
        <v>#REF!</v>
      </c>
      <c r="W261" s="88">
        <f t="shared" ref="W261:X261" si="53">SUM(W44:W260)</f>
        <v>13500000</v>
      </c>
      <c r="X261" s="88" t="e">
        <f t="shared" si="53"/>
        <v>#REF!</v>
      </c>
    </row>
    <row r="262" spans="2:244">
      <c r="B262" s="64"/>
    </row>
    <row r="263" spans="2:244">
      <c r="B263" s="64"/>
    </row>
    <row r="264" spans="2:244">
      <c r="B264" s="64"/>
    </row>
    <row r="265" spans="2:244">
      <c r="B265" s="64"/>
      <c r="H265" s="74" t="s">
        <v>175</v>
      </c>
      <c r="I265" s="92"/>
      <c r="J265" s="75"/>
      <c r="K265" s="75">
        <v>60</v>
      </c>
      <c r="L265" s="75"/>
      <c r="T265" s="74" t="s">
        <v>176</v>
      </c>
      <c r="U265" s="92"/>
      <c r="V265" s="75"/>
      <c r="W265" s="75">
        <v>60</v>
      </c>
      <c r="X265" s="75"/>
    </row>
    <row r="266" spans="2:244" ht="26">
      <c r="B266" s="64"/>
      <c r="H266" s="77" t="s">
        <v>118</v>
      </c>
      <c r="I266" s="77" t="s">
        <v>119</v>
      </c>
      <c r="J266" s="77" t="s">
        <v>177</v>
      </c>
      <c r="K266" s="77" t="s">
        <v>143</v>
      </c>
      <c r="L266" s="77" t="s">
        <v>178</v>
      </c>
      <c r="T266" s="77" t="s">
        <v>118</v>
      </c>
      <c r="U266" s="77" t="s">
        <v>119</v>
      </c>
      <c r="V266" s="77" t="s">
        <v>177</v>
      </c>
      <c r="W266" s="77" t="s">
        <v>143</v>
      </c>
      <c r="X266" s="77" t="s">
        <v>178</v>
      </c>
    </row>
    <row r="267" spans="2:244">
      <c r="B267" s="64"/>
      <c r="H267" s="73">
        <v>0</v>
      </c>
      <c r="I267" s="79">
        <v>43831</v>
      </c>
      <c r="L267" s="67" t="e">
        <f>N22</f>
        <v>#REF!</v>
      </c>
      <c r="T267" s="73"/>
      <c r="U267" s="79">
        <v>43831</v>
      </c>
      <c r="V267" s="67"/>
      <c r="W267" s="67"/>
      <c r="X267" s="67"/>
      <c r="Y267" s="67"/>
      <c r="Z267" s="67"/>
      <c r="AH267" s="67"/>
      <c r="AI267" s="67"/>
      <c r="AJ267" s="67"/>
      <c r="AK267" s="67"/>
      <c r="AL267" s="67"/>
      <c r="AM267" s="67"/>
      <c r="AN267" s="67"/>
      <c r="AO267" s="67"/>
      <c r="AP267" s="67"/>
      <c r="AQ267" s="67"/>
      <c r="AR267" s="67"/>
      <c r="AS267" s="67"/>
      <c r="AT267" s="67"/>
      <c r="AU267" s="67"/>
      <c r="AV267" s="67"/>
      <c r="AW267" s="67"/>
      <c r="AX267" s="67"/>
      <c r="AY267" s="67"/>
      <c r="AZ267" s="67"/>
      <c r="BA267" s="67"/>
      <c r="BB267" s="67"/>
      <c r="BC267" s="67"/>
      <c r="BD267" s="67"/>
      <c r="BE267" s="67"/>
      <c r="BF267" s="67"/>
      <c r="BG267" s="67"/>
      <c r="BH267" s="67"/>
      <c r="BI267" s="67"/>
      <c r="BJ267" s="67"/>
      <c r="BK267" s="67"/>
      <c r="BL267" s="67"/>
      <c r="BM267" s="67"/>
      <c r="BN267" s="67"/>
      <c r="BO267" s="67"/>
      <c r="BP267" s="67"/>
      <c r="BQ267" s="67"/>
      <c r="BR267" s="67"/>
      <c r="BS267" s="67"/>
      <c r="BT267" s="67"/>
      <c r="BU267" s="67"/>
      <c r="BV267" s="67"/>
      <c r="BW267" s="67"/>
      <c r="BX267" s="67"/>
      <c r="BY267" s="67"/>
      <c r="BZ267" s="67"/>
      <c r="CA267" s="67"/>
      <c r="CB267" s="67"/>
      <c r="CC267" s="67"/>
      <c r="CD267" s="67"/>
      <c r="CE267" s="67"/>
      <c r="CF267" s="67"/>
      <c r="CG267" s="67"/>
      <c r="CH267" s="67"/>
      <c r="CI267" s="67"/>
      <c r="CJ267" s="67"/>
      <c r="CK267" s="67"/>
      <c r="CL267" s="67"/>
      <c r="CM267" s="67"/>
      <c r="CN267" s="67"/>
      <c r="CO267" s="67"/>
      <c r="CP267" s="67"/>
      <c r="CQ267" s="67"/>
      <c r="CR267" s="67"/>
      <c r="CS267" s="67"/>
      <c r="CT267" s="67"/>
      <c r="CU267" s="67"/>
      <c r="CV267" s="67"/>
      <c r="CW267" s="67"/>
      <c r="CX267" s="67"/>
      <c r="CY267" s="67"/>
      <c r="CZ267" s="67"/>
      <c r="DA267" s="67"/>
      <c r="DB267" s="67"/>
      <c r="DC267" s="67"/>
      <c r="DD267" s="67"/>
      <c r="DE267" s="67"/>
      <c r="DF267" s="67"/>
      <c r="DG267" s="67"/>
      <c r="DH267" s="67"/>
      <c r="DI267" s="67"/>
      <c r="DJ267" s="67"/>
      <c r="DK267" s="67"/>
      <c r="DL267" s="67"/>
      <c r="DM267" s="67"/>
      <c r="DN267" s="67"/>
      <c r="DO267" s="67"/>
      <c r="DP267" s="67"/>
      <c r="DQ267" s="67"/>
      <c r="DR267" s="67"/>
      <c r="DS267" s="67"/>
      <c r="DT267" s="67"/>
      <c r="DU267" s="67"/>
      <c r="DV267" s="67"/>
      <c r="DW267" s="67"/>
      <c r="DX267" s="67"/>
      <c r="DY267" s="67"/>
      <c r="DZ267" s="67"/>
      <c r="EA267" s="67"/>
      <c r="EB267" s="67"/>
      <c r="EC267" s="67"/>
      <c r="ED267" s="67"/>
      <c r="EE267" s="67"/>
      <c r="EF267" s="67"/>
      <c r="EG267" s="67"/>
      <c r="EH267" s="67"/>
      <c r="EI267" s="67"/>
      <c r="EJ267" s="67"/>
      <c r="EK267" s="67"/>
      <c r="EL267" s="67"/>
      <c r="EM267" s="67"/>
      <c r="EN267" s="67"/>
      <c r="EO267" s="67"/>
      <c r="EP267" s="67"/>
      <c r="EQ267" s="67"/>
      <c r="ER267" s="67"/>
      <c r="ES267" s="67"/>
      <c r="ET267" s="67"/>
      <c r="EU267" s="67"/>
      <c r="EV267" s="67"/>
      <c r="EW267" s="67"/>
      <c r="EX267" s="67"/>
      <c r="EY267" s="67"/>
      <c r="EZ267" s="67"/>
      <c r="FA267" s="67"/>
      <c r="FB267" s="67"/>
      <c r="FC267" s="67"/>
      <c r="FD267" s="67"/>
      <c r="FE267" s="67"/>
      <c r="FF267" s="67"/>
      <c r="FG267" s="67"/>
      <c r="FH267" s="67"/>
      <c r="FI267" s="67"/>
      <c r="FJ267" s="67"/>
      <c r="FK267" s="67"/>
      <c r="FL267" s="67"/>
      <c r="FM267" s="67"/>
      <c r="FN267" s="67"/>
      <c r="FO267" s="67"/>
      <c r="FP267" s="67"/>
      <c r="FQ267" s="67"/>
      <c r="FR267" s="67"/>
      <c r="FS267" s="67"/>
      <c r="FT267" s="67"/>
      <c r="FU267" s="67"/>
      <c r="FV267" s="67"/>
      <c r="FW267" s="67"/>
      <c r="FX267" s="67"/>
      <c r="FY267" s="67"/>
      <c r="FZ267" s="67"/>
      <c r="GA267" s="67"/>
      <c r="GB267" s="67"/>
      <c r="GC267" s="67"/>
      <c r="GD267" s="67"/>
      <c r="GE267" s="67"/>
      <c r="GF267" s="67"/>
      <c r="GG267" s="67"/>
      <c r="GH267" s="67"/>
      <c r="GI267" s="67"/>
      <c r="GJ267" s="67"/>
      <c r="GK267" s="67"/>
      <c r="GL267" s="67"/>
      <c r="GM267" s="67"/>
      <c r="GN267" s="67"/>
      <c r="GO267" s="67"/>
      <c r="GP267" s="67"/>
      <c r="GQ267" s="67"/>
      <c r="GR267" s="67"/>
      <c r="GS267" s="67"/>
      <c r="GT267" s="67"/>
      <c r="GU267" s="67"/>
      <c r="GV267" s="67"/>
      <c r="GW267" s="67"/>
      <c r="GX267" s="67"/>
      <c r="GY267" s="67"/>
      <c r="GZ267" s="67"/>
      <c r="HA267" s="67"/>
      <c r="HB267" s="67"/>
      <c r="HC267" s="67"/>
      <c r="HD267" s="67"/>
      <c r="HE267" s="67"/>
      <c r="HF267" s="67"/>
      <c r="HG267" s="67"/>
      <c r="HH267" s="67"/>
      <c r="HI267" s="67"/>
      <c r="HJ267" s="67"/>
      <c r="HK267" s="67"/>
      <c r="HL267" s="67"/>
      <c r="HM267" s="67"/>
      <c r="HN267" s="67"/>
      <c r="HO267" s="67"/>
      <c r="HP267" s="67"/>
      <c r="HQ267" s="67"/>
      <c r="HR267" s="67"/>
      <c r="HS267" s="67"/>
      <c r="HT267" s="67"/>
      <c r="HU267" s="67"/>
      <c r="HV267" s="67"/>
      <c r="HW267" s="67"/>
      <c r="HX267" s="67"/>
      <c r="HY267" s="67"/>
      <c r="HZ267" s="67"/>
      <c r="IA267" s="67"/>
      <c r="IB267" s="67"/>
      <c r="IC267" s="67"/>
      <c r="ID267" s="67"/>
      <c r="IE267" s="67"/>
      <c r="IF267" s="67"/>
      <c r="IG267" s="67"/>
      <c r="IH267" s="67"/>
      <c r="II267" s="67"/>
      <c r="IJ267" s="67"/>
    </row>
    <row r="268" spans="2:244">
      <c r="B268" s="64"/>
      <c r="H268" s="73">
        <v>1</v>
      </c>
      <c r="I268" s="62">
        <v>43831</v>
      </c>
      <c r="J268" s="67" t="e">
        <f>L267</f>
        <v>#REF!</v>
      </c>
      <c r="K268" s="67" t="e">
        <f>$L$267/$K$265</f>
        <v>#REF!</v>
      </c>
      <c r="L268" s="67" t="e">
        <f>J268-K268</f>
        <v>#REF!</v>
      </c>
      <c r="T268" s="73"/>
      <c r="U268" s="62">
        <v>43831</v>
      </c>
    </row>
    <row r="269" spans="2:244">
      <c r="H269" s="73">
        <v>2</v>
      </c>
      <c r="I269" s="62">
        <v>43862</v>
      </c>
      <c r="J269" s="67" t="e">
        <f t="shared" ref="J269:J327" si="54">L268</f>
        <v>#REF!</v>
      </c>
      <c r="K269" s="67" t="e">
        <f t="shared" ref="K269:K327" si="55">$L$267/$K$265</f>
        <v>#REF!</v>
      </c>
      <c r="L269" s="67" t="e">
        <f t="shared" ref="L269:L327" si="56">J269-K269</f>
        <v>#REF!</v>
      </c>
      <c r="T269" s="73"/>
      <c r="U269" s="62">
        <v>43862</v>
      </c>
    </row>
    <row r="270" spans="2:244">
      <c r="H270" s="73">
        <v>3</v>
      </c>
      <c r="I270" s="62">
        <v>43891</v>
      </c>
      <c r="J270" s="67" t="e">
        <f t="shared" si="54"/>
        <v>#REF!</v>
      </c>
      <c r="K270" s="67" t="e">
        <f t="shared" si="55"/>
        <v>#REF!</v>
      </c>
      <c r="L270" s="67" t="e">
        <f t="shared" si="56"/>
        <v>#REF!</v>
      </c>
      <c r="T270" s="73"/>
      <c r="U270" s="62">
        <v>43891</v>
      </c>
    </row>
    <row r="271" spans="2:244">
      <c r="H271" s="73">
        <v>4</v>
      </c>
      <c r="I271" s="62">
        <v>43922</v>
      </c>
      <c r="J271" s="67" t="e">
        <f t="shared" si="54"/>
        <v>#REF!</v>
      </c>
      <c r="K271" s="67" t="e">
        <f t="shared" si="55"/>
        <v>#REF!</v>
      </c>
      <c r="L271" s="67" t="e">
        <f t="shared" si="56"/>
        <v>#REF!</v>
      </c>
      <c r="T271" s="73"/>
      <c r="U271" s="62">
        <v>43922</v>
      </c>
    </row>
    <row r="272" spans="2:244">
      <c r="H272" s="73">
        <v>5</v>
      </c>
      <c r="I272" s="62">
        <v>43952</v>
      </c>
      <c r="J272" s="67" t="e">
        <f t="shared" si="54"/>
        <v>#REF!</v>
      </c>
      <c r="K272" s="67" t="e">
        <f t="shared" si="55"/>
        <v>#REF!</v>
      </c>
      <c r="L272" s="67" t="e">
        <f t="shared" si="56"/>
        <v>#REF!</v>
      </c>
      <c r="T272" s="73"/>
      <c r="U272" s="62">
        <v>43952</v>
      </c>
    </row>
    <row r="273" spans="8:33">
      <c r="H273" s="73">
        <v>6</v>
      </c>
      <c r="I273" s="62">
        <v>43983</v>
      </c>
      <c r="J273" s="67" t="e">
        <f t="shared" si="54"/>
        <v>#REF!</v>
      </c>
      <c r="K273" s="67" t="e">
        <f t="shared" si="55"/>
        <v>#REF!</v>
      </c>
      <c r="L273" s="67" t="e">
        <f t="shared" si="56"/>
        <v>#REF!</v>
      </c>
      <c r="T273" s="73"/>
      <c r="U273" s="62">
        <v>43983</v>
      </c>
    </row>
    <row r="274" spans="8:33">
      <c r="H274" s="73">
        <v>7</v>
      </c>
      <c r="I274" s="62">
        <v>44013</v>
      </c>
      <c r="J274" s="67" t="e">
        <f t="shared" si="54"/>
        <v>#REF!</v>
      </c>
      <c r="K274" s="67" t="e">
        <f t="shared" si="55"/>
        <v>#REF!</v>
      </c>
      <c r="L274" s="67" t="e">
        <f t="shared" si="56"/>
        <v>#REF!</v>
      </c>
      <c r="T274" s="73"/>
      <c r="U274" s="62">
        <v>44013</v>
      </c>
    </row>
    <row r="275" spans="8:33">
      <c r="H275" s="73">
        <v>8</v>
      </c>
      <c r="I275" s="62">
        <v>44044</v>
      </c>
      <c r="J275" s="67" t="e">
        <f t="shared" si="54"/>
        <v>#REF!</v>
      </c>
      <c r="K275" s="67" t="e">
        <f t="shared" si="55"/>
        <v>#REF!</v>
      </c>
      <c r="L275" s="67" t="e">
        <f t="shared" si="56"/>
        <v>#REF!</v>
      </c>
      <c r="T275" s="73"/>
      <c r="U275" s="62">
        <v>44044</v>
      </c>
    </row>
    <row r="276" spans="8:33">
      <c r="H276" s="73">
        <v>9</v>
      </c>
      <c r="I276" s="62">
        <v>44075</v>
      </c>
      <c r="J276" s="67" t="e">
        <f t="shared" si="54"/>
        <v>#REF!</v>
      </c>
      <c r="K276" s="67" t="e">
        <f t="shared" si="55"/>
        <v>#REF!</v>
      </c>
      <c r="L276" s="67" t="e">
        <f t="shared" si="56"/>
        <v>#REF!</v>
      </c>
      <c r="T276" s="73"/>
      <c r="U276" s="62">
        <v>44075</v>
      </c>
    </row>
    <row r="277" spans="8:33">
      <c r="H277" s="73">
        <v>10</v>
      </c>
      <c r="I277" s="62">
        <v>44105</v>
      </c>
      <c r="J277" s="67" t="e">
        <f t="shared" si="54"/>
        <v>#REF!</v>
      </c>
      <c r="K277" s="67" t="e">
        <f t="shared" si="55"/>
        <v>#REF!</v>
      </c>
      <c r="L277" s="67" t="e">
        <f t="shared" si="56"/>
        <v>#REF!</v>
      </c>
      <c r="T277" s="73"/>
      <c r="U277" s="62">
        <v>44105</v>
      </c>
    </row>
    <row r="278" spans="8:33">
      <c r="H278" s="73">
        <v>11</v>
      </c>
      <c r="I278" s="62">
        <v>44136</v>
      </c>
      <c r="J278" s="67" t="e">
        <f t="shared" si="54"/>
        <v>#REF!</v>
      </c>
      <c r="K278" s="67" t="e">
        <f t="shared" si="55"/>
        <v>#REF!</v>
      </c>
      <c r="L278" s="67" t="e">
        <f t="shared" si="56"/>
        <v>#REF!</v>
      </c>
      <c r="T278" s="73"/>
      <c r="U278" s="62">
        <v>44136</v>
      </c>
    </row>
    <row r="279" spans="8:33">
      <c r="H279" s="73">
        <v>12</v>
      </c>
      <c r="I279" s="62">
        <v>44166</v>
      </c>
      <c r="J279" s="67" t="e">
        <f t="shared" si="54"/>
        <v>#REF!</v>
      </c>
      <c r="K279" s="67" t="e">
        <f t="shared" si="55"/>
        <v>#REF!</v>
      </c>
      <c r="L279" s="67" t="e">
        <f t="shared" si="56"/>
        <v>#REF!</v>
      </c>
      <c r="T279" s="73">
        <v>0</v>
      </c>
      <c r="U279" s="79">
        <v>44197</v>
      </c>
      <c r="X279" s="67" t="e">
        <f>Z26</f>
        <v>#REF!</v>
      </c>
    </row>
    <row r="280" spans="8:33">
      <c r="H280" s="73">
        <v>13</v>
      </c>
      <c r="I280" s="62">
        <v>44197</v>
      </c>
      <c r="J280" s="67" t="e">
        <f t="shared" si="54"/>
        <v>#REF!</v>
      </c>
      <c r="K280" s="67" t="e">
        <f t="shared" si="55"/>
        <v>#REF!</v>
      </c>
      <c r="L280" s="67" t="e">
        <f t="shared" si="56"/>
        <v>#REF!</v>
      </c>
      <c r="T280" s="73">
        <v>1</v>
      </c>
      <c r="U280" s="62">
        <v>44197</v>
      </c>
      <c r="V280" s="67" t="e">
        <f>X279</f>
        <v>#REF!</v>
      </c>
      <c r="W280" s="67" t="e">
        <f>$X$279/$W$265</f>
        <v>#REF!</v>
      </c>
      <c r="X280" s="67" t="e">
        <f>V280-W280</f>
        <v>#REF!</v>
      </c>
    </row>
    <row r="281" spans="8:33">
      <c r="H281" s="73">
        <v>14</v>
      </c>
      <c r="I281" s="62">
        <v>44228</v>
      </c>
      <c r="J281" s="67" t="e">
        <f t="shared" si="54"/>
        <v>#REF!</v>
      </c>
      <c r="K281" s="67" t="e">
        <f t="shared" si="55"/>
        <v>#REF!</v>
      </c>
      <c r="L281" s="67" t="e">
        <f t="shared" si="56"/>
        <v>#REF!</v>
      </c>
      <c r="T281" s="73">
        <v>2</v>
      </c>
      <c r="U281" s="62">
        <v>44228</v>
      </c>
      <c r="V281" s="67" t="e">
        <f t="shared" ref="V281:V339" si="57">X280</f>
        <v>#REF!</v>
      </c>
      <c r="W281" s="67" t="e">
        <f t="shared" ref="W281:W339" si="58">$X$279/$W$265</f>
        <v>#REF!</v>
      </c>
      <c r="X281" s="67" t="e">
        <f t="shared" ref="X281:X339" si="59">V281-W281</f>
        <v>#REF!</v>
      </c>
    </row>
    <row r="282" spans="8:33">
      <c r="H282" s="73">
        <v>15</v>
      </c>
      <c r="I282" s="62">
        <v>44256</v>
      </c>
      <c r="J282" s="67" t="e">
        <f t="shared" si="54"/>
        <v>#REF!</v>
      </c>
      <c r="K282" s="67" t="e">
        <f t="shared" si="55"/>
        <v>#REF!</v>
      </c>
      <c r="L282" s="67" t="e">
        <f t="shared" si="56"/>
        <v>#REF!</v>
      </c>
      <c r="T282" s="73">
        <v>3</v>
      </c>
      <c r="U282" s="62">
        <v>44256</v>
      </c>
      <c r="V282" s="67" t="e">
        <f t="shared" si="57"/>
        <v>#REF!</v>
      </c>
      <c r="W282" s="67" t="e">
        <f t="shared" si="58"/>
        <v>#REF!</v>
      </c>
      <c r="X282" s="67" t="e">
        <f t="shared" si="59"/>
        <v>#REF!</v>
      </c>
    </row>
    <row r="283" spans="8:33">
      <c r="H283" s="73">
        <v>16</v>
      </c>
      <c r="I283" s="62">
        <v>44287</v>
      </c>
      <c r="J283" s="67" t="e">
        <f t="shared" si="54"/>
        <v>#REF!</v>
      </c>
      <c r="K283" s="67" t="e">
        <f t="shared" si="55"/>
        <v>#REF!</v>
      </c>
      <c r="L283" s="67" t="e">
        <f t="shared" si="56"/>
        <v>#REF!</v>
      </c>
      <c r="T283" s="73">
        <v>4</v>
      </c>
      <c r="U283" s="62">
        <v>44287</v>
      </c>
      <c r="V283" s="67" t="e">
        <f t="shared" si="57"/>
        <v>#REF!</v>
      </c>
      <c r="W283" s="67" t="e">
        <f t="shared" si="58"/>
        <v>#REF!</v>
      </c>
      <c r="X283" s="67" t="e">
        <f t="shared" si="59"/>
        <v>#REF!</v>
      </c>
      <c r="AG283" s="67"/>
    </row>
    <row r="284" spans="8:33">
      <c r="H284" s="73">
        <v>17</v>
      </c>
      <c r="I284" s="62">
        <v>44317</v>
      </c>
      <c r="J284" s="67" t="e">
        <f t="shared" si="54"/>
        <v>#REF!</v>
      </c>
      <c r="K284" s="67" t="e">
        <f t="shared" si="55"/>
        <v>#REF!</v>
      </c>
      <c r="L284" s="67" t="e">
        <f t="shared" si="56"/>
        <v>#REF!</v>
      </c>
      <c r="T284" s="73">
        <v>5</v>
      </c>
      <c r="U284" s="62">
        <v>44317</v>
      </c>
      <c r="V284" s="67" t="e">
        <f t="shared" si="57"/>
        <v>#REF!</v>
      </c>
      <c r="W284" s="67" t="e">
        <f t="shared" si="58"/>
        <v>#REF!</v>
      </c>
      <c r="X284" s="67" t="e">
        <f t="shared" si="59"/>
        <v>#REF!</v>
      </c>
    </row>
    <row r="285" spans="8:33">
      <c r="H285" s="73">
        <v>18</v>
      </c>
      <c r="I285" s="62">
        <v>44348</v>
      </c>
      <c r="J285" s="67" t="e">
        <f t="shared" si="54"/>
        <v>#REF!</v>
      </c>
      <c r="K285" s="67" t="e">
        <f t="shared" si="55"/>
        <v>#REF!</v>
      </c>
      <c r="L285" s="67" t="e">
        <f t="shared" si="56"/>
        <v>#REF!</v>
      </c>
      <c r="T285" s="73">
        <v>6</v>
      </c>
      <c r="U285" s="62">
        <v>44348</v>
      </c>
      <c r="V285" s="67" t="e">
        <f t="shared" si="57"/>
        <v>#REF!</v>
      </c>
      <c r="W285" s="67" t="e">
        <f t="shared" si="58"/>
        <v>#REF!</v>
      </c>
      <c r="X285" s="67" t="e">
        <f t="shared" si="59"/>
        <v>#REF!</v>
      </c>
    </row>
    <row r="286" spans="8:33">
      <c r="H286" s="73">
        <v>19</v>
      </c>
      <c r="I286" s="62">
        <v>44378</v>
      </c>
      <c r="J286" s="67" t="e">
        <f t="shared" si="54"/>
        <v>#REF!</v>
      </c>
      <c r="K286" s="67" t="e">
        <f t="shared" si="55"/>
        <v>#REF!</v>
      </c>
      <c r="L286" s="67" t="e">
        <f t="shared" si="56"/>
        <v>#REF!</v>
      </c>
      <c r="T286" s="73">
        <v>7</v>
      </c>
      <c r="U286" s="62">
        <v>44378</v>
      </c>
      <c r="V286" s="67" t="e">
        <f t="shared" si="57"/>
        <v>#REF!</v>
      </c>
      <c r="W286" s="67" t="e">
        <f t="shared" si="58"/>
        <v>#REF!</v>
      </c>
      <c r="X286" s="67" t="e">
        <f t="shared" si="59"/>
        <v>#REF!</v>
      </c>
    </row>
    <row r="287" spans="8:33">
      <c r="H287" s="73">
        <v>20</v>
      </c>
      <c r="I287" s="62">
        <v>44409</v>
      </c>
      <c r="J287" s="67" t="e">
        <f t="shared" si="54"/>
        <v>#REF!</v>
      </c>
      <c r="K287" s="67" t="e">
        <f t="shared" si="55"/>
        <v>#REF!</v>
      </c>
      <c r="L287" s="67" t="e">
        <f t="shared" si="56"/>
        <v>#REF!</v>
      </c>
      <c r="T287" s="73">
        <v>8</v>
      </c>
      <c r="U287" s="62">
        <v>44409</v>
      </c>
      <c r="V287" s="67" t="e">
        <f t="shared" si="57"/>
        <v>#REF!</v>
      </c>
      <c r="W287" s="67" t="e">
        <f t="shared" si="58"/>
        <v>#REF!</v>
      </c>
      <c r="X287" s="67" t="e">
        <f t="shared" si="59"/>
        <v>#REF!</v>
      </c>
    </row>
    <row r="288" spans="8:33">
      <c r="H288" s="73">
        <v>21</v>
      </c>
      <c r="I288" s="62">
        <v>44440</v>
      </c>
      <c r="J288" s="67" t="e">
        <f t="shared" si="54"/>
        <v>#REF!</v>
      </c>
      <c r="K288" s="67" t="e">
        <f t="shared" si="55"/>
        <v>#REF!</v>
      </c>
      <c r="L288" s="67" t="e">
        <f t="shared" si="56"/>
        <v>#REF!</v>
      </c>
      <c r="T288" s="73">
        <v>9</v>
      </c>
      <c r="U288" s="62">
        <v>44440</v>
      </c>
      <c r="V288" s="67" t="e">
        <f t="shared" si="57"/>
        <v>#REF!</v>
      </c>
      <c r="W288" s="67" t="e">
        <f t="shared" si="58"/>
        <v>#REF!</v>
      </c>
      <c r="X288" s="67" t="e">
        <f t="shared" si="59"/>
        <v>#REF!</v>
      </c>
    </row>
    <row r="289" spans="8:32">
      <c r="H289" s="73">
        <v>22</v>
      </c>
      <c r="I289" s="62">
        <v>44470</v>
      </c>
      <c r="J289" s="67" t="e">
        <f t="shared" si="54"/>
        <v>#REF!</v>
      </c>
      <c r="K289" s="67" t="e">
        <f t="shared" si="55"/>
        <v>#REF!</v>
      </c>
      <c r="L289" s="67" t="e">
        <f t="shared" si="56"/>
        <v>#REF!</v>
      </c>
      <c r="T289" s="73">
        <v>10</v>
      </c>
      <c r="U289" s="62">
        <v>44470</v>
      </c>
      <c r="V289" s="67" t="e">
        <f t="shared" si="57"/>
        <v>#REF!</v>
      </c>
      <c r="W289" s="67" t="e">
        <f t="shared" si="58"/>
        <v>#REF!</v>
      </c>
      <c r="X289" s="67" t="e">
        <f t="shared" si="59"/>
        <v>#REF!</v>
      </c>
      <c r="AF289" s="67"/>
    </row>
    <row r="290" spans="8:32">
      <c r="H290" s="73">
        <v>23</v>
      </c>
      <c r="I290" s="62">
        <v>44501</v>
      </c>
      <c r="J290" s="67" t="e">
        <f t="shared" si="54"/>
        <v>#REF!</v>
      </c>
      <c r="K290" s="67" t="e">
        <f t="shared" si="55"/>
        <v>#REF!</v>
      </c>
      <c r="L290" s="67" t="e">
        <f t="shared" si="56"/>
        <v>#REF!</v>
      </c>
      <c r="T290" s="73">
        <v>11</v>
      </c>
      <c r="U290" s="62">
        <v>44501</v>
      </c>
      <c r="V290" s="67" t="e">
        <f t="shared" si="57"/>
        <v>#REF!</v>
      </c>
      <c r="W290" s="67" t="e">
        <f t="shared" si="58"/>
        <v>#REF!</v>
      </c>
      <c r="X290" s="67" t="e">
        <f t="shared" si="59"/>
        <v>#REF!</v>
      </c>
    </row>
    <row r="291" spans="8:32">
      <c r="H291" s="73">
        <v>24</v>
      </c>
      <c r="I291" s="62">
        <v>44531</v>
      </c>
      <c r="J291" s="67" t="e">
        <f t="shared" si="54"/>
        <v>#REF!</v>
      </c>
      <c r="K291" s="67" t="e">
        <f t="shared" si="55"/>
        <v>#REF!</v>
      </c>
      <c r="L291" s="67" t="e">
        <f t="shared" si="56"/>
        <v>#REF!</v>
      </c>
      <c r="T291" s="73">
        <v>12</v>
      </c>
      <c r="U291" s="62">
        <v>44531</v>
      </c>
      <c r="V291" s="67" t="e">
        <f t="shared" si="57"/>
        <v>#REF!</v>
      </c>
      <c r="W291" s="67" t="e">
        <f t="shared" si="58"/>
        <v>#REF!</v>
      </c>
      <c r="X291" s="67" t="e">
        <f t="shared" si="59"/>
        <v>#REF!</v>
      </c>
    </row>
    <row r="292" spans="8:32">
      <c r="H292" s="73">
        <v>25</v>
      </c>
      <c r="I292" s="62">
        <v>44562</v>
      </c>
      <c r="J292" s="67" t="e">
        <f t="shared" si="54"/>
        <v>#REF!</v>
      </c>
      <c r="K292" s="67" t="e">
        <f t="shared" si="55"/>
        <v>#REF!</v>
      </c>
      <c r="L292" s="67" t="e">
        <f t="shared" si="56"/>
        <v>#REF!</v>
      </c>
      <c r="T292" s="73">
        <v>13</v>
      </c>
      <c r="U292" s="62">
        <v>44562</v>
      </c>
      <c r="V292" s="67" t="e">
        <f t="shared" si="57"/>
        <v>#REF!</v>
      </c>
      <c r="W292" s="67" t="e">
        <f t="shared" si="58"/>
        <v>#REF!</v>
      </c>
      <c r="X292" s="67" t="e">
        <f t="shared" si="59"/>
        <v>#REF!</v>
      </c>
    </row>
    <row r="293" spans="8:32">
      <c r="H293" s="73">
        <v>26</v>
      </c>
      <c r="I293" s="62">
        <v>44593</v>
      </c>
      <c r="J293" s="67" t="e">
        <f t="shared" si="54"/>
        <v>#REF!</v>
      </c>
      <c r="K293" s="67" t="e">
        <f t="shared" si="55"/>
        <v>#REF!</v>
      </c>
      <c r="L293" s="67" t="e">
        <f t="shared" si="56"/>
        <v>#REF!</v>
      </c>
      <c r="R293" s="67"/>
      <c r="S293" s="67"/>
      <c r="T293" s="73">
        <v>14</v>
      </c>
      <c r="U293" s="62">
        <v>44593</v>
      </c>
      <c r="V293" s="67" t="e">
        <f t="shared" si="57"/>
        <v>#REF!</v>
      </c>
      <c r="W293" s="67" t="e">
        <f t="shared" si="58"/>
        <v>#REF!</v>
      </c>
      <c r="X293" s="67" t="e">
        <f t="shared" si="59"/>
        <v>#REF!</v>
      </c>
      <c r="AA293" s="67"/>
      <c r="AB293" s="67"/>
      <c r="AC293" s="67"/>
      <c r="AD293" s="67"/>
      <c r="AE293" s="67"/>
    </row>
    <row r="294" spans="8:32">
      <c r="H294" s="73">
        <v>27</v>
      </c>
      <c r="I294" s="62">
        <v>44621</v>
      </c>
      <c r="J294" s="67" t="e">
        <f t="shared" si="54"/>
        <v>#REF!</v>
      </c>
      <c r="K294" s="67" t="e">
        <f t="shared" si="55"/>
        <v>#REF!</v>
      </c>
      <c r="L294" s="67" t="e">
        <f t="shared" si="56"/>
        <v>#REF!</v>
      </c>
      <c r="T294" s="73">
        <v>15</v>
      </c>
      <c r="U294" s="62">
        <v>44621</v>
      </c>
      <c r="V294" s="67" t="e">
        <f t="shared" si="57"/>
        <v>#REF!</v>
      </c>
      <c r="W294" s="67" t="e">
        <f t="shared" si="58"/>
        <v>#REF!</v>
      </c>
      <c r="X294" s="67" t="e">
        <f t="shared" si="59"/>
        <v>#REF!</v>
      </c>
    </row>
    <row r="295" spans="8:32">
      <c r="H295" s="73">
        <v>28</v>
      </c>
      <c r="I295" s="62">
        <v>44652</v>
      </c>
      <c r="J295" s="67" t="e">
        <f t="shared" si="54"/>
        <v>#REF!</v>
      </c>
      <c r="K295" s="67" t="e">
        <f t="shared" si="55"/>
        <v>#REF!</v>
      </c>
      <c r="L295" s="67" t="e">
        <f t="shared" si="56"/>
        <v>#REF!</v>
      </c>
      <c r="T295" s="73">
        <v>16</v>
      </c>
      <c r="U295" s="62">
        <v>44652</v>
      </c>
      <c r="V295" s="67" t="e">
        <f t="shared" si="57"/>
        <v>#REF!</v>
      </c>
      <c r="W295" s="67" t="e">
        <f t="shared" si="58"/>
        <v>#REF!</v>
      </c>
      <c r="X295" s="67" t="e">
        <f t="shared" si="59"/>
        <v>#REF!</v>
      </c>
    </row>
    <row r="296" spans="8:32">
      <c r="H296" s="73">
        <v>29</v>
      </c>
      <c r="I296" s="62">
        <v>44682</v>
      </c>
      <c r="J296" s="67" t="e">
        <f t="shared" si="54"/>
        <v>#REF!</v>
      </c>
      <c r="K296" s="67" t="e">
        <f t="shared" si="55"/>
        <v>#REF!</v>
      </c>
      <c r="L296" s="67" t="e">
        <f t="shared" si="56"/>
        <v>#REF!</v>
      </c>
      <c r="T296" s="73">
        <v>17</v>
      </c>
      <c r="U296" s="62">
        <v>44682</v>
      </c>
      <c r="V296" s="67" t="e">
        <f t="shared" si="57"/>
        <v>#REF!</v>
      </c>
      <c r="W296" s="67" t="e">
        <f t="shared" si="58"/>
        <v>#REF!</v>
      </c>
      <c r="X296" s="67" t="e">
        <f t="shared" si="59"/>
        <v>#REF!</v>
      </c>
    </row>
    <row r="297" spans="8:32">
      <c r="H297" s="73">
        <v>30</v>
      </c>
      <c r="I297" s="62">
        <v>44713</v>
      </c>
      <c r="J297" s="67" t="e">
        <f t="shared" si="54"/>
        <v>#REF!</v>
      </c>
      <c r="K297" s="67" t="e">
        <f t="shared" si="55"/>
        <v>#REF!</v>
      </c>
      <c r="L297" s="67" t="e">
        <f t="shared" si="56"/>
        <v>#REF!</v>
      </c>
      <c r="T297" s="73">
        <v>18</v>
      </c>
      <c r="U297" s="62">
        <v>44713</v>
      </c>
      <c r="V297" s="67" t="e">
        <f t="shared" si="57"/>
        <v>#REF!</v>
      </c>
      <c r="W297" s="67" t="e">
        <f t="shared" si="58"/>
        <v>#REF!</v>
      </c>
      <c r="X297" s="67" t="e">
        <f t="shared" si="59"/>
        <v>#REF!</v>
      </c>
    </row>
    <row r="298" spans="8:32">
      <c r="H298" s="73">
        <v>31</v>
      </c>
      <c r="I298" s="62">
        <v>44743</v>
      </c>
      <c r="J298" s="67" t="e">
        <f t="shared" si="54"/>
        <v>#REF!</v>
      </c>
      <c r="K298" s="67" t="e">
        <f t="shared" si="55"/>
        <v>#REF!</v>
      </c>
      <c r="L298" s="67" t="e">
        <f t="shared" si="56"/>
        <v>#REF!</v>
      </c>
      <c r="T298" s="73">
        <v>19</v>
      </c>
      <c r="U298" s="62">
        <v>44743</v>
      </c>
      <c r="V298" s="67" t="e">
        <f t="shared" si="57"/>
        <v>#REF!</v>
      </c>
      <c r="W298" s="67" t="e">
        <f t="shared" si="58"/>
        <v>#REF!</v>
      </c>
      <c r="X298" s="67" t="e">
        <f t="shared" si="59"/>
        <v>#REF!</v>
      </c>
    </row>
    <row r="299" spans="8:32">
      <c r="H299" s="73">
        <v>32</v>
      </c>
      <c r="I299" s="62">
        <v>44774</v>
      </c>
      <c r="J299" s="67" t="e">
        <f t="shared" si="54"/>
        <v>#REF!</v>
      </c>
      <c r="K299" s="67" t="e">
        <f t="shared" si="55"/>
        <v>#REF!</v>
      </c>
      <c r="L299" s="67" t="e">
        <f t="shared" si="56"/>
        <v>#REF!</v>
      </c>
      <c r="T299" s="73">
        <v>20</v>
      </c>
      <c r="U299" s="62">
        <v>44774</v>
      </c>
      <c r="V299" s="67" t="e">
        <f t="shared" si="57"/>
        <v>#REF!</v>
      </c>
      <c r="W299" s="67" t="e">
        <f t="shared" si="58"/>
        <v>#REF!</v>
      </c>
      <c r="X299" s="67" t="e">
        <f t="shared" si="59"/>
        <v>#REF!</v>
      </c>
    </row>
    <row r="300" spans="8:32">
      <c r="H300" s="73">
        <v>33</v>
      </c>
      <c r="I300" s="62">
        <v>44805</v>
      </c>
      <c r="J300" s="67" t="e">
        <f t="shared" si="54"/>
        <v>#REF!</v>
      </c>
      <c r="K300" s="67" t="e">
        <f t="shared" si="55"/>
        <v>#REF!</v>
      </c>
      <c r="L300" s="67" t="e">
        <f t="shared" si="56"/>
        <v>#REF!</v>
      </c>
      <c r="T300" s="73">
        <v>21</v>
      </c>
      <c r="U300" s="62">
        <v>44805</v>
      </c>
      <c r="V300" s="67" t="e">
        <f t="shared" si="57"/>
        <v>#REF!</v>
      </c>
      <c r="W300" s="67" t="e">
        <f t="shared" si="58"/>
        <v>#REF!</v>
      </c>
      <c r="X300" s="67" t="e">
        <f t="shared" si="59"/>
        <v>#REF!</v>
      </c>
    </row>
    <row r="301" spans="8:32">
      <c r="H301" s="73">
        <v>34</v>
      </c>
      <c r="I301" s="62">
        <v>44835</v>
      </c>
      <c r="J301" s="67" t="e">
        <f t="shared" si="54"/>
        <v>#REF!</v>
      </c>
      <c r="K301" s="67" t="e">
        <f t="shared" si="55"/>
        <v>#REF!</v>
      </c>
      <c r="L301" s="67" t="e">
        <f t="shared" si="56"/>
        <v>#REF!</v>
      </c>
      <c r="T301" s="73">
        <v>22</v>
      </c>
      <c r="U301" s="62">
        <v>44835</v>
      </c>
      <c r="V301" s="67" t="e">
        <f t="shared" si="57"/>
        <v>#REF!</v>
      </c>
      <c r="W301" s="67" t="e">
        <f t="shared" si="58"/>
        <v>#REF!</v>
      </c>
      <c r="X301" s="67" t="e">
        <f t="shared" si="59"/>
        <v>#REF!</v>
      </c>
    </row>
    <row r="302" spans="8:32">
      <c r="H302" s="73">
        <v>35</v>
      </c>
      <c r="I302" s="62">
        <v>44866</v>
      </c>
      <c r="J302" s="67" t="e">
        <f t="shared" si="54"/>
        <v>#REF!</v>
      </c>
      <c r="K302" s="67" t="e">
        <f t="shared" si="55"/>
        <v>#REF!</v>
      </c>
      <c r="L302" s="67" t="e">
        <f t="shared" si="56"/>
        <v>#REF!</v>
      </c>
      <c r="T302" s="73">
        <v>23</v>
      </c>
      <c r="U302" s="62">
        <v>44866</v>
      </c>
      <c r="V302" s="67" t="e">
        <f t="shared" si="57"/>
        <v>#REF!</v>
      </c>
      <c r="W302" s="67" t="e">
        <f t="shared" si="58"/>
        <v>#REF!</v>
      </c>
      <c r="X302" s="67" t="e">
        <f t="shared" si="59"/>
        <v>#REF!</v>
      </c>
    </row>
    <row r="303" spans="8:32">
      <c r="H303" s="73">
        <v>36</v>
      </c>
      <c r="I303" s="62">
        <v>44896</v>
      </c>
      <c r="J303" s="67" t="e">
        <f t="shared" si="54"/>
        <v>#REF!</v>
      </c>
      <c r="K303" s="67" t="e">
        <f t="shared" si="55"/>
        <v>#REF!</v>
      </c>
      <c r="L303" s="67" t="e">
        <f t="shared" si="56"/>
        <v>#REF!</v>
      </c>
      <c r="T303" s="73">
        <v>24</v>
      </c>
      <c r="U303" s="62">
        <v>44896</v>
      </c>
      <c r="V303" s="67" t="e">
        <f t="shared" si="57"/>
        <v>#REF!</v>
      </c>
      <c r="W303" s="67" t="e">
        <f t="shared" si="58"/>
        <v>#REF!</v>
      </c>
      <c r="X303" s="67" t="e">
        <f t="shared" si="59"/>
        <v>#REF!</v>
      </c>
    </row>
    <row r="304" spans="8:32">
      <c r="H304" s="73">
        <v>37</v>
      </c>
      <c r="I304" s="62">
        <v>44927</v>
      </c>
      <c r="J304" s="67" t="e">
        <f t="shared" si="54"/>
        <v>#REF!</v>
      </c>
      <c r="K304" s="67" t="e">
        <f t="shared" si="55"/>
        <v>#REF!</v>
      </c>
      <c r="L304" s="67" t="e">
        <f t="shared" si="56"/>
        <v>#REF!</v>
      </c>
      <c r="T304" s="73">
        <v>25</v>
      </c>
      <c r="U304" s="62">
        <v>44927</v>
      </c>
      <c r="V304" s="67" t="e">
        <f t="shared" si="57"/>
        <v>#REF!</v>
      </c>
      <c r="W304" s="67" t="e">
        <f t="shared" si="58"/>
        <v>#REF!</v>
      </c>
      <c r="X304" s="67" t="e">
        <f t="shared" si="59"/>
        <v>#REF!</v>
      </c>
    </row>
    <row r="305" spans="8:24">
      <c r="H305" s="73">
        <v>38</v>
      </c>
      <c r="I305" s="62">
        <v>44958</v>
      </c>
      <c r="J305" s="67" t="e">
        <f t="shared" si="54"/>
        <v>#REF!</v>
      </c>
      <c r="K305" s="67" t="e">
        <f t="shared" si="55"/>
        <v>#REF!</v>
      </c>
      <c r="L305" s="67" t="e">
        <f t="shared" si="56"/>
        <v>#REF!</v>
      </c>
      <c r="T305" s="73">
        <v>26</v>
      </c>
      <c r="U305" s="62">
        <v>44958</v>
      </c>
      <c r="V305" s="67" t="e">
        <f t="shared" si="57"/>
        <v>#REF!</v>
      </c>
      <c r="W305" s="67" t="e">
        <f t="shared" si="58"/>
        <v>#REF!</v>
      </c>
      <c r="X305" s="67" t="e">
        <f t="shared" si="59"/>
        <v>#REF!</v>
      </c>
    </row>
    <row r="306" spans="8:24">
      <c r="H306" s="73">
        <v>39</v>
      </c>
      <c r="I306" s="62">
        <v>44986</v>
      </c>
      <c r="J306" s="67" t="e">
        <f t="shared" si="54"/>
        <v>#REF!</v>
      </c>
      <c r="K306" s="67" t="e">
        <f t="shared" si="55"/>
        <v>#REF!</v>
      </c>
      <c r="L306" s="67" t="e">
        <f t="shared" si="56"/>
        <v>#REF!</v>
      </c>
      <c r="T306" s="73">
        <v>27</v>
      </c>
      <c r="U306" s="62">
        <v>44986</v>
      </c>
      <c r="V306" s="67" t="e">
        <f t="shared" si="57"/>
        <v>#REF!</v>
      </c>
      <c r="W306" s="67" t="e">
        <f t="shared" si="58"/>
        <v>#REF!</v>
      </c>
      <c r="X306" s="67" t="e">
        <f t="shared" si="59"/>
        <v>#REF!</v>
      </c>
    </row>
    <row r="307" spans="8:24">
      <c r="H307" s="73">
        <v>40</v>
      </c>
      <c r="I307" s="62">
        <v>45017</v>
      </c>
      <c r="J307" s="67" t="e">
        <f t="shared" si="54"/>
        <v>#REF!</v>
      </c>
      <c r="K307" s="67" t="e">
        <f t="shared" si="55"/>
        <v>#REF!</v>
      </c>
      <c r="L307" s="67" t="e">
        <f t="shared" si="56"/>
        <v>#REF!</v>
      </c>
      <c r="T307" s="73">
        <v>28</v>
      </c>
      <c r="U307" s="62">
        <v>45017</v>
      </c>
      <c r="V307" s="67" t="e">
        <f t="shared" si="57"/>
        <v>#REF!</v>
      </c>
      <c r="W307" s="67" t="e">
        <f t="shared" si="58"/>
        <v>#REF!</v>
      </c>
      <c r="X307" s="67" t="e">
        <f t="shared" si="59"/>
        <v>#REF!</v>
      </c>
    </row>
    <row r="308" spans="8:24">
      <c r="H308" s="73">
        <v>41</v>
      </c>
      <c r="I308" s="62">
        <v>45047</v>
      </c>
      <c r="J308" s="67" t="e">
        <f t="shared" si="54"/>
        <v>#REF!</v>
      </c>
      <c r="K308" s="67" t="e">
        <f t="shared" si="55"/>
        <v>#REF!</v>
      </c>
      <c r="L308" s="67" t="e">
        <f t="shared" si="56"/>
        <v>#REF!</v>
      </c>
      <c r="T308" s="73">
        <v>29</v>
      </c>
      <c r="U308" s="62">
        <v>45047</v>
      </c>
      <c r="V308" s="67" t="e">
        <f t="shared" si="57"/>
        <v>#REF!</v>
      </c>
      <c r="W308" s="67" t="e">
        <f t="shared" si="58"/>
        <v>#REF!</v>
      </c>
      <c r="X308" s="67" t="e">
        <f t="shared" si="59"/>
        <v>#REF!</v>
      </c>
    </row>
    <row r="309" spans="8:24">
      <c r="H309" s="73">
        <v>42</v>
      </c>
      <c r="I309" s="62">
        <v>45078</v>
      </c>
      <c r="J309" s="67" t="e">
        <f t="shared" si="54"/>
        <v>#REF!</v>
      </c>
      <c r="K309" s="67" t="e">
        <f t="shared" si="55"/>
        <v>#REF!</v>
      </c>
      <c r="L309" s="67" t="e">
        <f t="shared" si="56"/>
        <v>#REF!</v>
      </c>
      <c r="T309" s="73">
        <v>30</v>
      </c>
      <c r="U309" s="62">
        <v>45078</v>
      </c>
      <c r="V309" s="67" t="e">
        <f t="shared" si="57"/>
        <v>#REF!</v>
      </c>
      <c r="W309" s="67" t="e">
        <f t="shared" si="58"/>
        <v>#REF!</v>
      </c>
      <c r="X309" s="67" t="e">
        <f t="shared" si="59"/>
        <v>#REF!</v>
      </c>
    </row>
    <row r="310" spans="8:24">
      <c r="H310" s="73">
        <v>43</v>
      </c>
      <c r="I310" s="62">
        <v>45108</v>
      </c>
      <c r="J310" s="67" t="e">
        <f t="shared" si="54"/>
        <v>#REF!</v>
      </c>
      <c r="K310" s="67" t="e">
        <f t="shared" si="55"/>
        <v>#REF!</v>
      </c>
      <c r="L310" s="67" t="e">
        <f t="shared" si="56"/>
        <v>#REF!</v>
      </c>
      <c r="T310" s="73">
        <v>31</v>
      </c>
      <c r="U310" s="62">
        <v>45108</v>
      </c>
      <c r="V310" s="67" t="e">
        <f t="shared" si="57"/>
        <v>#REF!</v>
      </c>
      <c r="W310" s="67" t="e">
        <f t="shared" si="58"/>
        <v>#REF!</v>
      </c>
      <c r="X310" s="67" t="e">
        <f t="shared" si="59"/>
        <v>#REF!</v>
      </c>
    </row>
    <row r="311" spans="8:24">
      <c r="H311" s="73">
        <v>44</v>
      </c>
      <c r="I311" s="62">
        <v>45139</v>
      </c>
      <c r="J311" s="67" t="e">
        <f t="shared" si="54"/>
        <v>#REF!</v>
      </c>
      <c r="K311" s="67" t="e">
        <f t="shared" si="55"/>
        <v>#REF!</v>
      </c>
      <c r="L311" s="67" t="e">
        <f t="shared" si="56"/>
        <v>#REF!</v>
      </c>
      <c r="T311" s="73">
        <v>32</v>
      </c>
      <c r="U311" s="62">
        <v>45139</v>
      </c>
      <c r="V311" s="67" t="e">
        <f t="shared" si="57"/>
        <v>#REF!</v>
      </c>
      <c r="W311" s="67" t="e">
        <f t="shared" si="58"/>
        <v>#REF!</v>
      </c>
      <c r="X311" s="67" t="e">
        <f t="shared" si="59"/>
        <v>#REF!</v>
      </c>
    </row>
    <row r="312" spans="8:24">
      <c r="H312" s="73">
        <v>45</v>
      </c>
      <c r="I312" s="62">
        <v>45170</v>
      </c>
      <c r="J312" s="67" t="e">
        <f t="shared" si="54"/>
        <v>#REF!</v>
      </c>
      <c r="K312" s="67" t="e">
        <f t="shared" si="55"/>
        <v>#REF!</v>
      </c>
      <c r="L312" s="67" t="e">
        <f t="shared" si="56"/>
        <v>#REF!</v>
      </c>
      <c r="T312" s="73">
        <v>33</v>
      </c>
      <c r="U312" s="62">
        <v>45170</v>
      </c>
      <c r="V312" s="67" t="e">
        <f t="shared" si="57"/>
        <v>#REF!</v>
      </c>
      <c r="W312" s="67" t="e">
        <f t="shared" si="58"/>
        <v>#REF!</v>
      </c>
      <c r="X312" s="67" t="e">
        <f t="shared" si="59"/>
        <v>#REF!</v>
      </c>
    </row>
    <row r="313" spans="8:24">
      <c r="H313" s="73">
        <v>46</v>
      </c>
      <c r="I313" s="62">
        <v>45200</v>
      </c>
      <c r="J313" s="67" t="e">
        <f t="shared" si="54"/>
        <v>#REF!</v>
      </c>
      <c r="K313" s="67" t="e">
        <f t="shared" si="55"/>
        <v>#REF!</v>
      </c>
      <c r="L313" s="67" t="e">
        <f t="shared" si="56"/>
        <v>#REF!</v>
      </c>
      <c r="T313" s="73">
        <v>34</v>
      </c>
      <c r="U313" s="62">
        <v>45200</v>
      </c>
      <c r="V313" s="67" t="e">
        <f t="shared" si="57"/>
        <v>#REF!</v>
      </c>
      <c r="W313" s="67" t="e">
        <f t="shared" si="58"/>
        <v>#REF!</v>
      </c>
      <c r="X313" s="67" t="e">
        <f t="shared" si="59"/>
        <v>#REF!</v>
      </c>
    </row>
    <row r="314" spans="8:24">
      <c r="H314" s="73">
        <v>47</v>
      </c>
      <c r="I314" s="62">
        <v>45231</v>
      </c>
      <c r="J314" s="67" t="e">
        <f t="shared" si="54"/>
        <v>#REF!</v>
      </c>
      <c r="K314" s="67" t="e">
        <f t="shared" si="55"/>
        <v>#REF!</v>
      </c>
      <c r="L314" s="67" t="e">
        <f t="shared" si="56"/>
        <v>#REF!</v>
      </c>
      <c r="T314" s="73">
        <v>35</v>
      </c>
      <c r="U314" s="62">
        <v>45231</v>
      </c>
      <c r="V314" s="67" t="e">
        <f t="shared" si="57"/>
        <v>#REF!</v>
      </c>
      <c r="W314" s="67" t="e">
        <f t="shared" si="58"/>
        <v>#REF!</v>
      </c>
      <c r="X314" s="67" t="e">
        <f t="shared" si="59"/>
        <v>#REF!</v>
      </c>
    </row>
    <row r="315" spans="8:24">
      <c r="H315" s="73">
        <v>48</v>
      </c>
      <c r="I315" s="62">
        <v>45261</v>
      </c>
      <c r="J315" s="67" t="e">
        <f t="shared" si="54"/>
        <v>#REF!</v>
      </c>
      <c r="K315" s="67" t="e">
        <f t="shared" si="55"/>
        <v>#REF!</v>
      </c>
      <c r="L315" s="67" t="e">
        <f t="shared" si="56"/>
        <v>#REF!</v>
      </c>
      <c r="T315" s="73">
        <v>36</v>
      </c>
      <c r="U315" s="62">
        <v>45261</v>
      </c>
      <c r="V315" s="67" t="e">
        <f t="shared" si="57"/>
        <v>#REF!</v>
      </c>
      <c r="W315" s="67" t="e">
        <f t="shared" si="58"/>
        <v>#REF!</v>
      </c>
      <c r="X315" s="67" t="e">
        <f t="shared" si="59"/>
        <v>#REF!</v>
      </c>
    </row>
    <row r="316" spans="8:24">
      <c r="H316" s="73">
        <v>49</v>
      </c>
      <c r="I316" s="62">
        <v>45292</v>
      </c>
      <c r="J316" s="67" t="e">
        <f t="shared" si="54"/>
        <v>#REF!</v>
      </c>
      <c r="K316" s="67" t="e">
        <f t="shared" si="55"/>
        <v>#REF!</v>
      </c>
      <c r="L316" s="67" t="e">
        <f t="shared" si="56"/>
        <v>#REF!</v>
      </c>
      <c r="T316" s="73">
        <v>37</v>
      </c>
      <c r="U316" s="62">
        <v>45292</v>
      </c>
      <c r="V316" s="67" t="e">
        <f t="shared" si="57"/>
        <v>#REF!</v>
      </c>
      <c r="W316" s="67" t="e">
        <f t="shared" si="58"/>
        <v>#REF!</v>
      </c>
      <c r="X316" s="67" t="e">
        <f t="shared" si="59"/>
        <v>#REF!</v>
      </c>
    </row>
    <row r="317" spans="8:24">
      <c r="H317" s="73">
        <v>50</v>
      </c>
      <c r="I317" s="62">
        <v>45323</v>
      </c>
      <c r="J317" s="67" t="e">
        <f t="shared" si="54"/>
        <v>#REF!</v>
      </c>
      <c r="K317" s="67" t="e">
        <f t="shared" si="55"/>
        <v>#REF!</v>
      </c>
      <c r="L317" s="67" t="e">
        <f t="shared" si="56"/>
        <v>#REF!</v>
      </c>
      <c r="T317" s="73">
        <v>38</v>
      </c>
      <c r="U317" s="62">
        <v>45323</v>
      </c>
      <c r="V317" s="67" t="e">
        <f t="shared" si="57"/>
        <v>#REF!</v>
      </c>
      <c r="W317" s="67" t="e">
        <f t="shared" si="58"/>
        <v>#REF!</v>
      </c>
      <c r="X317" s="67" t="e">
        <f t="shared" si="59"/>
        <v>#REF!</v>
      </c>
    </row>
    <row r="318" spans="8:24">
      <c r="H318" s="73">
        <v>51</v>
      </c>
      <c r="I318" s="62">
        <v>45352</v>
      </c>
      <c r="J318" s="67" t="e">
        <f t="shared" si="54"/>
        <v>#REF!</v>
      </c>
      <c r="K318" s="67" t="e">
        <f t="shared" si="55"/>
        <v>#REF!</v>
      </c>
      <c r="L318" s="67" t="e">
        <f t="shared" si="56"/>
        <v>#REF!</v>
      </c>
      <c r="T318" s="73">
        <v>39</v>
      </c>
      <c r="U318" s="62">
        <v>45352</v>
      </c>
      <c r="V318" s="67" t="e">
        <f t="shared" si="57"/>
        <v>#REF!</v>
      </c>
      <c r="W318" s="67" t="e">
        <f t="shared" si="58"/>
        <v>#REF!</v>
      </c>
      <c r="X318" s="67" t="e">
        <f t="shared" si="59"/>
        <v>#REF!</v>
      </c>
    </row>
    <row r="319" spans="8:24">
      <c r="H319" s="73">
        <v>52</v>
      </c>
      <c r="I319" s="62">
        <v>45383</v>
      </c>
      <c r="J319" s="67" t="e">
        <f t="shared" si="54"/>
        <v>#REF!</v>
      </c>
      <c r="K319" s="67" t="e">
        <f t="shared" si="55"/>
        <v>#REF!</v>
      </c>
      <c r="L319" s="67" t="e">
        <f t="shared" si="56"/>
        <v>#REF!</v>
      </c>
      <c r="T319" s="73">
        <v>40</v>
      </c>
      <c r="U319" s="62">
        <v>45383</v>
      </c>
      <c r="V319" s="67" t="e">
        <f t="shared" si="57"/>
        <v>#REF!</v>
      </c>
      <c r="W319" s="67" t="e">
        <f t="shared" si="58"/>
        <v>#REF!</v>
      </c>
      <c r="X319" s="67" t="e">
        <f t="shared" si="59"/>
        <v>#REF!</v>
      </c>
    </row>
    <row r="320" spans="8:24">
      <c r="H320" s="73">
        <v>53</v>
      </c>
      <c r="I320" s="62">
        <v>45413</v>
      </c>
      <c r="J320" s="67" t="e">
        <f t="shared" si="54"/>
        <v>#REF!</v>
      </c>
      <c r="K320" s="67" t="e">
        <f t="shared" si="55"/>
        <v>#REF!</v>
      </c>
      <c r="L320" s="67" t="e">
        <f t="shared" si="56"/>
        <v>#REF!</v>
      </c>
      <c r="T320" s="73">
        <v>41</v>
      </c>
      <c r="U320" s="62">
        <v>45413</v>
      </c>
      <c r="V320" s="67" t="e">
        <f t="shared" si="57"/>
        <v>#REF!</v>
      </c>
      <c r="W320" s="67" t="e">
        <f t="shared" si="58"/>
        <v>#REF!</v>
      </c>
      <c r="X320" s="67" t="e">
        <f t="shared" si="59"/>
        <v>#REF!</v>
      </c>
    </row>
    <row r="321" spans="8:28">
      <c r="H321" s="73">
        <v>54</v>
      </c>
      <c r="I321" s="62">
        <v>45444</v>
      </c>
      <c r="J321" s="67" t="e">
        <f t="shared" si="54"/>
        <v>#REF!</v>
      </c>
      <c r="K321" s="67" t="e">
        <f t="shared" si="55"/>
        <v>#REF!</v>
      </c>
      <c r="L321" s="67" t="e">
        <f t="shared" si="56"/>
        <v>#REF!</v>
      </c>
      <c r="T321" s="73">
        <v>42</v>
      </c>
      <c r="U321" s="62">
        <v>45444</v>
      </c>
      <c r="V321" s="67" t="e">
        <f t="shared" si="57"/>
        <v>#REF!</v>
      </c>
      <c r="W321" s="67" t="e">
        <f t="shared" si="58"/>
        <v>#REF!</v>
      </c>
      <c r="X321" s="67" t="e">
        <f t="shared" si="59"/>
        <v>#REF!</v>
      </c>
    </row>
    <row r="322" spans="8:28">
      <c r="H322" s="73">
        <v>55</v>
      </c>
      <c r="I322" s="62">
        <v>45474</v>
      </c>
      <c r="J322" s="67" t="e">
        <f t="shared" si="54"/>
        <v>#REF!</v>
      </c>
      <c r="K322" s="67" t="e">
        <f t="shared" si="55"/>
        <v>#REF!</v>
      </c>
      <c r="L322" s="67" t="e">
        <f t="shared" si="56"/>
        <v>#REF!</v>
      </c>
      <c r="T322" s="73">
        <v>43</v>
      </c>
      <c r="U322" s="62">
        <v>45474</v>
      </c>
      <c r="V322" s="67" t="e">
        <f t="shared" si="57"/>
        <v>#REF!</v>
      </c>
      <c r="W322" s="67" t="e">
        <f t="shared" si="58"/>
        <v>#REF!</v>
      </c>
      <c r="X322" s="67" t="e">
        <f t="shared" si="59"/>
        <v>#REF!</v>
      </c>
    </row>
    <row r="323" spans="8:28">
      <c r="H323" s="73">
        <v>56</v>
      </c>
      <c r="I323" s="62">
        <v>45505</v>
      </c>
      <c r="J323" s="67" t="e">
        <f t="shared" si="54"/>
        <v>#REF!</v>
      </c>
      <c r="K323" s="67" t="e">
        <f t="shared" si="55"/>
        <v>#REF!</v>
      </c>
      <c r="L323" s="67" t="e">
        <f t="shared" si="56"/>
        <v>#REF!</v>
      </c>
      <c r="T323" s="73">
        <v>44</v>
      </c>
      <c r="U323" s="62">
        <v>45505</v>
      </c>
      <c r="V323" s="67" t="e">
        <f t="shared" si="57"/>
        <v>#REF!</v>
      </c>
      <c r="W323" s="67" t="e">
        <f t="shared" si="58"/>
        <v>#REF!</v>
      </c>
      <c r="X323" s="67" t="e">
        <f t="shared" si="59"/>
        <v>#REF!</v>
      </c>
    </row>
    <row r="324" spans="8:28">
      <c r="H324" s="73">
        <v>57</v>
      </c>
      <c r="I324" s="62">
        <v>45536</v>
      </c>
      <c r="J324" s="67" t="e">
        <f t="shared" si="54"/>
        <v>#REF!</v>
      </c>
      <c r="K324" s="67" t="e">
        <f t="shared" si="55"/>
        <v>#REF!</v>
      </c>
      <c r="L324" s="67" t="e">
        <f t="shared" si="56"/>
        <v>#REF!</v>
      </c>
      <c r="T324" s="73">
        <v>45</v>
      </c>
      <c r="U324" s="62">
        <v>45536</v>
      </c>
      <c r="V324" s="67" t="e">
        <f t="shared" si="57"/>
        <v>#REF!</v>
      </c>
      <c r="W324" s="67" t="e">
        <f t="shared" si="58"/>
        <v>#REF!</v>
      </c>
      <c r="X324" s="67" t="e">
        <f t="shared" si="59"/>
        <v>#REF!</v>
      </c>
    </row>
    <row r="325" spans="8:28">
      <c r="H325" s="73">
        <v>58</v>
      </c>
      <c r="I325" s="62">
        <v>45566</v>
      </c>
      <c r="J325" s="67" t="e">
        <f t="shared" si="54"/>
        <v>#REF!</v>
      </c>
      <c r="K325" s="67" t="e">
        <f t="shared" si="55"/>
        <v>#REF!</v>
      </c>
      <c r="L325" s="67" t="e">
        <f t="shared" si="56"/>
        <v>#REF!</v>
      </c>
      <c r="T325" s="73">
        <v>46</v>
      </c>
      <c r="U325" s="62">
        <v>45566</v>
      </c>
      <c r="V325" s="67" t="e">
        <f t="shared" si="57"/>
        <v>#REF!</v>
      </c>
      <c r="W325" s="67" t="e">
        <f t="shared" si="58"/>
        <v>#REF!</v>
      </c>
      <c r="X325" s="67" t="e">
        <f t="shared" si="59"/>
        <v>#REF!</v>
      </c>
    </row>
    <row r="326" spans="8:28">
      <c r="H326" s="73">
        <v>59</v>
      </c>
      <c r="I326" s="62">
        <v>45597</v>
      </c>
      <c r="J326" s="67" t="e">
        <f t="shared" si="54"/>
        <v>#REF!</v>
      </c>
      <c r="K326" s="67" t="e">
        <f t="shared" si="55"/>
        <v>#REF!</v>
      </c>
      <c r="L326" s="67" t="e">
        <f t="shared" si="56"/>
        <v>#REF!</v>
      </c>
      <c r="T326" s="73">
        <v>47</v>
      </c>
      <c r="U326" s="62">
        <v>45597</v>
      </c>
      <c r="V326" s="67" t="e">
        <f t="shared" si="57"/>
        <v>#REF!</v>
      </c>
      <c r="W326" s="67" t="e">
        <f t="shared" si="58"/>
        <v>#REF!</v>
      </c>
      <c r="X326" s="67" t="e">
        <f t="shared" si="59"/>
        <v>#REF!</v>
      </c>
    </row>
    <row r="327" spans="8:28">
      <c r="H327" s="73">
        <v>60</v>
      </c>
      <c r="I327" s="62">
        <v>45627</v>
      </c>
      <c r="J327" s="67" t="e">
        <f t="shared" si="54"/>
        <v>#REF!</v>
      </c>
      <c r="K327" s="67" t="e">
        <f t="shared" si="55"/>
        <v>#REF!</v>
      </c>
      <c r="L327" s="67" t="e">
        <f t="shared" si="56"/>
        <v>#REF!</v>
      </c>
      <c r="T327" s="73">
        <v>48</v>
      </c>
      <c r="U327" s="62">
        <v>45627</v>
      </c>
      <c r="V327" s="67" t="e">
        <f t="shared" si="57"/>
        <v>#REF!</v>
      </c>
      <c r="W327" s="67" t="e">
        <f t="shared" si="58"/>
        <v>#REF!</v>
      </c>
      <c r="X327" s="67" t="e">
        <f t="shared" si="59"/>
        <v>#REF!</v>
      </c>
    </row>
    <row r="328" spans="8:28">
      <c r="H328" s="73">
        <v>61</v>
      </c>
      <c r="I328" s="62">
        <v>45658</v>
      </c>
      <c r="J328" s="67"/>
      <c r="K328" s="67"/>
      <c r="L328" s="67"/>
      <c r="T328" s="73">
        <v>49</v>
      </c>
      <c r="U328" s="62">
        <v>45658</v>
      </c>
      <c r="V328" s="67" t="e">
        <f t="shared" si="57"/>
        <v>#REF!</v>
      </c>
      <c r="W328" s="67" t="e">
        <f t="shared" si="58"/>
        <v>#REF!</v>
      </c>
      <c r="X328" s="67" t="e">
        <f t="shared" si="59"/>
        <v>#REF!</v>
      </c>
      <c r="AB328" s="67"/>
    </row>
    <row r="329" spans="8:28">
      <c r="H329" s="73">
        <v>62</v>
      </c>
      <c r="I329" s="62">
        <v>45689</v>
      </c>
      <c r="J329" s="67"/>
      <c r="K329" s="67"/>
      <c r="L329" s="67"/>
      <c r="T329" s="73">
        <v>50</v>
      </c>
      <c r="U329" s="62">
        <v>45689</v>
      </c>
      <c r="V329" s="67" t="e">
        <f t="shared" si="57"/>
        <v>#REF!</v>
      </c>
      <c r="W329" s="67" t="e">
        <f t="shared" si="58"/>
        <v>#REF!</v>
      </c>
      <c r="X329" s="67" t="e">
        <f t="shared" si="59"/>
        <v>#REF!</v>
      </c>
    </row>
    <row r="330" spans="8:28">
      <c r="H330" s="73">
        <v>63</v>
      </c>
      <c r="I330" s="62">
        <v>45717</v>
      </c>
      <c r="J330" s="67"/>
      <c r="K330" s="67"/>
      <c r="L330" s="67"/>
      <c r="T330" s="73">
        <v>51</v>
      </c>
      <c r="U330" s="62">
        <v>45717</v>
      </c>
      <c r="V330" s="67" t="e">
        <f t="shared" si="57"/>
        <v>#REF!</v>
      </c>
      <c r="W330" s="67" t="e">
        <f t="shared" si="58"/>
        <v>#REF!</v>
      </c>
      <c r="X330" s="67" t="e">
        <f t="shared" si="59"/>
        <v>#REF!</v>
      </c>
    </row>
    <row r="331" spans="8:28">
      <c r="H331" s="73">
        <v>64</v>
      </c>
      <c r="I331" s="62">
        <v>45748</v>
      </c>
      <c r="J331" s="67"/>
      <c r="K331" s="67"/>
      <c r="L331" s="67"/>
      <c r="T331" s="73">
        <v>52</v>
      </c>
      <c r="U331" s="62">
        <v>45748</v>
      </c>
      <c r="V331" s="67" t="e">
        <f t="shared" si="57"/>
        <v>#REF!</v>
      </c>
      <c r="W331" s="67" t="e">
        <f t="shared" si="58"/>
        <v>#REF!</v>
      </c>
      <c r="X331" s="67" t="e">
        <f t="shared" si="59"/>
        <v>#REF!</v>
      </c>
    </row>
    <row r="332" spans="8:28">
      <c r="H332" s="73">
        <v>65</v>
      </c>
      <c r="I332" s="62">
        <v>45778</v>
      </c>
      <c r="J332" s="67"/>
      <c r="K332" s="67"/>
      <c r="L332" s="67"/>
      <c r="T332" s="73">
        <v>53</v>
      </c>
      <c r="U332" s="62">
        <v>45778</v>
      </c>
      <c r="V332" s="67" t="e">
        <f t="shared" si="57"/>
        <v>#REF!</v>
      </c>
      <c r="W332" s="67" t="e">
        <f t="shared" si="58"/>
        <v>#REF!</v>
      </c>
      <c r="X332" s="67" t="e">
        <f t="shared" si="59"/>
        <v>#REF!</v>
      </c>
    </row>
    <row r="333" spans="8:28">
      <c r="H333" s="73">
        <v>66</v>
      </c>
      <c r="I333" s="62">
        <v>45809</v>
      </c>
      <c r="J333" s="67"/>
      <c r="K333" s="67"/>
      <c r="L333" s="67"/>
      <c r="T333" s="73">
        <v>54</v>
      </c>
      <c r="U333" s="62">
        <v>45809</v>
      </c>
      <c r="V333" s="67" t="e">
        <f t="shared" si="57"/>
        <v>#REF!</v>
      </c>
      <c r="W333" s="67" t="e">
        <f t="shared" si="58"/>
        <v>#REF!</v>
      </c>
      <c r="X333" s="67" t="e">
        <f t="shared" si="59"/>
        <v>#REF!</v>
      </c>
    </row>
    <row r="334" spans="8:28">
      <c r="H334" s="73">
        <v>67</v>
      </c>
      <c r="I334" s="62">
        <v>45839</v>
      </c>
      <c r="J334" s="67"/>
      <c r="K334" s="67"/>
      <c r="L334" s="67"/>
      <c r="T334" s="73">
        <v>55</v>
      </c>
      <c r="U334" s="62">
        <v>45839</v>
      </c>
      <c r="V334" s="67" t="e">
        <f t="shared" si="57"/>
        <v>#REF!</v>
      </c>
      <c r="W334" s="67" t="e">
        <f t="shared" si="58"/>
        <v>#REF!</v>
      </c>
      <c r="X334" s="67" t="e">
        <f t="shared" si="59"/>
        <v>#REF!</v>
      </c>
    </row>
    <row r="335" spans="8:28">
      <c r="H335" s="73">
        <v>68</v>
      </c>
      <c r="I335" s="62">
        <v>45870</v>
      </c>
      <c r="J335" s="67"/>
      <c r="K335" s="67"/>
      <c r="L335" s="67"/>
      <c r="T335" s="73">
        <v>56</v>
      </c>
      <c r="U335" s="62">
        <v>45870</v>
      </c>
      <c r="V335" s="67" t="e">
        <f t="shared" si="57"/>
        <v>#REF!</v>
      </c>
      <c r="W335" s="67" t="e">
        <f t="shared" si="58"/>
        <v>#REF!</v>
      </c>
      <c r="X335" s="67" t="e">
        <f t="shared" si="59"/>
        <v>#REF!</v>
      </c>
    </row>
    <row r="336" spans="8:28">
      <c r="H336" s="73">
        <v>69</v>
      </c>
      <c r="I336" s="62">
        <v>45901</v>
      </c>
      <c r="J336" s="67"/>
      <c r="K336" s="67"/>
      <c r="L336" s="67"/>
      <c r="T336" s="73">
        <v>57</v>
      </c>
      <c r="U336" s="62">
        <v>45901</v>
      </c>
      <c r="V336" s="67" t="e">
        <f t="shared" si="57"/>
        <v>#REF!</v>
      </c>
      <c r="W336" s="67" t="e">
        <f t="shared" si="58"/>
        <v>#REF!</v>
      </c>
      <c r="X336" s="67" t="e">
        <f t="shared" si="59"/>
        <v>#REF!</v>
      </c>
    </row>
    <row r="337" spans="8:24">
      <c r="H337" s="73">
        <v>70</v>
      </c>
      <c r="I337" s="62">
        <v>45931</v>
      </c>
      <c r="J337" s="67"/>
      <c r="K337" s="67"/>
      <c r="L337" s="67"/>
      <c r="T337" s="73">
        <v>58</v>
      </c>
      <c r="U337" s="62">
        <v>45931</v>
      </c>
      <c r="V337" s="67" t="e">
        <f t="shared" si="57"/>
        <v>#REF!</v>
      </c>
      <c r="W337" s="67" t="e">
        <f t="shared" si="58"/>
        <v>#REF!</v>
      </c>
      <c r="X337" s="67" t="e">
        <f t="shared" si="59"/>
        <v>#REF!</v>
      </c>
    </row>
    <row r="338" spans="8:24">
      <c r="H338" s="73">
        <v>71</v>
      </c>
      <c r="I338" s="62">
        <v>45962</v>
      </c>
      <c r="J338" s="67"/>
      <c r="K338" s="67"/>
      <c r="L338" s="67"/>
      <c r="T338" s="73">
        <v>59</v>
      </c>
      <c r="U338" s="62">
        <v>45962</v>
      </c>
      <c r="V338" s="67" t="e">
        <f t="shared" si="57"/>
        <v>#REF!</v>
      </c>
      <c r="W338" s="67" t="e">
        <f t="shared" si="58"/>
        <v>#REF!</v>
      </c>
      <c r="X338" s="67" t="e">
        <f t="shared" si="59"/>
        <v>#REF!</v>
      </c>
    </row>
    <row r="339" spans="8:24">
      <c r="H339" s="73">
        <v>72</v>
      </c>
      <c r="I339" s="62">
        <v>45992</v>
      </c>
      <c r="J339" s="67"/>
      <c r="K339" s="67"/>
      <c r="L339" s="67"/>
      <c r="T339" s="73">
        <v>60</v>
      </c>
      <c r="U339" s="62">
        <v>45992</v>
      </c>
      <c r="V339" s="67" t="e">
        <f t="shared" si="57"/>
        <v>#REF!</v>
      </c>
      <c r="W339" s="67" t="e">
        <f t="shared" si="58"/>
        <v>#REF!</v>
      </c>
      <c r="X339" s="67" t="e">
        <f t="shared" si="59"/>
        <v>#REF!</v>
      </c>
    </row>
    <row r="340" spans="8:24">
      <c r="H340" s="73">
        <v>73</v>
      </c>
      <c r="I340" s="62">
        <v>46023</v>
      </c>
      <c r="J340" s="67"/>
      <c r="K340" s="67"/>
      <c r="L340" s="67"/>
      <c r="T340" s="73">
        <v>61</v>
      </c>
      <c r="U340" s="62">
        <v>46023</v>
      </c>
      <c r="V340" s="67"/>
      <c r="W340" s="67"/>
      <c r="X340" s="67"/>
    </row>
    <row r="341" spans="8:24">
      <c r="H341" s="73">
        <v>74</v>
      </c>
      <c r="I341" s="62">
        <v>46054</v>
      </c>
      <c r="J341" s="67"/>
      <c r="K341" s="67"/>
      <c r="L341" s="67"/>
      <c r="T341" s="73">
        <v>62</v>
      </c>
      <c r="U341" s="62">
        <v>46054</v>
      </c>
      <c r="V341" s="67"/>
      <c r="W341" s="67"/>
      <c r="X341" s="67"/>
    </row>
    <row r="342" spans="8:24">
      <c r="H342" s="73">
        <v>75</v>
      </c>
      <c r="I342" s="62">
        <v>46082</v>
      </c>
      <c r="J342" s="67"/>
      <c r="K342" s="67"/>
      <c r="L342" s="67"/>
      <c r="T342" s="73">
        <v>63</v>
      </c>
      <c r="U342" s="62">
        <v>46082</v>
      </c>
      <c r="V342" s="67"/>
      <c r="W342" s="67"/>
      <c r="X342" s="67"/>
    </row>
    <row r="343" spans="8:24">
      <c r="H343" s="73">
        <v>76</v>
      </c>
      <c r="I343" s="62">
        <v>46113</v>
      </c>
      <c r="J343" s="67"/>
      <c r="K343" s="67"/>
      <c r="L343" s="67"/>
      <c r="T343" s="73">
        <v>64</v>
      </c>
      <c r="U343" s="62">
        <v>46113</v>
      </c>
      <c r="V343" s="67"/>
      <c r="W343" s="67"/>
      <c r="X343" s="67"/>
    </row>
    <row r="344" spans="8:24">
      <c r="H344" s="73">
        <v>77</v>
      </c>
      <c r="I344" s="62">
        <v>46143</v>
      </c>
      <c r="J344" s="67"/>
      <c r="K344" s="67"/>
      <c r="L344" s="67"/>
      <c r="T344" s="73">
        <v>65</v>
      </c>
      <c r="U344" s="62">
        <v>46143</v>
      </c>
      <c r="V344" s="67"/>
      <c r="W344" s="67"/>
      <c r="X344" s="67"/>
    </row>
    <row r="345" spans="8:24">
      <c r="H345" s="73">
        <v>78</v>
      </c>
      <c r="I345" s="62">
        <v>46174</v>
      </c>
      <c r="J345" s="67"/>
      <c r="K345" s="67"/>
      <c r="L345" s="67"/>
      <c r="T345" s="73">
        <v>66</v>
      </c>
      <c r="U345" s="62">
        <v>46174</v>
      </c>
      <c r="V345" s="67"/>
      <c r="W345" s="67"/>
      <c r="X345" s="67"/>
    </row>
    <row r="346" spans="8:24">
      <c r="H346" s="73">
        <v>79</v>
      </c>
      <c r="I346" s="62">
        <v>46204</v>
      </c>
      <c r="J346" s="67"/>
      <c r="K346" s="67"/>
      <c r="L346" s="67"/>
      <c r="T346" s="73">
        <v>67</v>
      </c>
      <c r="U346" s="62">
        <v>46204</v>
      </c>
      <c r="V346" s="67"/>
      <c r="W346" s="67"/>
      <c r="X346" s="67"/>
    </row>
    <row r="347" spans="8:24">
      <c r="H347" s="73">
        <v>80</v>
      </c>
      <c r="I347" s="62">
        <v>46235</v>
      </c>
      <c r="J347" s="67"/>
      <c r="K347" s="67"/>
      <c r="L347" s="67"/>
      <c r="T347" s="73">
        <v>68</v>
      </c>
      <c r="U347" s="62">
        <v>46235</v>
      </c>
      <c r="V347" s="67"/>
      <c r="W347" s="67"/>
      <c r="X347" s="67"/>
    </row>
    <row r="348" spans="8:24">
      <c r="H348" s="73">
        <v>81</v>
      </c>
      <c r="I348" s="62">
        <v>46266</v>
      </c>
      <c r="J348" s="67"/>
      <c r="K348" s="67"/>
      <c r="L348" s="67"/>
      <c r="T348" s="73">
        <v>69</v>
      </c>
      <c r="U348" s="62">
        <v>46266</v>
      </c>
      <c r="V348" s="67"/>
      <c r="W348" s="67"/>
      <c r="X348" s="67"/>
    </row>
    <row r="349" spans="8:24">
      <c r="H349" s="73">
        <v>82</v>
      </c>
      <c r="I349" s="62">
        <v>46296</v>
      </c>
      <c r="J349" s="67"/>
      <c r="K349" s="67"/>
      <c r="L349" s="67"/>
      <c r="T349" s="73">
        <v>70</v>
      </c>
      <c r="U349" s="62">
        <v>46296</v>
      </c>
      <c r="V349" s="67"/>
      <c r="W349" s="67"/>
      <c r="X349" s="67"/>
    </row>
    <row r="350" spans="8:24">
      <c r="H350" s="73">
        <v>83</v>
      </c>
      <c r="I350" s="62">
        <v>46327</v>
      </c>
      <c r="J350" s="67"/>
      <c r="K350" s="67"/>
      <c r="L350" s="67"/>
      <c r="T350" s="73">
        <v>71</v>
      </c>
      <c r="U350" s="62">
        <v>46327</v>
      </c>
      <c r="V350" s="67"/>
      <c r="W350" s="67"/>
      <c r="X350" s="67"/>
    </row>
    <row r="351" spans="8:24">
      <c r="H351" s="73">
        <v>84</v>
      </c>
      <c r="I351" s="62">
        <v>46357</v>
      </c>
      <c r="J351" s="67"/>
      <c r="K351" s="67"/>
      <c r="L351" s="67"/>
      <c r="T351" s="73">
        <v>72</v>
      </c>
      <c r="U351" s="62">
        <v>46357</v>
      </c>
      <c r="V351" s="67"/>
      <c r="W351" s="67"/>
      <c r="X351" s="67"/>
    </row>
    <row r="352" spans="8:24">
      <c r="H352" s="73">
        <v>85</v>
      </c>
      <c r="I352" s="62">
        <v>46388</v>
      </c>
      <c r="J352" s="67"/>
      <c r="K352" s="67"/>
      <c r="L352" s="67"/>
      <c r="T352" s="73">
        <v>73</v>
      </c>
      <c r="U352" s="62">
        <v>46388</v>
      </c>
      <c r="V352" s="67"/>
      <c r="W352" s="67"/>
      <c r="X352" s="67"/>
    </row>
    <row r="353" spans="8:24">
      <c r="H353" s="73">
        <v>86</v>
      </c>
      <c r="I353" s="62">
        <v>46419</v>
      </c>
      <c r="J353" s="67"/>
      <c r="K353" s="67"/>
      <c r="L353" s="67"/>
      <c r="T353" s="73">
        <v>74</v>
      </c>
      <c r="U353" s="62">
        <v>46419</v>
      </c>
      <c r="V353" s="67"/>
      <c r="W353" s="67"/>
      <c r="X353" s="67"/>
    </row>
    <row r="354" spans="8:24">
      <c r="H354" s="73">
        <v>87</v>
      </c>
      <c r="I354" s="62">
        <v>46447</v>
      </c>
      <c r="J354" s="67"/>
      <c r="K354" s="67"/>
      <c r="L354" s="67"/>
      <c r="T354" s="73">
        <v>75</v>
      </c>
      <c r="U354" s="62">
        <v>46447</v>
      </c>
      <c r="V354" s="67"/>
      <c r="W354" s="67"/>
      <c r="X354" s="67"/>
    </row>
    <row r="355" spans="8:24">
      <c r="H355" s="73">
        <v>88</v>
      </c>
      <c r="I355" s="62">
        <v>46478</v>
      </c>
      <c r="J355" s="67"/>
      <c r="K355" s="67"/>
      <c r="L355" s="67"/>
      <c r="T355" s="73">
        <v>76</v>
      </c>
      <c r="U355" s="62">
        <v>46478</v>
      </c>
      <c r="V355" s="67"/>
      <c r="W355" s="67"/>
      <c r="X355" s="67"/>
    </row>
    <row r="356" spans="8:24">
      <c r="H356" s="73">
        <v>89</v>
      </c>
      <c r="I356" s="62">
        <v>46508</v>
      </c>
      <c r="J356" s="67"/>
      <c r="K356" s="67"/>
      <c r="L356" s="67"/>
      <c r="T356" s="73">
        <v>77</v>
      </c>
      <c r="U356" s="62">
        <v>46508</v>
      </c>
      <c r="V356" s="67"/>
      <c r="W356" s="67"/>
      <c r="X356" s="67"/>
    </row>
    <row r="357" spans="8:24">
      <c r="H357" s="73">
        <v>90</v>
      </c>
      <c r="I357" s="62">
        <v>46539</v>
      </c>
      <c r="J357" s="67"/>
      <c r="K357" s="67"/>
      <c r="L357" s="67"/>
      <c r="T357" s="73">
        <v>78</v>
      </c>
      <c r="U357" s="62">
        <v>46539</v>
      </c>
      <c r="V357" s="67"/>
      <c r="W357" s="67"/>
      <c r="X357" s="67"/>
    </row>
    <row r="358" spans="8:24">
      <c r="H358" s="73">
        <v>91</v>
      </c>
      <c r="I358" s="62">
        <v>46569</v>
      </c>
      <c r="J358" s="67"/>
      <c r="K358" s="67"/>
      <c r="L358" s="67"/>
      <c r="T358" s="73">
        <v>79</v>
      </c>
      <c r="U358" s="62">
        <v>46569</v>
      </c>
      <c r="V358" s="67"/>
      <c r="W358" s="67"/>
      <c r="X358" s="67"/>
    </row>
    <row r="359" spans="8:24">
      <c r="H359" s="73">
        <v>92</v>
      </c>
      <c r="I359" s="62">
        <v>46600</v>
      </c>
      <c r="J359" s="67"/>
      <c r="K359" s="67"/>
      <c r="L359" s="67"/>
      <c r="T359" s="73">
        <v>80</v>
      </c>
      <c r="U359" s="62">
        <v>46600</v>
      </c>
      <c r="V359" s="67"/>
      <c r="W359" s="67"/>
      <c r="X359" s="67"/>
    </row>
    <row r="360" spans="8:24">
      <c r="H360" s="73">
        <v>93</v>
      </c>
      <c r="I360" s="62">
        <v>46631</v>
      </c>
      <c r="J360" s="67"/>
      <c r="K360" s="67"/>
      <c r="L360" s="67"/>
      <c r="T360" s="73">
        <v>81</v>
      </c>
      <c r="U360" s="62">
        <v>46631</v>
      </c>
      <c r="V360" s="67"/>
      <c r="W360" s="67"/>
      <c r="X360" s="67"/>
    </row>
    <row r="361" spans="8:24">
      <c r="H361" s="73">
        <v>94</v>
      </c>
      <c r="I361" s="62">
        <v>46661</v>
      </c>
      <c r="J361" s="67"/>
      <c r="K361" s="67"/>
      <c r="L361" s="67"/>
      <c r="T361" s="73">
        <v>82</v>
      </c>
      <c r="U361" s="62">
        <v>46661</v>
      </c>
      <c r="V361" s="67"/>
      <c r="W361" s="67"/>
      <c r="X361" s="67"/>
    </row>
    <row r="362" spans="8:24">
      <c r="H362" s="73">
        <v>95</v>
      </c>
      <c r="I362" s="62">
        <v>46692</v>
      </c>
      <c r="J362" s="67"/>
      <c r="K362" s="67"/>
      <c r="L362" s="67"/>
      <c r="T362" s="73">
        <v>83</v>
      </c>
      <c r="U362" s="62">
        <v>46692</v>
      </c>
      <c r="V362" s="67"/>
      <c r="W362" s="67"/>
      <c r="X362" s="67"/>
    </row>
    <row r="363" spans="8:24">
      <c r="H363" s="73">
        <v>96</v>
      </c>
      <c r="I363" s="62">
        <v>46722</v>
      </c>
      <c r="J363" s="67"/>
      <c r="K363" s="67"/>
      <c r="L363" s="67"/>
      <c r="T363" s="73">
        <v>84</v>
      </c>
      <c r="U363" s="62">
        <v>46722</v>
      </c>
      <c r="V363" s="67"/>
      <c r="W363" s="67"/>
      <c r="X363" s="67"/>
    </row>
    <row r="364" spans="8:24">
      <c r="H364" s="73">
        <v>97</v>
      </c>
      <c r="I364" s="62">
        <v>46753</v>
      </c>
      <c r="J364" s="67"/>
      <c r="K364" s="67"/>
      <c r="L364" s="67"/>
      <c r="T364" s="73">
        <v>85</v>
      </c>
      <c r="U364" s="62">
        <v>46753</v>
      </c>
      <c r="V364" s="67"/>
      <c r="W364" s="67"/>
      <c r="X364" s="67"/>
    </row>
    <row r="365" spans="8:24">
      <c r="H365" s="73">
        <v>98</v>
      </c>
      <c r="I365" s="62">
        <v>46784</v>
      </c>
      <c r="J365" s="67"/>
      <c r="K365" s="67"/>
      <c r="L365" s="67"/>
      <c r="T365" s="73">
        <v>86</v>
      </c>
      <c r="U365" s="62">
        <v>46784</v>
      </c>
      <c r="V365" s="67"/>
      <c r="W365" s="67"/>
      <c r="X365" s="67"/>
    </row>
    <row r="366" spans="8:24">
      <c r="H366" s="73">
        <v>99</v>
      </c>
      <c r="I366" s="62">
        <v>46813</v>
      </c>
      <c r="J366" s="67"/>
      <c r="K366" s="67"/>
      <c r="L366" s="67"/>
      <c r="T366" s="73">
        <v>87</v>
      </c>
      <c r="U366" s="62">
        <v>46813</v>
      </c>
      <c r="V366" s="67"/>
      <c r="W366" s="67"/>
      <c r="X366" s="67"/>
    </row>
    <row r="367" spans="8:24">
      <c r="H367" s="73">
        <v>100</v>
      </c>
      <c r="I367" s="62">
        <v>46844</v>
      </c>
      <c r="J367" s="67"/>
      <c r="K367" s="67"/>
      <c r="L367" s="67"/>
      <c r="T367" s="73">
        <v>88</v>
      </c>
      <c r="U367" s="62">
        <v>46844</v>
      </c>
      <c r="V367" s="67"/>
      <c r="W367" s="67"/>
      <c r="X367" s="67"/>
    </row>
    <row r="368" spans="8:24">
      <c r="H368" s="73">
        <v>101</v>
      </c>
      <c r="I368" s="62">
        <v>46874</v>
      </c>
      <c r="J368" s="67"/>
      <c r="K368" s="67"/>
      <c r="L368" s="67"/>
      <c r="T368" s="73">
        <v>89</v>
      </c>
      <c r="U368" s="62">
        <v>46874</v>
      </c>
      <c r="V368" s="67"/>
      <c r="W368" s="67"/>
      <c r="X368" s="67"/>
    </row>
    <row r="369" spans="8:24">
      <c r="H369" s="73">
        <v>102</v>
      </c>
      <c r="I369" s="62">
        <v>46905</v>
      </c>
      <c r="J369" s="67"/>
      <c r="K369" s="67"/>
      <c r="L369" s="67"/>
      <c r="T369" s="73">
        <v>90</v>
      </c>
      <c r="U369" s="62">
        <v>46905</v>
      </c>
      <c r="V369" s="67"/>
      <c r="W369" s="67"/>
      <c r="X369" s="67"/>
    </row>
    <row r="370" spans="8:24">
      <c r="H370" s="73">
        <v>103</v>
      </c>
      <c r="I370" s="62">
        <v>46935</v>
      </c>
      <c r="J370" s="67"/>
      <c r="K370" s="67"/>
      <c r="L370" s="67"/>
      <c r="T370" s="73">
        <v>91</v>
      </c>
      <c r="U370" s="62">
        <v>46935</v>
      </c>
      <c r="V370" s="67"/>
      <c r="W370" s="67"/>
      <c r="X370" s="67"/>
    </row>
    <row r="371" spans="8:24">
      <c r="H371" s="73">
        <v>104</v>
      </c>
      <c r="I371" s="62">
        <v>46966</v>
      </c>
      <c r="J371" s="67"/>
      <c r="K371" s="67"/>
      <c r="L371" s="67"/>
      <c r="T371" s="73">
        <v>92</v>
      </c>
      <c r="U371" s="62">
        <v>46966</v>
      </c>
      <c r="V371" s="67"/>
      <c r="W371" s="67"/>
      <c r="X371" s="67"/>
    </row>
    <row r="372" spans="8:24">
      <c r="H372" s="73">
        <v>105</v>
      </c>
      <c r="I372" s="62">
        <v>46997</v>
      </c>
      <c r="J372" s="67"/>
      <c r="K372" s="67"/>
      <c r="L372" s="67"/>
      <c r="T372" s="73">
        <v>93</v>
      </c>
      <c r="U372" s="62">
        <v>46997</v>
      </c>
      <c r="V372" s="67"/>
      <c r="W372" s="67"/>
      <c r="X372" s="67"/>
    </row>
    <row r="373" spans="8:24">
      <c r="H373" s="73">
        <v>106</v>
      </c>
      <c r="I373" s="62">
        <v>47027</v>
      </c>
      <c r="J373" s="67"/>
      <c r="K373" s="67"/>
      <c r="L373" s="67"/>
      <c r="T373" s="73">
        <v>94</v>
      </c>
      <c r="U373" s="62">
        <v>47027</v>
      </c>
      <c r="V373" s="67"/>
      <c r="W373" s="67"/>
      <c r="X373" s="67"/>
    </row>
    <row r="374" spans="8:24">
      <c r="H374" s="73">
        <v>107</v>
      </c>
      <c r="I374" s="62">
        <v>47058</v>
      </c>
      <c r="J374" s="67"/>
      <c r="K374" s="67"/>
      <c r="L374" s="67"/>
      <c r="T374" s="73">
        <v>95</v>
      </c>
      <c r="U374" s="62">
        <v>47058</v>
      </c>
      <c r="V374" s="67"/>
      <c r="W374" s="67"/>
      <c r="X374" s="67"/>
    </row>
    <row r="375" spans="8:24">
      <c r="H375" s="73">
        <v>108</v>
      </c>
      <c r="I375" s="62">
        <v>47088</v>
      </c>
      <c r="J375" s="67"/>
      <c r="K375" s="67"/>
      <c r="L375" s="67"/>
      <c r="T375" s="73">
        <v>96</v>
      </c>
      <c r="U375" s="62">
        <v>47088</v>
      </c>
      <c r="V375" s="67"/>
      <c r="W375" s="67"/>
      <c r="X375" s="67"/>
    </row>
    <row r="376" spans="8:24">
      <c r="H376" s="73">
        <v>109</v>
      </c>
      <c r="I376" s="62">
        <v>47119</v>
      </c>
      <c r="J376" s="67"/>
      <c r="K376" s="67"/>
      <c r="L376" s="67"/>
      <c r="T376" s="73">
        <v>97</v>
      </c>
      <c r="U376" s="62">
        <v>47119</v>
      </c>
      <c r="V376" s="67"/>
      <c r="W376" s="67"/>
      <c r="X376" s="67"/>
    </row>
    <row r="377" spans="8:24">
      <c r="H377" s="73">
        <v>110</v>
      </c>
      <c r="I377" s="62">
        <v>47150</v>
      </c>
      <c r="J377" s="67"/>
      <c r="K377" s="67"/>
      <c r="L377" s="67"/>
      <c r="T377" s="73">
        <v>98</v>
      </c>
      <c r="U377" s="62">
        <v>47150</v>
      </c>
      <c r="V377" s="67"/>
      <c r="W377" s="67"/>
      <c r="X377" s="67"/>
    </row>
    <row r="378" spans="8:24">
      <c r="H378" s="73">
        <v>111</v>
      </c>
      <c r="I378" s="62">
        <v>47178</v>
      </c>
      <c r="J378" s="67"/>
      <c r="K378" s="67"/>
      <c r="L378" s="67"/>
      <c r="T378" s="73">
        <v>99</v>
      </c>
      <c r="U378" s="62">
        <v>47178</v>
      </c>
      <c r="V378" s="67"/>
      <c r="W378" s="67"/>
      <c r="X378" s="67"/>
    </row>
    <row r="379" spans="8:24">
      <c r="H379" s="73">
        <v>112</v>
      </c>
      <c r="I379" s="62">
        <v>47209</v>
      </c>
      <c r="J379" s="67"/>
      <c r="K379" s="67"/>
      <c r="L379" s="67"/>
      <c r="T379" s="73">
        <v>100</v>
      </c>
      <c r="U379" s="62">
        <v>47209</v>
      </c>
      <c r="V379" s="67"/>
      <c r="W379" s="67"/>
      <c r="X379" s="67"/>
    </row>
    <row r="380" spans="8:24">
      <c r="H380" s="73">
        <v>113</v>
      </c>
      <c r="I380" s="62">
        <v>47239</v>
      </c>
      <c r="J380" s="67"/>
      <c r="K380" s="67"/>
      <c r="L380" s="67"/>
      <c r="T380" s="73">
        <v>101</v>
      </c>
      <c r="U380" s="62">
        <v>47239</v>
      </c>
      <c r="V380" s="67"/>
      <c r="W380" s="67"/>
      <c r="X380" s="67"/>
    </row>
    <row r="381" spans="8:24">
      <c r="H381" s="73">
        <v>114</v>
      </c>
      <c r="I381" s="62">
        <v>47270</v>
      </c>
      <c r="J381" s="67"/>
      <c r="K381" s="67"/>
      <c r="L381" s="67"/>
      <c r="T381" s="73">
        <v>102</v>
      </c>
      <c r="U381" s="62">
        <v>47270</v>
      </c>
      <c r="V381" s="67"/>
      <c r="W381" s="67"/>
      <c r="X381" s="67"/>
    </row>
    <row r="382" spans="8:24">
      <c r="H382" s="73">
        <v>115</v>
      </c>
      <c r="I382" s="62">
        <v>47300</v>
      </c>
      <c r="J382" s="67"/>
      <c r="K382" s="67"/>
      <c r="L382" s="67"/>
      <c r="T382" s="73">
        <v>103</v>
      </c>
      <c r="U382" s="62">
        <v>47300</v>
      </c>
      <c r="V382" s="67"/>
      <c r="W382" s="67"/>
      <c r="X382" s="67"/>
    </row>
    <row r="383" spans="8:24">
      <c r="H383" s="73">
        <v>116</v>
      </c>
      <c r="I383" s="62">
        <v>47331</v>
      </c>
      <c r="J383" s="67"/>
      <c r="K383" s="67"/>
      <c r="L383" s="67"/>
      <c r="T383" s="73">
        <v>104</v>
      </c>
      <c r="U383" s="62">
        <v>47331</v>
      </c>
      <c r="V383" s="67"/>
      <c r="W383" s="67"/>
      <c r="X383" s="67"/>
    </row>
    <row r="384" spans="8:24">
      <c r="H384" s="73">
        <v>117</v>
      </c>
      <c r="I384" s="62">
        <v>47362</v>
      </c>
      <c r="J384" s="67"/>
      <c r="K384" s="67"/>
      <c r="L384" s="67"/>
      <c r="T384" s="73">
        <v>105</v>
      </c>
      <c r="U384" s="62">
        <v>47362</v>
      </c>
      <c r="V384" s="67"/>
      <c r="W384" s="67"/>
      <c r="X384" s="67"/>
    </row>
    <row r="385" spans="8:24">
      <c r="H385" s="73">
        <v>118</v>
      </c>
      <c r="I385" s="62">
        <v>47392</v>
      </c>
      <c r="J385" s="67"/>
      <c r="K385" s="67"/>
      <c r="L385" s="67"/>
      <c r="T385" s="73">
        <v>106</v>
      </c>
      <c r="U385" s="62">
        <v>47392</v>
      </c>
      <c r="V385" s="67"/>
      <c r="W385" s="67"/>
      <c r="X385" s="67"/>
    </row>
    <row r="386" spans="8:24">
      <c r="H386" s="73">
        <v>119</v>
      </c>
      <c r="I386" s="62">
        <v>47423</v>
      </c>
      <c r="J386" s="67"/>
      <c r="K386" s="67"/>
      <c r="L386" s="67"/>
      <c r="T386" s="73">
        <v>107</v>
      </c>
      <c r="U386" s="62">
        <v>47423</v>
      </c>
      <c r="V386" s="67"/>
      <c r="W386" s="67"/>
      <c r="X386" s="67"/>
    </row>
    <row r="387" spans="8:24">
      <c r="H387" s="73">
        <v>120</v>
      </c>
      <c r="I387" s="62">
        <v>47453</v>
      </c>
      <c r="J387" s="67"/>
      <c r="K387" s="67"/>
      <c r="L387" s="67"/>
      <c r="T387" s="73">
        <v>108</v>
      </c>
      <c r="U387" s="62">
        <v>47453</v>
      </c>
      <c r="V387" s="67"/>
      <c r="W387" s="67"/>
      <c r="X387" s="67"/>
    </row>
    <row r="388" spans="8:24">
      <c r="H388" s="73">
        <v>121</v>
      </c>
      <c r="I388" s="62">
        <v>47484</v>
      </c>
      <c r="J388" s="67"/>
      <c r="K388" s="67"/>
      <c r="L388" s="67"/>
      <c r="T388" s="73">
        <v>109</v>
      </c>
      <c r="U388" s="62">
        <v>47484</v>
      </c>
      <c r="V388" s="67"/>
      <c r="W388" s="67"/>
      <c r="X388" s="67"/>
    </row>
    <row r="389" spans="8:24">
      <c r="H389" s="73">
        <v>122</v>
      </c>
      <c r="I389" s="62">
        <v>47515</v>
      </c>
      <c r="J389" s="67"/>
      <c r="K389" s="67"/>
      <c r="L389" s="67"/>
      <c r="T389" s="73">
        <v>110</v>
      </c>
      <c r="U389" s="62">
        <v>47515</v>
      </c>
      <c r="V389" s="67"/>
      <c r="W389" s="67"/>
      <c r="X389" s="67"/>
    </row>
    <row r="390" spans="8:24">
      <c r="H390" s="73">
        <v>123</v>
      </c>
      <c r="I390" s="62">
        <v>47543</v>
      </c>
      <c r="J390" s="67"/>
      <c r="K390" s="67"/>
      <c r="L390" s="67"/>
      <c r="T390" s="73">
        <v>111</v>
      </c>
      <c r="U390" s="62">
        <v>47543</v>
      </c>
      <c r="V390" s="67"/>
      <c r="W390" s="67"/>
      <c r="X390" s="67"/>
    </row>
    <row r="391" spans="8:24">
      <c r="H391" s="73">
        <v>124</v>
      </c>
      <c r="I391" s="62">
        <v>47574</v>
      </c>
      <c r="J391" s="67"/>
      <c r="K391" s="67"/>
      <c r="L391" s="67"/>
      <c r="T391" s="73">
        <v>112</v>
      </c>
      <c r="U391" s="62">
        <v>47574</v>
      </c>
      <c r="V391" s="67"/>
      <c r="W391" s="67"/>
      <c r="X391" s="67"/>
    </row>
    <row r="392" spans="8:24">
      <c r="H392" s="73">
        <v>125</v>
      </c>
      <c r="I392" s="62">
        <v>47604</v>
      </c>
      <c r="J392" s="67"/>
      <c r="K392" s="67"/>
      <c r="L392" s="67"/>
      <c r="T392" s="73">
        <v>113</v>
      </c>
      <c r="U392" s="62">
        <v>47604</v>
      </c>
      <c r="V392" s="67"/>
      <c r="W392" s="67"/>
      <c r="X392" s="67"/>
    </row>
    <row r="393" spans="8:24">
      <c r="H393" s="73">
        <v>126</v>
      </c>
      <c r="I393" s="62">
        <v>47635</v>
      </c>
      <c r="J393" s="67"/>
      <c r="K393" s="67"/>
      <c r="L393" s="67"/>
      <c r="T393" s="73">
        <v>114</v>
      </c>
      <c r="U393" s="62">
        <v>47635</v>
      </c>
      <c r="V393" s="67"/>
      <c r="W393" s="67"/>
      <c r="X393" s="67"/>
    </row>
    <row r="394" spans="8:24">
      <c r="H394" s="73">
        <v>127</v>
      </c>
      <c r="I394" s="62">
        <v>47665</v>
      </c>
      <c r="J394" s="67"/>
      <c r="K394" s="67"/>
      <c r="L394" s="67"/>
      <c r="T394" s="73">
        <v>115</v>
      </c>
      <c r="U394" s="62">
        <v>47665</v>
      </c>
      <c r="V394" s="67"/>
      <c r="W394" s="67"/>
      <c r="X394" s="67"/>
    </row>
    <row r="395" spans="8:24">
      <c r="H395" s="73">
        <v>128</v>
      </c>
      <c r="I395" s="62">
        <v>47696</v>
      </c>
      <c r="J395" s="67"/>
      <c r="K395" s="67"/>
      <c r="L395" s="67"/>
      <c r="T395" s="73">
        <v>116</v>
      </c>
      <c r="U395" s="62">
        <v>47696</v>
      </c>
      <c r="V395" s="67"/>
      <c r="W395" s="67"/>
      <c r="X395" s="67"/>
    </row>
    <row r="396" spans="8:24">
      <c r="H396" s="73">
        <v>129</v>
      </c>
      <c r="I396" s="62">
        <v>47727</v>
      </c>
      <c r="J396" s="67"/>
      <c r="K396" s="67"/>
      <c r="L396" s="67"/>
      <c r="T396" s="73">
        <v>117</v>
      </c>
      <c r="U396" s="62">
        <v>47727</v>
      </c>
      <c r="V396" s="67"/>
      <c r="W396" s="67"/>
      <c r="X396" s="67"/>
    </row>
    <row r="397" spans="8:24">
      <c r="H397" s="73">
        <v>130</v>
      </c>
      <c r="I397" s="62">
        <v>47757</v>
      </c>
      <c r="J397" s="67"/>
      <c r="K397" s="67"/>
      <c r="L397" s="67"/>
      <c r="T397" s="73">
        <v>118</v>
      </c>
      <c r="U397" s="62">
        <v>47757</v>
      </c>
      <c r="V397" s="67"/>
      <c r="W397" s="67"/>
      <c r="X397" s="67"/>
    </row>
    <row r="398" spans="8:24">
      <c r="H398" s="73">
        <v>131</v>
      </c>
      <c r="I398" s="62">
        <v>47788</v>
      </c>
      <c r="J398" s="67"/>
      <c r="K398" s="67"/>
      <c r="L398" s="67"/>
      <c r="T398" s="73">
        <v>119</v>
      </c>
      <c r="U398" s="62">
        <v>47788</v>
      </c>
      <c r="V398" s="67"/>
      <c r="W398" s="67"/>
      <c r="X398" s="67"/>
    </row>
    <row r="399" spans="8:24">
      <c r="H399" s="73">
        <v>132</v>
      </c>
      <c r="I399" s="62">
        <v>47818</v>
      </c>
      <c r="J399" s="67"/>
      <c r="K399" s="67"/>
      <c r="L399" s="67"/>
      <c r="T399" s="73">
        <v>120</v>
      </c>
      <c r="U399" s="62">
        <v>47818</v>
      </c>
      <c r="V399" s="67"/>
      <c r="W399" s="67"/>
      <c r="X399" s="67"/>
    </row>
    <row r="400" spans="8:24">
      <c r="H400" s="73">
        <v>133</v>
      </c>
      <c r="I400" s="62">
        <v>47849</v>
      </c>
      <c r="J400" s="67"/>
      <c r="K400" s="67"/>
      <c r="L400" s="67"/>
      <c r="T400" s="73">
        <v>121</v>
      </c>
      <c r="U400" s="62">
        <v>47849</v>
      </c>
      <c r="V400" s="67"/>
      <c r="W400" s="67"/>
      <c r="X400" s="67"/>
    </row>
    <row r="401" spans="8:24">
      <c r="H401" s="73">
        <v>134</v>
      </c>
      <c r="I401" s="62">
        <v>47880</v>
      </c>
      <c r="J401" s="67"/>
      <c r="K401" s="67"/>
      <c r="L401" s="67"/>
      <c r="T401" s="73">
        <v>122</v>
      </c>
      <c r="U401" s="62">
        <v>47880</v>
      </c>
      <c r="V401" s="67"/>
      <c r="W401" s="67"/>
      <c r="X401" s="67"/>
    </row>
    <row r="402" spans="8:24">
      <c r="H402" s="73">
        <v>135</v>
      </c>
      <c r="I402" s="62">
        <v>47908</v>
      </c>
      <c r="J402" s="67"/>
      <c r="K402" s="67"/>
      <c r="L402" s="67"/>
      <c r="T402" s="73">
        <v>123</v>
      </c>
      <c r="U402" s="62">
        <v>47908</v>
      </c>
      <c r="V402" s="67"/>
      <c r="W402" s="67"/>
      <c r="X402" s="67"/>
    </row>
    <row r="403" spans="8:24">
      <c r="H403" s="73">
        <v>136</v>
      </c>
      <c r="I403" s="62">
        <v>47939</v>
      </c>
      <c r="J403" s="67"/>
      <c r="K403" s="67"/>
      <c r="L403" s="67"/>
      <c r="T403" s="73">
        <v>124</v>
      </c>
      <c r="U403" s="62">
        <v>47939</v>
      </c>
      <c r="V403" s="67"/>
      <c r="W403" s="67"/>
      <c r="X403" s="67"/>
    </row>
    <row r="404" spans="8:24">
      <c r="H404" s="73">
        <v>137</v>
      </c>
      <c r="I404" s="62">
        <v>47969</v>
      </c>
      <c r="J404" s="67"/>
      <c r="K404" s="67"/>
      <c r="L404" s="67"/>
      <c r="T404" s="73">
        <v>125</v>
      </c>
      <c r="U404" s="62">
        <v>47969</v>
      </c>
      <c r="V404" s="67"/>
      <c r="W404" s="67"/>
      <c r="X404" s="67"/>
    </row>
    <row r="405" spans="8:24">
      <c r="H405" s="73">
        <v>138</v>
      </c>
      <c r="I405" s="62">
        <v>48000</v>
      </c>
      <c r="J405" s="67"/>
      <c r="K405" s="67"/>
      <c r="L405" s="67"/>
      <c r="T405" s="73">
        <v>126</v>
      </c>
      <c r="U405" s="62">
        <v>48000</v>
      </c>
      <c r="V405" s="67"/>
      <c r="W405" s="67"/>
      <c r="X405" s="67"/>
    </row>
    <row r="406" spans="8:24">
      <c r="H406" s="73">
        <v>139</v>
      </c>
      <c r="I406" s="62">
        <v>48030</v>
      </c>
      <c r="J406" s="67"/>
      <c r="K406" s="67"/>
      <c r="L406" s="67"/>
      <c r="T406" s="73">
        <v>127</v>
      </c>
      <c r="U406" s="62">
        <v>48030</v>
      </c>
      <c r="V406" s="67"/>
      <c r="W406" s="67"/>
      <c r="X406" s="67"/>
    </row>
    <row r="407" spans="8:24">
      <c r="H407" s="73">
        <v>140</v>
      </c>
      <c r="I407" s="62">
        <v>48061</v>
      </c>
      <c r="J407" s="67"/>
      <c r="K407" s="67"/>
      <c r="L407" s="67"/>
      <c r="T407" s="73">
        <v>128</v>
      </c>
      <c r="U407" s="62">
        <v>48061</v>
      </c>
      <c r="V407" s="67"/>
      <c r="W407" s="67"/>
      <c r="X407" s="67"/>
    </row>
    <row r="408" spans="8:24">
      <c r="H408" s="73">
        <v>141</v>
      </c>
      <c r="I408" s="62">
        <v>48092</v>
      </c>
      <c r="J408" s="67"/>
      <c r="K408" s="67"/>
      <c r="L408" s="67"/>
      <c r="T408" s="73">
        <v>129</v>
      </c>
      <c r="U408" s="62">
        <v>48092</v>
      </c>
      <c r="V408" s="67"/>
      <c r="W408" s="67"/>
      <c r="X408" s="67"/>
    </row>
    <row r="409" spans="8:24">
      <c r="H409" s="73">
        <v>142</v>
      </c>
      <c r="I409" s="62">
        <v>48122</v>
      </c>
      <c r="J409" s="67"/>
      <c r="K409" s="67"/>
      <c r="L409" s="67"/>
      <c r="T409" s="73">
        <v>130</v>
      </c>
      <c r="U409" s="62">
        <v>48122</v>
      </c>
      <c r="V409" s="67"/>
      <c r="W409" s="67"/>
      <c r="X409" s="67"/>
    </row>
    <row r="410" spans="8:24">
      <c r="H410" s="73">
        <v>143</v>
      </c>
      <c r="I410" s="62">
        <v>48153</v>
      </c>
      <c r="J410" s="67"/>
      <c r="K410" s="67"/>
      <c r="L410" s="67"/>
      <c r="T410" s="73">
        <v>131</v>
      </c>
      <c r="U410" s="62">
        <v>48153</v>
      </c>
      <c r="V410" s="67"/>
      <c r="W410" s="67"/>
      <c r="X410" s="67"/>
    </row>
    <row r="411" spans="8:24">
      <c r="H411" s="73">
        <v>144</v>
      </c>
      <c r="I411" s="62">
        <v>48183</v>
      </c>
      <c r="J411" s="67"/>
      <c r="K411" s="67"/>
      <c r="L411" s="67"/>
      <c r="T411" s="73">
        <v>132</v>
      </c>
      <c r="U411" s="62">
        <v>48183</v>
      </c>
      <c r="V411" s="67"/>
      <c r="W411" s="67"/>
      <c r="X411" s="67"/>
    </row>
    <row r="412" spans="8:24">
      <c r="H412" s="73">
        <v>145</v>
      </c>
      <c r="I412" s="62">
        <v>48214</v>
      </c>
      <c r="J412" s="67"/>
      <c r="K412" s="67"/>
      <c r="L412" s="67"/>
      <c r="T412" s="73">
        <v>133</v>
      </c>
      <c r="U412" s="62">
        <v>48214</v>
      </c>
      <c r="V412" s="67"/>
      <c r="W412" s="67"/>
      <c r="X412" s="67"/>
    </row>
    <row r="413" spans="8:24">
      <c r="H413" s="73">
        <v>146</v>
      </c>
      <c r="I413" s="62">
        <v>48245</v>
      </c>
      <c r="J413" s="67"/>
      <c r="K413" s="67"/>
      <c r="L413" s="67"/>
      <c r="T413" s="73">
        <v>134</v>
      </c>
      <c r="U413" s="62">
        <v>48245</v>
      </c>
      <c r="V413" s="67"/>
      <c r="W413" s="67"/>
      <c r="X413" s="67"/>
    </row>
    <row r="414" spans="8:24">
      <c r="H414" s="73">
        <v>147</v>
      </c>
      <c r="I414" s="62">
        <v>48274</v>
      </c>
      <c r="J414" s="67"/>
      <c r="K414" s="67"/>
      <c r="L414" s="67"/>
      <c r="T414" s="73">
        <v>135</v>
      </c>
      <c r="U414" s="62">
        <v>48274</v>
      </c>
      <c r="V414" s="67"/>
      <c r="W414" s="67"/>
      <c r="X414" s="67"/>
    </row>
    <row r="415" spans="8:24">
      <c r="H415" s="73">
        <v>148</v>
      </c>
      <c r="I415" s="62">
        <v>48305</v>
      </c>
      <c r="J415" s="67"/>
      <c r="K415" s="67"/>
      <c r="L415" s="67"/>
      <c r="T415" s="73">
        <v>136</v>
      </c>
      <c r="U415" s="62">
        <v>48305</v>
      </c>
      <c r="V415" s="67"/>
      <c r="W415" s="67"/>
      <c r="X415" s="67"/>
    </row>
    <row r="416" spans="8:24">
      <c r="H416" s="73">
        <v>149</v>
      </c>
      <c r="I416" s="62">
        <v>48335</v>
      </c>
      <c r="J416" s="67"/>
      <c r="K416" s="67"/>
      <c r="L416" s="67"/>
      <c r="T416" s="73">
        <v>137</v>
      </c>
      <c r="U416" s="62">
        <v>48335</v>
      </c>
      <c r="V416" s="67"/>
      <c r="W416" s="67"/>
      <c r="X416" s="67"/>
    </row>
    <row r="417" spans="8:24">
      <c r="H417" s="73">
        <v>150</v>
      </c>
      <c r="I417" s="62">
        <v>48366</v>
      </c>
      <c r="J417" s="67"/>
      <c r="K417" s="67"/>
      <c r="L417" s="67"/>
      <c r="T417" s="73">
        <v>138</v>
      </c>
      <c r="U417" s="62">
        <v>48366</v>
      </c>
      <c r="V417" s="67"/>
      <c r="W417" s="67"/>
      <c r="X417" s="67"/>
    </row>
    <row r="418" spans="8:24">
      <c r="H418" s="73">
        <v>151</v>
      </c>
      <c r="I418" s="62">
        <v>48396</v>
      </c>
      <c r="J418" s="67"/>
      <c r="K418" s="67"/>
      <c r="L418" s="67"/>
      <c r="T418" s="73">
        <v>139</v>
      </c>
      <c r="U418" s="62">
        <v>48396</v>
      </c>
      <c r="V418" s="67"/>
      <c r="W418" s="67"/>
      <c r="X418" s="67"/>
    </row>
    <row r="419" spans="8:24">
      <c r="H419" s="73">
        <v>152</v>
      </c>
      <c r="I419" s="62">
        <v>48427</v>
      </c>
      <c r="J419" s="67"/>
      <c r="K419" s="67"/>
      <c r="L419" s="67"/>
      <c r="T419" s="73">
        <v>140</v>
      </c>
      <c r="U419" s="62">
        <v>48427</v>
      </c>
      <c r="V419" s="67"/>
      <c r="W419" s="67"/>
      <c r="X419" s="67"/>
    </row>
    <row r="420" spans="8:24">
      <c r="H420" s="73">
        <v>153</v>
      </c>
      <c r="I420" s="62">
        <v>48458</v>
      </c>
      <c r="J420" s="67"/>
      <c r="K420" s="67"/>
      <c r="L420" s="67"/>
      <c r="T420" s="73">
        <v>141</v>
      </c>
      <c r="U420" s="62">
        <v>48458</v>
      </c>
      <c r="V420" s="67"/>
      <c r="W420" s="67"/>
      <c r="X420" s="67"/>
    </row>
    <row r="421" spans="8:24">
      <c r="H421" s="73">
        <v>154</v>
      </c>
      <c r="I421" s="62">
        <v>48488</v>
      </c>
      <c r="J421" s="67"/>
      <c r="K421" s="67"/>
      <c r="L421" s="67"/>
      <c r="T421" s="73">
        <v>142</v>
      </c>
      <c r="U421" s="62">
        <v>48488</v>
      </c>
      <c r="V421" s="67"/>
      <c r="W421" s="67"/>
      <c r="X421" s="67"/>
    </row>
    <row r="422" spans="8:24">
      <c r="H422" s="73">
        <v>155</v>
      </c>
      <c r="I422" s="62">
        <v>48519</v>
      </c>
      <c r="J422" s="67"/>
      <c r="K422" s="67"/>
      <c r="L422" s="67"/>
      <c r="T422" s="73">
        <v>143</v>
      </c>
      <c r="U422" s="62">
        <v>48519</v>
      </c>
      <c r="V422" s="67"/>
      <c r="W422" s="67"/>
      <c r="X422" s="67"/>
    </row>
    <row r="423" spans="8:24">
      <c r="H423" s="73">
        <v>156</v>
      </c>
      <c r="I423" s="62">
        <v>48549</v>
      </c>
      <c r="J423" s="67"/>
      <c r="K423" s="67"/>
      <c r="L423" s="67"/>
      <c r="T423" s="73">
        <v>144</v>
      </c>
      <c r="U423" s="62">
        <v>48549</v>
      </c>
      <c r="V423" s="67"/>
      <c r="W423" s="67"/>
      <c r="X423" s="67"/>
    </row>
    <row r="424" spans="8:24">
      <c r="H424" s="73">
        <v>157</v>
      </c>
      <c r="I424" s="62">
        <v>48580</v>
      </c>
      <c r="J424" s="67"/>
      <c r="K424" s="67"/>
      <c r="L424" s="67"/>
      <c r="T424" s="73">
        <v>145</v>
      </c>
      <c r="U424" s="62">
        <v>48580</v>
      </c>
      <c r="V424" s="67"/>
      <c r="W424" s="67"/>
      <c r="X424" s="67"/>
    </row>
    <row r="425" spans="8:24">
      <c r="H425" s="73">
        <v>158</v>
      </c>
      <c r="I425" s="62">
        <v>48611</v>
      </c>
      <c r="J425" s="67"/>
      <c r="K425" s="67"/>
      <c r="L425" s="67"/>
      <c r="T425" s="73">
        <v>146</v>
      </c>
      <c r="U425" s="62">
        <v>48611</v>
      </c>
      <c r="V425" s="67"/>
      <c r="W425" s="67"/>
      <c r="X425" s="67"/>
    </row>
    <row r="426" spans="8:24">
      <c r="H426" s="73">
        <v>159</v>
      </c>
      <c r="I426" s="62">
        <v>48639</v>
      </c>
      <c r="J426" s="67"/>
      <c r="K426" s="67"/>
      <c r="L426" s="67"/>
      <c r="T426" s="73">
        <v>147</v>
      </c>
      <c r="U426" s="62">
        <v>48639</v>
      </c>
      <c r="V426" s="67"/>
      <c r="W426" s="67"/>
      <c r="X426" s="67"/>
    </row>
    <row r="427" spans="8:24">
      <c r="H427" s="73">
        <v>160</v>
      </c>
      <c r="I427" s="62">
        <v>48670</v>
      </c>
      <c r="J427" s="67"/>
      <c r="K427" s="67"/>
      <c r="L427" s="67"/>
      <c r="T427" s="73">
        <v>148</v>
      </c>
      <c r="U427" s="62">
        <v>48670</v>
      </c>
      <c r="V427" s="67"/>
      <c r="W427" s="67"/>
      <c r="X427" s="67"/>
    </row>
    <row r="428" spans="8:24">
      <c r="H428" s="73">
        <v>161</v>
      </c>
      <c r="I428" s="62">
        <v>48700</v>
      </c>
      <c r="J428" s="67"/>
      <c r="K428" s="67"/>
      <c r="L428" s="67"/>
      <c r="T428" s="73">
        <v>149</v>
      </c>
      <c r="U428" s="62">
        <v>48700</v>
      </c>
      <c r="V428" s="67"/>
      <c r="W428" s="67"/>
      <c r="X428" s="67"/>
    </row>
    <row r="429" spans="8:24">
      <c r="H429" s="73">
        <v>162</v>
      </c>
      <c r="I429" s="62">
        <v>48731</v>
      </c>
      <c r="J429" s="67"/>
      <c r="K429" s="67"/>
      <c r="L429" s="67"/>
      <c r="T429" s="73">
        <v>150</v>
      </c>
      <c r="U429" s="62">
        <v>48731</v>
      </c>
      <c r="V429" s="67"/>
      <c r="W429" s="67"/>
      <c r="X429" s="67"/>
    </row>
    <row r="430" spans="8:24">
      <c r="H430" s="73">
        <v>163</v>
      </c>
      <c r="I430" s="62">
        <v>48761</v>
      </c>
      <c r="J430" s="67"/>
      <c r="K430" s="67"/>
      <c r="L430" s="67"/>
      <c r="T430" s="73">
        <v>151</v>
      </c>
      <c r="U430" s="62">
        <v>48761</v>
      </c>
      <c r="V430" s="67"/>
      <c r="W430" s="67"/>
      <c r="X430" s="67"/>
    </row>
    <row r="431" spans="8:24">
      <c r="H431" s="73">
        <v>164</v>
      </c>
      <c r="I431" s="62">
        <v>48792</v>
      </c>
      <c r="J431" s="67"/>
      <c r="K431" s="67"/>
      <c r="L431" s="67"/>
      <c r="T431" s="73">
        <v>152</v>
      </c>
      <c r="U431" s="62">
        <v>48792</v>
      </c>
      <c r="V431" s="67"/>
      <c r="W431" s="67"/>
      <c r="X431" s="67"/>
    </row>
    <row r="432" spans="8:24">
      <c r="H432" s="73">
        <v>165</v>
      </c>
      <c r="I432" s="62">
        <v>48823</v>
      </c>
      <c r="J432" s="67"/>
      <c r="K432" s="67"/>
      <c r="L432" s="67"/>
      <c r="T432" s="73">
        <v>153</v>
      </c>
      <c r="U432" s="62">
        <v>48823</v>
      </c>
      <c r="V432" s="67"/>
      <c r="W432" s="67"/>
      <c r="X432" s="67"/>
    </row>
    <row r="433" spans="8:24">
      <c r="H433" s="73">
        <v>166</v>
      </c>
      <c r="I433" s="62">
        <v>48853</v>
      </c>
      <c r="J433" s="67"/>
      <c r="K433" s="67"/>
      <c r="L433" s="67"/>
      <c r="T433" s="73">
        <v>154</v>
      </c>
      <c r="U433" s="62">
        <v>48853</v>
      </c>
      <c r="V433" s="67"/>
      <c r="W433" s="67"/>
      <c r="X433" s="67"/>
    </row>
    <row r="434" spans="8:24">
      <c r="H434" s="73">
        <v>167</v>
      </c>
      <c r="I434" s="62">
        <v>48884</v>
      </c>
      <c r="J434" s="67"/>
      <c r="K434" s="67"/>
      <c r="L434" s="67"/>
      <c r="T434" s="73">
        <v>155</v>
      </c>
      <c r="U434" s="62">
        <v>48884</v>
      </c>
      <c r="V434" s="67"/>
      <c r="W434" s="67"/>
      <c r="X434" s="67"/>
    </row>
    <row r="435" spans="8:24">
      <c r="H435" s="73">
        <v>168</v>
      </c>
      <c r="I435" s="62">
        <v>48914</v>
      </c>
      <c r="J435" s="67"/>
      <c r="K435" s="67"/>
      <c r="L435" s="67"/>
      <c r="T435" s="73">
        <v>156</v>
      </c>
      <c r="U435" s="62">
        <v>48914</v>
      </c>
      <c r="V435" s="67"/>
      <c r="W435" s="67"/>
      <c r="X435" s="67"/>
    </row>
    <row r="436" spans="8:24">
      <c r="H436" s="73">
        <v>169</v>
      </c>
      <c r="I436" s="62">
        <v>48945</v>
      </c>
      <c r="J436" s="67"/>
      <c r="K436" s="67"/>
      <c r="L436" s="67"/>
      <c r="T436" s="73">
        <v>157</v>
      </c>
      <c r="U436" s="62">
        <v>48945</v>
      </c>
      <c r="V436" s="67"/>
      <c r="W436" s="67"/>
      <c r="X436" s="67"/>
    </row>
    <row r="437" spans="8:24">
      <c r="H437" s="73">
        <v>170</v>
      </c>
      <c r="I437" s="62">
        <v>48976</v>
      </c>
      <c r="J437" s="67"/>
      <c r="K437" s="67"/>
      <c r="L437" s="67"/>
      <c r="T437" s="73">
        <v>158</v>
      </c>
      <c r="U437" s="62">
        <v>48976</v>
      </c>
      <c r="V437" s="67"/>
      <c r="W437" s="67"/>
      <c r="X437" s="67"/>
    </row>
    <row r="438" spans="8:24">
      <c r="H438" s="73">
        <v>171</v>
      </c>
      <c r="I438" s="62">
        <v>49004</v>
      </c>
      <c r="J438" s="67"/>
      <c r="K438" s="67"/>
      <c r="L438" s="67"/>
      <c r="T438" s="73">
        <v>159</v>
      </c>
      <c r="U438" s="62">
        <v>49004</v>
      </c>
      <c r="V438" s="67"/>
      <c r="W438" s="67"/>
      <c r="X438" s="67"/>
    </row>
    <row r="439" spans="8:24">
      <c r="H439" s="73">
        <v>172</v>
      </c>
      <c r="I439" s="62">
        <v>49035</v>
      </c>
      <c r="J439" s="67"/>
      <c r="K439" s="67"/>
      <c r="L439" s="67"/>
      <c r="T439" s="73">
        <v>160</v>
      </c>
      <c r="U439" s="62">
        <v>49035</v>
      </c>
      <c r="V439" s="67"/>
      <c r="W439" s="67"/>
      <c r="X439" s="67"/>
    </row>
    <row r="440" spans="8:24">
      <c r="H440" s="73">
        <v>173</v>
      </c>
      <c r="I440" s="62">
        <v>49065</v>
      </c>
      <c r="J440" s="67"/>
      <c r="K440" s="67"/>
      <c r="L440" s="67"/>
      <c r="T440" s="73">
        <v>161</v>
      </c>
      <c r="U440" s="62">
        <v>49065</v>
      </c>
      <c r="V440" s="67"/>
      <c r="W440" s="67"/>
      <c r="X440" s="67"/>
    </row>
    <row r="441" spans="8:24">
      <c r="H441" s="73">
        <v>174</v>
      </c>
      <c r="I441" s="62">
        <v>49096</v>
      </c>
      <c r="J441" s="67"/>
      <c r="K441" s="67"/>
      <c r="L441" s="67"/>
      <c r="T441" s="73">
        <v>162</v>
      </c>
      <c r="U441" s="62">
        <v>49096</v>
      </c>
      <c r="V441" s="67"/>
      <c r="W441" s="67"/>
      <c r="X441" s="67"/>
    </row>
    <row r="442" spans="8:24">
      <c r="H442" s="73">
        <v>175</v>
      </c>
      <c r="I442" s="62">
        <v>49126</v>
      </c>
      <c r="J442" s="67"/>
      <c r="K442" s="67"/>
      <c r="L442" s="67"/>
      <c r="T442" s="73">
        <v>163</v>
      </c>
      <c r="U442" s="62">
        <v>49126</v>
      </c>
      <c r="V442" s="67"/>
      <c r="W442" s="67"/>
      <c r="X442" s="67"/>
    </row>
    <row r="443" spans="8:24">
      <c r="H443" s="73">
        <v>176</v>
      </c>
      <c r="I443" s="62">
        <v>49157</v>
      </c>
      <c r="J443" s="67"/>
      <c r="K443" s="67"/>
      <c r="L443" s="67"/>
      <c r="T443" s="73">
        <v>164</v>
      </c>
      <c r="U443" s="62">
        <v>49157</v>
      </c>
      <c r="V443" s="67"/>
      <c r="W443" s="67"/>
      <c r="X443" s="67"/>
    </row>
    <row r="444" spans="8:24">
      <c r="H444" s="73">
        <v>177</v>
      </c>
      <c r="I444" s="62">
        <v>49188</v>
      </c>
      <c r="J444" s="67"/>
      <c r="K444" s="67"/>
      <c r="L444" s="67"/>
      <c r="T444" s="73">
        <v>165</v>
      </c>
      <c r="U444" s="62">
        <v>49188</v>
      </c>
      <c r="V444" s="67"/>
      <c r="W444" s="67"/>
      <c r="X444" s="67"/>
    </row>
    <row r="445" spans="8:24">
      <c r="H445" s="73">
        <v>178</v>
      </c>
      <c r="I445" s="62">
        <v>49218</v>
      </c>
      <c r="J445" s="67"/>
      <c r="K445" s="67"/>
      <c r="L445" s="67"/>
      <c r="T445" s="73">
        <v>166</v>
      </c>
      <c r="U445" s="62">
        <v>49218</v>
      </c>
      <c r="V445" s="67"/>
      <c r="W445" s="67"/>
      <c r="X445" s="67"/>
    </row>
    <row r="446" spans="8:24">
      <c r="H446" s="73">
        <v>179</v>
      </c>
      <c r="I446" s="62">
        <v>49249</v>
      </c>
      <c r="J446" s="67"/>
      <c r="K446" s="67"/>
      <c r="L446" s="67"/>
      <c r="T446" s="73">
        <v>167</v>
      </c>
      <c r="U446" s="62">
        <v>49249</v>
      </c>
      <c r="V446" s="67"/>
      <c r="W446" s="67"/>
      <c r="X446" s="67"/>
    </row>
    <row r="447" spans="8:24">
      <c r="H447" s="73">
        <v>180</v>
      </c>
      <c r="I447" s="62">
        <v>49279</v>
      </c>
      <c r="J447" s="67"/>
      <c r="K447" s="67"/>
      <c r="L447" s="67"/>
      <c r="T447" s="73">
        <v>168</v>
      </c>
      <c r="U447" s="62">
        <v>49279</v>
      </c>
      <c r="V447" s="67"/>
      <c r="W447" s="67"/>
      <c r="X447" s="67"/>
    </row>
    <row r="448" spans="8:24">
      <c r="H448" s="73">
        <v>181</v>
      </c>
      <c r="I448" s="62">
        <v>49310</v>
      </c>
      <c r="J448" s="67"/>
      <c r="K448" s="67"/>
      <c r="L448" s="67"/>
      <c r="T448" s="73">
        <v>169</v>
      </c>
      <c r="U448" s="62">
        <v>49310</v>
      </c>
      <c r="V448" s="67"/>
      <c r="W448" s="67"/>
      <c r="X448" s="67"/>
    </row>
    <row r="449" spans="8:24">
      <c r="H449" s="73">
        <v>182</v>
      </c>
      <c r="I449" s="62">
        <v>49341</v>
      </c>
      <c r="J449" s="67"/>
      <c r="K449" s="67"/>
      <c r="L449" s="67"/>
      <c r="T449" s="73">
        <v>170</v>
      </c>
      <c r="U449" s="62">
        <v>49341</v>
      </c>
      <c r="V449" s="67"/>
      <c r="W449" s="67"/>
      <c r="X449" s="67"/>
    </row>
    <row r="450" spans="8:24">
      <c r="H450" s="73">
        <v>183</v>
      </c>
      <c r="I450" s="62">
        <v>49369</v>
      </c>
      <c r="J450" s="67"/>
      <c r="K450" s="67"/>
      <c r="L450" s="67"/>
      <c r="T450" s="73">
        <v>171</v>
      </c>
      <c r="U450" s="62">
        <v>49369</v>
      </c>
      <c r="V450" s="67"/>
      <c r="W450" s="67"/>
      <c r="X450" s="67"/>
    </row>
    <row r="451" spans="8:24">
      <c r="H451" s="73">
        <v>184</v>
      </c>
      <c r="I451" s="62">
        <v>49400</v>
      </c>
      <c r="J451" s="67"/>
      <c r="K451" s="67"/>
      <c r="L451" s="67"/>
      <c r="T451" s="73">
        <v>172</v>
      </c>
      <c r="U451" s="62">
        <v>49400</v>
      </c>
      <c r="V451" s="67"/>
      <c r="W451" s="67"/>
      <c r="X451" s="67"/>
    </row>
    <row r="452" spans="8:24">
      <c r="H452" s="73">
        <v>185</v>
      </c>
      <c r="I452" s="62">
        <v>49430</v>
      </c>
      <c r="J452" s="67"/>
      <c r="K452" s="67"/>
      <c r="L452" s="67"/>
      <c r="T452" s="73">
        <v>173</v>
      </c>
      <c r="U452" s="62">
        <v>49430</v>
      </c>
      <c r="V452" s="67"/>
      <c r="W452" s="67"/>
      <c r="X452" s="67"/>
    </row>
    <row r="453" spans="8:24">
      <c r="H453" s="73">
        <v>186</v>
      </c>
      <c r="I453" s="62">
        <v>49461</v>
      </c>
      <c r="J453" s="67"/>
      <c r="K453" s="67"/>
      <c r="L453" s="67"/>
      <c r="T453" s="73">
        <v>174</v>
      </c>
      <c r="U453" s="62">
        <v>49461</v>
      </c>
      <c r="V453" s="67"/>
      <c r="W453" s="67"/>
      <c r="X453" s="67"/>
    </row>
    <row r="454" spans="8:24">
      <c r="H454" s="73">
        <v>187</v>
      </c>
      <c r="I454" s="62">
        <v>49491</v>
      </c>
      <c r="J454" s="67"/>
      <c r="K454" s="67"/>
      <c r="L454" s="67"/>
      <c r="T454" s="73">
        <v>175</v>
      </c>
      <c r="U454" s="62">
        <v>49491</v>
      </c>
      <c r="V454" s="67"/>
      <c r="W454" s="67"/>
      <c r="X454" s="67"/>
    </row>
    <row r="455" spans="8:24">
      <c r="H455" s="73">
        <v>188</v>
      </c>
      <c r="I455" s="62">
        <v>49522</v>
      </c>
      <c r="J455" s="67"/>
      <c r="K455" s="67"/>
      <c r="L455" s="67"/>
      <c r="T455" s="73">
        <v>176</v>
      </c>
      <c r="U455" s="62">
        <v>49522</v>
      </c>
      <c r="V455" s="67"/>
      <c r="W455" s="67"/>
      <c r="X455" s="67"/>
    </row>
    <row r="456" spans="8:24">
      <c r="H456" s="73">
        <v>189</v>
      </c>
      <c r="I456" s="62">
        <v>49553</v>
      </c>
      <c r="J456" s="67"/>
      <c r="K456" s="67"/>
      <c r="L456" s="67"/>
      <c r="T456" s="73">
        <v>177</v>
      </c>
      <c r="U456" s="62">
        <v>49553</v>
      </c>
      <c r="V456" s="67"/>
      <c r="W456" s="67"/>
      <c r="X456" s="67"/>
    </row>
    <row r="457" spans="8:24">
      <c r="H457" s="73">
        <v>190</v>
      </c>
      <c r="I457" s="62">
        <v>49583</v>
      </c>
      <c r="J457" s="67"/>
      <c r="K457" s="67"/>
      <c r="L457" s="67"/>
      <c r="T457" s="73">
        <v>178</v>
      </c>
      <c r="U457" s="62">
        <v>49583</v>
      </c>
      <c r="V457" s="67"/>
      <c r="W457" s="67"/>
      <c r="X457" s="67"/>
    </row>
    <row r="458" spans="8:24">
      <c r="H458" s="73">
        <v>191</v>
      </c>
      <c r="I458" s="62">
        <v>49614</v>
      </c>
      <c r="J458" s="67"/>
      <c r="K458" s="67"/>
      <c r="L458" s="67"/>
      <c r="T458" s="73">
        <v>179</v>
      </c>
      <c r="U458" s="62">
        <v>49614</v>
      </c>
      <c r="V458" s="67"/>
      <c r="W458" s="67"/>
      <c r="X458" s="67"/>
    </row>
    <row r="459" spans="8:24">
      <c r="H459" s="73">
        <v>192</v>
      </c>
      <c r="I459" s="62">
        <v>49644</v>
      </c>
      <c r="J459" s="67"/>
      <c r="K459" s="67"/>
      <c r="L459" s="67"/>
      <c r="T459" s="73">
        <v>180</v>
      </c>
      <c r="U459" s="62">
        <v>49644</v>
      </c>
      <c r="V459" s="67"/>
      <c r="W459" s="67"/>
      <c r="X459" s="67"/>
    </row>
    <row r="460" spans="8:24">
      <c r="H460" s="73">
        <v>193</v>
      </c>
      <c r="I460" s="62">
        <v>49675</v>
      </c>
      <c r="J460" s="67"/>
      <c r="K460" s="67"/>
      <c r="L460" s="67"/>
      <c r="T460" s="73">
        <v>181</v>
      </c>
      <c r="U460" s="62">
        <v>49675</v>
      </c>
      <c r="V460" s="67"/>
      <c r="W460" s="67"/>
      <c r="X460" s="67"/>
    </row>
    <row r="461" spans="8:24">
      <c r="H461" s="73">
        <v>194</v>
      </c>
      <c r="I461" s="62">
        <v>49706</v>
      </c>
      <c r="J461" s="67"/>
      <c r="K461" s="67"/>
      <c r="L461" s="67"/>
      <c r="T461" s="73">
        <v>182</v>
      </c>
      <c r="U461" s="62">
        <v>49706</v>
      </c>
      <c r="V461" s="67"/>
      <c r="W461" s="67"/>
      <c r="X461" s="67"/>
    </row>
    <row r="462" spans="8:24">
      <c r="H462" s="73">
        <v>195</v>
      </c>
      <c r="I462" s="62">
        <v>49735</v>
      </c>
      <c r="J462" s="67"/>
      <c r="K462" s="67"/>
      <c r="L462" s="67"/>
      <c r="T462" s="73">
        <v>183</v>
      </c>
      <c r="U462" s="62">
        <v>49735</v>
      </c>
      <c r="V462" s="67"/>
      <c r="W462" s="67"/>
      <c r="X462" s="67"/>
    </row>
    <row r="463" spans="8:24">
      <c r="H463" s="73">
        <v>196</v>
      </c>
      <c r="I463" s="62">
        <v>49766</v>
      </c>
      <c r="J463" s="67"/>
      <c r="K463" s="67"/>
      <c r="L463" s="67"/>
      <c r="T463" s="73">
        <v>184</v>
      </c>
      <c r="U463" s="62">
        <v>49766</v>
      </c>
      <c r="V463" s="67"/>
      <c r="W463" s="67"/>
      <c r="X463" s="67"/>
    </row>
    <row r="464" spans="8:24">
      <c r="H464" s="73">
        <v>197</v>
      </c>
      <c r="I464" s="62">
        <v>49796</v>
      </c>
      <c r="J464" s="67"/>
      <c r="K464" s="67"/>
      <c r="L464" s="67"/>
      <c r="T464" s="73">
        <v>185</v>
      </c>
      <c r="U464" s="62">
        <v>49796</v>
      </c>
      <c r="V464" s="67"/>
      <c r="W464" s="67"/>
      <c r="X464" s="67"/>
    </row>
    <row r="465" spans="8:24">
      <c r="H465" s="73">
        <v>198</v>
      </c>
      <c r="I465" s="62">
        <v>49827</v>
      </c>
      <c r="J465" s="67"/>
      <c r="K465" s="67"/>
      <c r="L465" s="67"/>
      <c r="T465" s="73">
        <v>186</v>
      </c>
      <c r="U465" s="62">
        <v>49827</v>
      </c>
      <c r="V465" s="67"/>
      <c r="W465" s="67"/>
      <c r="X465" s="67"/>
    </row>
    <row r="466" spans="8:24">
      <c r="H466" s="73">
        <v>199</v>
      </c>
      <c r="I466" s="62">
        <v>49857</v>
      </c>
      <c r="J466" s="67"/>
      <c r="K466" s="67"/>
      <c r="L466" s="67"/>
      <c r="T466" s="73">
        <v>187</v>
      </c>
      <c r="U466" s="62">
        <v>49857</v>
      </c>
      <c r="V466" s="67"/>
      <c r="W466" s="67"/>
      <c r="X466" s="67"/>
    </row>
    <row r="467" spans="8:24">
      <c r="H467" s="73">
        <v>200</v>
      </c>
      <c r="I467" s="62">
        <v>49888</v>
      </c>
      <c r="J467" s="67"/>
      <c r="K467" s="67"/>
      <c r="L467" s="67"/>
      <c r="T467" s="73">
        <v>188</v>
      </c>
      <c r="U467" s="62">
        <v>49888</v>
      </c>
      <c r="V467" s="67"/>
      <c r="W467" s="67"/>
      <c r="X467" s="67"/>
    </row>
    <row r="468" spans="8:24">
      <c r="H468" s="73">
        <v>201</v>
      </c>
      <c r="I468" s="62">
        <v>49919</v>
      </c>
      <c r="J468" s="67"/>
      <c r="K468" s="67"/>
      <c r="L468" s="67"/>
      <c r="T468" s="73">
        <v>189</v>
      </c>
      <c r="U468" s="62">
        <v>49919</v>
      </c>
      <c r="V468" s="67"/>
      <c r="W468" s="67"/>
      <c r="X468" s="67"/>
    </row>
    <row r="469" spans="8:24">
      <c r="H469" s="73">
        <v>202</v>
      </c>
      <c r="I469" s="62">
        <v>49949</v>
      </c>
      <c r="J469" s="67"/>
      <c r="K469" s="67"/>
      <c r="L469" s="67"/>
      <c r="T469" s="73">
        <v>190</v>
      </c>
      <c r="U469" s="62">
        <v>49949</v>
      </c>
      <c r="V469" s="67"/>
      <c r="W469" s="67"/>
      <c r="X469" s="67"/>
    </row>
    <row r="470" spans="8:24">
      <c r="H470" s="73">
        <v>203</v>
      </c>
      <c r="I470" s="62">
        <v>49980</v>
      </c>
      <c r="J470" s="67"/>
      <c r="K470" s="67"/>
      <c r="L470" s="67"/>
      <c r="T470" s="73">
        <v>191</v>
      </c>
      <c r="U470" s="62">
        <v>49980</v>
      </c>
      <c r="V470" s="67"/>
      <c r="W470" s="67"/>
      <c r="X470" s="67"/>
    </row>
    <row r="471" spans="8:24">
      <c r="H471" s="73">
        <v>204</v>
      </c>
      <c r="I471" s="62">
        <v>50010</v>
      </c>
      <c r="J471" s="67"/>
      <c r="K471" s="67"/>
      <c r="L471" s="67"/>
      <c r="T471" s="73">
        <v>192</v>
      </c>
      <c r="U471" s="62">
        <v>50010</v>
      </c>
      <c r="V471" s="67"/>
      <c r="W471" s="67"/>
      <c r="X471" s="67"/>
    </row>
    <row r="472" spans="8:24">
      <c r="H472" s="73">
        <v>205</v>
      </c>
      <c r="I472" s="62">
        <v>50041</v>
      </c>
      <c r="J472" s="67"/>
      <c r="K472" s="67"/>
      <c r="L472" s="67"/>
      <c r="T472" s="73">
        <v>193</v>
      </c>
      <c r="U472" s="62">
        <v>50041</v>
      </c>
      <c r="V472" s="67"/>
      <c r="W472" s="67"/>
      <c r="X472" s="67"/>
    </row>
    <row r="473" spans="8:24">
      <c r="H473" s="73">
        <v>206</v>
      </c>
      <c r="I473" s="62">
        <v>50072</v>
      </c>
      <c r="J473" s="67"/>
      <c r="K473" s="67"/>
      <c r="L473" s="67"/>
      <c r="T473" s="73">
        <v>194</v>
      </c>
      <c r="U473" s="62">
        <v>50072</v>
      </c>
      <c r="V473" s="67"/>
      <c r="W473" s="67"/>
      <c r="X473" s="67"/>
    </row>
    <row r="474" spans="8:24">
      <c r="H474" s="73">
        <v>207</v>
      </c>
      <c r="I474" s="62">
        <v>50100</v>
      </c>
      <c r="J474" s="67"/>
      <c r="K474" s="67"/>
      <c r="L474" s="67"/>
      <c r="T474" s="73">
        <v>195</v>
      </c>
      <c r="U474" s="62">
        <v>50100</v>
      </c>
      <c r="V474" s="67"/>
      <c r="W474" s="67"/>
      <c r="X474" s="67"/>
    </row>
    <row r="475" spans="8:24">
      <c r="H475" s="73">
        <v>208</v>
      </c>
      <c r="I475" s="62">
        <v>50131</v>
      </c>
      <c r="J475" s="67"/>
      <c r="K475" s="67"/>
      <c r="L475" s="67"/>
      <c r="T475" s="73">
        <v>196</v>
      </c>
      <c r="U475" s="62">
        <v>50131</v>
      </c>
      <c r="V475" s="67"/>
      <c r="W475" s="67"/>
      <c r="X475" s="67"/>
    </row>
    <row r="476" spans="8:24">
      <c r="H476" s="73">
        <v>209</v>
      </c>
      <c r="I476" s="62">
        <v>50161</v>
      </c>
      <c r="J476" s="67"/>
      <c r="K476" s="67"/>
      <c r="L476" s="67"/>
      <c r="T476" s="73">
        <v>197</v>
      </c>
      <c r="U476" s="62">
        <v>50161</v>
      </c>
      <c r="V476" s="67"/>
      <c r="W476" s="67"/>
      <c r="X476" s="67"/>
    </row>
    <row r="477" spans="8:24">
      <c r="H477" s="73">
        <v>210</v>
      </c>
      <c r="I477" s="62">
        <v>50192</v>
      </c>
      <c r="J477" s="67"/>
      <c r="K477" s="67"/>
      <c r="L477" s="67"/>
      <c r="T477" s="73">
        <v>198</v>
      </c>
      <c r="U477" s="62">
        <v>50192</v>
      </c>
      <c r="V477" s="67"/>
      <c r="W477" s="67"/>
      <c r="X477" s="67"/>
    </row>
    <row r="478" spans="8:24">
      <c r="H478" s="73">
        <v>211</v>
      </c>
      <c r="I478" s="62">
        <v>50222</v>
      </c>
      <c r="J478" s="67"/>
      <c r="K478" s="67"/>
      <c r="L478" s="67"/>
      <c r="T478" s="73">
        <v>199</v>
      </c>
      <c r="U478" s="62">
        <v>50222</v>
      </c>
      <c r="V478" s="67"/>
      <c r="W478" s="67"/>
      <c r="X478" s="67"/>
    </row>
    <row r="479" spans="8:24">
      <c r="H479" s="73">
        <v>212</v>
      </c>
      <c r="I479" s="62">
        <v>50253</v>
      </c>
      <c r="J479" s="67"/>
      <c r="K479" s="67"/>
      <c r="L479" s="67"/>
      <c r="T479" s="73">
        <v>200</v>
      </c>
      <c r="U479" s="62">
        <v>50253</v>
      </c>
      <c r="V479" s="67"/>
      <c r="W479" s="67"/>
      <c r="X479" s="67"/>
    </row>
    <row r="480" spans="8:24">
      <c r="H480" s="73">
        <v>213</v>
      </c>
      <c r="I480" s="62">
        <v>50284</v>
      </c>
      <c r="J480" s="67"/>
      <c r="K480" s="67"/>
      <c r="L480" s="67"/>
      <c r="T480" s="73">
        <v>201</v>
      </c>
      <c r="U480" s="62">
        <v>50284</v>
      </c>
      <c r="V480" s="67"/>
      <c r="W480" s="67"/>
      <c r="X480" s="67"/>
    </row>
    <row r="481" spans="8:24">
      <c r="H481" s="73">
        <v>214</v>
      </c>
      <c r="I481" s="62">
        <v>50314</v>
      </c>
      <c r="J481" s="67"/>
      <c r="K481" s="67"/>
      <c r="L481" s="67"/>
      <c r="T481" s="73">
        <v>202</v>
      </c>
      <c r="U481" s="62">
        <v>50314</v>
      </c>
      <c r="V481" s="67"/>
      <c r="W481" s="67"/>
      <c r="X481" s="67"/>
    </row>
    <row r="482" spans="8:24">
      <c r="H482" s="73">
        <v>215</v>
      </c>
      <c r="I482" s="62">
        <v>50345</v>
      </c>
      <c r="J482" s="67"/>
      <c r="K482" s="67"/>
      <c r="L482" s="67"/>
      <c r="T482" s="73">
        <v>203</v>
      </c>
      <c r="U482" s="62">
        <v>50345</v>
      </c>
      <c r="V482" s="67"/>
      <c r="W482" s="67"/>
      <c r="X482" s="67"/>
    </row>
    <row r="483" spans="8:24">
      <c r="H483" s="73">
        <v>216</v>
      </c>
      <c r="I483" s="62">
        <v>50375</v>
      </c>
      <c r="J483" s="67"/>
      <c r="K483" s="67"/>
      <c r="L483" s="67"/>
      <c r="T483" s="73">
        <v>204</v>
      </c>
      <c r="U483" s="62">
        <v>50375</v>
      </c>
      <c r="V483" s="67"/>
      <c r="W483" s="67"/>
      <c r="X483" s="67"/>
    </row>
    <row r="484" spans="8:24">
      <c r="H484" s="73">
        <v>217</v>
      </c>
      <c r="I484" s="62">
        <v>50406</v>
      </c>
      <c r="J484" s="67"/>
      <c r="K484" s="67"/>
      <c r="L484" s="67"/>
      <c r="T484" s="73">
        <v>205</v>
      </c>
      <c r="U484" s="62">
        <v>50406</v>
      </c>
      <c r="V484" s="67"/>
      <c r="W484" s="67"/>
      <c r="X484" s="67"/>
    </row>
    <row r="485" spans="8:24">
      <c r="H485" s="73">
        <v>218</v>
      </c>
      <c r="I485" s="62">
        <v>50437</v>
      </c>
      <c r="J485" s="67"/>
      <c r="K485" s="67"/>
      <c r="L485" s="67"/>
      <c r="T485" s="73">
        <v>206</v>
      </c>
      <c r="U485" s="62">
        <v>50437</v>
      </c>
      <c r="V485" s="67"/>
      <c r="W485" s="67"/>
      <c r="X485" s="67"/>
    </row>
    <row r="486" spans="8:24">
      <c r="H486" s="73">
        <v>219</v>
      </c>
      <c r="I486" s="62">
        <v>50465</v>
      </c>
      <c r="J486" s="67"/>
      <c r="K486" s="67"/>
      <c r="L486" s="67"/>
      <c r="T486" s="73">
        <v>207</v>
      </c>
      <c r="U486" s="62">
        <v>50465</v>
      </c>
      <c r="V486" s="67"/>
      <c r="W486" s="67"/>
      <c r="X486" s="67"/>
    </row>
    <row r="487" spans="8:24">
      <c r="H487" s="73">
        <v>220</v>
      </c>
      <c r="I487" s="62">
        <v>50496</v>
      </c>
      <c r="J487" s="67"/>
      <c r="K487" s="67"/>
      <c r="L487" s="67"/>
      <c r="T487" s="73">
        <v>208</v>
      </c>
      <c r="U487" s="62">
        <v>50496</v>
      </c>
      <c r="V487" s="67"/>
      <c r="W487" s="67"/>
      <c r="X487" s="67"/>
    </row>
    <row r="488" spans="8:24">
      <c r="H488" s="73">
        <v>221</v>
      </c>
      <c r="I488" s="62">
        <v>50526</v>
      </c>
      <c r="J488" s="67"/>
      <c r="K488" s="67"/>
      <c r="L488" s="67"/>
      <c r="T488" s="73">
        <v>209</v>
      </c>
      <c r="U488" s="62">
        <v>50526</v>
      </c>
      <c r="V488" s="67"/>
      <c r="W488" s="67"/>
      <c r="X488" s="67"/>
    </row>
    <row r="489" spans="8:24">
      <c r="H489" s="73">
        <v>222</v>
      </c>
      <c r="I489" s="62">
        <v>50557</v>
      </c>
      <c r="J489" s="67"/>
      <c r="K489" s="67"/>
      <c r="L489" s="67"/>
      <c r="T489" s="73">
        <v>210</v>
      </c>
      <c r="U489" s="62">
        <v>50557</v>
      </c>
      <c r="V489" s="67"/>
      <c r="W489" s="67"/>
      <c r="X489" s="67"/>
    </row>
    <row r="490" spans="8:24">
      <c r="H490" s="73">
        <v>223</v>
      </c>
      <c r="I490" s="62">
        <v>50587</v>
      </c>
      <c r="J490" s="67"/>
      <c r="K490" s="67"/>
      <c r="L490" s="67"/>
      <c r="T490" s="73">
        <v>211</v>
      </c>
      <c r="U490" s="62">
        <v>50587</v>
      </c>
      <c r="V490" s="67"/>
      <c r="W490" s="67"/>
      <c r="X490" s="67"/>
    </row>
    <row r="491" spans="8:24">
      <c r="H491" s="73">
        <v>224</v>
      </c>
      <c r="I491" s="62">
        <v>50618</v>
      </c>
      <c r="J491" s="67"/>
      <c r="K491" s="67"/>
      <c r="L491" s="67"/>
      <c r="T491" s="73">
        <v>212</v>
      </c>
      <c r="U491" s="62">
        <v>50618</v>
      </c>
      <c r="V491" s="67"/>
      <c r="W491" s="67"/>
      <c r="X491" s="67"/>
    </row>
    <row r="492" spans="8:24">
      <c r="H492" s="73">
        <v>225</v>
      </c>
      <c r="I492" s="62">
        <v>50649</v>
      </c>
      <c r="J492" s="67"/>
      <c r="K492" s="67"/>
      <c r="L492" s="67"/>
      <c r="T492" s="73">
        <v>213</v>
      </c>
      <c r="U492" s="62">
        <v>50649</v>
      </c>
      <c r="V492" s="67"/>
      <c r="W492" s="67"/>
      <c r="X492" s="67"/>
    </row>
    <row r="493" spans="8:24">
      <c r="H493" s="73">
        <v>226</v>
      </c>
      <c r="I493" s="62">
        <v>50679</v>
      </c>
      <c r="J493" s="67"/>
      <c r="K493" s="67"/>
      <c r="L493" s="67"/>
      <c r="T493" s="73">
        <v>214</v>
      </c>
      <c r="U493" s="62">
        <v>50679</v>
      </c>
      <c r="V493" s="67"/>
      <c r="W493" s="67"/>
      <c r="X493" s="67"/>
    </row>
    <row r="494" spans="8:24">
      <c r="H494" s="73">
        <v>227</v>
      </c>
      <c r="I494" s="62">
        <v>50710</v>
      </c>
      <c r="J494" s="67"/>
      <c r="K494" s="67"/>
      <c r="L494" s="67"/>
      <c r="T494" s="73">
        <v>215</v>
      </c>
      <c r="U494" s="62">
        <v>50710</v>
      </c>
      <c r="V494" s="67"/>
      <c r="W494" s="67"/>
      <c r="X494" s="67"/>
    </row>
    <row r="495" spans="8:24">
      <c r="H495" s="73">
        <v>228</v>
      </c>
      <c r="I495" s="62">
        <v>50740</v>
      </c>
      <c r="J495" s="67"/>
      <c r="K495" s="67"/>
      <c r="L495" s="67"/>
      <c r="T495" s="73">
        <v>216</v>
      </c>
      <c r="U495" s="62">
        <v>50740</v>
      </c>
      <c r="V495" s="67"/>
      <c r="W495" s="67"/>
      <c r="X495" s="67"/>
    </row>
    <row r="496" spans="8:24">
      <c r="K496" s="88" t="e">
        <f>SUM(K268:K495)</f>
        <v>#REF!</v>
      </c>
      <c r="W496" s="88" t="e">
        <f>SUM(W280:W495)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E25FE-9BBA-40D6-A9BA-2A31131C0665}">
  <dimension ref="B3:L60"/>
  <sheetViews>
    <sheetView topLeftCell="F1" zoomScale="70" zoomScaleNormal="70" workbookViewId="0">
      <selection activeCell="L24" sqref="L24"/>
    </sheetView>
  </sheetViews>
  <sheetFormatPr defaultColWidth="8.81640625" defaultRowHeight="14.5"/>
  <cols>
    <col min="1" max="1" width="8.81640625" style="75"/>
    <col min="2" max="2" width="26.1796875" style="75" bestFit="1" customWidth="1"/>
    <col min="3" max="3" width="8.81640625" style="75"/>
    <col min="4" max="4" width="13.6328125" style="65" bestFit="1" customWidth="1"/>
    <col min="5" max="5" width="14.1796875" style="65" customWidth="1"/>
    <col min="6" max="7" width="8.81640625" style="75"/>
    <col min="8" max="8" width="13.6328125" style="65" bestFit="1" customWidth="1"/>
    <col min="9" max="9" width="14" style="75" customWidth="1"/>
    <col min="10" max="10" width="13.453125" style="75" bestFit="1" customWidth="1"/>
    <col min="11" max="11" width="14.90625" style="75" bestFit="1" customWidth="1"/>
    <col min="12" max="12" width="13.08984375" style="75" bestFit="1" customWidth="1"/>
    <col min="13" max="16384" width="8.81640625" style="75"/>
  </cols>
  <sheetData>
    <row r="3" spans="2:12">
      <c r="J3" s="65">
        <v>1800000</v>
      </c>
    </row>
    <row r="5" spans="2:12" ht="13">
      <c r="B5" s="103" t="s">
        <v>125</v>
      </c>
      <c r="C5" s="103"/>
      <c r="D5" s="104"/>
      <c r="E5" s="104"/>
      <c r="F5" s="103"/>
      <c r="G5" s="103"/>
      <c r="H5" s="103" t="s">
        <v>183</v>
      </c>
      <c r="I5" s="103" t="s">
        <v>184</v>
      </c>
      <c r="J5" s="103" t="s">
        <v>185</v>
      </c>
      <c r="K5" s="103"/>
    </row>
    <row r="6" spans="2:12" ht="13">
      <c r="B6" s="103" t="s">
        <v>127</v>
      </c>
      <c r="C6" s="103"/>
      <c r="D6" s="104"/>
      <c r="E6" s="104"/>
      <c r="F6" s="103"/>
      <c r="G6" s="103"/>
      <c r="H6" s="104"/>
    </row>
    <row r="7" spans="2:12" ht="13">
      <c r="B7" s="103"/>
      <c r="C7" s="103"/>
      <c r="D7" s="104"/>
      <c r="E7" s="104"/>
      <c r="F7" s="103"/>
      <c r="G7" s="103" t="s">
        <v>186</v>
      </c>
      <c r="H7" s="104"/>
    </row>
    <row r="8" spans="2:12" ht="13">
      <c r="B8" s="103" t="s">
        <v>128</v>
      </c>
      <c r="C8" s="103"/>
      <c r="D8" s="104">
        <v>7538964.3992402852</v>
      </c>
      <c r="E8" s="104">
        <v>0</v>
      </c>
      <c r="F8" s="103"/>
      <c r="G8" s="103" t="s">
        <v>86</v>
      </c>
      <c r="H8" s="105">
        <f>D8</f>
        <v>7538964.3992402852</v>
      </c>
      <c r="I8" s="106">
        <f>H8-H22</f>
        <v>6031171.5193922287</v>
      </c>
      <c r="J8" s="106">
        <f>I8-I22</f>
        <v>4523378.6395441722</v>
      </c>
      <c r="K8" s="106">
        <f>J8-J22</f>
        <v>3015585.7596961157</v>
      </c>
    </row>
    <row r="9" spans="2:12" ht="13">
      <c r="B9" s="103" t="s">
        <v>129</v>
      </c>
      <c r="C9" s="103"/>
      <c r="D9" s="104">
        <v>741035.6007597103</v>
      </c>
      <c r="E9" s="104">
        <v>0</v>
      </c>
      <c r="F9" s="103"/>
      <c r="G9" s="103" t="s">
        <v>187</v>
      </c>
      <c r="H9" s="105">
        <v>0</v>
      </c>
      <c r="I9" s="106">
        <f>D22</f>
        <v>135687.26477001869</v>
      </c>
      <c r="J9" s="106">
        <f>I28</f>
        <v>127455.12124321783</v>
      </c>
      <c r="K9" s="106">
        <f>J28</f>
        <v>116141.15063701355</v>
      </c>
    </row>
    <row r="10" spans="2:12" ht="13">
      <c r="B10" s="103" t="s">
        <v>130</v>
      </c>
      <c r="C10" s="103"/>
      <c r="D10" s="104">
        <v>0</v>
      </c>
      <c r="E10" s="104">
        <v>8279999.9999999953</v>
      </c>
      <c r="F10" s="103"/>
      <c r="G10" s="103"/>
      <c r="H10" s="105"/>
    </row>
    <row r="11" spans="2:12" ht="16" customHeight="1">
      <c r="B11" s="103"/>
      <c r="C11" s="103"/>
      <c r="D11" s="104"/>
      <c r="E11" s="104"/>
      <c r="F11" s="103"/>
      <c r="G11" s="103" t="s">
        <v>188</v>
      </c>
      <c r="H11" s="105"/>
    </row>
    <row r="12" spans="2:12" ht="13">
      <c r="B12" s="103" t="s">
        <v>131</v>
      </c>
      <c r="C12" s="103"/>
      <c r="D12" s="104">
        <v>0</v>
      </c>
      <c r="E12" s="104">
        <v>0</v>
      </c>
      <c r="F12" s="103"/>
      <c r="G12" s="103" t="s">
        <v>189</v>
      </c>
      <c r="H12" s="105">
        <f>E10</f>
        <v>8279999.9999999953</v>
      </c>
      <c r="I12" s="106">
        <f t="shared" ref="I12:K13" si="0">H12+H23</f>
        <v>7199999.9999999953</v>
      </c>
      <c r="J12" s="106">
        <f>I12-J3</f>
        <v>5399999.9999999953</v>
      </c>
      <c r="K12" s="106">
        <f t="shared" si="0"/>
        <v>4319999.9999999953</v>
      </c>
      <c r="L12" s="106"/>
    </row>
    <row r="13" spans="2:12" ht="13">
      <c r="B13" s="103" t="s">
        <v>132</v>
      </c>
      <c r="C13" s="103"/>
      <c r="D13" s="104">
        <v>1507792.8798480567</v>
      </c>
      <c r="E13" s="104">
        <v>0</v>
      </c>
      <c r="F13" s="103"/>
      <c r="G13" s="103" t="s">
        <v>190</v>
      </c>
      <c r="H13" s="105">
        <f>-D9</f>
        <v>-741035.6007597103</v>
      </c>
      <c r="I13" s="106">
        <f t="shared" si="0"/>
        <v>-490392.15675767354</v>
      </c>
      <c r="J13" s="106">
        <f t="shared" si="0"/>
        <v>-280909.43038964114</v>
      </c>
      <c r="K13" s="106">
        <f t="shared" si="0"/>
        <v>-127996.55705263017</v>
      </c>
    </row>
    <row r="14" spans="2:12" ht="13">
      <c r="B14" s="103" t="s">
        <v>133</v>
      </c>
      <c r="C14" s="103"/>
      <c r="D14" s="104">
        <v>0</v>
      </c>
      <c r="E14" s="104">
        <v>1507792.8798480567</v>
      </c>
      <c r="F14" s="103"/>
      <c r="G14" s="107" t="s">
        <v>191</v>
      </c>
      <c r="H14" s="108"/>
      <c r="I14" s="109"/>
      <c r="J14" s="109"/>
    </row>
    <row r="15" spans="2:12" ht="13">
      <c r="B15" s="103"/>
      <c r="C15" s="103"/>
      <c r="D15" s="104"/>
      <c r="E15" s="104"/>
      <c r="F15" s="103"/>
      <c r="G15" s="103" t="s">
        <v>189</v>
      </c>
      <c r="H15" s="104">
        <f>H12-I12</f>
        <v>1080000</v>
      </c>
      <c r="I15" s="104">
        <f>I12-J12</f>
        <v>1800000</v>
      </c>
      <c r="J15" s="104">
        <f>J3</f>
        <v>1800000</v>
      </c>
    </row>
    <row r="16" spans="2:12" ht="13">
      <c r="B16" s="103" t="s">
        <v>134</v>
      </c>
      <c r="C16" s="103"/>
      <c r="D16" s="104">
        <v>1080000</v>
      </c>
      <c r="E16" s="104">
        <v>0</v>
      </c>
      <c r="F16" s="103"/>
      <c r="G16" s="103" t="s">
        <v>190</v>
      </c>
      <c r="H16" s="104">
        <f>H13-I13</f>
        <v>-250643.44400203676</v>
      </c>
      <c r="I16" s="104">
        <f t="shared" ref="I16:J16" si="1">I13-J13</f>
        <v>-209482.7263680324</v>
      </c>
      <c r="J16" s="104">
        <f t="shared" si="1"/>
        <v>-152912.87333701097</v>
      </c>
    </row>
    <row r="17" spans="2:11">
      <c r="B17" s="103" t="s">
        <v>135</v>
      </c>
      <c r="C17" s="103"/>
      <c r="D17" s="104">
        <v>0</v>
      </c>
      <c r="E17" s="104">
        <v>1080000</v>
      </c>
      <c r="F17" s="103"/>
      <c r="G17" s="107" t="s">
        <v>192</v>
      </c>
      <c r="H17" s="110"/>
      <c r="I17" s="109"/>
      <c r="J17" s="109"/>
    </row>
    <row r="18" spans="2:11">
      <c r="B18" s="103"/>
      <c r="C18" s="103"/>
      <c r="D18" s="104"/>
      <c r="E18" s="104"/>
      <c r="G18" s="103" t="s">
        <v>189</v>
      </c>
      <c r="H18" s="65">
        <f t="shared" ref="H18:J19" si="2">H12-H15</f>
        <v>7199999.9999999953</v>
      </c>
      <c r="I18" s="65">
        <f>I12-I15</f>
        <v>5399999.9999999953</v>
      </c>
      <c r="J18" s="65">
        <f t="shared" si="2"/>
        <v>3599999.9999999953</v>
      </c>
    </row>
    <row r="19" spans="2:11">
      <c r="B19" s="103" t="s">
        <v>137</v>
      </c>
      <c r="C19" s="103"/>
      <c r="D19" s="104">
        <v>250643.44400203676</v>
      </c>
      <c r="E19" s="104">
        <v>0</v>
      </c>
      <c r="G19" s="103" t="s">
        <v>190</v>
      </c>
      <c r="H19" s="65">
        <f t="shared" si="2"/>
        <v>-490392.15675767354</v>
      </c>
      <c r="I19" s="65">
        <f t="shared" si="2"/>
        <v>-280909.43038964114</v>
      </c>
      <c r="J19" s="65">
        <f t="shared" si="2"/>
        <v>-127996.55705263017</v>
      </c>
    </row>
    <row r="20" spans="2:11">
      <c r="B20" s="103" t="s">
        <v>138</v>
      </c>
      <c r="C20" s="103"/>
      <c r="D20" s="104">
        <v>0</v>
      </c>
      <c r="E20" s="104">
        <v>250643.44400203676</v>
      </c>
    </row>
    <row r="21" spans="2:11" ht="13">
      <c r="B21" s="103"/>
      <c r="C21" s="103"/>
      <c r="D21" s="104"/>
      <c r="E21" s="104"/>
      <c r="G21" s="103" t="s">
        <v>193</v>
      </c>
      <c r="H21" s="104"/>
    </row>
    <row r="22" spans="2:11">
      <c r="B22" s="103" t="s">
        <v>139</v>
      </c>
      <c r="C22" s="103"/>
      <c r="D22" s="104">
        <v>135687.26477001869</v>
      </c>
      <c r="E22" s="104">
        <v>0</v>
      </c>
      <c r="G22" s="75" t="s">
        <v>194</v>
      </c>
      <c r="H22" s="65">
        <f>D13</f>
        <v>1507792.8798480567</v>
      </c>
      <c r="I22" s="106">
        <f t="shared" ref="I22:K23" si="3">H22</f>
        <v>1507792.8798480567</v>
      </c>
      <c r="J22" s="106">
        <f t="shared" si="3"/>
        <v>1507792.8798480567</v>
      </c>
      <c r="K22" s="106">
        <f t="shared" si="3"/>
        <v>1507792.8798480567</v>
      </c>
    </row>
    <row r="23" spans="2:11">
      <c r="B23" s="103" t="s">
        <v>140</v>
      </c>
      <c r="C23" s="103"/>
      <c r="D23" s="104">
        <v>0</v>
      </c>
      <c r="E23" s="104">
        <v>135687.26477001869</v>
      </c>
      <c r="G23" s="75" t="s">
        <v>195</v>
      </c>
      <c r="H23" s="65">
        <f>-E17</f>
        <v>-1080000</v>
      </c>
      <c r="I23" s="106">
        <f t="shared" si="3"/>
        <v>-1080000</v>
      </c>
      <c r="J23" s="106">
        <f t="shared" si="3"/>
        <v>-1080000</v>
      </c>
      <c r="K23" s="106">
        <f t="shared" si="3"/>
        <v>-1080000</v>
      </c>
    </row>
    <row r="24" spans="2:11">
      <c r="B24" s="103"/>
      <c r="C24" s="103"/>
      <c r="D24" s="104"/>
      <c r="E24" s="104"/>
      <c r="G24" s="103" t="s">
        <v>182</v>
      </c>
      <c r="H24" s="65">
        <f>E20</f>
        <v>250643.44400203676</v>
      </c>
      <c r="I24" s="106">
        <v>209482.7263680324</v>
      </c>
      <c r="J24" s="106">
        <v>152912.87333701097</v>
      </c>
      <c r="K24" s="106">
        <v>94331.003005074745</v>
      </c>
    </row>
    <row r="25" spans="2:11">
      <c r="B25" s="103"/>
      <c r="C25" s="103"/>
      <c r="D25" s="104"/>
      <c r="E25" s="104"/>
      <c r="G25" s="103" t="s">
        <v>196</v>
      </c>
      <c r="I25" s="106">
        <f>I9</f>
        <v>135687.26477001869</v>
      </c>
      <c r="J25" s="106">
        <f>-(I9-J9)</f>
        <v>-8232.1435268008645</v>
      </c>
      <c r="K25" s="106">
        <f>-(J9-K9)</f>
        <v>-11313.970606204282</v>
      </c>
    </row>
    <row r="26" spans="2:11" ht="13">
      <c r="B26" s="103"/>
      <c r="C26" s="103"/>
      <c r="D26" s="104"/>
      <c r="E26" s="104"/>
      <c r="H26" s="75"/>
    </row>
    <row r="27" spans="2:11">
      <c r="B27" s="103"/>
      <c r="C27" s="103"/>
      <c r="D27" s="104"/>
      <c r="E27" s="104"/>
      <c r="G27" s="75" t="s">
        <v>197</v>
      </c>
      <c r="H27" s="65">
        <f>SUM(H22:H24)</f>
        <v>678436.32385009341</v>
      </c>
      <c r="I27" s="65">
        <f>SUM(I22:I24)</f>
        <v>637275.6062160891</v>
      </c>
      <c r="J27" s="65">
        <f>SUM(J22:J24)</f>
        <v>580705.75318506768</v>
      </c>
      <c r="K27" s="65">
        <f>SUM(K22:K24)</f>
        <v>522123.88285313145</v>
      </c>
    </row>
    <row r="28" spans="2:11">
      <c r="B28" s="103"/>
      <c r="C28" s="103"/>
      <c r="D28" s="104"/>
      <c r="E28" s="104"/>
      <c r="G28" s="75" t="s">
        <v>187</v>
      </c>
      <c r="H28" s="65">
        <f>H27*0.2</f>
        <v>135687.26477001869</v>
      </c>
      <c r="I28" s="65">
        <f>I27*0.2</f>
        <v>127455.12124321783</v>
      </c>
      <c r="J28" s="65">
        <f>J27*0.2</f>
        <v>116141.15063701355</v>
      </c>
      <c r="K28" s="65">
        <f>K27*0.2</f>
        <v>104424.7765706263</v>
      </c>
    </row>
    <row r="29" spans="2:11">
      <c r="B29" s="103"/>
      <c r="C29" s="103"/>
      <c r="D29" s="104"/>
      <c r="E29" s="104"/>
    </row>
    <row r="30" spans="2:11">
      <c r="B30" s="103"/>
      <c r="C30" s="103"/>
      <c r="D30" s="104"/>
      <c r="E30" s="104"/>
    </row>
    <row r="31" spans="2:11">
      <c r="B31" s="103"/>
      <c r="C31" s="103"/>
      <c r="D31" s="104"/>
      <c r="E31" s="104"/>
    </row>
    <row r="32" spans="2:11">
      <c r="B32" s="103"/>
      <c r="C32" s="103"/>
      <c r="D32" s="104"/>
      <c r="E32" s="104"/>
    </row>
    <row r="33" spans="2:5">
      <c r="B33" s="103"/>
      <c r="C33" s="103"/>
      <c r="D33" s="104"/>
      <c r="E33" s="104"/>
    </row>
    <row r="34" spans="2:5">
      <c r="B34" s="103"/>
      <c r="C34" s="103"/>
      <c r="D34" s="104"/>
      <c r="E34" s="104"/>
    </row>
    <row r="35" spans="2:5">
      <c r="B35" s="103"/>
      <c r="C35" s="103"/>
      <c r="D35" s="104"/>
      <c r="E35" s="104"/>
    </row>
    <row r="36" spans="2:5">
      <c r="B36" s="103"/>
      <c r="C36" s="103"/>
      <c r="D36" s="104"/>
      <c r="E36" s="104"/>
    </row>
    <row r="37" spans="2:5">
      <c r="B37" s="103"/>
      <c r="C37" s="103"/>
      <c r="D37" s="104"/>
      <c r="E37" s="104"/>
    </row>
    <row r="38" spans="2:5">
      <c r="B38" s="103"/>
      <c r="C38" s="103"/>
      <c r="D38" s="104"/>
      <c r="E38" s="104"/>
    </row>
    <row r="39" spans="2:5">
      <c r="B39" s="103"/>
      <c r="C39" s="103"/>
      <c r="D39" s="104"/>
      <c r="E39" s="104"/>
    </row>
    <row r="40" spans="2:5">
      <c r="B40" s="103"/>
      <c r="C40" s="103"/>
      <c r="D40" s="104"/>
      <c r="E40" s="104"/>
    </row>
    <row r="41" spans="2:5">
      <c r="B41" s="103"/>
      <c r="C41" s="103"/>
      <c r="D41" s="104"/>
      <c r="E41" s="104"/>
    </row>
    <row r="42" spans="2:5">
      <c r="B42" s="103"/>
      <c r="C42" s="103"/>
      <c r="D42" s="104"/>
      <c r="E42" s="104"/>
    </row>
    <row r="43" spans="2:5">
      <c r="B43" s="103"/>
      <c r="C43" s="103"/>
      <c r="D43" s="104"/>
      <c r="E43" s="104"/>
    </row>
    <row r="44" spans="2:5">
      <c r="B44" s="103"/>
      <c r="C44" s="103"/>
      <c r="D44" s="104"/>
      <c r="E44" s="104"/>
    </row>
    <row r="45" spans="2:5">
      <c r="B45" s="103"/>
      <c r="C45" s="103"/>
      <c r="D45" s="104"/>
      <c r="E45" s="104"/>
    </row>
    <row r="46" spans="2:5">
      <c r="B46" s="103"/>
      <c r="C46" s="103"/>
      <c r="D46" s="104"/>
      <c r="E46" s="104"/>
    </row>
    <row r="47" spans="2:5">
      <c r="B47" s="103"/>
      <c r="C47" s="103"/>
      <c r="D47" s="104"/>
      <c r="E47" s="104"/>
    </row>
    <row r="48" spans="2:5">
      <c r="B48" s="103"/>
      <c r="C48" s="103"/>
      <c r="D48" s="104"/>
      <c r="E48" s="104"/>
    </row>
    <row r="49" spans="2:5">
      <c r="B49" s="103"/>
      <c r="C49" s="103"/>
      <c r="D49" s="104"/>
      <c r="E49" s="104"/>
    </row>
    <row r="50" spans="2:5">
      <c r="B50" s="103"/>
      <c r="C50" s="103"/>
      <c r="D50" s="104"/>
      <c r="E50" s="104"/>
    </row>
    <row r="51" spans="2:5">
      <c r="B51" s="103"/>
      <c r="C51" s="103"/>
      <c r="D51" s="104"/>
      <c r="E51" s="104"/>
    </row>
    <row r="52" spans="2:5">
      <c r="B52" s="103"/>
      <c r="C52" s="103"/>
      <c r="D52" s="104"/>
      <c r="E52" s="104"/>
    </row>
    <row r="53" spans="2:5">
      <c r="B53" s="103"/>
      <c r="C53" s="103"/>
      <c r="D53" s="104"/>
      <c r="E53" s="104"/>
    </row>
    <row r="54" spans="2:5">
      <c r="B54" s="103"/>
      <c r="C54" s="103"/>
      <c r="D54" s="104"/>
      <c r="E54" s="104"/>
    </row>
    <row r="55" spans="2:5">
      <c r="B55" s="103"/>
      <c r="C55" s="103"/>
      <c r="D55" s="104"/>
      <c r="E55" s="104"/>
    </row>
    <row r="56" spans="2:5">
      <c r="B56" s="103"/>
      <c r="C56" s="103"/>
      <c r="D56" s="104"/>
      <c r="E56" s="104"/>
    </row>
    <row r="57" spans="2:5">
      <c r="B57" s="103"/>
      <c r="C57" s="103"/>
      <c r="D57" s="104"/>
      <c r="E57" s="104"/>
    </row>
    <row r="58" spans="2:5">
      <c r="B58" s="103"/>
      <c r="C58" s="103"/>
      <c r="D58" s="104"/>
      <c r="E58" s="104"/>
    </row>
    <row r="59" spans="2:5">
      <c r="B59" s="103"/>
      <c r="C59" s="103"/>
      <c r="D59" s="104"/>
      <c r="E59" s="104"/>
    </row>
    <row r="60" spans="2:5">
      <c r="B60" s="103"/>
      <c r="C60" s="103"/>
      <c r="D60" s="104"/>
      <c r="E60" s="10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9C40-FDAA-4C2B-A490-38C08F8DBD67}">
  <sheetPr>
    <pageSetUpPr fitToPage="1"/>
  </sheetPr>
  <dimension ref="A1:N52"/>
  <sheetViews>
    <sheetView view="pageBreakPreview" zoomScale="80" zoomScaleNormal="100" zoomScaleSheetLayoutView="80" zoomScalePageLayoutView="85" workbookViewId="0">
      <pane xSplit="3" ySplit="7" topLeftCell="D8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defaultColWidth="9" defaultRowHeight="21.5"/>
  <cols>
    <col min="1" max="1" width="43.1796875" style="189" customWidth="1"/>
    <col min="2" max="2" width="10" style="198" customWidth="1"/>
    <col min="3" max="3" width="1.1796875" style="198" customWidth="1"/>
    <col min="4" max="4" width="15.81640625" style="211" customWidth="1"/>
    <col min="5" max="5" width="1.1796875" style="198" customWidth="1"/>
    <col min="6" max="6" width="15.81640625" style="198" customWidth="1"/>
    <col min="7" max="7" width="1.1796875" style="198" customWidth="1"/>
    <col min="8" max="8" width="15.81640625" style="198" customWidth="1"/>
    <col min="9" max="9" width="1.1796875" style="198" customWidth="1"/>
    <col min="10" max="10" width="16.81640625" style="198" customWidth="1"/>
    <col min="11" max="11" width="9" style="198"/>
    <col min="12" max="12" width="11.6328125" style="203" bestFit="1" customWidth="1"/>
    <col min="13" max="13" width="10.81640625" style="198" bestFit="1" customWidth="1"/>
    <col min="14" max="16384" width="9" style="198"/>
  </cols>
  <sheetData>
    <row r="1" spans="1:13" ht="22">
      <c r="A1" s="201" t="s">
        <v>265</v>
      </c>
      <c r="B1" s="267"/>
      <c r="C1" s="267"/>
      <c r="D1" s="180"/>
      <c r="E1" s="202"/>
      <c r="F1" s="180"/>
      <c r="G1" s="202"/>
      <c r="H1" s="202"/>
      <c r="I1" s="202"/>
      <c r="J1" s="202"/>
    </row>
    <row r="2" spans="1:13" ht="22">
      <c r="A2" s="199" t="s">
        <v>247</v>
      </c>
      <c r="B2" s="269"/>
      <c r="C2" s="269"/>
      <c r="D2" s="204"/>
      <c r="E2" s="268"/>
      <c r="F2" s="268"/>
      <c r="G2" s="268"/>
      <c r="H2" s="268"/>
      <c r="I2" s="268"/>
      <c r="J2" s="205"/>
    </row>
    <row r="3" spans="1:13" ht="16.75" customHeight="1">
      <c r="A3" s="199"/>
      <c r="B3" s="269"/>
      <c r="C3" s="269"/>
      <c r="D3" s="204"/>
      <c r="E3" s="268"/>
      <c r="F3" s="268"/>
      <c r="G3" s="268"/>
      <c r="H3" s="268"/>
      <c r="I3" s="268"/>
      <c r="J3" s="268"/>
    </row>
    <row r="4" spans="1:13" ht="22">
      <c r="B4" s="269"/>
      <c r="C4" s="269"/>
      <c r="D4" s="291" t="s">
        <v>0</v>
      </c>
      <c r="E4" s="291"/>
      <c r="F4" s="291"/>
      <c r="G4" s="268"/>
      <c r="H4" s="291" t="s">
        <v>1</v>
      </c>
      <c r="I4" s="291"/>
      <c r="J4" s="291"/>
    </row>
    <row r="5" spans="1:13" ht="22">
      <c r="B5" s="269"/>
      <c r="C5" s="269"/>
      <c r="D5" s="292" t="s">
        <v>246</v>
      </c>
      <c r="E5" s="292"/>
      <c r="F5" s="292"/>
      <c r="G5" s="268"/>
      <c r="H5" s="292" t="s">
        <v>246</v>
      </c>
      <c r="I5" s="292"/>
      <c r="J5" s="292"/>
    </row>
    <row r="6" spans="1:13" ht="22">
      <c r="B6" s="269"/>
      <c r="C6" s="269"/>
      <c r="D6" s="292" t="s">
        <v>244</v>
      </c>
      <c r="E6" s="292"/>
      <c r="F6" s="292"/>
      <c r="G6" s="268"/>
      <c r="H6" s="292" t="s">
        <v>244</v>
      </c>
      <c r="I6" s="292"/>
      <c r="J6" s="292"/>
    </row>
    <row r="7" spans="1:13">
      <c r="B7" s="267" t="s">
        <v>4</v>
      </c>
      <c r="C7" s="267"/>
      <c r="D7" s="206">
        <v>2568</v>
      </c>
      <c r="E7" s="206"/>
      <c r="F7" s="206">
        <v>2567</v>
      </c>
      <c r="G7" s="206"/>
      <c r="H7" s="206">
        <v>2568</v>
      </c>
      <c r="I7" s="206"/>
      <c r="J7" s="206">
        <v>2567</v>
      </c>
    </row>
    <row r="8" spans="1:13" ht="22">
      <c r="A8" s="199"/>
      <c r="B8" s="267"/>
      <c r="C8" s="267"/>
      <c r="D8" s="290" t="s">
        <v>243</v>
      </c>
      <c r="E8" s="290"/>
      <c r="F8" s="290"/>
      <c r="G8" s="290"/>
      <c r="H8" s="290"/>
      <c r="I8" s="290"/>
      <c r="J8" s="290"/>
    </row>
    <row r="9" spans="1:13">
      <c r="A9" s="189" t="s">
        <v>260</v>
      </c>
      <c r="B9" s="207">
        <v>6</v>
      </c>
      <c r="C9" s="267"/>
      <c r="D9" s="119">
        <v>1819069</v>
      </c>
      <c r="E9" s="119"/>
      <c r="F9" s="119">
        <v>1737180</v>
      </c>
      <c r="G9" s="119"/>
      <c r="H9" s="119">
        <v>7262</v>
      </c>
      <c r="I9" s="119"/>
      <c r="J9" s="119">
        <v>6638</v>
      </c>
    </row>
    <row r="10" spans="1:13">
      <c r="A10" s="189" t="s">
        <v>261</v>
      </c>
      <c r="B10" s="207">
        <v>6</v>
      </c>
      <c r="C10" s="267"/>
      <c r="D10" s="48">
        <v>-1524791</v>
      </c>
      <c r="E10" s="8"/>
      <c r="F10" s="48">
        <v>-1530972</v>
      </c>
      <c r="G10" s="8"/>
      <c r="H10" s="48">
        <v>-6916</v>
      </c>
      <c r="I10" s="8"/>
      <c r="J10" s="48">
        <v>-6322</v>
      </c>
      <c r="M10" s="208"/>
    </row>
    <row r="11" spans="1:13" ht="22">
      <c r="A11" s="199" t="s">
        <v>222</v>
      </c>
      <c r="B11" s="207"/>
      <c r="C11" s="267"/>
      <c r="D11" s="119">
        <f>SUM(D9:D10)</f>
        <v>294278</v>
      </c>
      <c r="E11" s="133"/>
      <c r="F11" s="119">
        <f>SUM(F9:F10)</f>
        <v>206208</v>
      </c>
      <c r="G11" s="119"/>
      <c r="H11" s="119">
        <f>SUM(H9:H10)</f>
        <v>346</v>
      </c>
      <c r="I11" s="119"/>
      <c r="J11" s="119">
        <f>SUM(J9:J10)</f>
        <v>316</v>
      </c>
    </row>
    <row r="12" spans="1:13">
      <c r="B12" s="207"/>
      <c r="C12" s="267"/>
      <c r="D12" s="155"/>
      <c r="E12" s="133"/>
      <c r="F12" s="133"/>
      <c r="G12" s="133"/>
      <c r="H12" s="133"/>
      <c r="I12" s="133"/>
      <c r="J12" s="133"/>
    </row>
    <row r="13" spans="1:13">
      <c r="A13" s="198" t="s">
        <v>36</v>
      </c>
      <c r="B13" s="267"/>
      <c r="C13" s="267"/>
      <c r="D13" s="133">
        <v>10692</v>
      </c>
      <c r="E13" s="133"/>
      <c r="F13" s="133">
        <v>3538</v>
      </c>
      <c r="G13" s="133"/>
      <c r="H13" s="133">
        <v>17202</v>
      </c>
      <c r="I13" s="133"/>
      <c r="J13" s="133">
        <v>15330</v>
      </c>
    </row>
    <row r="14" spans="1:13">
      <c r="A14" s="275" t="s">
        <v>303</v>
      </c>
      <c r="B14" s="207"/>
      <c r="C14" s="267"/>
      <c r="D14" s="119">
        <v>858</v>
      </c>
      <c r="E14" s="133"/>
      <c r="F14" s="119">
        <v>8488</v>
      </c>
      <c r="G14" s="133"/>
      <c r="H14" s="133">
        <v>0</v>
      </c>
      <c r="I14" s="133"/>
      <c r="J14" s="133">
        <v>0</v>
      </c>
    </row>
    <row r="15" spans="1:13">
      <c r="A15" s="189" t="s">
        <v>223</v>
      </c>
      <c r="B15" s="207" t="s">
        <v>295</v>
      </c>
      <c r="C15" s="267"/>
      <c r="D15" s="156">
        <v>0</v>
      </c>
      <c r="E15" s="133"/>
      <c r="F15" s="156">
        <v>0</v>
      </c>
      <c r="G15" s="133"/>
      <c r="H15" s="6">
        <v>0</v>
      </c>
      <c r="I15" s="133"/>
      <c r="J15" s="6">
        <v>167501</v>
      </c>
    </row>
    <row r="16" spans="1:13" ht="22">
      <c r="A16" s="199" t="s">
        <v>224</v>
      </c>
      <c r="D16" s="119">
        <f>SUM(D11:D15)</f>
        <v>305828</v>
      </c>
      <c r="E16" s="119"/>
      <c r="F16" s="119">
        <f>SUM(F11:F15)</f>
        <v>218234</v>
      </c>
      <c r="G16" s="119"/>
      <c r="H16" s="119">
        <f>SUM(H11:H15)</f>
        <v>17548</v>
      </c>
      <c r="I16" s="119"/>
      <c r="J16" s="119">
        <f>SUM(J11:J15)</f>
        <v>183147</v>
      </c>
    </row>
    <row r="17" spans="1:14">
      <c r="D17" s="274"/>
    </row>
    <row r="18" spans="1:14">
      <c r="A18" s="189" t="s">
        <v>242</v>
      </c>
      <c r="B18" s="207"/>
      <c r="D18" s="39">
        <v>-42816</v>
      </c>
      <c r="F18" s="39">
        <v>-43346</v>
      </c>
      <c r="H18" s="181">
        <v>0</v>
      </c>
      <c r="I18" s="181"/>
      <c r="J18" s="181">
        <v>0</v>
      </c>
      <c r="M18" s="208"/>
    </row>
    <row r="19" spans="1:14">
      <c r="A19" s="189" t="s">
        <v>37</v>
      </c>
      <c r="B19" s="207"/>
      <c r="D19" s="39">
        <v>-24951</v>
      </c>
      <c r="F19" s="39">
        <v>-26972</v>
      </c>
      <c r="H19" s="39">
        <v>-7642</v>
      </c>
      <c r="J19" s="39">
        <v>-8149</v>
      </c>
      <c r="M19" s="208"/>
    </row>
    <row r="20" spans="1:14">
      <c r="A20" s="189" t="s">
        <v>268</v>
      </c>
      <c r="B20" s="207"/>
      <c r="C20" s="267"/>
      <c r="D20" s="39">
        <v>-2</v>
      </c>
      <c r="E20" s="8"/>
      <c r="F20" s="39">
        <v>-155</v>
      </c>
      <c r="G20" s="8"/>
      <c r="H20" s="8">
        <v>-2</v>
      </c>
      <c r="I20" s="8"/>
      <c r="J20" s="8">
        <v>0</v>
      </c>
      <c r="M20" s="208"/>
    </row>
    <row r="21" spans="1:14" ht="22">
      <c r="A21" s="199" t="s">
        <v>84</v>
      </c>
      <c r="B21" s="267"/>
      <c r="C21" s="267"/>
      <c r="D21" s="157">
        <f>SUM(D18:D20)</f>
        <v>-67769</v>
      </c>
      <c r="E21" s="8"/>
      <c r="F21" s="157">
        <f>SUM(F18:F20)</f>
        <v>-70473</v>
      </c>
      <c r="G21" s="8"/>
      <c r="H21" s="157">
        <f>SUM(H18:H20)</f>
        <v>-7644</v>
      </c>
      <c r="I21" s="8"/>
      <c r="J21" s="157">
        <f>SUM(J18:J20)</f>
        <v>-8149</v>
      </c>
      <c r="M21" s="208"/>
    </row>
    <row r="22" spans="1:14">
      <c r="D22" s="274"/>
    </row>
    <row r="23" spans="1:14" ht="22">
      <c r="A23" s="199" t="s">
        <v>269</v>
      </c>
      <c r="D23" s="183">
        <f>D16+D21</f>
        <v>238059</v>
      </c>
      <c r="F23" s="183">
        <f>F16+F21</f>
        <v>147761</v>
      </c>
      <c r="H23" s="183">
        <f>H16+H21</f>
        <v>9904</v>
      </c>
      <c r="J23" s="183">
        <f>J16+J21</f>
        <v>174998</v>
      </c>
    </row>
    <row r="24" spans="1:14">
      <c r="A24" s="189" t="s">
        <v>38</v>
      </c>
      <c r="B24" s="207"/>
      <c r="C24" s="267"/>
      <c r="D24" s="48">
        <v>-6997</v>
      </c>
      <c r="E24" s="8"/>
      <c r="F24" s="48">
        <v>-8926</v>
      </c>
      <c r="G24" s="8"/>
      <c r="H24" s="6">
        <v>-98</v>
      </c>
      <c r="I24" s="8"/>
      <c r="J24" s="6">
        <v>-118</v>
      </c>
    </row>
    <row r="25" spans="1:14" ht="22">
      <c r="A25" s="199" t="s">
        <v>225</v>
      </c>
      <c r="B25" s="267"/>
      <c r="C25" s="267"/>
      <c r="D25" s="122">
        <f>D23+D24</f>
        <v>231062</v>
      </c>
      <c r="E25" s="158"/>
      <c r="F25" s="122">
        <f>F23+F24</f>
        <v>138835</v>
      </c>
      <c r="G25" s="158"/>
      <c r="H25" s="122">
        <f>H23+H24</f>
        <v>9806</v>
      </c>
      <c r="I25" s="158"/>
      <c r="J25" s="122">
        <f>J23+J24</f>
        <v>174880</v>
      </c>
    </row>
    <row r="26" spans="1:14">
      <c r="A26" s="189" t="s">
        <v>272</v>
      </c>
      <c r="B26" s="207">
        <v>7</v>
      </c>
      <c r="C26" s="267"/>
      <c r="D26" s="48">
        <v>-32717</v>
      </c>
      <c r="E26" s="8"/>
      <c r="F26" s="48">
        <v>-14243</v>
      </c>
      <c r="G26" s="8"/>
      <c r="H26" s="132">
        <v>-1963</v>
      </c>
      <c r="I26" s="8"/>
      <c r="J26" s="132">
        <v>-1476</v>
      </c>
    </row>
    <row r="27" spans="1:14" ht="22.5" thickBot="1">
      <c r="A27" s="199" t="s">
        <v>252</v>
      </c>
      <c r="B27" s="267"/>
      <c r="C27" s="267"/>
      <c r="D27" s="123">
        <f>+D25+D26</f>
        <v>198345</v>
      </c>
      <c r="E27" s="1"/>
      <c r="F27" s="123">
        <f>+F25+F26</f>
        <v>124592</v>
      </c>
      <c r="G27" s="1"/>
      <c r="H27" s="123">
        <f>+H25+H26</f>
        <v>7843</v>
      </c>
      <c r="I27" s="1"/>
      <c r="J27" s="123">
        <f>+J25+J26</f>
        <v>173404</v>
      </c>
      <c r="M27" s="182"/>
      <c r="N27" s="182"/>
    </row>
    <row r="28" spans="1:14" ht="16.75" customHeight="1" thickTop="1">
      <c r="A28" s="199"/>
      <c r="B28" s="267"/>
      <c r="C28" s="267"/>
      <c r="D28" s="159"/>
      <c r="E28" s="1"/>
      <c r="F28" s="1"/>
      <c r="G28" s="1"/>
      <c r="H28" s="1"/>
      <c r="I28" s="1"/>
      <c r="J28" s="1"/>
    </row>
    <row r="29" spans="1:14" ht="22.5" thickBot="1">
      <c r="A29" s="199" t="s">
        <v>198</v>
      </c>
      <c r="B29" s="267"/>
      <c r="C29" s="267"/>
      <c r="D29" s="160">
        <v>0</v>
      </c>
      <c r="E29" s="1"/>
      <c r="F29" s="3">
        <v>0</v>
      </c>
      <c r="G29" s="1"/>
      <c r="H29" s="3">
        <v>0</v>
      </c>
      <c r="I29" s="1"/>
      <c r="J29" s="3">
        <v>0</v>
      </c>
    </row>
    <row r="30" spans="1:14" ht="16.25" customHeight="1" thickTop="1">
      <c r="A30" s="199"/>
      <c r="B30" s="267"/>
      <c r="C30" s="267"/>
      <c r="D30" s="161"/>
      <c r="E30" s="1"/>
      <c r="F30" s="153"/>
      <c r="G30" s="1"/>
      <c r="H30" s="153"/>
      <c r="I30" s="1"/>
      <c r="J30" s="153"/>
    </row>
    <row r="31" spans="1:14" ht="22.5" thickBot="1">
      <c r="A31" s="209" t="s">
        <v>307</v>
      </c>
      <c r="B31" s="267"/>
      <c r="C31" s="267"/>
      <c r="D31" s="123">
        <f>+D27</f>
        <v>198345</v>
      </c>
      <c r="E31" s="1"/>
      <c r="F31" s="123">
        <f>+F27</f>
        <v>124592</v>
      </c>
      <c r="G31" s="1"/>
      <c r="H31" s="123">
        <f>+H27</f>
        <v>7843</v>
      </c>
      <c r="I31" s="1"/>
      <c r="J31" s="123">
        <f>+J27</f>
        <v>173404</v>
      </c>
    </row>
    <row r="32" spans="1:14" ht="22.5" thickTop="1">
      <c r="A32" s="199"/>
      <c r="B32" s="267"/>
      <c r="C32" s="267"/>
      <c r="D32" s="202"/>
      <c r="E32" s="202"/>
      <c r="F32" s="202"/>
      <c r="G32" s="202"/>
      <c r="H32" s="202"/>
      <c r="I32" s="202"/>
      <c r="J32" s="210"/>
    </row>
    <row r="33" spans="1:12" ht="22">
      <c r="A33" s="199" t="s">
        <v>226</v>
      </c>
      <c r="B33" s="267"/>
      <c r="C33" s="267"/>
      <c r="E33" s="133"/>
      <c r="F33" s="8"/>
      <c r="G33" s="133"/>
      <c r="H33" s="8"/>
      <c r="I33" s="133"/>
      <c r="J33" s="8"/>
    </row>
    <row r="34" spans="1:12">
      <c r="A34" s="189" t="s">
        <v>39</v>
      </c>
      <c r="B34" s="267"/>
      <c r="C34" s="267"/>
      <c r="D34" s="133">
        <v>192445</v>
      </c>
      <c r="E34" s="12"/>
      <c r="F34" s="133">
        <v>121568</v>
      </c>
      <c r="G34" s="133"/>
      <c r="H34" s="133">
        <v>7843</v>
      </c>
      <c r="I34" s="10"/>
      <c r="J34" s="133">
        <f>J31</f>
        <v>173404</v>
      </c>
    </row>
    <row r="35" spans="1:12" hidden="1">
      <c r="A35" s="189" t="s">
        <v>205</v>
      </c>
      <c r="B35" s="267"/>
      <c r="C35" s="267"/>
      <c r="D35" s="133"/>
      <c r="F35" s="133"/>
      <c r="G35" s="133"/>
      <c r="H35" s="133"/>
      <c r="I35" s="10"/>
      <c r="J35" s="133"/>
    </row>
    <row r="36" spans="1:12" hidden="1">
      <c r="A36" s="189" t="s">
        <v>40</v>
      </c>
      <c r="B36" s="267"/>
      <c r="C36" s="267"/>
      <c r="D36" s="133"/>
      <c r="E36" s="12"/>
      <c r="F36" s="133"/>
      <c r="G36" s="133"/>
      <c r="H36" s="133"/>
      <c r="I36" s="10"/>
      <c r="J36" s="133"/>
    </row>
    <row r="37" spans="1:12">
      <c r="A37" s="189" t="s">
        <v>41</v>
      </c>
      <c r="B37" s="207"/>
      <c r="C37" s="267"/>
      <c r="D37" s="6">
        <v>5900</v>
      </c>
      <c r="E37" s="12"/>
      <c r="F37" s="6">
        <v>3024</v>
      </c>
      <c r="G37" s="9"/>
      <c r="H37" s="6">
        <v>0</v>
      </c>
      <c r="I37" s="10"/>
      <c r="J37" s="6">
        <v>0</v>
      </c>
    </row>
    <row r="38" spans="1:12" ht="22.5" thickBot="1">
      <c r="A38" s="199"/>
      <c r="B38" s="267"/>
      <c r="C38" s="267"/>
      <c r="D38" s="123">
        <f>SUM(D34:D37)</f>
        <v>198345</v>
      </c>
      <c r="E38" s="19"/>
      <c r="F38" s="123">
        <f>SUM(F34:F37)</f>
        <v>124592</v>
      </c>
      <c r="G38" s="2"/>
      <c r="H38" s="123">
        <f>SUM(H34:H37)</f>
        <v>7843</v>
      </c>
      <c r="I38" s="11"/>
      <c r="J38" s="123">
        <f>SUM(J34:J37)</f>
        <v>173404</v>
      </c>
    </row>
    <row r="39" spans="1:12" ht="16.75" customHeight="1" thickTop="1">
      <c r="A39" s="199"/>
      <c r="B39" s="267"/>
      <c r="C39" s="267"/>
      <c r="D39" s="159"/>
      <c r="E39" s="20"/>
      <c r="F39" s="1"/>
      <c r="G39" s="1"/>
      <c r="H39" s="1"/>
      <c r="I39" s="1"/>
      <c r="J39" s="1"/>
    </row>
    <row r="40" spans="1:12" ht="22">
      <c r="A40" s="199" t="s">
        <v>308</v>
      </c>
      <c r="B40" s="267"/>
      <c r="C40" s="267"/>
      <c r="D40" s="159"/>
      <c r="E40" s="20"/>
      <c r="F40" s="1"/>
      <c r="G40" s="1"/>
      <c r="H40" s="1"/>
      <c r="I40" s="1"/>
      <c r="J40" s="1"/>
    </row>
    <row r="41" spans="1:12">
      <c r="A41" s="189" t="s">
        <v>39</v>
      </c>
      <c r="B41" s="267"/>
      <c r="C41" s="267"/>
      <c r="D41" s="133">
        <v>192445</v>
      </c>
      <c r="E41" s="12"/>
      <c r="F41" s="133">
        <v>121568</v>
      </c>
      <c r="G41" s="133"/>
      <c r="H41" s="133">
        <v>7843</v>
      </c>
      <c r="I41" s="10"/>
      <c r="J41" s="133">
        <f>J34</f>
        <v>173404</v>
      </c>
    </row>
    <row r="42" spans="1:12" hidden="1">
      <c r="A42" s="189" t="s">
        <v>205</v>
      </c>
      <c r="B42" s="267"/>
      <c r="C42" s="267"/>
      <c r="D42" s="133"/>
      <c r="F42" s="133"/>
      <c r="G42" s="133"/>
      <c r="H42" s="133"/>
      <c r="I42" s="10"/>
      <c r="J42" s="133"/>
    </row>
    <row r="43" spans="1:12" hidden="1">
      <c r="A43" s="189" t="s">
        <v>40</v>
      </c>
      <c r="B43" s="267"/>
      <c r="C43" s="267"/>
      <c r="D43" s="133"/>
      <c r="E43" s="12"/>
      <c r="F43" s="133"/>
      <c r="G43" s="133"/>
      <c r="H43" s="133"/>
      <c r="I43" s="10"/>
      <c r="J43" s="133"/>
    </row>
    <row r="44" spans="1:12">
      <c r="A44" s="189" t="s">
        <v>41</v>
      </c>
      <c r="B44" s="207"/>
      <c r="C44" s="267"/>
      <c r="D44" s="6">
        <v>5900</v>
      </c>
      <c r="E44" s="12"/>
      <c r="F44" s="6">
        <v>3024</v>
      </c>
      <c r="G44" s="9"/>
      <c r="H44" s="6">
        <v>0</v>
      </c>
      <c r="I44" s="10"/>
      <c r="J44" s="6">
        <v>0</v>
      </c>
    </row>
    <row r="45" spans="1:12" ht="22.5" thickBot="1">
      <c r="A45" s="199"/>
      <c r="B45" s="267"/>
      <c r="C45" s="267"/>
      <c r="D45" s="123">
        <f>SUM(D41:D44)</f>
        <v>198345</v>
      </c>
      <c r="E45" s="19"/>
      <c r="F45" s="123">
        <f>SUM(F41:F44)</f>
        <v>124592</v>
      </c>
      <c r="G45" s="2"/>
      <c r="H45" s="123">
        <f>SUM(H41:H44)</f>
        <v>7843</v>
      </c>
      <c r="I45" s="11"/>
      <c r="J45" s="123">
        <f>SUM(J41:J44)</f>
        <v>173404</v>
      </c>
    </row>
    <row r="46" spans="1:12" ht="16.75" customHeight="1" thickTop="1">
      <c r="B46" s="267"/>
      <c r="C46" s="267"/>
      <c r="D46" s="202"/>
      <c r="E46" s="212"/>
      <c r="F46" s="212"/>
      <c r="G46" s="212"/>
      <c r="H46" s="212"/>
      <c r="I46" s="212"/>
      <c r="J46" s="212"/>
    </row>
    <row r="47" spans="1:12" s="217" customFormat="1" ht="22.5" thickBot="1">
      <c r="A47" s="213" t="s">
        <v>270</v>
      </c>
      <c r="B47" s="214">
        <v>9</v>
      </c>
      <c r="C47" s="215"/>
      <c r="D47" s="160">
        <f>D34/987828</f>
        <v>0.19481630405293229</v>
      </c>
      <c r="E47" s="216"/>
      <c r="F47" s="160">
        <f>F34/787828</f>
        <v>0.15430779307158415</v>
      </c>
      <c r="G47" s="216"/>
      <c r="H47" s="160">
        <f>H34/987828</f>
        <v>7.9396413140749196E-3</v>
      </c>
      <c r="I47" s="216"/>
      <c r="J47" s="160">
        <f>J34/787828</f>
        <v>0.22010388054245342</v>
      </c>
      <c r="L47" s="218"/>
    </row>
    <row r="48" spans="1:12" ht="23.25" customHeight="1" thickTop="1">
      <c r="A48" s="219"/>
      <c r="B48" s="267"/>
      <c r="C48" s="267"/>
      <c r="E48" s="220"/>
      <c r="F48" s="220"/>
      <c r="G48" s="220"/>
      <c r="H48" s="220"/>
      <c r="I48" s="220"/>
      <c r="J48" s="220"/>
    </row>
    <row r="49" spans="1:10" ht="23.25" customHeight="1">
      <c r="A49" s="198"/>
      <c r="D49" s="182"/>
      <c r="H49" s="182"/>
    </row>
    <row r="50" spans="1:10">
      <c r="D50" s="182"/>
      <c r="F50" s="182"/>
      <c r="H50" s="182"/>
      <c r="J50" s="182"/>
    </row>
    <row r="52" spans="1:10">
      <c r="F52" s="43"/>
    </row>
  </sheetData>
  <mergeCells count="7">
    <mergeCell ref="D8:J8"/>
    <mergeCell ref="D4:F4"/>
    <mergeCell ref="H5:J5"/>
    <mergeCell ref="H6:J6"/>
    <mergeCell ref="H4:J4"/>
    <mergeCell ref="D6:F6"/>
    <mergeCell ref="D5:F5"/>
  </mergeCells>
  <pageMargins left="0.8" right="0.8" top="0.48" bottom="0.5" header="0.5" footer="0.5"/>
  <pageSetup paperSize="9" scale="69" firstPageNumber="6" fitToHeight="0" orientation="portrait" useFirstPageNumber="1" r:id="rId1"/>
  <headerFooter alignWithMargins="0">
    <oddFooter xml:space="preserve">&amp;L&amp;"Angsana New,Regular"&amp;15   หมายเหตุประกอบงบการเงินเป็นส่วนหนึ่งของงบการเงินระหว่างกาลนี้
&amp;C&amp;"Angsana New,Regular"&amp;15&amp;P&amp;R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85234-E56F-4597-9F1D-D01F346312CA}">
  <sheetPr>
    <pageSetUpPr fitToPage="1"/>
  </sheetPr>
  <dimension ref="A1:U40"/>
  <sheetViews>
    <sheetView view="pageBreakPreview" zoomScale="80" zoomScaleNormal="80" zoomScaleSheetLayoutView="80" zoomScalePageLayoutView="50" workbookViewId="0">
      <selection activeCell="C13" sqref="C13"/>
    </sheetView>
  </sheetViews>
  <sheetFormatPr defaultColWidth="8.1796875" defaultRowHeight="21.5"/>
  <cols>
    <col min="1" max="1" width="56.453125" style="240" customWidth="1"/>
    <col min="2" max="2" width="8.81640625" style="196" bestFit="1" customWidth="1"/>
    <col min="3" max="3" width="12.81640625" style="24" bestFit="1" customWidth="1"/>
    <col min="4" max="4" width="0.81640625" style="29" customWidth="1"/>
    <col min="5" max="5" width="12" style="24" customWidth="1"/>
    <col min="6" max="6" width="0.81640625" style="29" customWidth="1"/>
    <col min="7" max="7" width="12.1796875" style="24" customWidth="1"/>
    <col min="8" max="8" width="0.81640625" style="24" customWidth="1"/>
    <col min="9" max="9" width="14" style="24" customWidth="1"/>
    <col min="10" max="10" width="1.1796875" style="29" customWidth="1"/>
    <col min="11" max="11" width="14.08984375" style="24" customWidth="1"/>
    <col min="12" max="12" width="0.81640625" style="24" customWidth="1"/>
    <col min="13" max="13" width="17.1796875" style="24" hidden="1" customWidth="1"/>
    <col min="14" max="14" width="0.81640625" style="24" hidden="1" customWidth="1"/>
    <col min="15" max="15" width="11.1796875" style="24" hidden="1" customWidth="1"/>
    <col min="16" max="16" width="0.81640625" style="29" hidden="1" customWidth="1"/>
    <col min="17" max="17" width="15.36328125" style="24" bestFit="1" customWidth="1"/>
    <col min="18" max="18" width="0.81640625" style="29" customWidth="1"/>
    <col min="19" max="19" width="14.453125" style="24" bestFit="1" customWidth="1"/>
    <col min="20" max="20" width="0.81640625" style="29" customWidth="1"/>
    <col min="21" max="21" width="15.36328125" style="24" bestFit="1" customWidth="1"/>
    <col min="22" max="22" width="8.1796875" style="238"/>
    <col min="23" max="23" width="11.6328125" style="238" bestFit="1" customWidth="1"/>
    <col min="24" max="16384" width="8.1796875" style="238"/>
  </cols>
  <sheetData>
    <row r="1" spans="1:21" ht="22">
      <c r="A1" s="201" t="s">
        <v>265</v>
      </c>
    </row>
    <row r="2" spans="1:21" ht="22">
      <c r="A2" s="209" t="s">
        <v>267</v>
      </c>
    </row>
    <row r="3" spans="1:21" ht="15" customHeight="1">
      <c r="A3" s="239"/>
      <c r="B3" s="239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1" ht="22">
      <c r="C4" s="294" t="s">
        <v>0</v>
      </c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</row>
    <row r="5" spans="1:21" ht="21.75" customHeight="1">
      <c r="B5" s="240"/>
      <c r="D5" s="270"/>
      <c r="E5" s="29"/>
      <c r="F5" s="270"/>
      <c r="G5" s="29"/>
      <c r="H5" s="29"/>
      <c r="I5" s="295" t="s">
        <v>220</v>
      </c>
      <c r="J5" s="295"/>
      <c r="K5" s="295"/>
      <c r="L5" s="272"/>
      <c r="M5" s="295" t="s">
        <v>31</v>
      </c>
      <c r="N5" s="295"/>
      <c r="O5" s="295"/>
      <c r="P5" s="43"/>
      <c r="Q5" s="31"/>
      <c r="R5" s="43"/>
      <c r="S5" s="31"/>
      <c r="T5" s="43"/>
      <c r="U5" s="31"/>
    </row>
    <row r="6" spans="1:21" ht="22">
      <c r="B6" s="240"/>
      <c r="D6" s="270"/>
      <c r="E6" s="32"/>
      <c r="F6" s="270"/>
      <c r="G6" s="32" t="s">
        <v>206</v>
      </c>
      <c r="H6" s="32"/>
      <c r="I6" s="32"/>
      <c r="J6" s="270"/>
      <c r="K6" s="272"/>
      <c r="L6" s="272"/>
      <c r="M6" s="32" t="s">
        <v>42</v>
      </c>
      <c r="N6" s="32"/>
      <c r="O6" s="32" t="s">
        <v>43</v>
      </c>
      <c r="P6" s="272"/>
      <c r="Q6" s="272"/>
      <c r="R6" s="272"/>
      <c r="S6" s="272"/>
      <c r="T6" s="272"/>
      <c r="U6" s="272"/>
    </row>
    <row r="7" spans="1:21">
      <c r="B7" s="241"/>
      <c r="C7" s="32"/>
      <c r="E7" s="32"/>
      <c r="G7" s="32" t="s">
        <v>207</v>
      </c>
      <c r="H7" s="32"/>
      <c r="L7" s="32"/>
      <c r="M7" s="32" t="s">
        <v>45</v>
      </c>
      <c r="N7" s="32"/>
      <c r="O7" s="32" t="s">
        <v>46</v>
      </c>
      <c r="P7" s="272"/>
      <c r="Q7" s="272" t="s">
        <v>43</v>
      </c>
      <c r="R7" s="272"/>
      <c r="S7" s="32" t="s">
        <v>48</v>
      </c>
      <c r="T7" s="272"/>
      <c r="U7" s="32"/>
    </row>
    <row r="8" spans="1:21">
      <c r="B8" s="241"/>
      <c r="C8" s="32" t="s">
        <v>256</v>
      </c>
      <c r="E8" s="32" t="s">
        <v>82</v>
      </c>
      <c r="G8" s="32" t="s">
        <v>49</v>
      </c>
      <c r="H8" s="32"/>
      <c r="I8" s="32" t="s">
        <v>227</v>
      </c>
      <c r="K8" s="33"/>
      <c r="L8" s="33"/>
      <c r="M8" s="32" t="s">
        <v>50</v>
      </c>
      <c r="N8" s="32"/>
      <c r="O8" s="32" t="s">
        <v>51</v>
      </c>
      <c r="P8" s="272"/>
      <c r="Q8" s="32" t="s">
        <v>285</v>
      </c>
      <c r="R8" s="272"/>
      <c r="S8" s="32" t="s">
        <v>52</v>
      </c>
      <c r="T8" s="272"/>
      <c r="U8" s="32" t="s">
        <v>47</v>
      </c>
    </row>
    <row r="9" spans="1:21">
      <c r="B9" s="267" t="s">
        <v>4</v>
      </c>
      <c r="C9" s="32" t="s">
        <v>44</v>
      </c>
      <c r="E9" s="32" t="s">
        <v>83</v>
      </c>
      <c r="G9" s="32" t="s">
        <v>53</v>
      </c>
      <c r="H9" s="32"/>
      <c r="I9" s="32" t="s">
        <v>228</v>
      </c>
      <c r="K9" s="296" t="s">
        <v>30</v>
      </c>
      <c r="L9" s="296"/>
      <c r="M9" s="32" t="s">
        <v>54</v>
      </c>
      <c r="N9" s="32"/>
      <c r="O9" s="32" t="s">
        <v>55</v>
      </c>
      <c r="P9" s="272"/>
      <c r="Q9" s="32" t="s">
        <v>56</v>
      </c>
      <c r="R9" s="272"/>
      <c r="S9" s="32" t="s">
        <v>57</v>
      </c>
      <c r="T9" s="272"/>
      <c r="U9" s="32" t="s">
        <v>58</v>
      </c>
    </row>
    <row r="10" spans="1:21" ht="22">
      <c r="A10" s="238"/>
      <c r="B10" s="209"/>
      <c r="C10" s="293" t="s">
        <v>243</v>
      </c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</row>
    <row r="11" spans="1:21" ht="22">
      <c r="A11" s="209" t="s">
        <v>263</v>
      </c>
      <c r="B11" s="20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spans="1:21" s="239" customFormat="1" ht="22">
      <c r="A12" s="209" t="s">
        <v>292</v>
      </c>
      <c r="B12" s="194"/>
      <c r="C12" s="34">
        <v>1575656</v>
      </c>
      <c r="D12" s="34"/>
      <c r="E12" s="34">
        <v>106367</v>
      </c>
      <c r="F12" s="34"/>
      <c r="G12" s="34">
        <v>121032</v>
      </c>
      <c r="H12" s="34"/>
      <c r="I12" s="34">
        <v>53283</v>
      </c>
      <c r="J12" s="34"/>
      <c r="K12" s="34">
        <v>175614</v>
      </c>
      <c r="L12" s="34"/>
      <c r="M12" s="34" t="e">
        <f>#REF!</f>
        <v>#REF!</v>
      </c>
      <c r="N12" s="37"/>
      <c r="O12" s="34" t="e">
        <f>SUM(M12:M12)</f>
        <v>#REF!</v>
      </c>
      <c r="P12" s="38"/>
      <c r="Q12" s="34">
        <f>SUM(C12:K12)</f>
        <v>2031952</v>
      </c>
      <c r="R12" s="38"/>
      <c r="S12" s="34">
        <v>39712</v>
      </c>
      <c r="T12" s="38"/>
      <c r="U12" s="34">
        <f>SUM(Q12:S12)</f>
        <v>2071664</v>
      </c>
    </row>
    <row r="13" spans="1:21" s="239" customFormat="1" ht="22">
      <c r="A13" s="190" t="s">
        <v>59</v>
      </c>
      <c r="B13" s="19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7"/>
      <c r="O13" s="34"/>
      <c r="P13" s="38"/>
      <c r="Q13" s="34"/>
      <c r="R13" s="38"/>
      <c r="S13" s="34"/>
      <c r="T13" s="38"/>
      <c r="U13" s="34"/>
    </row>
    <row r="14" spans="1:21" ht="22">
      <c r="A14" s="191" t="s">
        <v>286</v>
      </c>
      <c r="B14" s="194"/>
      <c r="C14" s="35"/>
      <c r="D14" s="39"/>
      <c r="E14" s="35"/>
      <c r="F14" s="39"/>
      <c r="G14" s="35"/>
      <c r="H14" s="35"/>
      <c r="I14" s="35"/>
      <c r="J14" s="39"/>
      <c r="K14" s="35"/>
      <c r="L14" s="35"/>
      <c r="M14" s="40"/>
      <c r="N14" s="40"/>
      <c r="O14" s="40"/>
      <c r="P14" s="39"/>
      <c r="Q14" s="35"/>
      <c r="R14" s="39"/>
      <c r="S14" s="35"/>
      <c r="T14" s="39"/>
      <c r="U14" s="35"/>
    </row>
    <row r="15" spans="1:21">
      <c r="A15" s="192" t="s">
        <v>235</v>
      </c>
      <c r="B15" s="195">
        <v>8</v>
      </c>
      <c r="C15" s="35">
        <v>0</v>
      </c>
      <c r="D15" s="39"/>
      <c r="E15" s="35">
        <v>0</v>
      </c>
      <c r="F15" s="39"/>
      <c r="G15" s="35">
        <v>0</v>
      </c>
      <c r="H15" s="35"/>
      <c r="I15" s="35">
        <v>0</v>
      </c>
      <c r="J15" s="39"/>
      <c r="K15" s="35">
        <v>-173322</v>
      </c>
      <c r="L15" s="27"/>
      <c r="M15" s="35"/>
      <c r="N15" s="35"/>
      <c r="O15" s="35"/>
      <c r="P15" s="39"/>
      <c r="Q15" s="35">
        <f>SUM(C15:K15)</f>
        <v>-173322</v>
      </c>
      <c r="R15" s="39"/>
      <c r="S15" s="35">
        <v>0</v>
      </c>
      <c r="T15" s="39"/>
      <c r="U15" s="35">
        <f>SUM(Q15:S15)</f>
        <v>-173322</v>
      </c>
    </row>
    <row r="16" spans="1:21">
      <c r="A16" s="192" t="s">
        <v>257</v>
      </c>
      <c r="C16" s="35">
        <v>0</v>
      </c>
      <c r="D16" s="39"/>
      <c r="E16" s="35">
        <v>0</v>
      </c>
      <c r="F16" s="39"/>
      <c r="G16" s="35">
        <v>0</v>
      </c>
      <c r="H16" s="35"/>
      <c r="I16" s="35">
        <v>0</v>
      </c>
      <c r="J16" s="39"/>
      <c r="K16" s="35">
        <v>0</v>
      </c>
      <c r="L16" s="27"/>
      <c r="M16" s="35"/>
      <c r="N16" s="35"/>
      <c r="O16" s="35"/>
      <c r="P16" s="39"/>
      <c r="Q16" s="35">
        <f>C16+E16+G16+I16+K16</f>
        <v>0</v>
      </c>
      <c r="R16" s="39"/>
      <c r="S16" s="35">
        <v>-1689</v>
      </c>
      <c r="T16" s="39"/>
      <c r="U16" s="35">
        <f>SUM(Q16:S16)</f>
        <v>-1689</v>
      </c>
    </row>
    <row r="17" spans="1:21" s="242" customFormat="1" ht="22">
      <c r="A17" s="191" t="s">
        <v>287</v>
      </c>
      <c r="B17" s="194"/>
      <c r="C17" s="36">
        <f>SUM(C15:C16)</f>
        <v>0</v>
      </c>
      <c r="D17" s="38"/>
      <c r="E17" s="36">
        <f>SUM(E15:E16)</f>
        <v>0</v>
      </c>
      <c r="F17" s="38"/>
      <c r="G17" s="36">
        <f>SUM(G15:G16)</f>
        <v>0</v>
      </c>
      <c r="H17" s="38"/>
      <c r="I17" s="36">
        <f>SUM(I15:I16)</f>
        <v>0</v>
      </c>
      <c r="J17" s="38"/>
      <c r="K17" s="36">
        <f>SUM(K15:K16)</f>
        <v>-173322</v>
      </c>
      <c r="L17" s="27"/>
      <c r="M17" s="36">
        <f>SUM(M9:M9)</f>
        <v>0</v>
      </c>
      <c r="N17" s="38"/>
      <c r="O17" s="36">
        <f>SUM(O9:O9)</f>
        <v>0</v>
      </c>
      <c r="P17" s="38"/>
      <c r="Q17" s="36">
        <f>SUM(Q15:Q16)</f>
        <v>-173322</v>
      </c>
      <c r="R17" s="38"/>
      <c r="S17" s="36">
        <f>SUM(S15:S16)</f>
        <v>-1689</v>
      </c>
      <c r="T17" s="38"/>
      <c r="U17" s="36">
        <f>SUM(U15:U16)</f>
        <v>-175011</v>
      </c>
    </row>
    <row r="18" spans="1:21">
      <c r="A18" s="192"/>
      <c r="C18" s="35"/>
      <c r="D18" s="39"/>
      <c r="E18" s="35"/>
      <c r="F18" s="39"/>
      <c r="G18" s="35"/>
      <c r="H18" s="35"/>
      <c r="I18" s="35"/>
      <c r="J18" s="39"/>
      <c r="K18" s="35"/>
      <c r="L18" s="27"/>
      <c r="M18" s="35"/>
      <c r="N18" s="35"/>
      <c r="O18" s="35"/>
      <c r="P18" s="39"/>
      <c r="Q18" s="35"/>
      <c r="R18" s="39"/>
      <c r="S18" s="35"/>
      <c r="T18" s="39"/>
      <c r="U18" s="35"/>
    </row>
    <row r="19" spans="1:21" ht="22" hidden="1">
      <c r="A19" s="191" t="s">
        <v>258</v>
      </c>
      <c r="C19" s="35"/>
      <c r="D19" s="39"/>
      <c r="E19" s="35"/>
      <c r="F19" s="39"/>
      <c r="G19" s="35"/>
      <c r="H19" s="35"/>
      <c r="I19" s="35"/>
      <c r="J19" s="39"/>
      <c r="K19" s="35"/>
      <c r="L19" s="27"/>
      <c r="M19" s="35"/>
      <c r="N19" s="35"/>
      <c r="O19" s="35"/>
      <c r="P19" s="39"/>
      <c r="Q19" s="35"/>
      <c r="R19" s="39"/>
      <c r="S19" s="35"/>
      <c r="T19" s="39"/>
      <c r="U19" s="35"/>
    </row>
    <row r="20" spans="1:21" hidden="1">
      <c r="A20" s="240" t="s">
        <v>262</v>
      </c>
      <c r="B20" s="195"/>
      <c r="C20" s="35">
        <v>0</v>
      </c>
      <c r="D20" s="39"/>
      <c r="E20" s="35">
        <v>0</v>
      </c>
      <c r="F20" s="39"/>
      <c r="G20" s="35"/>
      <c r="H20" s="35"/>
      <c r="I20" s="35">
        <v>0</v>
      </c>
      <c r="J20" s="39"/>
      <c r="K20" s="35">
        <v>0</v>
      </c>
      <c r="L20" s="27"/>
      <c r="M20" s="35"/>
      <c r="N20" s="35"/>
      <c r="O20" s="35"/>
      <c r="P20" s="39"/>
      <c r="Q20" s="35">
        <f>SUM(C20:K20)</f>
        <v>0</v>
      </c>
      <c r="R20" s="39"/>
      <c r="S20" s="35"/>
      <c r="T20" s="39"/>
      <c r="U20" s="35">
        <f>SUM(Q20:S20)</f>
        <v>0</v>
      </c>
    </row>
    <row r="21" spans="1:21" s="242" customFormat="1" ht="22" hidden="1">
      <c r="A21" s="191" t="s">
        <v>259</v>
      </c>
      <c r="B21" s="194"/>
      <c r="C21" s="36">
        <f>SUM(C20:C20)</f>
        <v>0</v>
      </c>
      <c r="D21" s="38"/>
      <c r="E21" s="36">
        <f>SUM(E20:E20)</f>
        <v>0</v>
      </c>
      <c r="F21" s="38"/>
      <c r="G21" s="36">
        <f>SUM(G20:G20)</f>
        <v>0</v>
      </c>
      <c r="H21" s="38"/>
      <c r="I21" s="36">
        <f>SUM(I20:I20)</f>
        <v>0</v>
      </c>
      <c r="J21" s="38"/>
      <c r="K21" s="36">
        <f>SUM(K20:K20)</f>
        <v>0</v>
      </c>
      <c r="L21" s="27"/>
      <c r="M21" s="36">
        <f>SUM(M15:M15)</f>
        <v>0</v>
      </c>
      <c r="N21" s="38"/>
      <c r="O21" s="36">
        <f>SUM(O15:O15)</f>
        <v>0</v>
      </c>
      <c r="P21" s="38"/>
      <c r="Q21" s="36">
        <f>SUM(Q20:Q20)</f>
        <v>0</v>
      </c>
      <c r="R21" s="38"/>
      <c r="S21" s="36">
        <f>SUM(S20:S20)</f>
        <v>0</v>
      </c>
      <c r="T21" s="38"/>
      <c r="U21" s="36">
        <f>SUM(U20:U20)</f>
        <v>0</v>
      </c>
    </row>
    <row r="22" spans="1:21" ht="22" hidden="1">
      <c r="A22" s="243" t="s">
        <v>60</v>
      </c>
      <c r="B22" s="194"/>
      <c r="C22" s="35"/>
      <c r="D22" s="38"/>
      <c r="E22" s="35"/>
      <c r="F22" s="38"/>
      <c r="G22" s="35"/>
      <c r="H22" s="35"/>
      <c r="I22" s="35"/>
      <c r="J22" s="38"/>
      <c r="K22" s="35"/>
      <c r="L22" s="35"/>
      <c r="M22" s="40"/>
      <c r="N22" s="40"/>
      <c r="O22" s="40"/>
      <c r="P22" s="38"/>
      <c r="Q22" s="34"/>
      <c r="R22" s="38"/>
      <c r="S22" s="34"/>
      <c r="T22" s="38"/>
      <c r="U22" s="34"/>
    </row>
    <row r="23" spans="1:21" ht="22" hidden="1">
      <c r="A23" s="244" t="s">
        <v>61</v>
      </c>
      <c r="B23" s="195"/>
      <c r="C23" s="27"/>
      <c r="D23" s="38"/>
      <c r="E23" s="35"/>
      <c r="F23" s="38"/>
      <c r="G23" s="35"/>
      <c r="H23" s="35"/>
      <c r="I23" s="35"/>
      <c r="J23" s="38"/>
      <c r="K23" s="27"/>
      <c r="L23" s="35"/>
      <c r="M23" s="27"/>
      <c r="N23" s="40"/>
      <c r="O23" s="35">
        <f>SUM(M23:M23)</f>
        <v>0</v>
      </c>
      <c r="P23" s="38"/>
      <c r="Q23" s="35">
        <f>SUM(C23:L23,O23)</f>
        <v>0</v>
      </c>
      <c r="R23" s="38"/>
      <c r="S23" s="35"/>
      <c r="T23" s="38"/>
      <c r="U23" s="35">
        <f>SUM(Q23:S23)</f>
        <v>0</v>
      </c>
    </row>
    <row r="24" spans="1:21" ht="22" hidden="1">
      <c r="A24" s="244" t="s">
        <v>62</v>
      </c>
      <c r="B24" s="195"/>
      <c r="C24" s="35"/>
      <c r="D24" s="38"/>
      <c r="E24" s="35"/>
      <c r="F24" s="38"/>
      <c r="G24" s="35"/>
      <c r="H24" s="35"/>
      <c r="I24" s="35"/>
      <c r="J24" s="38"/>
      <c r="K24" s="35"/>
      <c r="L24" s="35"/>
      <c r="M24" s="40"/>
      <c r="N24" s="40"/>
      <c r="O24" s="35"/>
      <c r="P24" s="38"/>
      <c r="Q24" s="35"/>
      <c r="R24" s="38"/>
      <c r="S24" s="35"/>
      <c r="T24" s="38"/>
      <c r="U24" s="35"/>
    </row>
    <row r="25" spans="1:21" ht="22" hidden="1">
      <c r="A25" s="244" t="s">
        <v>65</v>
      </c>
      <c r="B25" s="195"/>
      <c r="C25" s="45"/>
      <c r="D25" s="38"/>
      <c r="E25" s="45"/>
      <c r="F25" s="38"/>
      <c r="G25" s="45"/>
      <c r="H25" s="27"/>
      <c r="I25" s="27"/>
      <c r="J25" s="38"/>
      <c r="K25" s="45"/>
      <c r="L25" s="27"/>
      <c r="M25" s="45"/>
      <c r="N25" s="40"/>
      <c r="O25" s="35">
        <f>SUM(M25:M25)</f>
        <v>0</v>
      </c>
      <c r="P25" s="38"/>
      <c r="Q25" s="35">
        <f>SUM(C25:L25,O25)</f>
        <v>0</v>
      </c>
      <c r="R25" s="38"/>
      <c r="S25" s="35"/>
      <c r="T25" s="38"/>
      <c r="U25" s="35">
        <f>SUM(Q25:S25)</f>
        <v>0</v>
      </c>
    </row>
    <row r="26" spans="1:21" s="242" customFormat="1" ht="22" hidden="1">
      <c r="A26" s="243" t="s">
        <v>63</v>
      </c>
      <c r="B26" s="194"/>
      <c r="C26" s="36">
        <f>SUM(C23:C25)</f>
        <v>0</v>
      </c>
      <c r="D26" s="38"/>
      <c r="E26" s="36">
        <f>SUM(E23:E25)</f>
        <v>0</v>
      </c>
      <c r="F26" s="38"/>
      <c r="G26" s="36">
        <f>SUM(G23:G25)</f>
        <v>0</v>
      </c>
      <c r="H26" s="38"/>
      <c r="I26" s="38"/>
      <c r="J26" s="38"/>
      <c r="K26" s="36">
        <f>SUM(K23:K25)</f>
        <v>0</v>
      </c>
      <c r="L26" s="27"/>
      <c r="M26" s="36">
        <f>SUM(M23:M25)</f>
        <v>0</v>
      </c>
      <c r="N26" s="38"/>
      <c r="O26" s="36">
        <f>SUM(O23:O25)</f>
        <v>0</v>
      </c>
      <c r="P26" s="38"/>
      <c r="Q26" s="36">
        <f>SUM(Q23:Q25)</f>
        <v>0</v>
      </c>
      <c r="R26" s="38"/>
      <c r="S26" s="36">
        <f>SUM(S23:S25)</f>
        <v>0</v>
      </c>
      <c r="T26" s="38"/>
      <c r="U26" s="36">
        <f>SUM(U23:U25)</f>
        <v>0</v>
      </c>
    </row>
    <row r="27" spans="1:21" s="242" customFormat="1" ht="11.25" hidden="1" customHeight="1">
      <c r="A27" s="209"/>
      <c r="B27" s="19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46"/>
      <c r="P27" s="38"/>
      <c r="Q27" s="38"/>
      <c r="R27" s="38"/>
      <c r="S27" s="38"/>
      <c r="T27" s="38"/>
      <c r="U27" s="38"/>
    </row>
    <row r="28" spans="1:21" ht="22" hidden="1">
      <c r="A28" s="245"/>
      <c r="B28" s="195"/>
      <c r="C28" s="41"/>
      <c r="D28" s="39"/>
      <c r="E28" s="41"/>
      <c r="F28" s="39"/>
      <c r="G28" s="41"/>
      <c r="H28" s="38"/>
      <c r="I28" s="38"/>
      <c r="J28" s="39"/>
      <c r="K28" s="41"/>
      <c r="L28" s="27"/>
      <c r="M28" s="41"/>
      <c r="N28" s="38"/>
      <c r="O28" s="41"/>
      <c r="P28" s="39"/>
      <c r="Q28" s="41"/>
      <c r="R28" s="39"/>
      <c r="S28" s="41"/>
      <c r="T28" s="39"/>
      <c r="U28" s="41"/>
    </row>
    <row r="29" spans="1:21" ht="22" hidden="1">
      <c r="A29" s="245"/>
      <c r="B29" s="195"/>
      <c r="C29" s="38"/>
      <c r="D29" s="39"/>
      <c r="E29" s="38"/>
      <c r="F29" s="39"/>
      <c r="G29" s="38"/>
      <c r="H29" s="38"/>
      <c r="I29" s="38"/>
      <c r="J29" s="39"/>
      <c r="K29" s="38"/>
      <c r="L29" s="27"/>
      <c r="M29" s="38"/>
      <c r="N29" s="38"/>
      <c r="O29" s="38"/>
      <c r="P29" s="39"/>
      <c r="Q29" s="38"/>
      <c r="R29" s="39"/>
      <c r="S29" s="38"/>
      <c r="T29" s="39"/>
      <c r="U29" s="38"/>
    </row>
    <row r="30" spans="1:21" ht="11" hidden="1" customHeight="1">
      <c r="A30" s="246"/>
      <c r="B30" s="195"/>
      <c r="C30" s="35"/>
      <c r="D30" s="39"/>
      <c r="E30" s="35"/>
      <c r="F30" s="39"/>
      <c r="G30" s="35"/>
      <c r="H30" s="35"/>
      <c r="I30" s="35"/>
      <c r="J30" s="39"/>
      <c r="K30" s="35"/>
      <c r="L30" s="35"/>
      <c r="M30" s="35"/>
      <c r="N30" s="35"/>
      <c r="O30" s="35"/>
      <c r="P30" s="39"/>
      <c r="Q30" s="35"/>
      <c r="R30" s="39"/>
      <c r="S30" s="35"/>
      <c r="T30" s="39"/>
      <c r="U30" s="35"/>
    </row>
    <row r="31" spans="1:21" ht="11" hidden="1" customHeight="1">
      <c r="A31" s="246"/>
      <c r="B31" s="195"/>
      <c r="C31" s="35"/>
      <c r="D31" s="39"/>
      <c r="E31" s="35"/>
      <c r="F31" s="39"/>
      <c r="G31" s="35"/>
      <c r="H31" s="35"/>
      <c r="I31" s="35"/>
      <c r="J31" s="39"/>
      <c r="K31" s="35"/>
      <c r="L31" s="35"/>
      <c r="M31" s="35"/>
      <c r="N31" s="35"/>
      <c r="O31" s="35"/>
      <c r="P31" s="39"/>
      <c r="Q31" s="35"/>
      <c r="R31" s="39"/>
      <c r="S31" s="35"/>
      <c r="T31" s="39"/>
      <c r="U31" s="35"/>
    </row>
    <row r="32" spans="1:21" ht="22">
      <c r="A32" s="209" t="s">
        <v>248</v>
      </c>
      <c r="B32" s="195"/>
      <c r="C32" s="35"/>
      <c r="D32" s="39"/>
      <c r="E32" s="35"/>
      <c r="F32" s="39"/>
      <c r="G32" s="35"/>
      <c r="H32" s="35"/>
      <c r="I32" s="35"/>
      <c r="J32" s="39"/>
      <c r="K32" s="35"/>
      <c r="L32" s="35"/>
      <c r="M32" s="35"/>
      <c r="N32" s="35"/>
      <c r="O32" s="35"/>
      <c r="P32" s="39"/>
      <c r="Q32" s="35"/>
      <c r="R32" s="39"/>
      <c r="S32" s="35"/>
      <c r="T32" s="39"/>
      <c r="U32" s="35"/>
    </row>
    <row r="33" spans="1:21" s="239" customFormat="1" ht="22">
      <c r="A33" s="236" t="s">
        <v>253</v>
      </c>
      <c r="B33" s="195"/>
      <c r="C33" s="162">
        <v>0</v>
      </c>
      <c r="D33" s="39"/>
      <c r="E33" s="39">
        <v>0</v>
      </c>
      <c r="F33" s="39"/>
      <c r="G33" s="39">
        <v>0</v>
      </c>
      <c r="H33" s="39"/>
      <c r="I33" s="39">
        <v>0</v>
      </c>
      <c r="J33" s="39"/>
      <c r="K33" s="35">
        <f>'SOCI 6'!F41</f>
        <v>121568</v>
      </c>
      <c r="L33" s="35"/>
      <c r="M33" s="35"/>
      <c r="N33" s="35"/>
      <c r="O33" s="35">
        <f t="shared" ref="O33" si="0">SUM(M33:M33)</f>
        <v>0</v>
      </c>
      <c r="P33" s="38"/>
      <c r="Q33" s="35">
        <f>SUM(C33:L33,O33)</f>
        <v>121568</v>
      </c>
      <c r="R33" s="38"/>
      <c r="S33" s="35">
        <f>'SOCI 6'!F44</f>
        <v>3024</v>
      </c>
      <c r="T33" s="38"/>
      <c r="U33" s="35">
        <f>SUM(Q33:S33)</f>
        <v>124592</v>
      </c>
    </row>
    <row r="34" spans="1:21" s="239" customFormat="1" ht="22">
      <c r="A34" s="236" t="s">
        <v>198</v>
      </c>
      <c r="B34" s="195"/>
      <c r="C34" s="162">
        <v>0</v>
      </c>
      <c r="D34" s="39"/>
      <c r="E34" s="162">
        <v>0</v>
      </c>
      <c r="F34" s="39"/>
      <c r="G34" s="162">
        <v>0</v>
      </c>
      <c r="H34" s="39"/>
      <c r="I34" s="162">
        <v>0</v>
      </c>
      <c r="J34" s="39"/>
      <c r="K34" s="162">
        <v>0</v>
      </c>
      <c r="L34" s="39"/>
      <c r="M34" s="39"/>
      <c r="N34" s="39"/>
      <c r="O34" s="39"/>
      <c r="P34" s="39"/>
      <c r="Q34" s="35">
        <f>C34+E34+G34+I34+K34</f>
        <v>0</v>
      </c>
      <c r="R34" s="39"/>
      <c r="S34" s="39">
        <v>0</v>
      </c>
      <c r="T34" s="39"/>
      <c r="U34" s="35">
        <f>SUM(Q34:S34)</f>
        <v>0</v>
      </c>
    </row>
    <row r="35" spans="1:21" s="239" customFormat="1" ht="22" customHeight="1">
      <c r="A35" s="235" t="s">
        <v>249</v>
      </c>
      <c r="B35" s="195"/>
      <c r="C35" s="179">
        <f>SUM(C33:C34)</f>
        <v>0</v>
      </c>
      <c r="D35" s="162"/>
      <c r="E35" s="179">
        <f>SUM(E33:E34)</f>
        <v>0</v>
      </c>
      <c r="F35" s="39"/>
      <c r="G35" s="36">
        <f>SUM(G33:G34)</f>
        <v>0</v>
      </c>
      <c r="H35" s="26"/>
      <c r="I35" s="36">
        <f>SUM(I33:I34)</f>
        <v>0</v>
      </c>
      <c r="J35" s="39"/>
      <c r="K35" s="36">
        <f>SUM(K33:K34)</f>
        <v>121568</v>
      </c>
      <c r="L35" s="173"/>
      <c r="M35" s="174"/>
      <c r="N35" s="173"/>
      <c r="O35" s="173"/>
      <c r="P35" s="175"/>
      <c r="Q35" s="36">
        <f>SUM(Q33:Q34)</f>
        <v>121568</v>
      </c>
      <c r="R35" s="175"/>
      <c r="S35" s="36">
        <f>SUM(S33:S34)</f>
        <v>3024</v>
      </c>
      <c r="T35" s="175"/>
      <c r="U35" s="36">
        <f>SUM(U33:U34)</f>
        <v>124592</v>
      </c>
    </row>
    <row r="36" spans="1:21" s="239" customFormat="1" ht="22" customHeight="1">
      <c r="A36" s="235"/>
      <c r="B36" s="195"/>
      <c r="C36" s="163"/>
      <c r="D36" s="39"/>
      <c r="E36" s="26"/>
      <c r="F36" s="39"/>
      <c r="G36" s="26"/>
      <c r="H36" s="26"/>
      <c r="I36" s="26"/>
      <c r="J36" s="39"/>
      <c r="K36" s="35"/>
      <c r="L36" s="35"/>
      <c r="M36" s="26"/>
      <c r="N36" s="35"/>
      <c r="O36" s="35"/>
      <c r="P36" s="39"/>
      <c r="Q36" s="34"/>
      <c r="R36" s="39"/>
      <c r="T36" s="39"/>
      <c r="U36" s="34"/>
    </row>
    <row r="37" spans="1:21" s="239" customFormat="1" ht="22" customHeight="1">
      <c r="A37" s="237" t="s">
        <v>254</v>
      </c>
      <c r="B37" s="195"/>
      <c r="C37" s="164">
        <v>0</v>
      </c>
      <c r="D37" s="39"/>
      <c r="E37" s="165">
        <v>0</v>
      </c>
      <c r="F37" s="39"/>
      <c r="G37" s="165">
        <v>0</v>
      </c>
      <c r="H37" s="26"/>
      <c r="I37" s="177">
        <v>8375</v>
      </c>
      <c r="J37" s="39"/>
      <c r="K37" s="177">
        <f>-I37</f>
        <v>-8375</v>
      </c>
      <c r="L37" s="35"/>
      <c r="M37" s="35"/>
      <c r="N37" s="35"/>
      <c r="O37" s="35"/>
      <c r="P37" s="39"/>
      <c r="Q37" s="41">
        <f t="shared" ref="Q37" si="1">SUM(C37:K37)</f>
        <v>0</v>
      </c>
      <c r="R37" s="39"/>
      <c r="S37" s="48">
        <v>0</v>
      </c>
      <c r="T37" s="39"/>
      <c r="U37" s="41">
        <f>SUM(Q37:S37)</f>
        <v>0</v>
      </c>
    </row>
    <row r="38" spans="1:21" s="24" customFormat="1" ht="22.5" thickBot="1">
      <c r="A38" s="209" t="s">
        <v>264</v>
      </c>
      <c r="B38" s="271"/>
      <c r="C38" s="42">
        <f>C12+C21+C35+C37+C17</f>
        <v>1575656</v>
      </c>
      <c r="D38" s="39"/>
      <c r="E38" s="42">
        <f>E12+E21+E35+E37+E17</f>
        <v>106367</v>
      </c>
      <c r="F38" s="39"/>
      <c r="G38" s="42">
        <f>G12+G21+G35+G37+G17</f>
        <v>121032</v>
      </c>
      <c r="H38" s="38"/>
      <c r="I38" s="42">
        <f>I12+I21+I35+I37+I17</f>
        <v>61658</v>
      </c>
      <c r="J38" s="39"/>
      <c r="K38" s="42">
        <f>K12+K21+K35+K37+K17</f>
        <v>115485</v>
      </c>
      <c r="L38" s="38"/>
      <c r="M38" s="42" t="e">
        <f>SUM(M12,M28,#REF!)</f>
        <v>#REF!</v>
      </c>
      <c r="N38" s="38"/>
      <c r="O38" s="42" t="e">
        <f>SUM(O12,O28,#REF!)</f>
        <v>#REF!</v>
      </c>
      <c r="P38" s="39"/>
      <c r="Q38" s="42">
        <f>Q12+Q21+Q35+Q37+Q17</f>
        <v>1980198</v>
      </c>
      <c r="R38" s="39"/>
      <c r="S38" s="42">
        <f>S12+S21+S35+S37+S17</f>
        <v>41047</v>
      </c>
      <c r="T38" s="39"/>
      <c r="U38" s="42">
        <f>U12+U21+U35+U37+U17</f>
        <v>2021245</v>
      </c>
    </row>
    <row r="39" spans="1:21" ht="22" thickTop="1"/>
    <row r="40" spans="1:21" ht="11.25" customHeight="1"/>
  </sheetData>
  <mergeCells count="5">
    <mergeCell ref="C10:U10"/>
    <mergeCell ref="C4:U4"/>
    <mergeCell ref="M5:O5"/>
    <mergeCell ref="I5:K5"/>
    <mergeCell ref="K9:L9"/>
  </mergeCells>
  <pageMargins left="0.6" right="0.6" top="0.48" bottom="0.5" header="0.5" footer="0.5"/>
  <pageSetup paperSize="9" scale="73" firstPageNumber="7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51D67-01F0-4040-992C-DF747E56E5FD}">
  <sheetPr>
    <pageSetUpPr fitToPage="1"/>
  </sheetPr>
  <dimension ref="A1:W32"/>
  <sheetViews>
    <sheetView view="pageBreakPreview" zoomScale="80" zoomScaleNormal="80" zoomScaleSheetLayoutView="80" zoomScalePageLayoutView="50" workbookViewId="0">
      <selection activeCell="C13" sqref="C13"/>
    </sheetView>
  </sheetViews>
  <sheetFormatPr defaultColWidth="8.1796875" defaultRowHeight="21.5"/>
  <cols>
    <col min="1" max="1" width="45" style="240" customWidth="1"/>
    <col min="2" max="2" width="8.81640625" style="196" hidden="1" customWidth="1"/>
    <col min="3" max="3" width="12.81640625" style="24" customWidth="1"/>
    <col min="4" max="4" width="0.81640625" style="29" customWidth="1"/>
    <col min="5" max="5" width="12" style="24" customWidth="1"/>
    <col min="6" max="6" width="0.81640625" style="29" customWidth="1"/>
    <col min="7" max="7" width="12.1796875" style="24" customWidth="1"/>
    <col min="8" max="8" width="1.1796875" style="29" customWidth="1"/>
    <col min="9" max="9" width="12.6328125" style="24" customWidth="1"/>
    <col min="10" max="10" width="0.81640625" style="24" customWidth="1"/>
    <col min="11" max="11" width="12.6328125" style="24" customWidth="1"/>
    <col min="12" max="12" width="0.81640625" style="24" customWidth="1"/>
    <col min="13" max="13" width="17.1796875" style="24" hidden="1" customWidth="1"/>
    <col min="14" max="14" width="0.81640625" style="24" hidden="1" customWidth="1"/>
    <col min="15" max="15" width="11.1796875" style="24" hidden="1" customWidth="1"/>
    <col min="16" max="16" width="0.81640625" style="29" hidden="1" customWidth="1"/>
    <col min="17" max="17" width="14.90625" style="24" bestFit="1" customWidth="1"/>
    <col min="18" max="18" width="0.81640625" style="29" customWidth="1"/>
    <col min="19" max="19" width="11.6328125" style="24" customWidth="1"/>
    <col min="20" max="20" width="0.81640625" style="29" customWidth="1"/>
    <col min="21" max="21" width="13.54296875" style="24" bestFit="1" customWidth="1"/>
    <col min="22" max="22" width="8.1796875" style="238"/>
    <col min="23" max="23" width="11.6328125" style="238" bestFit="1" customWidth="1"/>
    <col min="24" max="16384" width="8.1796875" style="238"/>
  </cols>
  <sheetData>
    <row r="1" spans="1:21" ht="22">
      <c r="A1" s="201" t="s">
        <v>265</v>
      </c>
    </row>
    <row r="2" spans="1:21" ht="22">
      <c r="A2" s="209" t="s">
        <v>267</v>
      </c>
    </row>
    <row r="3" spans="1:21" ht="6.65" customHeight="1">
      <c r="A3" s="239"/>
      <c r="B3" s="239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1" ht="22">
      <c r="C4" s="294" t="s">
        <v>0</v>
      </c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</row>
    <row r="5" spans="1:21" ht="22">
      <c r="C5" s="270"/>
      <c r="D5" s="270"/>
      <c r="E5" s="270"/>
      <c r="F5" s="270"/>
      <c r="G5" s="270"/>
      <c r="H5" s="270"/>
      <c r="I5" s="295" t="s">
        <v>220</v>
      </c>
      <c r="J5" s="295"/>
      <c r="K5" s="295"/>
      <c r="L5" s="270"/>
      <c r="M5" s="270"/>
      <c r="N5" s="270"/>
      <c r="O5" s="270"/>
      <c r="P5" s="270"/>
      <c r="Q5" s="270"/>
      <c r="R5" s="270"/>
      <c r="S5" s="270"/>
      <c r="T5" s="270"/>
      <c r="U5" s="270"/>
    </row>
    <row r="6" spans="1:21" ht="22">
      <c r="B6" s="240"/>
      <c r="D6" s="270"/>
      <c r="E6" s="32"/>
      <c r="F6" s="270"/>
      <c r="G6" s="32" t="s">
        <v>206</v>
      </c>
      <c r="H6" s="270"/>
      <c r="I6" s="272"/>
      <c r="J6" s="272"/>
      <c r="K6" s="272"/>
      <c r="L6" s="272"/>
      <c r="M6" s="32" t="s">
        <v>42</v>
      </c>
      <c r="N6" s="32"/>
      <c r="O6" s="32" t="s">
        <v>43</v>
      </c>
      <c r="P6" s="272"/>
      <c r="Q6" s="272"/>
      <c r="R6" s="272"/>
      <c r="S6" s="272"/>
      <c r="T6" s="272"/>
      <c r="U6" s="272"/>
    </row>
    <row r="7" spans="1:21">
      <c r="B7" s="241"/>
      <c r="C7" s="32"/>
      <c r="E7" s="32"/>
      <c r="G7" s="32" t="s">
        <v>207</v>
      </c>
      <c r="I7" s="32"/>
      <c r="J7" s="32"/>
      <c r="K7" s="32"/>
      <c r="L7" s="32"/>
      <c r="M7" s="32" t="s">
        <v>45</v>
      </c>
      <c r="N7" s="32"/>
      <c r="O7" s="32" t="s">
        <v>46</v>
      </c>
      <c r="P7" s="272"/>
      <c r="Q7" s="272" t="s">
        <v>43</v>
      </c>
      <c r="R7" s="272"/>
      <c r="S7" s="32" t="s">
        <v>48</v>
      </c>
      <c r="T7" s="272"/>
      <c r="U7" s="32"/>
    </row>
    <row r="8" spans="1:21">
      <c r="B8" s="241"/>
      <c r="C8" s="32" t="s">
        <v>256</v>
      </c>
      <c r="E8" s="32" t="s">
        <v>82</v>
      </c>
      <c r="G8" s="32" t="s">
        <v>49</v>
      </c>
      <c r="I8" s="32" t="s">
        <v>227</v>
      </c>
      <c r="J8" s="33"/>
      <c r="K8" s="33"/>
      <c r="L8" s="33"/>
      <c r="M8" s="32" t="s">
        <v>50</v>
      </c>
      <c r="N8" s="32"/>
      <c r="O8" s="32" t="s">
        <v>51</v>
      </c>
      <c r="P8" s="272"/>
      <c r="Q8" s="32" t="s">
        <v>285</v>
      </c>
      <c r="R8" s="272"/>
      <c r="S8" s="32" t="s">
        <v>52</v>
      </c>
      <c r="T8" s="272"/>
      <c r="U8" s="32" t="s">
        <v>47</v>
      </c>
    </row>
    <row r="9" spans="1:21">
      <c r="B9" s="267"/>
      <c r="C9" s="32" t="s">
        <v>44</v>
      </c>
      <c r="E9" s="32" t="s">
        <v>83</v>
      </c>
      <c r="G9" s="32" t="s">
        <v>53</v>
      </c>
      <c r="I9" s="296" t="s">
        <v>228</v>
      </c>
      <c r="J9" s="296"/>
      <c r="K9" s="296" t="s">
        <v>30</v>
      </c>
      <c r="L9" s="296"/>
      <c r="M9" s="32" t="s">
        <v>54</v>
      </c>
      <c r="N9" s="32"/>
      <c r="O9" s="32" t="s">
        <v>55</v>
      </c>
      <c r="P9" s="272"/>
      <c r="Q9" s="32" t="s">
        <v>56</v>
      </c>
      <c r="R9" s="272"/>
      <c r="S9" s="32" t="s">
        <v>57</v>
      </c>
      <c r="T9" s="272"/>
      <c r="U9" s="32" t="s">
        <v>58</v>
      </c>
    </row>
    <row r="10" spans="1:21" ht="22">
      <c r="A10" s="238"/>
      <c r="B10" s="209"/>
      <c r="C10" s="293" t="s">
        <v>243</v>
      </c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</row>
    <row r="11" spans="1:21" ht="22">
      <c r="A11" s="209" t="s">
        <v>281</v>
      </c>
      <c r="B11" s="209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</row>
    <row r="12" spans="1:21" s="239" customFormat="1" ht="22">
      <c r="A12" s="209" t="s">
        <v>293</v>
      </c>
      <c r="B12" s="194"/>
      <c r="C12" s="34">
        <v>1975656</v>
      </c>
      <c r="D12" s="34">
        <v>0</v>
      </c>
      <c r="E12" s="34">
        <v>751406</v>
      </c>
      <c r="F12" s="34">
        <v>0</v>
      </c>
      <c r="G12" s="34">
        <v>121032</v>
      </c>
      <c r="H12" s="34">
        <v>0</v>
      </c>
      <c r="I12" s="34">
        <v>85035</v>
      </c>
      <c r="J12" s="34">
        <v>0</v>
      </c>
      <c r="K12" s="34">
        <v>458248</v>
      </c>
      <c r="L12" s="34"/>
      <c r="M12" s="34">
        <v>509584</v>
      </c>
      <c r="N12" s="37"/>
      <c r="O12" s="34" t="e">
        <v>#REF!</v>
      </c>
      <c r="P12" s="38"/>
      <c r="Q12" s="34">
        <f>SUM(C12:K12)</f>
        <v>3391377</v>
      </c>
      <c r="R12" s="38"/>
      <c r="S12" s="34">
        <v>42193</v>
      </c>
      <c r="T12" s="38"/>
      <c r="U12" s="34">
        <f>SUM(Q12:S12)</f>
        <v>3433570</v>
      </c>
    </row>
    <row r="13" spans="1:21" ht="22" hidden="1">
      <c r="A13" s="190" t="s">
        <v>59</v>
      </c>
      <c r="B13" s="194"/>
      <c r="C13" s="35"/>
      <c r="D13" s="39"/>
      <c r="E13" s="35"/>
      <c r="F13" s="39"/>
      <c r="G13" s="35"/>
      <c r="H13" s="39"/>
      <c r="I13" s="35"/>
      <c r="J13" s="35"/>
      <c r="K13" s="35"/>
      <c r="L13" s="35"/>
      <c r="M13" s="40"/>
      <c r="N13" s="40"/>
      <c r="O13" s="40"/>
      <c r="P13" s="39"/>
      <c r="Q13" s="35"/>
      <c r="R13" s="39"/>
      <c r="S13" s="35"/>
      <c r="T13" s="39"/>
      <c r="U13" s="35"/>
    </row>
    <row r="14" spans="1:21" ht="22" hidden="1">
      <c r="A14" s="191" t="s">
        <v>286</v>
      </c>
      <c r="B14" s="194"/>
      <c r="C14" s="35"/>
      <c r="D14" s="39"/>
      <c r="E14" s="35"/>
      <c r="F14" s="39"/>
      <c r="G14" s="35"/>
      <c r="H14" s="35"/>
      <c r="I14" s="35"/>
      <c r="J14" s="39"/>
      <c r="K14" s="35"/>
      <c r="L14" s="35"/>
      <c r="M14" s="40"/>
      <c r="N14" s="40"/>
      <c r="O14" s="40"/>
      <c r="P14" s="39"/>
      <c r="Q14" s="35"/>
      <c r="R14" s="39"/>
      <c r="S14" s="35"/>
      <c r="T14" s="39"/>
      <c r="U14" s="35"/>
    </row>
    <row r="15" spans="1:21" hidden="1">
      <c r="A15" s="192" t="s">
        <v>235</v>
      </c>
      <c r="B15" s="195"/>
      <c r="C15" s="35"/>
      <c r="D15" s="39"/>
      <c r="E15" s="35"/>
      <c r="F15" s="39"/>
      <c r="G15" s="35"/>
      <c r="H15" s="39"/>
      <c r="I15" s="35"/>
      <c r="J15" s="27"/>
      <c r="K15" s="35"/>
      <c r="L15" s="27"/>
      <c r="M15" s="35"/>
      <c r="N15" s="35"/>
      <c r="O15" s="35"/>
      <c r="P15" s="39"/>
      <c r="Q15" s="35"/>
      <c r="R15" s="39"/>
      <c r="S15" s="35"/>
      <c r="T15" s="39"/>
      <c r="U15" s="35"/>
    </row>
    <row r="16" spans="1:21" hidden="1">
      <c r="A16" s="192" t="s">
        <v>257</v>
      </c>
      <c r="B16" s="195"/>
      <c r="C16" s="35"/>
      <c r="D16" s="39"/>
      <c r="E16" s="35"/>
      <c r="F16" s="39"/>
      <c r="G16" s="35"/>
      <c r="H16" s="39"/>
      <c r="I16" s="35"/>
      <c r="J16" s="27"/>
      <c r="K16" s="35"/>
      <c r="L16" s="27"/>
      <c r="M16" s="35"/>
      <c r="N16" s="35"/>
      <c r="O16" s="35"/>
      <c r="P16" s="39"/>
      <c r="Q16" s="35"/>
      <c r="R16" s="39"/>
      <c r="S16" s="35"/>
      <c r="T16" s="39"/>
      <c r="U16" s="35"/>
    </row>
    <row r="17" spans="1:23" s="242" customFormat="1" ht="22" hidden="1">
      <c r="A17" s="191" t="s">
        <v>287</v>
      </c>
      <c r="B17" s="194"/>
      <c r="C17" s="36">
        <f>SUM(C15:C16)</f>
        <v>0</v>
      </c>
      <c r="D17" s="38"/>
      <c r="E17" s="36">
        <f>SUM(E15:E16)</f>
        <v>0</v>
      </c>
      <c r="F17" s="38"/>
      <c r="G17" s="36">
        <f>SUM(G15:G16)</f>
        <v>0</v>
      </c>
      <c r="H17" s="38"/>
      <c r="I17" s="36">
        <f>SUM(I15:I16)</f>
        <v>0</v>
      </c>
      <c r="J17" s="27"/>
      <c r="K17" s="36">
        <f>SUM(K15:K16)</f>
        <v>0</v>
      </c>
      <c r="L17" s="27"/>
      <c r="M17" s="36">
        <f>SUM(M15:M15)</f>
        <v>0</v>
      </c>
      <c r="N17" s="38"/>
      <c r="O17" s="36">
        <f>SUM(O15:O15)</f>
        <v>0</v>
      </c>
      <c r="P17" s="38"/>
      <c r="Q17" s="36">
        <f>SUM(Q15:Q16)</f>
        <v>0</v>
      </c>
      <c r="R17" s="38"/>
      <c r="S17" s="36">
        <f>SUM(S15:S16)</f>
        <v>0</v>
      </c>
      <c r="T17" s="38"/>
      <c r="U17" s="36">
        <f>SUM(U15:U16)</f>
        <v>0</v>
      </c>
    </row>
    <row r="18" spans="1:23" s="248" customFormat="1" ht="11.25" hidden="1" customHeight="1">
      <c r="A18" s="193"/>
      <c r="B18" s="247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</row>
    <row r="19" spans="1:23" ht="22" hidden="1">
      <c r="A19" s="243" t="s">
        <v>60</v>
      </c>
      <c r="B19" s="194"/>
      <c r="C19" s="35"/>
      <c r="D19" s="38"/>
      <c r="E19" s="35"/>
      <c r="F19" s="38"/>
      <c r="G19" s="35"/>
      <c r="H19" s="38"/>
      <c r="I19" s="35"/>
      <c r="J19" s="35"/>
      <c r="K19" s="35"/>
      <c r="L19" s="35"/>
      <c r="M19" s="40"/>
      <c r="N19" s="40"/>
      <c r="O19" s="40"/>
      <c r="P19" s="38"/>
      <c r="Q19" s="34"/>
      <c r="R19" s="38"/>
      <c r="S19" s="34"/>
      <c r="T19" s="38"/>
      <c r="U19" s="34"/>
    </row>
    <row r="20" spans="1:23" ht="22" hidden="1">
      <c r="A20" s="192" t="s">
        <v>262</v>
      </c>
      <c r="B20" s="195"/>
      <c r="C20" s="35"/>
      <c r="D20" s="38"/>
      <c r="E20" s="35"/>
      <c r="F20" s="38"/>
      <c r="G20" s="35"/>
      <c r="H20" s="38"/>
      <c r="I20" s="35"/>
      <c r="J20" s="27"/>
      <c r="K20" s="35"/>
      <c r="L20" s="27"/>
      <c r="M20" s="45"/>
      <c r="N20" s="40"/>
      <c r="O20" s="35"/>
      <c r="P20" s="38"/>
      <c r="Q20" s="35"/>
      <c r="R20" s="38"/>
      <c r="S20" s="35"/>
      <c r="T20" s="38"/>
      <c r="U20" s="35"/>
      <c r="V20" s="238" t="s">
        <v>288</v>
      </c>
    </row>
    <row r="21" spans="1:23" s="242" customFormat="1" ht="22" hidden="1">
      <c r="A21" s="243" t="s">
        <v>63</v>
      </c>
      <c r="B21" s="194"/>
      <c r="C21" s="36">
        <f>SUM(C20:C20)</f>
        <v>0</v>
      </c>
      <c r="D21" s="38"/>
      <c r="E21" s="36">
        <f>SUM(E20:E20)</f>
        <v>0</v>
      </c>
      <c r="F21" s="38"/>
      <c r="G21" s="36">
        <f>SUM(G20:G20)</f>
        <v>0</v>
      </c>
      <c r="H21" s="38"/>
      <c r="I21" s="36">
        <f>SUM(I20:I20)</f>
        <v>0</v>
      </c>
      <c r="J21" s="27"/>
      <c r="K21" s="36">
        <f>SUM(K20:K20)</f>
        <v>0</v>
      </c>
      <c r="L21" s="27"/>
      <c r="M21" s="36">
        <f>SUM(M20:M20)</f>
        <v>0</v>
      </c>
      <c r="N21" s="38"/>
      <c r="O21" s="36">
        <f>SUM(O20:O20)</f>
        <v>0</v>
      </c>
      <c r="P21" s="38"/>
      <c r="Q21" s="36">
        <f>SUM(Q20:Q20)</f>
        <v>0</v>
      </c>
      <c r="R21" s="38"/>
      <c r="S21" s="36">
        <f>SUM(S20:S20)</f>
        <v>0</v>
      </c>
      <c r="T21" s="38"/>
      <c r="U21" s="36">
        <f>SUM(U20:U20)</f>
        <v>0</v>
      </c>
    </row>
    <row r="22" spans="1:23" s="242" customFormat="1" ht="11.25" hidden="1" customHeight="1">
      <c r="A22" s="209"/>
      <c r="B22" s="19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46"/>
      <c r="P22" s="38"/>
      <c r="Q22" s="38"/>
      <c r="R22" s="38"/>
      <c r="S22" s="38"/>
      <c r="T22" s="38"/>
      <c r="U22" s="38"/>
    </row>
    <row r="23" spans="1:23" ht="22" hidden="1">
      <c r="A23" s="245" t="s">
        <v>64</v>
      </c>
      <c r="B23" s="195"/>
      <c r="C23" s="41">
        <f>SUM(C17,C21)</f>
        <v>0</v>
      </c>
      <c r="D23" s="39"/>
      <c r="E23" s="41">
        <f>SUM(E17,E21)</f>
        <v>0</v>
      </c>
      <c r="F23" s="39"/>
      <c r="G23" s="41">
        <f>SUM(G17,G21)</f>
        <v>0</v>
      </c>
      <c r="H23" s="39"/>
      <c r="I23" s="41">
        <f>SUM(I17,I21)</f>
        <v>0</v>
      </c>
      <c r="J23" s="27"/>
      <c r="K23" s="41">
        <f>SUM(K17,K21)</f>
        <v>0</v>
      </c>
      <c r="L23" s="27"/>
      <c r="M23" s="41">
        <f>SUM(M17,M21)</f>
        <v>0</v>
      </c>
      <c r="N23" s="38"/>
      <c r="O23" s="41">
        <f>SUM(O17,O21)</f>
        <v>0</v>
      </c>
      <c r="P23" s="39"/>
      <c r="Q23" s="41">
        <f>SUM(Q17,Q21)</f>
        <v>0</v>
      </c>
      <c r="R23" s="39"/>
      <c r="S23" s="41">
        <f>SUM(S17,S21)</f>
        <v>0</v>
      </c>
      <c r="T23" s="39"/>
      <c r="U23" s="41">
        <f>SUM(U17,U21)</f>
        <v>0</v>
      </c>
    </row>
    <row r="24" spans="1:23" s="251" customFormat="1" ht="11.25" customHeight="1">
      <c r="A24" s="249"/>
      <c r="B24" s="250"/>
      <c r="C24" s="185"/>
      <c r="D24" s="186"/>
      <c r="E24" s="185"/>
      <c r="F24" s="186"/>
      <c r="G24" s="185"/>
      <c r="H24" s="186"/>
      <c r="I24" s="185"/>
      <c r="J24" s="185"/>
      <c r="K24" s="185"/>
      <c r="L24" s="185"/>
      <c r="M24" s="185"/>
      <c r="N24" s="185"/>
      <c r="O24" s="185"/>
      <c r="P24" s="186"/>
      <c r="Q24" s="185"/>
      <c r="R24" s="186"/>
      <c r="S24" s="185"/>
      <c r="T24" s="186"/>
      <c r="U24" s="185"/>
    </row>
    <row r="25" spans="1:23" s="239" customFormat="1" ht="22">
      <c r="A25" s="209" t="s">
        <v>248</v>
      </c>
      <c r="B25" s="19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1:23" s="239" customFormat="1" ht="22" customHeight="1">
      <c r="A26" s="252" t="s">
        <v>253</v>
      </c>
      <c r="B26" s="195"/>
      <c r="C26" s="39">
        <v>0</v>
      </c>
      <c r="D26" s="39"/>
      <c r="E26" s="39">
        <v>0</v>
      </c>
      <c r="F26" s="39"/>
      <c r="G26" s="39">
        <v>0</v>
      </c>
      <c r="H26" s="38"/>
      <c r="I26" s="35">
        <v>0</v>
      </c>
      <c r="J26" s="35"/>
      <c r="K26" s="35">
        <f>'SOCI 6'!D34</f>
        <v>192445</v>
      </c>
      <c r="L26" s="35"/>
      <c r="M26" s="35"/>
      <c r="N26" s="35"/>
      <c r="O26" s="35"/>
      <c r="P26" s="38"/>
      <c r="Q26" s="35">
        <f>SUM(C26,E26,G26,I26,K26)</f>
        <v>192445</v>
      </c>
      <c r="R26" s="38"/>
      <c r="S26" s="35">
        <f>'SOCI 6'!D37</f>
        <v>5900</v>
      </c>
      <c r="T26" s="38"/>
      <c r="U26" s="35">
        <f>SUM(Q26,S26)</f>
        <v>198345</v>
      </c>
      <c r="W26" s="253"/>
    </row>
    <row r="27" spans="1:23" s="239" customFormat="1" ht="22">
      <c r="A27" s="252" t="s">
        <v>198</v>
      </c>
      <c r="B27" s="195"/>
      <c r="C27" s="48">
        <v>0</v>
      </c>
      <c r="D27" s="39"/>
      <c r="E27" s="48">
        <v>0</v>
      </c>
      <c r="F27" s="39"/>
      <c r="G27" s="48">
        <v>0</v>
      </c>
      <c r="H27" s="38"/>
      <c r="I27" s="48">
        <v>0</v>
      </c>
      <c r="J27" s="35"/>
      <c r="K27" s="48">
        <f>'SOCI 6'!D41-'SOCI 6'!D34</f>
        <v>0</v>
      </c>
      <c r="L27" s="35"/>
      <c r="M27" s="35"/>
      <c r="N27" s="35"/>
      <c r="O27" s="35"/>
      <c r="P27" s="38"/>
      <c r="Q27" s="48">
        <f>SUM(C27,E27,G27,I27,K27)</f>
        <v>0</v>
      </c>
      <c r="R27" s="38"/>
      <c r="S27" s="48">
        <f>'SOCI 6'!D44-'SOCI 6'!D37</f>
        <v>0</v>
      </c>
      <c r="T27" s="38"/>
      <c r="U27" s="48">
        <f>SUM(Q27,S27)</f>
        <v>0</v>
      </c>
    </row>
    <row r="28" spans="1:23" s="239" customFormat="1" ht="22">
      <c r="A28" s="209" t="s">
        <v>249</v>
      </c>
      <c r="B28" s="194"/>
      <c r="C28" s="41">
        <f>SUM(C26:C27)</f>
        <v>0</v>
      </c>
      <c r="D28" s="38"/>
      <c r="E28" s="41">
        <f>SUM(E26:E27)</f>
        <v>0</v>
      </c>
      <c r="F28" s="38"/>
      <c r="G28" s="41">
        <f>SUM(G26:G27)</f>
        <v>0</v>
      </c>
      <c r="H28" s="38"/>
      <c r="I28" s="41">
        <f>SUM(I26:I27)</f>
        <v>0</v>
      </c>
      <c r="J28" s="38"/>
      <c r="K28" s="41">
        <f>SUM(K26:K27)</f>
        <v>192445</v>
      </c>
      <c r="L28" s="38"/>
      <c r="M28" s="36">
        <f>SUM(M26:M26)</f>
        <v>0</v>
      </c>
      <c r="N28" s="38"/>
      <c r="O28" s="36">
        <f>SUM(O26:O26)</f>
        <v>0</v>
      </c>
      <c r="P28" s="38"/>
      <c r="Q28" s="41">
        <f>SUM(Q26:Q27)</f>
        <v>192445</v>
      </c>
      <c r="R28" s="38"/>
      <c r="S28" s="41">
        <f>SUM(S26:S27)</f>
        <v>5900</v>
      </c>
      <c r="T28" s="38"/>
      <c r="U28" s="41">
        <f>SUM(U26:U27)</f>
        <v>198345</v>
      </c>
    </row>
    <row r="29" spans="1:23" s="254" customFormat="1" ht="17.5">
      <c r="A29" s="193"/>
      <c r="B29" s="250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3" s="239" customFormat="1" ht="22" hidden="1">
      <c r="A30" s="240" t="s">
        <v>254</v>
      </c>
      <c r="B30" s="195"/>
      <c r="C30" s="48">
        <v>0</v>
      </c>
      <c r="D30" s="39"/>
      <c r="E30" s="48">
        <v>0</v>
      </c>
      <c r="F30" s="39"/>
      <c r="G30" s="48">
        <v>0</v>
      </c>
      <c r="H30" s="39"/>
      <c r="I30" s="48">
        <v>0</v>
      </c>
      <c r="J30" s="39"/>
      <c r="K30" s="48">
        <v>0</v>
      </c>
      <c r="L30" s="39"/>
      <c r="M30" s="39"/>
      <c r="N30" s="39"/>
      <c r="O30" s="39"/>
      <c r="P30" s="39"/>
      <c r="Q30" s="48">
        <f>SUM(C30,E30,G30,I30,K30)</f>
        <v>0</v>
      </c>
      <c r="R30" s="39"/>
      <c r="S30" s="48">
        <v>0</v>
      </c>
      <c r="T30" s="39"/>
      <c r="U30" s="48">
        <f>SUM(Q30,S30)</f>
        <v>0</v>
      </c>
    </row>
    <row r="31" spans="1:23" s="24" customFormat="1" ht="22.5" thickBot="1">
      <c r="A31" s="209" t="s">
        <v>282</v>
      </c>
      <c r="B31" s="271"/>
      <c r="C31" s="42">
        <f>C6+C17+C21+C28+C12+C30</f>
        <v>1975656</v>
      </c>
      <c r="D31" s="39"/>
      <c r="E31" s="42">
        <f>E6+E17+E21+E28+E12+E30</f>
        <v>751406</v>
      </c>
      <c r="F31" s="39"/>
      <c r="G31" s="42">
        <f>G12+G17+G23+G28+G30</f>
        <v>121032</v>
      </c>
      <c r="H31" s="39"/>
      <c r="I31" s="42">
        <f>I6+I17+I21+I28+I12+I30</f>
        <v>85035</v>
      </c>
      <c r="J31" s="38"/>
      <c r="K31" s="42">
        <f>K6+K17+K21+K28+K12+K30</f>
        <v>650693</v>
      </c>
      <c r="L31" s="38"/>
      <c r="M31" s="42">
        <f>SUM(M12,M23,M28)</f>
        <v>509584</v>
      </c>
      <c r="N31" s="38"/>
      <c r="O31" s="42" t="e">
        <f>SUM(O12,O23,O28)</f>
        <v>#REF!</v>
      </c>
      <c r="P31" s="39"/>
      <c r="Q31" s="42">
        <f>Q6+Q17+Q21+Q28+Q12+Q30</f>
        <v>3583822</v>
      </c>
      <c r="R31" s="39"/>
      <c r="S31" s="42">
        <f>S6+S17+S21+S28+S12+S30</f>
        <v>48093</v>
      </c>
      <c r="T31" s="39"/>
      <c r="U31" s="42">
        <f>U6+U17+U21+U28+U12+U30</f>
        <v>3631915</v>
      </c>
    </row>
    <row r="32" spans="1:23" ht="22" thickTop="1">
      <c r="C32" s="24">
        <f>C31-'SFP 3-5'!C72</f>
        <v>0</v>
      </c>
      <c r="E32" s="24">
        <f>E31-'SFP 3-5'!C73</f>
        <v>0</v>
      </c>
      <c r="G32" s="24">
        <f>G31-'SFP 3-5'!C75</f>
        <v>0</v>
      </c>
      <c r="H32" s="24"/>
      <c r="I32" s="24">
        <f>I31-'SFP 3-5'!C77</f>
        <v>0</v>
      </c>
      <c r="J32" s="29"/>
      <c r="K32" s="24">
        <f>K31-'SFP 3-5'!C78</f>
        <v>0</v>
      </c>
      <c r="Q32" s="24">
        <f>Q31-'SFP 3-5'!C79</f>
        <v>0</v>
      </c>
      <c r="S32" s="24">
        <f>S31-'SFP 3-5'!C80</f>
        <v>0</v>
      </c>
      <c r="U32" s="24">
        <f>U31-'SFP 3-5'!C81</f>
        <v>0</v>
      </c>
    </row>
  </sheetData>
  <mergeCells count="5">
    <mergeCell ref="C4:U4"/>
    <mergeCell ref="C10:U10"/>
    <mergeCell ref="K9:L9"/>
    <mergeCell ref="I9:J9"/>
    <mergeCell ref="I5:K5"/>
  </mergeCells>
  <pageMargins left="0.6" right="0.6" top="0.48" bottom="0.5" header="0.5" footer="0.5"/>
  <pageSetup paperSize="9" scale="87" firstPageNumber="8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14DC3-AFCA-4E71-8E85-EE992A9E686B}">
  <sheetPr>
    <pageSetUpPr fitToPage="1"/>
  </sheetPr>
  <dimension ref="A1:L32"/>
  <sheetViews>
    <sheetView view="pageBreakPreview" zoomScale="80" zoomScaleNormal="100" zoomScaleSheetLayoutView="80" workbookViewId="0">
      <selection activeCell="C13" sqref="C13"/>
    </sheetView>
  </sheetViews>
  <sheetFormatPr defaultColWidth="9" defaultRowHeight="21.5"/>
  <cols>
    <col min="1" max="1" width="50.08984375" style="189" customWidth="1"/>
    <col min="2" max="2" width="7.81640625" style="267" customWidth="1"/>
    <col min="3" max="3" width="1.1796875" style="198" customWidth="1"/>
    <col min="4" max="4" width="17" style="198" customWidth="1"/>
    <col min="5" max="5" width="1.1796875" style="198" customWidth="1"/>
    <col min="6" max="6" width="17" style="198" customWidth="1"/>
    <col min="7" max="7" width="1.1796875" style="198" customWidth="1"/>
    <col min="8" max="8" width="17" style="198" customWidth="1"/>
    <col min="9" max="9" width="1.1796875" style="198" customWidth="1"/>
    <col min="10" max="10" width="17" style="198" customWidth="1"/>
    <col min="11" max="11" width="1.1796875" style="198" customWidth="1"/>
    <col min="12" max="12" width="17" style="198" customWidth="1"/>
    <col min="13" max="16384" width="9" style="198"/>
  </cols>
  <sheetData>
    <row r="1" spans="1:12" ht="22">
      <c r="A1" s="201" t="s">
        <v>265</v>
      </c>
    </row>
    <row r="2" spans="1:12" ht="22">
      <c r="A2" s="209" t="s">
        <v>267</v>
      </c>
    </row>
    <row r="3" spans="1:12" ht="22">
      <c r="A3" s="222"/>
      <c r="B3" s="268"/>
      <c r="C3" s="222"/>
      <c r="D3" s="222"/>
      <c r="E3" s="222"/>
      <c r="F3" s="222"/>
      <c r="G3" s="222"/>
      <c r="H3" s="222"/>
      <c r="I3" s="222"/>
    </row>
    <row r="4" spans="1:12" ht="22">
      <c r="D4" s="291" t="s">
        <v>1</v>
      </c>
      <c r="E4" s="291"/>
      <c r="F4" s="291"/>
      <c r="G4" s="291"/>
      <c r="H4" s="291"/>
      <c r="I4" s="291"/>
      <c r="J4" s="291"/>
      <c r="K4" s="291"/>
      <c r="L4" s="291"/>
    </row>
    <row r="5" spans="1:12" ht="22">
      <c r="D5" s="268"/>
      <c r="E5" s="268"/>
      <c r="F5" s="268"/>
      <c r="G5" s="268"/>
      <c r="H5" s="297" t="s">
        <v>220</v>
      </c>
      <c r="I5" s="297"/>
      <c r="J5" s="297"/>
      <c r="K5" s="268"/>
      <c r="L5" s="268"/>
    </row>
    <row r="6" spans="1:12">
      <c r="B6" s="269"/>
      <c r="C6" s="267"/>
      <c r="D6" s="269" t="s">
        <v>256</v>
      </c>
      <c r="E6" s="269"/>
      <c r="F6" s="269" t="s">
        <v>82</v>
      </c>
      <c r="G6" s="269"/>
      <c r="H6" s="269" t="s">
        <v>227</v>
      </c>
      <c r="J6" s="269"/>
      <c r="K6" s="269"/>
      <c r="L6" s="269" t="s">
        <v>47</v>
      </c>
    </row>
    <row r="7" spans="1:12">
      <c r="B7" s="267" t="s">
        <v>4</v>
      </c>
      <c r="C7" s="267"/>
      <c r="D7" s="269" t="s">
        <v>44</v>
      </c>
      <c r="E7" s="269"/>
      <c r="F7" s="269" t="s">
        <v>83</v>
      </c>
      <c r="G7" s="269"/>
      <c r="H7" s="269" t="s">
        <v>228</v>
      </c>
      <c r="J7" s="269" t="s">
        <v>30</v>
      </c>
      <c r="K7" s="269"/>
      <c r="L7" s="269" t="s">
        <v>58</v>
      </c>
    </row>
    <row r="8" spans="1:12">
      <c r="A8" s="198"/>
      <c r="D8" s="290" t="s">
        <v>243</v>
      </c>
      <c r="E8" s="290"/>
      <c r="F8" s="290"/>
      <c r="G8" s="290"/>
      <c r="H8" s="290"/>
      <c r="I8" s="290"/>
      <c r="J8" s="290"/>
      <c r="K8" s="290"/>
      <c r="L8" s="290"/>
    </row>
    <row r="9" spans="1:12" ht="22">
      <c r="A9" s="209" t="s">
        <v>263</v>
      </c>
      <c r="D9" s="267"/>
      <c r="E9" s="267"/>
      <c r="F9" s="267"/>
      <c r="G9" s="267"/>
      <c r="H9" s="267"/>
      <c r="I9" s="267"/>
      <c r="J9" s="267"/>
      <c r="K9" s="267"/>
      <c r="L9" s="267"/>
    </row>
    <row r="10" spans="1:12" ht="22">
      <c r="A10" s="209" t="s">
        <v>292</v>
      </c>
      <c r="C10" s="197"/>
      <c r="D10" s="22">
        <v>1575656</v>
      </c>
      <c r="E10" s="22"/>
      <c r="F10" s="22">
        <v>106367</v>
      </c>
      <c r="G10" s="22"/>
      <c r="H10" s="22">
        <v>53283</v>
      </c>
      <c r="I10" s="21"/>
      <c r="J10" s="22">
        <v>15097</v>
      </c>
      <c r="K10" s="21"/>
      <c r="L10" s="22">
        <f>SUM(D10:J10)</f>
        <v>1750403</v>
      </c>
    </row>
    <row r="11" spans="1:12" s="222" customFormat="1" ht="13.5" customHeight="1">
      <c r="A11" s="199"/>
      <c r="B11" s="267"/>
      <c r="C11" s="268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222" customFormat="1" ht="22">
      <c r="A12" s="190" t="s">
        <v>59</v>
      </c>
      <c r="B12" s="267"/>
      <c r="C12" s="268"/>
      <c r="D12" s="21"/>
      <c r="E12" s="21"/>
      <c r="F12" s="21"/>
      <c r="G12" s="21"/>
      <c r="H12" s="21"/>
      <c r="I12" s="21"/>
      <c r="J12" s="21"/>
      <c r="K12" s="21"/>
      <c r="L12" s="21"/>
    </row>
    <row r="13" spans="1:12" s="222" customFormat="1" ht="22">
      <c r="A13" s="191" t="s">
        <v>234</v>
      </c>
      <c r="B13" s="267"/>
      <c r="C13" s="268"/>
      <c r="D13" s="21"/>
      <c r="E13" s="21"/>
      <c r="F13" s="21"/>
      <c r="G13" s="21"/>
      <c r="H13" s="21"/>
      <c r="I13" s="21"/>
      <c r="J13" s="21"/>
      <c r="K13" s="21"/>
      <c r="L13" s="21"/>
    </row>
    <row r="14" spans="1:12" s="222" customFormat="1" ht="22">
      <c r="A14" s="192" t="s">
        <v>235</v>
      </c>
      <c r="B14" s="267">
        <v>8</v>
      </c>
      <c r="C14" s="268"/>
      <c r="D14" s="15">
        <v>0</v>
      </c>
      <c r="E14" s="15"/>
      <c r="F14" s="15">
        <v>0</v>
      </c>
      <c r="G14" s="15"/>
      <c r="H14" s="15">
        <v>0</v>
      </c>
      <c r="I14" s="15"/>
      <c r="J14" s="15">
        <v>-173322</v>
      </c>
      <c r="K14" s="16"/>
      <c r="L14" s="15">
        <f>SUM(D14:K14)</f>
        <v>-173322</v>
      </c>
    </row>
    <row r="15" spans="1:12" s="222" customFormat="1" ht="22">
      <c r="A15" s="191" t="s">
        <v>236</v>
      </c>
      <c r="B15" s="267"/>
      <c r="C15" s="268"/>
      <c r="D15" s="4">
        <f>SUM(D14:D14)</f>
        <v>0</v>
      </c>
      <c r="E15" s="21"/>
      <c r="F15" s="4">
        <f>SUM(F14:F14)</f>
        <v>0</v>
      </c>
      <c r="G15" s="21"/>
      <c r="H15" s="4">
        <f>SUM(H14:H14)</f>
        <v>0</v>
      </c>
      <c r="I15" s="21"/>
      <c r="J15" s="4">
        <f>SUM(J14:J14)</f>
        <v>-173322</v>
      </c>
      <c r="K15" s="21"/>
      <c r="L15" s="4">
        <f>SUM(L14:L14)</f>
        <v>-173322</v>
      </c>
    </row>
    <row r="16" spans="1:12" s="222" customFormat="1" ht="13.5" customHeight="1">
      <c r="A16" s="199"/>
      <c r="B16" s="267"/>
      <c r="C16" s="268"/>
      <c r="D16" s="21"/>
      <c r="E16" s="21"/>
      <c r="F16" s="21"/>
      <c r="G16" s="21"/>
      <c r="H16" s="21"/>
      <c r="I16" s="21"/>
      <c r="J16" s="21"/>
      <c r="K16" s="21"/>
      <c r="L16" s="21"/>
    </row>
    <row r="17" spans="1:12" s="222" customFormat="1" ht="22">
      <c r="A17" s="235" t="s">
        <v>248</v>
      </c>
      <c r="B17" s="267"/>
      <c r="C17" s="268"/>
      <c r="D17" s="15"/>
      <c r="E17" s="15"/>
      <c r="F17" s="15"/>
      <c r="G17" s="15"/>
      <c r="H17" s="15"/>
      <c r="I17" s="15"/>
      <c r="J17" s="15"/>
      <c r="K17" s="21"/>
      <c r="L17" s="15"/>
    </row>
    <row r="18" spans="1:12" s="222" customFormat="1" ht="22">
      <c r="A18" s="236" t="s">
        <v>253</v>
      </c>
      <c r="B18" s="267"/>
      <c r="C18" s="268"/>
      <c r="D18" s="15">
        <v>0</v>
      </c>
      <c r="E18" s="15"/>
      <c r="F18" s="15">
        <v>0</v>
      </c>
      <c r="G18" s="15"/>
      <c r="H18" s="15">
        <v>0</v>
      </c>
      <c r="I18" s="15"/>
      <c r="J18" s="15">
        <f>'SOCI 6'!J27</f>
        <v>173404</v>
      </c>
      <c r="K18" s="21"/>
      <c r="L18" s="15">
        <f>SUM(D18:K18)</f>
        <v>173404</v>
      </c>
    </row>
    <row r="19" spans="1:12" s="222" customFormat="1" ht="22">
      <c r="A19" s="236" t="s">
        <v>198</v>
      </c>
      <c r="B19" s="267"/>
      <c r="C19" s="268"/>
      <c r="D19" s="15">
        <f t="shared" ref="D19:H19" si="0">D18</f>
        <v>0</v>
      </c>
      <c r="E19" s="15">
        <f t="shared" si="0"/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/>
      <c r="J19" s="15">
        <v>0</v>
      </c>
      <c r="K19" s="21"/>
      <c r="L19" s="15">
        <f>SUM(D19:K19)</f>
        <v>0</v>
      </c>
    </row>
    <row r="20" spans="1:12" s="222" customFormat="1" ht="22">
      <c r="A20" s="235" t="s">
        <v>249</v>
      </c>
      <c r="B20" s="267"/>
      <c r="C20" s="268"/>
      <c r="D20" s="4">
        <f>SUM(D18:D19)</f>
        <v>0</v>
      </c>
      <c r="E20" s="21"/>
      <c r="F20" s="4">
        <f>SUM(F18:F19)</f>
        <v>0</v>
      </c>
      <c r="G20" s="21"/>
      <c r="H20" s="4">
        <f>SUM(H18:H19)</f>
        <v>0</v>
      </c>
      <c r="I20" s="21"/>
      <c r="J20" s="4">
        <f>SUM(J18:J19)</f>
        <v>173404</v>
      </c>
      <c r="K20" s="21"/>
      <c r="L20" s="4">
        <f>SUM(L18:L19)</f>
        <v>173404</v>
      </c>
    </row>
    <row r="21" spans="1:12" s="222" customFormat="1" ht="22">
      <c r="A21" s="236"/>
      <c r="B21" s="267"/>
      <c r="C21" s="268"/>
      <c r="D21" s="15"/>
      <c r="E21" s="15"/>
      <c r="F21" s="15"/>
      <c r="G21" s="15"/>
      <c r="H21" s="15"/>
      <c r="I21" s="15"/>
      <c r="J21" s="15"/>
      <c r="K21" s="21"/>
      <c r="L21" s="15"/>
    </row>
    <row r="22" spans="1:12" s="222" customFormat="1" ht="24.5" customHeight="1">
      <c r="A22" s="237" t="s">
        <v>254</v>
      </c>
      <c r="B22" s="267"/>
      <c r="C22" s="268"/>
      <c r="D22" s="166">
        <v>0</v>
      </c>
      <c r="E22" s="28"/>
      <c r="F22" s="166">
        <v>0</v>
      </c>
      <c r="G22" s="21"/>
      <c r="H22" s="132">
        <v>8375</v>
      </c>
      <c r="I22" s="21"/>
      <c r="J22" s="132">
        <f>-H22</f>
        <v>-8375</v>
      </c>
      <c r="K22" s="21"/>
      <c r="L22" s="132">
        <f>SUM(D22:K22)</f>
        <v>0</v>
      </c>
    </row>
    <row r="23" spans="1:12" ht="24.5" customHeight="1" thickBot="1">
      <c r="A23" s="209" t="s">
        <v>264</v>
      </c>
      <c r="C23" s="269"/>
      <c r="D23" s="47">
        <f>D10+D15+D20+D22</f>
        <v>1575656</v>
      </c>
      <c r="E23" s="21"/>
      <c r="F23" s="47">
        <f>F10+F15+F20+F22</f>
        <v>106367</v>
      </c>
      <c r="G23" s="21"/>
      <c r="H23" s="47">
        <f>H10+H15+H20+H22</f>
        <v>61658</v>
      </c>
      <c r="I23" s="16"/>
      <c r="J23" s="47">
        <f>J10+J15+J20+J22</f>
        <v>6804</v>
      </c>
      <c r="K23" s="16"/>
      <c r="L23" s="47">
        <f>L10+L15+L20+L22</f>
        <v>1750485</v>
      </c>
    </row>
    <row r="24" spans="1:12" ht="22" thickTop="1">
      <c r="D24" s="208"/>
      <c r="F24" s="208"/>
      <c r="G24" s="208"/>
      <c r="H24" s="208"/>
      <c r="J24" s="208"/>
      <c r="L24" s="208"/>
    </row>
    <row r="27" spans="1:12" s="189" customFormat="1">
      <c r="B27" s="267"/>
      <c r="C27" s="198"/>
      <c r="D27" s="198"/>
      <c r="E27" s="198"/>
      <c r="F27" s="198"/>
      <c r="G27" s="198"/>
      <c r="H27" s="198"/>
      <c r="I27" s="198"/>
      <c r="J27" s="198"/>
      <c r="K27" s="198"/>
      <c r="L27" s="198"/>
    </row>
    <row r="28" spans="1:12" s="189" customFormat="1">
      <c r="B28" s="267"/>
      <c r="C28" s="198"/>
      <c r="D28" s="198"/>
      <c r="E28" s="198"/>
      <c r="F28" s="198"/>
      <c r="G28" s="198"/>
      <c r="H28" s="198"/>
      <c r="I28" s="198"/>
      <c r="J28" s="198"/>
      <c r="K28" s="198"/>
      <c r="L28" s="198"/>
    </row>
    <row r="29" spans="1:12" s="189" customFormat="1">
      <c r="B29" s="267"/>
      <c r="C29" s="198"/>
      <c r="D29" s="198"/>
      <c r="E29" s="198"/>
      <c r="F29" s="198"/>
      <c r="G29" s="198"/>
      <c r="H29" s="198"/>
      <c r="I29" s="198"/>
      <c r="J29" s="198"/>
      <c r="K29" s="198"/>
      <c r="L29" s="198"/>
    </row>
    <row r="30" spans="1:12" s="189" customFormat="1">
      <c r="B30" s="267"/>
      <c r="C30" s="198"/>
      <c r="D30" s="198"/>
      <c r="E30" s="198"/>
      <c r="F30" s="198"/>
      <c r="G30" s="198"/>
      <c r="H30" s="198"/>
      <c r="I30" s="198"/>
      <c r="J30" s="198"/>
      <c r="K30" s="198"/>
      <c r="L30" s="198"/>
    </row>
    <row r="31" spans="1:12" s="189" customFormat="1">
      <c r="B31" s="267"/>
      <c r="C31" s="198"/>
      <c r="D31" s="198"/>
      <c r="E31" s="198"/>
      <c r="F31" s="198"/>
      <c r="G31" s="198"/>
      <c r="H31" s="198"/>
      <c r="I31" s="198"/>
      <c r="J31" s="198"/>
      <c r="K31" s="198"/>
      <c r="L31" s="198"/>
    </row>
    <row r="32" spans="1:12" s="189" customFormat="1">
      <c r="B32" s="267"/>
      <c r="C32" s="198"/>
      <c r="D32" s="198"/>
      <c r="E32" s="198"/>
      <c r="F32" s="198"/>
      <c r="G32" s="198"/>
      <c r="H32" s="198"/>
      <c r="I32" s="198"/>
      <c r="J32" s="198"/>
      <c r="K32" s="198"/>
      <c r="L32" s="198"/>
    </row>
  </sheetData>
  <mergeCells count="3">
    <mergeCell ref="D4:L4"/>
    <mergeCell ref="D8:L8"/>
    <mergeCell ref="H5:J5"/>
  </mergeCells>
  <pageMargins left="0.8" right="0.8" top="0.48" bottom="0.5" header="0.5" footer="0.5"/>
  <pageSetup paperSize="9" scale="86" firstPageNumber="9" fitToHeight="0" orientation="landscape" useFirstPageNumber="1" r:id="rId1"/>
  <headerFooter alignWithMargins="0">
    <oddFooter xml:space="preserve">&amp;L&amp;"Angsana New,Regular"&amp;15  หมายเหตุประกอบงบการเงินเป็นส่วนหนึ่งของงบการเงินระหว่างกาลนี้
&amp;C&amp;"Angsana New,Regular"&amp;15&amp;P&amp;R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57E99-7266-443E-A53E-89CE4E3553D2}">
  <sheetPr>
    <pageSetUpPr fitToPage="1"/>
  </sheetPr>
  <dimension ref="A1:M32"/>
  <sheetViews>
    <sheetView view="pageBreakPreview" zoomScale="80" zoomScaleNormal="100" zoomScaleSheetLayoutView="80" workbookViewId="0">
      <selection activeCell="C13" sqref="C13"/>
    </sheetView>
  </sheetViews>
  <sheetFormatPr defaultColWidth="9" defaultRowHeight="21.5"/>
  <cols>
    <col min="1" max="1" width="45" style="189" customWidth="1"/>
    <col min="2" max="2" width="7.81640625" style="267" hidden="1" customWidth="1"/>
    <col min="3" max="3" width="1.1796875" style="198" customWidth="1"/>
    <col min="4" max="4" width="17" style="198" customWidth="1"/>
    <col min="5" max="5" width="1.1796875" style="198" customWidth="1"/>
    <col min="6" max="6" width="17" style="198" customWidth="1"/>
    <col min="7" max="7" width="1.1796875" style="198" customWidth="1"/>
    <col min="8" max="8" width="17" style="198" customWidth="1"/>
    <col min="9" max="9" width="1.1796875" style="198" customWidth="1"/>
    <col min="10" max="10" width="17" style="198" customWidth="1"/>
    <col min="11" max="11" width="1.1796875" style="198" customWidth="1"/>
    <col min="12" max="12" width="17" style="198" customWidth="1"/>
    <col min="13" max="13" width="9.36328125" style="198" bestFit="1" customWidth="1"/>
    <col min="14" max="16384" width="9" style="198"/>
  </cols>
  <sheetData>
    <row r="1" spans="1:13" ht="22">
      <c r="A1" s="201" t="s">
        <v>265</v>
      </c>
    </row>
    <row r="2" spans="1:13" ht="22">
      <c r="A2" s="209" t="s">
        <v>267</v>
      </c>
    </row>
    <row r="3" spans="1:13" ht="22">
      <c r="A3" s="222"/>
      <c r="B3" s="268"/>
      <c r="C3" s="222"/>
      <c r="D3" s="222"/>
      <c r="E3" s="222"/>
      <c r="F3" s="222"/>
      <c r="G3" s="222"/>
      <c r="H3" s="222"/>
      <c r="I3" s="222"/>
    </row>
    <row r="4" spans="1:13" ht="22">
      <c r="D4" s="291" t="s">
        <v>1</v>
      </c>
      <c r="E4" s="291"/>
      <c r="F4" s="291"/>
      <c r="G4" s="291"/>
      <c r="H4" s="291"/>
      <c r="I4" s="291"/>
      <c r="J4" s="291"/>
      <c r="K4" s="291"/>
      <c r="L4" s="291"/>
    </row>
    <row r="5" spans="1:13" ht="22">
      <c r="D5" s="268"/>
      <c r="E5" s="268"/>
      <c r="F5" s="268"/>
      <c r="G5" s="268"/>
      <c r="H5" s="297" t="s">
        <v>220</v>
      </c>
      <c r="I5" s="297"/>
      <c r="J5" s="297"/>
      <c r="K5" s="268"/>
      <c r="L5" s="268"/>
    </row>
    <row r="6" spans="1:13">
      <c r="B6" s="269"/>
      <c r="C6" s="267"/>
      <c r="D6" s="269" t="s">
        <v>256</v>
      </c>
      <c r="E6" s="269"/>
      <c r="F6" s="269" t="s">
        <v>82</v>
      </c>
      <c r="G6" s="269"/>
      <c r="H6" s="269" t="s">
        <v>227</v>
      </c>
      <c r="J6" s="269"/>
      <c r="K6" s="269"/>
      <c r="L6" s="269" t="s">
        <v>47</v>
      </c>
    </row>
    <row r="7" spans="1:13">
      <c r="C7" s="267"/>
      <c r="D7" s="269" t="s">
        <v>44</v>
      </c>
      <c r="E7" s="269"/>
      <c r="F7" s="269" t="s">
        <v>83</v>
      </c>
      <c r="G7" s="269"/>
      <c r="H7" s="269" t="s">
        <v>228</v>
      </c>
      <c r="J7" s="269" t="s">
        <v>30</v>
      </c>
      <c r="K7" s="269"/>
      <c r="L7" s="269" t="s">
        <v>58</v>
      </c>
    </row>
    <row r="8" spans="1:13">
      <c r="A8" s="198"/>
      <c r="D8" s="290" t="s">
        <v>243</v>
      </c>
      <c r="E8" s="290"/>
      <c r="F8" s="290"/>
      <c r="G8" s="290"/>
      <c r="H8" s="290"/>
      <c r="I8" s="290"/>
      <c r="J8" s="290"/>
      <c r="K8" s="290"/>
      <c r="L8" s="290"/>
    </row>
    <row r="9" spans="1:13" ht="22">
      <c r="A9" s="209" t="s">
        <v>281</v>
      </c>
      <c r="D9" s="267"/>
      <c r="E9" s="267"/>
      <c r="F9" s="267"/>
      <c r="G9" s="267"/>
      <c r="H9" s="267"/>
      <c r="I9" s="267"/>
      <c r="J9" s="267"/>
      <c r="K9" s="267"/>
      <c r="L9" s="267"/>
    </row>
    <row r="10" spans="1:13" ht="22">
      <c r="A10" s="209" t="s">
        <v>293</v>
      </c>
      <c r="C10" s="197"/>
      <c r="D10" s="22">
        <v>1975656</v>
      </c>
      <c r="E10" s="22">
        <v>0</v>
      </c>
      <c r="F10" s="22">
        <v>751406</v>
      </c>
      <c r="G10" s="22">
        <v>0</v>
      </c>
      <c r="H10" s="22">
        <v>85035</v>
      </c>
      <c r="I10" s="21">
        <v>0</v>
      </c>
      <c r="J10" s="22">
        <v>231045</v>
      </c>
      <c r="K10" s="21"/>
      <c r="L10" s="22">
        <f>SUM(D10:J10)</f>
        <v>3043142</v>
      </c>
      <c r="M10" s="208">
        <f>L10-'SFP 3-5'!I79</f>
        <v>0</v>
      </c>
    </row>
    <row r="11" spans="1:13" s="222" customFormat="1" ht="13.5" customHeight="1">
      <c r="A11" s="199"/>
      <c r="B11" s="267"/>
      <c r="C11" s="268"/>
      <c r="D11" s="21"/>
      <c r="E11" s="21"/>
      <c r="F11" s="21"/>
      <c r="G11" s="21"/>
      <c r="H11" s="21"/>
      <c r="I11" s="21"/>
      <c r="J11" s="21"/>
      <c r="K11" s="21"/>
      <c r="L11" s="21"/>
    </row>
    <row r="12" spans="1:13" s="222" customFormat="1" ht="22" hidden="1">
      <c r="A12" s="190" t="s">
        <v>59</v>
      </c>
      <c r="B12" s="267"/>
      <c r="C12" s="268"/>
      <c r="D12" s="21"/>
      <c r="E12" s="21"/>
      <c r="F12" s="21"/>
      <c r="G12" s="21"/>
      <c r="H12" s="21"/>
      <c r="I12" s="21"/>
      <c r="J12" s="21"/>
      <c r="K12" s="21"/>
      <c r="L12" s="21"/>
    </row>
    <row r="13" spans="1:13" s="222" customFormat="1" ht="22" hidden="1">
      <c r="A13" s="191" t="s">
        <v>234</v>
      </c>
      <c r="B13" s="267"/>
      <c r="C13" s="268"/>
      <c r="D13" s="21"/>
      <c r="E13" s="21"/>
      <c r="F13" s="21"/>
      <c r="G13" s="21"/>
      <c r="H13" s="21"/>
      <c r="I13" s="21"/>
      <c r="J13" s="21"/>
      <c r="K13" s="21"/>
      <c r="L13" s="21"/>
    </row>
    <row r="14" spans="1:13" s="222" customFormat="1" ht="22" hidden="1">
      <c r="A14" s="192" t="s">
        <v>235</v>
      </c>
      <c r="B14" s="267"/>
      <c r="C14" s="268"/>
      <c r="D14" s="15"/>
      <c r="E14" s="15"/>
      <c r="F14" s="15"/>
      <c r="G14" s="15"/>
      <c r="H14" s="15"/>
      <c r="I14" s="15"/>
      <c r="J14" s="15"/>
      <c r="K14" s="16"/>
      <c r="L14" s="15"/>
    </row>
    <row r="15" spans="1:13" s="222" customFormat="1" ht="22" hidden="1">
      <c r="A15" s="191" t="s">
        <v>236</v>
      </c>
      <c r="B15" s="267"/>
      <c r="C15" s="268"/>
      <c r="D15" s="4">
        <f>SUM(D14:D14)</f>
        <v>0</v>
      </c>
      <c r="E15" s="21"/>
      <c r="F15" s="4">
        <f>SUM(F14:F14)</f>
        <v>0</v>
      </c>
      <c r="G15" s="21"/>
      <c r="H15" s="4">
        <f>SUM(H14:H14)</f>
        <v>0</v>
      </c>
      <c r="I15" s="21"/>
      <c r="J15" s="4">
        <f>SUM(J14:J14)</f>
        <v>0</v>
      </c>
      <c r="K15" s="21"/>
      <c r="L15" s="4">
        <f>SUM(L14:L14)</f>
        <v>0</v>
      </c>
    </row>
    <row r="16" spans="1:13" s="222" customFormat="1" ht="13.5" hidden="1" customHeight="1">
      <c r="A16" s="199"/>
      <c r="B16" s="267"/>
      <c r="C16" s="268"/>
      <c r="D16" s="21"/>
      <c r="E16" s="21"/>
      <c r="F16" s="21"/>
      <c r="G16" s="21"/>
      <c r="H16" s="21"/>
      <c r="I16" s="21"/>
      <c r="J16" s="21"/>
      <c r="K16" s="21"/>
      <c r="L16" s="21"/>
    </row>
    <row r="17" spans="1:12" s="222" customFormat="1" ht="22">
      <c r="A17" s="235" t="s">
        <v>248</v>
      </c>
      <c r="B17" s="267"/>
      <c r="C17" s="268"/>
      <c r="D17" s="15"/>
      <c r="E17" s="15"/>
      <c r="F17" s="15"/>
      <c r="G17" s="15"/>
      <c r="H17" s="15"/>
      <c r="I17" s="15"/>
      <c r="J17" s="15"/>
      <c r="K17" s="21"/>
      <c r="L17" s="15"/>
    </row>
    <row r="18" spans="1:12" s="222" customFormat="1" ht="22">
      <c r="A18" s="236" t="s">
        <v>253</v>
      </c>
      <c r="B18" s="267"/>
      <c r="C18" s="268"/>
      <c r="D18" s="15">
        <v>0</v>
      </c>
      <c r="E18" s="15"/>
      <c r="F18" s="15">
        <v>0</v>
      </c>
      <c r="G18" s="15"/>
      <c r="H18" s="15">
        <v>0</v>
      </c>
      <c r="I18" s="15"/>
      <c r="J18" s="15">
        <f>'SOCI 6'!H34</f>
        <v>7843</v>
      </c>
      <c r="K18" s="21"/>
      <c r="L18" s="15">
        <f>SUM(D18,F18,H18,J18)</f>
        <v>7843</v>
      </c>
    </row>
    <row r="19" spans="1:12" s="222" customFormat="1" ht="22">
      <c r="A19" s="236" t="s">
        <v>198</v>
      </c>
      <c r="B19" s="267"/>
      <c r="C19" s="268"/>
      <c r="D19" s="15">
        <v>0</v>
      </c>
      <c r="E19" s="15"/>
      <c r="F19" s="15">
        <v>0</v>
      </c>
      <c r="G19" s="15"/>
      <c r="H19" s="15">
        <v>0</v>
      </c>
      <c r="I19" s="15"/>
      <c r="J19" s="15">
        <f>'SOCI 6'!H41-'SOCI 6'!H34</f>
        <v>0</v>
      </c>
      <c r="K19" s="21"/>
      <c r="L19" s="132">
        <f>SUM(D19,F19,H19,J19)</f>
        <v>0</v>
      </c>
    </row>
    <row r="20" spans="1:12" s="222" customFormat="1" ht="22">
      <c r="A20" s="235" t="s">
        <v>249</v>
      </c>
      <c r="B20" s="267"/>
      <c r="C20" s="268"/>
      <c r="D20" s="4">
        <f>SUM(D18:D19)</f>
        <v>0</v>
      </c>
      <c r="E20" s="21"/>
      <c r="F20" s="4">
        <f>SUM(F18:F19)</f>
        <v>0</v>
      </c>
      <c r="G20" s="21"/>
      <c r="H20" s="4">
        <f>SUM(H18:H19)</f>
        <v>0</v>
      </c>
      <c r="I20" s="21"/>
      <c r="J20" s="4">
        <f>SUM(J18:J19)</f>
        <v>7843</v>
      </c>
      <c r="K20" s="21"/>
      <c r="L20" s="4">
        <f>SUM(L18:L19)</f>
        <v>7843</v>
      </c>
    </row>
    <row r="21" spans="1:12" s="222" customFormat="1" ht="22">
      <c r="A21" s="236"/>
      <c r="B21" s="267"/>
      <c r="C21" s="268"/>
      <c r="D21" s="15"/>
      <c r="E21" s="15"/>
      <c r="F21" s="15"/>
      <c r="G21" s="15"/>
      <c r="H21" s="15"/>
      <c r="I21" s="15"/>
      <c r="J21" s="15"/>
      <c r="K21" s="21"/>
      <c r="L21" s="15"/>
    </row>
    <row r="22" spans="1:12" s="222" customFormat="1" ht="24.5" hidden="1" customHeight="1">
      <c r="A22" s="237" t="s">
        <v>254</v>
      </c>
      <c r="B22" s="267"/>
      <c r="C22" s="268"/>
      <c r="D22" s="166"/>
      <c r="E22" s="28"/>
      <c r="F22" s="166"/>
      <c r="G22" s="21"/>
      <c r="H22" s="132"/>
      <c r="I22" s="21"/>
      <c r="J22" s="132"/>
      <c r="K22" s="21"/>
      <c r="L22" s="132"/>
    </row>
    <row r="23" spans="1:12" ht="24.5" customHeight="1" thickBot="1">
      <c r="A23" s="209" t="s">
        <v>282</v>
      </c>
      <c r="C23" s="269"/>
      <c r="D23" s="47">
        <f>D10+D15+D20+D22</f>
        <v>1975656</v>
      </c>
      <c r="E23" s="21"/>
      <c r="F23" s="47">
        <f>F10+F15+F20+F22</f>
        <v>751406</v>
      </c>
      <c r="G23" s="21"/>
      <c r="H23" s="47">
        <f>H10+H15+H20+H22</f>
        <v>85035</v>
      </c>
      <c r="I23" s="16"/>
      <c r="J23" s="47">
        <f>J10+J15+J20+J22</f>
        <v>238888</v>
      </c>
      <c r="K23" s="16"/>
      <c r="L23" s="47">
        <f>L10+L15+L20+L22</f>
        <v>3050985</v>
      </c>
    </row>
    <row r="24" spans="1:12" ht="22" thickTop="1">
      <c r="D24" s="208">
        <f>D23-'SFP 3-5'!G72</f>
        <v>0</v>
      </c>
      <c r="F24" s="208">
        <f>F23-'SFP 3-5'!G73</f>
        <v>0</v>
      </c>
      <c r="G24" s="208"/>
      <c r="H24" s="208">
        <f>H23-'SFP 3-5'!G77</f>
        <v>0</v>
      </c>
      <c r="J24" s="208">
        <f>J23-'SFP 3-5'!G78</f>
        <v>0</v>
      </c>
      <c r="L24" s="208">
        <f>L23-'SFP 3-5'!G81</f>
        <v>0</v>
      </c>
    </row>
    <row r="27" spans="1:12" s="189" customFormat="1">
      <c r="B27" s="267"/>
      <c r="C27" s="198"/>
      <c r="D27" s="198"/>
      <c r="E27" s="198"/>
      <c r="F27" s="198"/>
      <c r="G27" s="198"/>
      <c r="H27" s="198"/>
      <c r="I27" s="198"/>
      <c r="J27" s="198"/>
      <c r="K27" s="198"/>
      <c r="L27" s="198"/>
    </row>
    <row r="28" spans="1:12" s="189" customFormat="1">
      <c r="B28" s="267"/>
      <c r="C28" s="198"/>
      <c r="D28" s="198"/>
      <c r="E28" s="198"/>
      <c r="F28" s="198"/>
      <c r="G28" s="198"/>
      <c r="H28" s="198"/>
      <c r="I28" s="198"/>
      <c r="J28" s="198"/>
      <c r="K28" s="198"/>
      <c r="L28" s="198"/>
    </row>
    <row r="29" spans="1:12" s="189" customFormat="1">
      <c r="B29" s="267"/>
      <c r="C29" s="198"/>
      <c r="D29" s="198"/>
      <c r="E29" s="198"/>
      <c r="F29" s="198"/>
      <c r="G29" s="198"/>
      <c r="H29" s="198"/>
      <c r="I29" s="198"/>
      <c r="J29" s="198"/>
      <c r="K29" s="198"/>
      <c r="L29" s="198"/>
    </row>
    <row r="30" spans="1:12" s="189" customFormat="1">
      <c r="B30" s="267"/>
      <c r="C30" s="198"/>
      <c r="D30" s="198"/>
      <c r="E30" s="198"/>
      <c r="F30" s="198"/>
      <c r="G30" s="198"/>
      <c r="H30" s="198"/>
      <c r="I30" s="198"/>
      <c r="J30" s="198"/>
      <c r="K30" s="198"/>
      <c r="L30" s="198"/>
    </row>
    <row r="31" spans="1:12" s="189" customFormat="1">
      <c r="B31" s="267"/>
      <c r="C31" s="198"/>
      <c r="D31" s="198"/>
      <c r="E31" s="198"/>
      <c r="F31" s="198"/>
      <c r="G31" s="198"/>
      <c r="H31" s="198"/>
      <c r="I31" s="198"/>
      <c r="J31" s="198"/>
      <c r="K31" s="198"/>
      <c r="L31" s="198"/>
    </row>
    <row r="32" spans="1:12" s="189" customFormat="1">
      <c r="B32" s="267"/>
      <c r="C32" s="198"/>
      <c r="D32" s="198"/>
      <c r="E32" s="198"/>
      <c r="F32" s="198"/>
      <c r="G32" s="198"/>
      <c r="H32" s="198"/>
      <c r="I32" s="198"/>
      <c r="J32" s="198"/>
      <c r="K32" s="198"/>
      <c r="L32" s="198"/>
    </row>
  </sheetData>
  <mergeCells count="3">
    <mergeCell ref="D4:L4"/>
    <mergeCell ref="H5:J5"/>
    <mergeCell ref="D8:L8"/>
  </mergeCells>
  <pageMargins left="0.8" right="0.8" top="0.48" bottom="0.5" header="0.5" footer="0.5"/>
  <pageSetup paperSize="9" scale="94" firstPageNumber="10" fitToHeight="0" orientation="landscape" useFirstPageNumber="1" r:id="rId1"/>
  <headerFooter alignWithMargins="0">
    <oddFooter xml:space="preserve">&amp;L&amp;"Angsana New,Regular"&amp;15  หมายเหตุประกอบงบการเงินเป็นส่วนหนึ่งของงบการเงินระหว่างกาลนี้
&amp;C&amp;"Angsana New,Regular"&amp;15&amp;P&amp;R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A6984-5FD5-454C-BC66-1D1E279131B5}">
  <sheetPr>
    <pageSetUpPr fitToPage="1"/>
  </sheetPr>
  <dimension ref="A1:L89"/>
  <sheetViews>
    <sheetView view="pageBreakPreview" zoomScale="80" zoomScaleNormal="100" zoomScaleSheetLayoutView="80" workbookViewId="0">
      <selection activeCell="A76" sqref="A76"/>
    </sheetView>
  </sheetViews>
  <sheetFormatPr defaultColWidth="30.54296875" defaultRowHeight="23.25" customHeight="1"/>
  <cols>
    <col min="1" max="1" width="53.54296875" style="198" bestFit="1" customWidth="1"/>
    <col min="2" max="2" width="1.1796875" style="198" customWidth="1"/>
    <col min="3" max="3" width="15.81640625" style="221" customWidth="1"/>
    <col min="4" max="4" width="1.1796875" style="198" customWidth="1"/>
    <col min="5" max="5" width="15.81640625" style="198" customWidth="1"/>
    <col min="6" max="6" width="1.1796875" style="198" customWidth="1"/>
    <col min="7" max="7" width="15.81640625" style="12" customWidth="1"/>
    <col min="8" max="8" width="1.1796875" style="12" customWidth="1"/>
    <col min="9" max="9" width="15.81640625" style="12" customWidth="1"/>
    <col min="10" max="16384" width="30.54296875" style="198"/>
  </cols>
  <sheetData>
    <row r="1" spans="1:12" ht="22" customHeight="1">
      <c r="A1" s="201" t="s">
        <v>265</v>
      </c>
      <c r="I1" s="13"/>
    </row>
    <row r="2" spans="1:12" ht="22" customHeight="1">
      <c r="A2" s="222" t="s">
        <v>250</v>
      </c>
      <c r="I2" s="13"/>
    </row>
    <row r="3" spans="1:12" ht="22" customHeight="1">
      <c r="A3" s="222"/>
      <c r="I3" s="13"/>
    </row>
    <row r="4" spans="1:12" ht="22" customHeight="1">
      <c r="B4" s="269"/>
      <c r="C4" s="291" t="s">
        <v>0</v>
      </c>
      <c r="D4" s="291"/>
      <c r="E4" s="291"/>
      <c r="F4" s="268"/>
      <c r="G4" s="298" t="s">
        <v>1</v>
      </c>
      <c r="H4" s="298"/>
      <c r="I4" s="298"/>
    </row>
    <row r="5" spans="1:12" ht="22" customHeight="1">
      <c r="B5" s="269"/>
      <c r="C5" s="292" t="s">
        <v>246</v>
      </c>
      <c r="D5" s="292"/>
      <c r="E5" s="292"/>
      <c r="F5" s="268"/>
      <c r="G5" s="299" t="s">
        <v>246</v>
      </c>
      <c r="H5" s="299"/>
      <c r="I5" s="299"/>
    </row>
    <row r="6" spans="1:12" ht="22" customHeight="1">
      <c r="B6" s="269"/>
      <c r="C6" s="292" t="s">
        <v>244</v>
      </c>
      <c r="D6" s="292"/>
      <c r="E6" s="292"/>
      <c r="F6" s="268"/>
      <c r="G6" s="299" t="s">
        <v>244</v>
      </c>
      <c r="H6" s="299"/>
      <c r="I6" s="299"/>
    </row>
    <row r="7" spans="1:12" ht="22" customHeight="1">
      <c r="B7" s="267"/>
      <c r="C7" s="206">
        <v>2568</v>
      </c>
      <c r="D7" s="206"/>
      <c r="E7" s="206">
        <v>2567</v>
      </c>
      <c r="F7" s="269"/>
      <c r="G7" s="206">
        <v>2568</v>
      </c>
      <c r="H7" s="206"/>
      <c r="I7" s="206">
        <v>2567</v>
      </c>
    </row>
    <row r="8" spans="1:12" ht="22" customHeight="1">
      <c r="B8" s="269"/>
      <c r="C8" s="290" t="s">
        <v>243</v>
      </c>
      <c r="D8" s="290"/>
      <c r="E8" s="290"/>
      <c r="F8" s="290"/>
      <c r="G8" s="290"/>
      <c r="H8" s="290"/>
      <c r="I8" s="290"/>
    </row>
    <row r="9" spans="1:12" ht="22" customHeight="1">
      <c r="A9" s="223" t="s">
        <v>66</v>
      </c>
      <c r="B9" s="269"/>
      <c r="C9" s="15"/>
      <c r="D9" s="133"/>
      <c r="E9" s="133"/>
      <c r="F9" s="133"/>
    </row>
    <row r="10" spans="1:12" ht="22" customHeight="1">
      <c r="A10" s="273" t="s">
        <v>252</v>
      </c>
      <c r="B10" s="280"/>
      <c r="C10" s="15">
        <f>'SOCI 6'!D27</f>
        <v>198345</v>
      </c>
      <c r="D10" s="133"/>
      <c r="E10" s="15">
        <v>124592</v>
      </c>
      <c r="F10" s="133"/>
      <c r="G10" s="15">
        <f>'SOCI 6'!H27</f>
        <v>7843</v>
      </c>
      <c r="H10" s="133"/>
      <c r="I10" s="15">
        <v>173404</v>
      </c>
    </row>
    <row r="11" spans="1:12" ht="22" customHeight="1">
      <c r="A11" s="281" t="s">
        <v>229</v>
      </c>
      <c r="B11" s="280"/>
      <c r="C11" s="15"/>
      <c r="D11" s="133"/>
      <c r="E11" s="133"/>
      <c r="F11" s="133"/>
      <c r="G11" s="133"/>
      <c r="H11" s="133"/>
      <c r="I11" s="133"/>
    </row>
    <row r="12" spans="1:12" ht="22" customHeight="1">
      <c r="A12" s="275" t="s">
        <v>272</v>
      </c>
      <c r="B12" s="280"/>
      <c r="C12" s="16">
        <v>32717</v>
      </c>
      <c r="D12" s="8"/>
      <c r="E12" s="16">
        <v>14243</v>
      </c>
      <c r="F12" s="8"/>
      <c r="G12" s="16">
        <v>1963</v>
      </c>
      <c r="H12" s="8"/>
      <c r="I12" s="16">
        <v>1476</v>
      </c>
    </row>
    <row r="13" spans="1:12" ht="22" customHeight="1">
      <c r="A13" s="275" t="s">
        <v>38</v>
      </c>
      <c r="B13" s="280"/>
      <c r="C13" s="15">
        <v>6997</v>
      </c>
      <c r="D13" s="133"/>
      <c r="E13" s="133">
        <v>8926</v>
      </c>
      <c r="F13" s="133"/>
      <c r="G13" s="133">
        <v>98</v>
      </c>
      <c r="H13" s="133"/>
      <c r="I13" s="133">
        <v>118</v>
      </c>
    </row>
    <row r="14" spans="1:12" ht="22" customHeight="1">
      <c r="A14" s="273" t="s">
        <v>255</v>
      </c>
      <c r="B14" s="280"/>
      <c r="C14" s="15">
        <v>40338</v>
      </c>
      <c r="D14" s="133"/>
      <c r="E14" s="133">
        <v>40612</v>
      </c>
      <c r="F14" s="133"/>
      <c r="G14" s="133">
        <v>450</v>
      </c>
      <c r="H14" s="133"/>
      <c r="I14" s="133">
        <v>443</v>
      </c>
      <c r="J14" s="224"/>
      <c r="K14" s="225"/>
      <c r="L14" s="226"/>
    </row>
    <row r="15" spans="1:12" ht="22" customHeight="1">
      <c r="A15" s="273" t="s">
        <v>67</v>
      </c>
      <c r="B15" s="280"/>
      <c r="C15" s="15">
        <v>275</v>
      </c>
      <c r="D15" s="133"/>
      <c r="E15" s="133">
        <v>242</v>
      </c>
      <c r="F15" s="133"/>
      <c r="G15" s="133">
        <v>0</v>
      </c>
      <c r="H15" s="133"/>
      <c r="I15" s="133">
        <v>0</v>
      </c>
      <c r="J15" s="224"/>
    </row>
    <row r="16" spans="1:12" ht="22" customHeight="1">
      <c r="A16" s="275" t="s">
        <v>291</v>
      </c>
      <c r="B16" s="280"/>
      <c r="C16" s="15">
        <v>1271</v>
      </c>
      <c r="D16" s="133"/>
      <c r="E16" s="133">
        <v>1184</v>
      </c>
      <c r="F16" s="133"/>
      <c r="G16" s="10">
        <v>326</v>
      </c>
      <c r="H16" s="10"/>
      <c r="I16" s="10">
        <v>238</v>
      </c>
    </row>
    <row r="17" spans="1:9" ht="22" customHeight="1">
      <c r="A17" s="275" t="s">
        <v>296</v>
      </c>
      <c r="B17" s="280"/>
      <c r="C17" s="15">
        <v>-955</v>
      </c>
      <c r="D17" s="133"/>
      <c r="E17" s="133">
        <v>-2234</v>
      </c>
      <c r="F17" s="133"/>
      <c r="G17" s="133">
        <v>0</v>
      </c>
      <c r="H17" s="133"/>
      <c r="I17" s="133">
        <v>0</v>
      </c>
    </row>
    <row r="18" spans="1:9" ht="22" customHeight="1">
      <c r="A18" s="275" t="s">
        <v>275</v>
      </c>
      <c r="B18" s="280"/>
      <c r="C18" s="15">
        <v>15</v>
      </c>
      <c r="D18" s="133"/>
      <c r="E18" s="133">
        <v>774</v>
      </c>
      <c r="F18" s="133"/>
      <c r="G18" s="133">
        <v>0</v>
      </c>
      <c r="H18" s="133"/>
      <c r="I18" s="133">
        <v>0</v>
      </c>
    </row>
    <row r="19" spans="1:9" ht="22" customHeight="1">
      <c r="A19" s="275" t="s">
        <v>297</v>
      </c>
      <c r="B19" s="280"/>
      <c r="C19" s="15">
        <v>4524</v>
      </c>
      <c r="D19" s="133"/>
      <c r="E19" s="133">
        <v>-56007</v>
      </c>
      <c r="F19" s="133"/>
      <c r="G19" s="133">
        <v>0</v>
      </c>
      <c r="H19" s="133"/>
      <c r="I19" s="26">
        <v>0</v>
      </c>
    </row>
    <row r="20" spans="1:9" ht="22" customHeight="1">
      <c r="A20" s="273" t="s">
        <v>298</v>
      </c>
      <c r="B20" s="280"/>
      <c r="C20" s="15">
        <v>-249</v>
      </c>
      <c r="D20" s="133"/>
      <c r="E20" s="133">
        <v>155</v>
      </c>
      <c r="F20" s="133"/>
      <c r="G20" s="167">
        <v>2</v>
      </c>
      <c r="H20" s="133"/>
      <c r="I20" s="26">
        <v>0</v>
      </c>
    </row>
    <row r="21" spans="1:9" ht="22" customHeight="1">
      <c r="A21" s="273" t="s">
        <v>223</v>
      </c>
      <c r="B21" s="280"/>
      <c r="C21" s="15">
        <v>0</v>
      </c>
      <c r="D21" s="133"/>
      <c r="E21" s="133">
        <v>0</v>
      </c>
      <c r="F21" s="133"/>
      <c r="G21" s="167">
        <v>0</v>
      </c>
      <c r="H21" s="133"/>
      <c r="I21" s="167">
        <v>-167501</v>
      </c>
    </row>
    <row r="22" spans="1:9" ht="22" customHeight="1">
      <c r="A22" s="275" t="s">
        <v>68</v>
      </c>
      <c r="B22" s="280"/>
      <c r="C22" s="132">
        <v>-5089</v>
      </c>
      <c r="D22" s="133"/>
      <c r="E22" s="6">
        <v>0</v>
      </c>
      <c r="F22" s="133"/>
      <c r="G22" s="17">
        <v>-17202</v>
      </c>
      <c r="H22" s="10"/>
      <c r="I22" s="18">
        <v>-15330</v>
      </c>
    </row>
    <row r="23" spans="1:9" ht="22" customHeight="1">
      <c r="B23" s="269"/>
      <c r="C23" s="15">
        <f>SUM(C10:C22)</f>
        <v>278189</v>
      </c>
      <c r="D23" s="133"/>
      <c r="E23" s="15">
        <f>SUM(E10:E22)</f>
        <v>132487</v>
      </c>
      <c r="F23" s="133"/>
      <c r="G23" s="15">
        <f>SUM(G10:G22)</f>
        <v>-6520</v>
      </c>
      <c r="H23" s="133"/>
      <c r="I23" s="15">
        <f>SUM(I10:I22)</f>
        <v>-7152</v>
      </c>
    </row>
    <row r="24" spans="1:9" ht="22" customHeight="1">
      <c r="A24" s="227" t="s">
        <v>69</v>
      </c>
      <c r="B24" s="269"/>
      <c r="C24" s="15"/>
      <c r="D24" s="133"/>
      <c r="E24" s="133"/>
      <c r="F24" s="133"/>
      <c r="G24" s="26"/>
      <c r="H24" s="133"/>
      <c r="I24" s="26"/>
    </row>
    <row r="25" spans="1:9" ht="22" customHeight="1">
      <c r="A25" s="198" t="s">
        <v>7</v>
      </c>
      <c r="B25" s="269"/>
      <c r="C25" s="135">
        <v>-12505</v>
      </c>
      <c r="D25" s="133"/>
      <c r="E25" s="133">
        <v>-57870</v>
      </c>
      <c r="F25" s="133"/>
      <c r="G25" s="133">
        <v>-668</v>
      </c>
      <c r="H25" s="133"/>
      <c r="I25" s="133">
        <v>-1943</v>
      </c>
    </row>
    <row r="26" spans="1:9" ht="22" customHeight="1">
      <c r="A26" s="198" t="s">
        <v>283</v>
      </c>
      <c r="B26" s="269"/>
      <c r="C26" s="135">
        <v>-1096</v>
      </c>
      <c r="D26" s="133"/>
      <c r="E26" s="133">
        <v>343</v>
      </c>
      <c r="F26" s="133"/>
      <c r="G26" s="133">
        <v>-997</v>
      </c>
      <c r="H26" s="133"/>
      <c r="I26" s="133">
        <v>71</v>
      </c>
    </row>
    <row r="27" spans="1:9" ht="22" customHeight="1">
      <c r="A27" s="198" t="s">
        <v>8</v>
      </c>
      <c r="B27" s="269"/>
      <c r="C27" s="135">
        <v>-40110</v>
      </c>
      <c r="D27" s="133"/>
      <c r="E27" s="133">
        <v>244372</v>
      </c>
      <c r="F27" s="133"/>
      <c r="G27" s="133">
        <v>0</v>
      </c>
      <c r="H27" s="133"/>
      <c r="I27" s="133">
        <v>0</v>
      </c>
    </row>
    <row r="28" spans="1:9" ht="22" customHeight="1">
      <c r="A28" s="187" t="s">
        <v>218</v>
      </c>
      <c r="B28" s="269"/>
      <c r="C28" s="135">
        <v>26206</v>
      </c>
      <c r="D28" s="133"/>
      <c r="E28" s="133">
        <v>-11243</v>
      </c>
      <c r="F28" s="133"/>
      <c r="G28" s="133">
        <v>0</v>
      </c>
      <c r="H28" s="133"/>
      <c r="I28" s="133">
        <v>0</v>
      </c>
    </row>
    <row r="29" spans="1:9" ht="22" customHeight="1">
      <c r="A29" s="198" t="s">
        <v>9</v>
      </c>
      <c r="B29" s="269"/>
      <c r="C29" s="135">
        <v>-13953</v>
      </c>
      <c r="D29" s="133"/>
      <c r="E29" s="133">
        <v>-1575</v>
      </c>
      <c r="F29" s="133"/>
      <c r="G29" s="133">
        <f>300+1</f>
        <v>301</v>
      </c>
      <c r="H29" s="133"/>
      <c r="I29" s="133">
        <v>16</v>
      </c>
    </row>
    <row r="30" spans="1:9" ht="22" customHeight="1">
      <c r="A30" s="198" t="s">
        <v>18</v>
      </c>
      <c r="B30" s="269"/>
      <c r="C30" s="135">
        <v>28068</v>
      </c>
      <c r="D30" s="133"/>
      <c r="E30" s="133">
        <v>81904</v>
      </c>
      <c r="F30" s="133"/>
      <c r="G30" s="133">
        <v>0</v>
      </c>
      <c r="H30" s="133"/>
      <c r="I30" s="133">
        <v>0</v>
      </c>
    </row>
    <row r="31" spans="1:9" ht="22" customHeight="1">
      <c r="A31" s="198" t="s">
        <v>284</v>
      </c>
      <c r="B31" s="269"/>
      <c r="C31" s="135">
        <v>9216</v>
      </c>
      <c r="D31" s="133"/>
      <c r="E31" s="133">
        <v>6950</v>
      </c>
      <c r="F31" s="133"/>
      <c r="G31" s="133">
        <v>1409</v>
      </c>
      <c r="H31" s="133"/>
      <c r="I31" s="133">
        <v>1154</v>
      </c>
    </row>
    <row r="32" spans="1:9" ht="22" customHeight="1">
      <c r="A32" s="198" t="s">
        <v>21</v>
      </c>
      <c r="B32" s="269"/>
      <c r="C32" s="135">
        <v>-26</v>
      </c>
      <c r="D32" s="133"/>
      <c r="E32" s="133">
        <v>1767</v>
      </c>
      <c r="F32" s="133"/>
      <c r="G32" s="133">
        <v>-1537</v>
      </c>
      <c r="H32" s="133"/>
      <c r="I32" s="133">
        <v>9501</v>
      </c>
    </row>
    <row r="33" spans="1:9" ht="22" customHeight="1">
      <c r="A33" s="198" t="s">
        <v>299</v>
      </c>
      <c r="B33" s="269"/>
      <c r="C33" s="135">
        <v>-349</v>
      </c>
      <c r="D33" s="133"/>
      <c r="E33" s="133">
        <v>0</v>
      </c>
      <c r="F33" s="133"/>
      <c r="G33" s="133">
        <v>0</v>
      </c>
      <c r="H33" s="133"/>
      <c r="I33" s="133">
        <v>0</v>
      </c>
    </row>
    <row r="34" spans="1:9" ht="21.65" customHeight="1">
      <c r="A34" s="189" t="s">
        <v>200</v>
      </c>
      <c r="B34" s="269"/>
      <c r="C34" s="25">
        <f>SUM(C23:C33)</f>
        <v>273640</v>
      </c>
      <c r="D34" s="133"/>
      <c r="E34" s="25">
        <f>SUM(E23:E33)</f>
        <v>397135</v>
      </c>
      <c r="F34" s="133"/>
      <c r="G34" s="25">
        <f>SUM(G23:G33)</f>
        <v>-8012</v>
      </c>
      <c r="H34" s="133"/>
      <c r="I34" s="25">
        <f>SUM(I23:I33)</f>
        <v>1647</v>
      </c>
    </row>
    <row r="35" spans="1:9" ht="22" customHeight="1">
      <c r="A35" s="198" t="s">
        <v>70</v>
      </c>
      <c r="B35" s="269"/>
      <c r="C35" s="15">
        <v>-375</v>
      </c>
      <c r="D35" s="133"/>
      <c r="E35" s="15">
        <v>-296</v>
      </c>
      <c r="F35" s="133"/>
      <c r="G35" s="133">
        <v>-373</v>
      </c>
      <c r="H35" s="133"/>
      <c r="I35" s="133">
        <v>-296</v>
      </c>
    </row>
    <row r="36" spans="1:9" ht="22" customHeight="1">
      <c r="A36" s="199" t="s">
        <v>201</v>
      </c>
      <c r="B36" s="269"/>
      <c r="C36" s="4">
        <f>SUM(C34:C35)</f>
        <v>273265</v>
      </c>
      <c r="D36" s="2"/>
      <c r="E36" s="4">
        <f>SUM(E34:E35)</f>
        <v>396839</v>
      </c>
      <c r="F36" s="2"/>
      <c r="G36" s="4">
        <f>SUM(G34:G35)</f>
        <v>-8385</v>
      </c>
      <c r="H36" s="2"/>
      <c r="I36" s="4">
        <f>SUM(I34:I35)</f>
        <v>1351</v>
      </c>
    </row>
    <row r="37" spans="1:9" ht="22" customHeight="1">
      <c r="A37" s="199" t="str">
        <f>A1</f>
        <v>บริษัท ฟู้ดโมเม้นท์ จำกัด (มหาชน) และบริษัทย่อย</v>
      </c>
      <c r="I37" s="13"/>
    </row>
    <row r="38" spans="1:9" ht="22" customHeight="1">
      <c r="A38" s="222" t="str">
        <f>A2</f>
        <v>งบกระแสเงินสด (ไม่ได้ตรวจสอบ)</v>
      </c>
      <c r="I38" s="13"/>
    </row>
    <row r="39" spans="1:9" ht="22" customHeight="1">
      <c r="B39" s="269"/>
      <c r="C39" s="291" t="s">
        <v>0</v>
      </c>
      <c r="D39" s="291"/>
      <c r="E39" s="291"/>
      <c r="F39" s="268"/>
      <c r="G39" s="298" t="s">
        <v>1</v>
      </c>
      <c r="H39" s="298"/>
      <c r="I39" s="298"/>
    </row>
    <row r="40" spans="1:9" ht="22" customHeight="1">
      <c r="B40" s="269"/>
      <c r="C40" s="292" t="s">
        <v>246</v>
      </c>
      <c r="D40" s="292"/>
      <c r="E40" s="292"/>
      <c r="F40" s="268"/>
      <c r="G40" s="299" t="s">
        <v>246</v>
      </c>
      <c r="H40" s="299"/>
      <c r="I40" s="299"/>
    </row>
    <row r="41" spans="1:9" ht="22" customHeight="1">
      <c r="B41" s="269"/>
      <c r="C41" s="292" t="s">
        <v>244</v>
      </c>
      <c r="D41" s="292"/>
      <c r="E41" s="292"/>
      <c r="F41" s="268"/>
      <c r="G41" s="299" t="s">
        <v>244</v>
      </c>
      <c r="H41" s="299"/>
      <c r="I41" s="299"/>
    </row>
    <row r="42" spans="1:9" ht="22" customHeight="1">
      <c r="B42" s="267"/>
      <c r="C42" s="269">
        <f>C7</f>
        <v>2568</v>
      </c>
      <c r="D42" s="269"/>
      <c r="E42" s="269">
        <f>E7</f>
        <v>2567</v>
      </c>
      <c r="F42" s="269"/>
      <c r="G42" s="269">
        <f>G7</f>
        <v>2568</v>
      </c>
      <c r="H42" s="14"/>
      <c r="I42" s="269">
        <f>I7</f>
        <v>2567</v>
      </c>
    </row>
    <row r="43" spans="1:9" ht="22" customHeight="1">
      <c r="B43" s="269"/>
      <c r="C43" s="290" t="str">
        <f>C8</f>
        <v>(พันบาท)</v>
      </c>
      <c r="D43" s="290"/>
      <c r="E43" s="290"/>
      <c r="F43" s="290"/>
      <c r="G43" s="290"/>
      <c r="H43" s="290"/>
      <c r="I43" s="290"/>
    </row>
    <row r="44" spans="1:9" ht="22" customHeight="1">
      <c r="A44" s="223" t="s">
        <v>71</v>
      </c>
      <c r="B44" s="269"/>
      <c r="C44" s="15"/>
      <c r="D44" s="133"/>
      <c r="E44" s="133"/>
      <c r="F44" s="133"/>
    </row>
    <row r="45" spans="1:9" ht="22" customHeight="1">
      <c r="A45" s="198" t="s">
        <v>72</v>
      </c>
      <c r="B45" s="269"/>
      <c r="C45" s="133">
        <v>-90127</v>
      </c>
      <c r="D45" s="133"/>
      <c r="E45" s="133">
        <v>-45867</v>
      </c>
      <c r="F45" s="133"/>
      <c r="G45" s="133">
        <v>-16</v>
      </c>
      <c r="H45" s="133"/>
      <c r="I45" s="133">
        <v>-107</v>
      </c>
    </row>
    <row r="46" spans="1:9" ht="22" customHeight="1">
      <c r="A46" s="198" t="s">
        <v>230</v>
      </c>
      <c r="B46" s="269"/>
      <c r="C46" s="133">
        <v>252</v>
      </c>
      <c r="D46" s="133"/>
      <c r="E46" s="133">
        <v>0</v>
      </c>
      <c r="F46" s="133"/>
      <c r="G46" s="133">
        <v>0</v>
      </c>
      <c r="H46" s="133"/>
      <c r="I46" s="133">
        <v>0</v>
      </c>
    </row>
    <row r="47" spans="1:9" ht="22" customHeight="1">
      <c r="A47" s="198" t="s">
        <v>73</v>
      </c>
      <c r="B47" s="269"/>
      <c r="C47" s="133">
        <v>-99</v>
      </c>
      <c r="D47" s="133"/>
      <c r="E47" s="133">
        <v>0</v>
      </c>
      <c r="F47" s="133"/>
      <c r="G47" s="133">
        <v>0</v>
      </c>
      <c r="H47" s="133"/>
      <c r="I47" s="133">
        <v>0</v>
      </c>
    </row>
    <row r="48" spans="1:9" ht="22" customHeight="1">
      <c r="A48" s="198" t="s">
        <v>231</v>
      </c>
      <c r="B48" s="269"/>
      <c r="C48" s="133">
        <v>0</v>
      </c>
      <c r="D48" s="133"/>
      <c r="E48" s="133">
        <v>0</v>
      </c>
      <c r="F48" s="133"/>
      <c r="G48" s="133">
        <v>120000</v>
      </c>
      <c r="H48" s="133"/>
      <c r="I48" s="133">
        <v>45000</v>
      </c>
    </row>
    <row r="49" spans="1:12" ht="22" customHeight="1">
      <c r="A49" s="198" t="s">
        <v>219</v>
      </c>
      <c r="B49" s="269"/>
      <c r="C49" s="133">
        <v>0</v>
      </c>
      <c r="D49" s="133"/>
      <c r="E49" s="133">
        <v>0</v>
      </c>
      <c r="F49" s="133"/>
      <c r="G49" s="133">
        <v>-189567</v>
      </c>
      <c r="H49" s="133"/>
      <c r="I49" s="133">
        <v>-15000</v>
      </c>
    </row>
    <row r="50" spans="1:12" ht="22" customHeight="1">
      <c r="A50" s="273" t="s">
        <v>300</v>
      </c>
      <c r="B50" s="269"/>
      <c r="C50" s="133">
        <v>-52196</v>
      </c>
      <c r="D50" s="133"/>
      <c r="E50" s="133">
        <v>0</v>
      </c>
      <c r="F50" s="133"/>
      <c r="G50" s="133">
        <v>-52196</v>
      </c>
      <c r="H50" s="133"/>
      <c r="I50" s="133">
        <v>0</v>
      </c>
    </row>
    <row r="51" spans="1:12" ht="22" customHeight="1">
      <c r="A51" s="273" t="s">
        <v>232</v>
      </c>
      <c r="B51" s="269"/>
      <c r="C51" s="133">
        <v>0</v>
      </c>
      <c r="D51" s="133"/>
      <c r="E51" s="133">
        <v>0</v>
      </c>
      <c r="F51" s="133"/>
      <c r="G51" s="133">
        <v>172866</v>
      </c>
      <c r="H51" s="133"/>
      <c r="I51" s="133">
        <v>167501</v>
      </c>
    </row>
    <row r="52" spans="1:12" ht="22" customHeight="1">
      <c r="A52" s="273" t="s">
        <v>273</v>
      </c>
      <c r="B52" s="269"/>
      <c r="C52" s="133">
        <v>3782</v>
      </c>
      <c r="D52" s="133"/>
      <c r="E52" s="133">
        <v>0</v>
      </c>
      <c r="F52" s="133"/>
      <c r="G52" s="133">
        <f>17443-1</f>
        <v>17442</v>
      </c>
      <c r="H52" s="133"/>
      <c r="I52" s="133">
        <v>15095</v>
      </c>
    </row>
    <row r="53" spans="1:12" ht="22" customHeight="1">
      <c r="A53" s="276" t="s">
        <v>202</v>
      </c>
      <c r="B53" s="269"/>
      <c r="C53" s="4">
        <f>SUM(C45:C52)</f>
        <v>-138388</v>
      </c>
      <c r="D53" s="2"/>
      <c r="E53" s="4">
        <f>SUM(E45:E52)</f>
        <v>-45867</v>
      </c>
      <c r="F53" s="2"/>
      <c r="G53" s="4">
        <f>SUM(G45:G52)</f>
        <v>68529</v>
      </c>
      <c r="H53" s="2"/>
      <c r="I53" s="4">
        <f>SUM(I45:I52)</f>
        <v>212489</v>
      </c>
    </row>
    <row r="54" spans="1:12" s="229" customFormat="1" ht="17.5">
      <c r="A54" s="277"/>
      <c r="B54" s="228"/>
      <c r="C54" s="168"/>
      <c r="D54" s="169"/>
      <c r="E54" s="170"/>
      <c r="F54" s="169"/>
      <c r="G54" s="171"/>
      <c r="H54" s="172"/>
      <c r="I54" s="171"/>
    </row>
    <row r="55" spans="1:12" ht="22" customHeight="1">
      <c r="A55" s="278" t="s">
        <v>74</v>
      </c>
      <c r="B55" s="269"/>
      <c r="C55" s="15"/>
      <c r="D55" s="133"/>
      <c r="E55" s="133"/>
      <c r="F55" s="133"/>
    </row>
    <row r="56" spans="1:12" ht="22" customHeight="1">
      <c r="A56" s="279" t="s">
        <v>301</v>
      </c>
      <c r="B56" s="269"/>
      <c r="C56" s="15"/>
      <c r="D56" s="133"/>
      <c r="E56" s="133"/>
      <c r="F56" s="133"/>
    </row>
    <row r="57" spans="1:12" ht="21.5">
      <c r="A57" s="279" t="s">
        <v>276</v>
      </c>
      <c r="B57" s="269"/>
      <c r="C57" s="133">
        <v>0</v>
      </c>
      <c r="D57" s="133"/>
      <c r="E57" s="133">
        <v>-69005</v>
      </c>
      <c r="F57" s="133"/>
      <c r="G57" s="26">
        <v>0</v>
      </c>
      <c r="H57" s="133"/>
      <c r="I57" s="26">
        <v>0</v>
      </c>
    </row>
    <row r="58" spans="1:12" ht="22" customHeight="1">
      <c r="A58" s="273" t="s">
        <v>75</v>
      </c>
      <c r="B58" s="269"/>
      <c r="C58" s="178">
        <v>0</v>
      </c>
      <c r="D58" s="133"/>
      <c r="E58" s="178">
        <v>29850</v>
      </c>
      <c r="F58" s="133"/>
      <c r="G58" s="133">
        <v>0</v>
      </c>
      <c r="H58" s="133"/>
      <c r="I58" s="133">
        <v>0</v>
      </c>
    </row>
    <row r="59" spans="1:12" ht="22" customHeight="1">
      <c r="A59" s="273" t="s">
        <v>76</v>
      </c>
      <c r="B59" s="269"/>
      <c r="C59" s="178">
        <v>-23907</v>
      </c>
      <c r="D59" s="133"/>
      <c r="E59" s="178">
        <v>-34744</v>
      </c>
      <c r="F59" s="133"/>
      <c r="G59" s="26">
        <v>0</v>
      </c>
      <c r="H59" s="133"/>
      <c r="I59" s="26">
        <v>0</v>
      </c>
      <c r="J59" s="230"/>
      <c r="K59" s="230"/>
      <c r="L59" s="230"/>
    </row>
    <row r="60" spans="1:12" ht="21.5">
      <c r="A60" s="279" t="s">
        <v>199</v>
      </c>
      <c r="B60" s="269"/>
      <c r="C60" s="178">
        <v>-4547</v>
      </c>
      <c r="D60" s="133"/>
      <c r="E60" s="178">
        <v>-6731</v>
      </c>
      <c r="F60" s="133"/>
      <c r="G60" s="133">
        <v>-384</v>
      </c>
      <c r="H60" s="133"/>
      <c r="I60" s="133">
        <v>-364</v>
      </c>
      <c r="J60" s="152"/>
      <c r="K60" s="152"/>
      <c r="L60" s="152"/>
    </row>
    <row r="61" spans="1:12" ht="22" customHeight="1">
      <c r="A61" s="273" t="s">
        <v>289</v>
      </c>
      <c r="B61" s="269"/>
      <c r="C61" s="167">
        <v>-10</v>
      </c>
      <c r="D61" s="133"/>
      <c r="E61" s="167">
        <v>-156822</v>
      </c>
      <c r="F61" s="133"/>
      <c r="G61" s="167">
        <v>-10</v>
      </c>
      <c r="H61" s="133"/>
      <c r="I61" s="167">
        <v>-156822</v>
      </c>
    </row>
    <row r="62" spans="1:12" ht="22" customHeight="1">
      <c r="A62" s="273" t="s">
        <v>233</v>
      </c>
      <c r="B62" s="269"/>
      <c r="C62" s="167">
        <v>-3009</v>
      </c>
      <c r="D62" s="133"/>
      <c r="E62" s="167">
        <v>-1689</v>
      </c>
      <c r="F62" s="133"/>
      <c r="G62" s="26">
        <v>0</v>
      </c>
      <c r="H62" s="133"/>
      <c r="I62" s="26">
        <v>0</v>
      </c>
    </row>
    <row r="63" spans="1:12" ht="22" customHeight="1">
      <c r="A63" s="273" t="s">
        <v>304</v>
      </c>
      <c r="B63" s="269"/>
      <c r="C63" s="134">
        <v>-6997</v>
      </c>
      <c r="D63" s="133"/>
      <c r="E63" s="134">
        <v>-8926</v>
      </c>
      <c r="F63" s="133"/>
      <c r="G63" s="133">
        <v>-98</v>
      </c>
      <c r="H63" s="133"/>
      <c r="I63" s="133">
        <v>-118</v>
      </c>
    </row>
    <row r="64" spans="1:12" ht="22" customHeight="1">
      <c r="A64" s="199" t="s">
        <v>274</v>
      </c>
      <c r="B64" s="269"/>
      <c r="C64" s="4">
        <f>SUM(C57:C63)</f>
        <v>-38470</v>
      </c>
      <c r="D64" s="2"/>
      <c r="E64" s="4">
        <f>SUM(E57:E63)</f>
        <v>-248067</v>
      </c>
      <c r="F64" s="2"/>
      <c r="G64" s="4">
        <f>SUM(G57:G63)</f>
        <v>-492</v>
      </c>
      <c r="H64" s="2"/>
      <c r="I64" s="4">
        <f>SUM(I57:I63)</f>
        <v>-157304</v>
      </c>
    </row>
    <row r="65" spans="1:9" ht="22" customHeight="1">
      <c r="A65" s="199"/>
      <c r="B65" s="269"/>
      <c r="C65" s="21"/>
      <c r="D65" s="2"/>
      <c r="E65" s="21"/>
      <c r="F65" s="2"/>
      <c r="G65" s="21"/>
      <c r="H65" s="2"/>
      <c r="I65" s="21"/>
    </row>
    <row r="66" spans="1:9" ht="22">
      <c r="A66" s="275" t="s">
        <v>302</v>
      </c>
      <c r="B66" s="269"/>
      <c r="C66" s="21"/>
      <c r="D66" s="2"/>
      <c r="E66" s="21"/>
      <c r="F66" s="2"/>
      <c r="G66" s="21"/>
      <c r="H66" s="2"/>
      <c r="I66" s="21"/>
    </row>
    <row r="67" spans="1:9" ht="21.5">
      <c r="A67" s="189" t="s">
        <v>237</v>
      </c>
      <c r="B67" s="269"/>
      <c r="C67" s="16">
        <f>SUM(C64,C53,C36)</f>
        <v>96407</v>
      </c>
      <c r="D67" s="133"/>
      <c r="E67" s="16">
        <f>SUM(E64,E53,E36)</f>
        <v>102905</v>
      </c>
      <c r="F67" s="133"/>
      <c r="G67" s="16">
        <f>SUM(G64,G53,G36)</f>
        <v>59652</v>
      </c>
      <c r="H67" s="133"/>
      <c r="I67" s="16">
        <f>SUM(I64,I53,I36)</f>
        <v>56536</v>
      </c>
    </row>
    <row r="68" spans="1:9" ht="21.5">
      <c r="A68" s="200" t="s">
        <v>277</v>
      </c>
      <c r="B68" s="269"/>
      <c r="C68" s="133"/>
      <c r="D68" s="267"/>
      <c r="E68" s="133"/>
      <c r="F68" s="267"/>
      <c r="G68" s="133"/>
      <c r="H68" s="267"/>
      <c r="I68" s="133"/>
    </row>
    <row r="69" spans="1:9" ht="21.5">
      <c r="A69" s="200" t="s">
        <v>278</v>
      </c>
      <c r="B69" s="269"/>
      <c r="C69" s="136">
        <v>-213</v>
      </c>
      <c r="D69" s="267"/>
      <c r="E69" s="136">
        <v>11</v>
      </c>
      <c r="F69" s="267"/>
      <c r="G69" s="136">
        <v>0</v>
      </c>
      <c r="H69" s="267"/>
      <c r="I69" s="6">
        <v>0</v>
      </c>
    </row>
    <row r="70" spans="1:9" ht="22" customHeight="1">
      <c r="A70" s="199" t="s">
        <v>302</v>
      </c>
      <c r="B70" s="269"/>
      <c r="C70" s="22">
        <f>SUM(C69,C67)</f>
        <v>96194</v>
      </c>
      <c r="D70" s="2"/>
      <c r="E70" s="22">
        <f>SUM(E69,E67)</f>
        <v>102916</v>
      </c>
      <c r="F70" s="2"/>
      <c r="G70" s="22">
        <f>SUM(G69,G67)</f>
        <v>59652</v>
      </c>
      <c r="H70" s="2"/>
      <c r="I70" s="22">
        <f>SUM(I69,I67)</f>
        <v>56536</v>
      </c>
    </row>
    <row r="71" spans="1:9" ht="22" customHeight="1">
      <c r="A71" s="189" t="s">
        <v>77</v>
      </c>
      <c r="B71" s="269"/>
      <c r="C71" s="15">
        <v>583468</v>
      </c>
      <c r="D71" s="133"/>
      <c r="E71" s="133">
        <v>33679</v>
      </c>
      <c r="F71" s="133"/>
      <c r="G71" s="133">
        <v>531782</v>
      </c>
      <c r="H71" s="133"/>
      <c r="I71" s="133">
        <v>16229</v>
      </c>
    </row>
    <row r="72" spans="1:9" ht="22" customHeight="1" thickBot="1">
      <c r="A72" s="199" t="s">
        <v>251</v>
      </c>
      <c r="B72" s="269"/>
      <c r="C72" s="23">
        <f>SUM(C70:C71)</f>
        <v>679662</v>
      </c>
      <c r="D72" s="2"/>
      <c r="E72" s="23">
        <f>SUM(E70:E71)</f>
        <v>136595</v>
      </c>
      <c r="F72" s="2"/>
      <c r="G72" s="23">
        <f>SUM(G70:G71)</f>
        <v>591434</v>
      </c>
      <c r="H72" s="2"/>
      <c r="I72" s="23">
        <f>SUM(I70:I71)</f>
        <v>72765</v>
      </c>
    </row>
    <row r="73" spans="1:9" ht="22" customHeight="1" thickTop="1">
      <c r="C73" s="198"/>
      <c r="G73" s="198"/>
      <c r="H73" s="198"/>
      <c r="I73" s="198"/>
    </row>
    <row r="74" spans="1:9" ht="22" customHeight="1">
      <c r="A74" s="231" t="s">
        <v>204</v>
      </c>
      <c r="B74" s="269"/>
      <c r="C74" s="21"/>
      <c r="D74" s="2"/>
      <c r="E74" s="21"/>
      <c r="F74" s="2"/>
      <c r="G74" s="21"/>
      <c r="H74" s="2"/>
      <c r="I74" s="21"/>
    </row>
    <row r="75" spans="1:9" ht="22" customHeight="1">
      <c r="A75" s="198" t="s">
        <v>216</v>
      </c>
      <c r="C75" s="119">
        <v>16165</v>
      </c>
      <c r="D75" s="232"/>
      <c r="E75" s="119">
        <v>8410</v>
      </c>
      <c r="F75" s="232"/>
      <c r="G75" s="119">
        <v>0</v>
      </c>
      <c r="H75" s="24"/>
      <c r="I75" s="24">
        <v>0</v>
      </c>
    </row>
    <row r="76" spans="1:9" ht="22" customHeight="1">
      <c r="A76" s="267"/>
      <c r="C76" s="167">
        <f>C72-'SFP 3-5'!C10</f>
        <v>0</v>
      </c>
      <c r="E76" s="167"/>
      <c r="G76" s="167">
        <f>G72-'SFP 3-5'!G10</f>
        <v>0</v>
      </c>
      <c r="H76" s="24"/>
      <c r="I76" s="167"/>
    </row>
    <row r="77" spans="1:9" ht="22" customHeight="1">
      <c r="C77" s="167"/>
      <c r="E77" s="24"/>
      <c r="G77" s="24"/>
      <c r="H77" s="24"/>
      <c r="I77" s="24"/>
    </row>
    <row r="78" spans="1:9" ht="22" customHeight="1">
      <c r="C78" s="167"/>
      <c r="E78" s="24"/>
      <c r="G78" s="24"/>
      <c r="H78" s="24"/>
      <c r="I78" s="24"/>
    </row>
    <row r="79" spans="1:9" ht="22" customHeight="1">
      <c r="C79" s="167"/>
      <c r="E79" s="24"/>
      <c r="G79" s="24"/>
      <c r="H79" s="24"/>
      <c r="I79" s="24"/>
    </row>
    <row r="80" spans="1:9" ht="22" customHeight="1">
      <c r="C80" s="167"/>
      <c r="E80" s="24"/>
      <c r="G80" s="24"/>
      <c r="H80" s="24"/>
      <c r="I80" s="24"/>
    </row>
    <row r="81" spans="1:9" ht="22" customHeight="1">
      <c r="C81" s="167"/>
      <c r="E81" s="24"/>
      <c r="G81" s="24"/>
      <c r="H81" s="24"/>
      <c r="I81" s="24"/>
    </row>
    <row r="82" spans="1:9" ht="22" customHeight="1">
      <c r="C82" s="167"/>
      <c r="E82" s="24"/>
      <c r="G82" s="24"/>
      <c r="H82" s="24"/>
      <c r="I82" s="24"/>
    </row>
    <row r="83" spans="1:9" ht="22" customHeight="1">
      <c r="C83" s="167"/>
      <c r="E83" s="24"/>
      <c r="G83" s="24"/>
      <c r="H83" s="24"/>
      <c r="I83" s="24"/>
    </row>
    <row r="84" spans="1:9" ht="22" customHeight="1">
      <c r="C84" s="167"/>
      <c r="E84" s="24"/>
      <c r="G84" s="24"/>
      <c r="H84" s="24"/>
      <c r="I84" s="24"/>
    </row>
    <row r="85" spans="1:9" ht="22" customHeight="1">
      <c r="C85" s="167"/>
      <c r="E85" s="24"/>
      <c r="G85" s="24"/>
      <c r="H85" s="24"/>
      <c r="I85" s="24"/>
    </row>
    <row r="86" spans="1:9" ht="22" customHeight="1">
      <c r="C86" s="198"/>
      <c r="G86" s="198"/>
      <c r="H86" s="198"/>
      <c r="I86" s="198"/>
    </row>
    <row r="87" spans="1:9" ht="22" customHeight="1">
      <c r="C87" s="198"/>
      <c r="G87" s="198"/>
      <c r="H87" s="198"/>
      <c r="I87" s="198"/>
    </row>
    <row r="88" spans="1:9" ht="22" customHeight="1">
      <c r="A88" s="199"/>
      <c r="B88" s="269"/>
      <c r="C88" s="233"/>
      <c r="D88" s="234"/>
      <c r="E88" s="233"/>
      <c r="F88" s="234"/>
      <c r="G88" s="233"/>
      <c r="H88" s="234"/>
      <c r="I88" s="233"/>
    </row>
    <row r="89" spans="1:9" ht="4.75" customHeight="1"/>
  </sheetData>
  <mergeCells count="14">
    <mergeCell ref="G4:I4"/>
    <mergeCell ref="C5:E5"/>
    <mergeCell ref="G5:I5"/>
    <mergeCell ref="C8:I8"/>
    <mergeCell ref="C4:E4"/>
    <mergeCell ref="C6:E6"/>
    <mergeCell ref="G6:I6"/>
    <mergeCell ref="C43:I43"/>
    <mergeCell ref="C39:E39"/>
    <mergeCell ref="G39:I39"/>
    <mergeCell ref="C40:E40"/>
    <mergeCell ref="G40:I40"/>
    <mergeCell ref="C41:E41"/>
    <mergeCell ref="G41:I41"/>
  </mergeCells>
  <pageMargins left="0.8" right="0.8" top="0.48" bottom="0.5" header="0.5" footer="0.5"/>
  <pageSetup paperSize="9" scale="69" firstPageNumber="11" fitToHeight="0" orientation="portrait" useFirstPageNumber="1" r:id="rId1"/>
  <headerFooter alignWithMargins="0">
    <oddFooter>&amp;L&amp;"Angsana New,Regular"&amp;15 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6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b29ca5be-e1f7-4a70-b262-9aecbf585ced" dataSnipperSheetDeleted="false" guid="d9a140da-a6e5-44bf-99cd-439b13f4aa68" revision="2">
  <settings xmlns="" guid="ba065ae8-dffb-439a-9924-4a4fd846c5be">
    <setting type="boolean" value="True" name="embed-documents" guid="a340e62d-b7a5-4fed-a169-f6a1bd9471e0"/>
  </settings>
</datasnipper>
</file>

<file path=customXml/itemProps1.xml><?xml version="1.0" encoding="utf-8"?>
<ds:datastoreItem xmlns:ds="http://schemas.openxmlformats.org/officeDocument/2006/customXml" ds:itemID="{AE6D165A-A83F-4109-BE80-9F57A86504FE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SFP 3-5</vt:lpstr>
      <vt:lpstr>2. ROU Cal Monthly Farm Rent</vt:lpstr>
      <vt:lpstr>link</vt:lpstr>
      <vt:lpstr>SOCI 6</vt:lpstr>
      <vt:lpstr>CH-Conso24_7</vt:lpstr>
      <vt:lpstr>CH-Conso25_8</vt:lpstr>
      <vt:lpstr>CH-Separate24_9</vt:lpstr>
      <vt:lpstr>CH-Separate25_10</vt:lpstr>
      <vt:lpstr>CF 11-12</vt:lpstr>
      <vt:lpstr>Summary reclass FL to ROU</vt:lpstr>
      <vt:lpstr>'CF 11-12'!_Hlk120336604</vt:lpstr>
      <vt:lpstr>'CF 11-12'!Print_Area</vt:lpstr>
      <vt:lpstr>'CH-Conso24_7'!Print_Area</vt:lpstr>
      <vt:lpstr>'CH-Conso25_8'!Print_Area</vt:lpstr>
      <vt:lpstr>'CH-Separate24_9'!Print_Area</vt:lpstr>
      <vt:lpstr>'CH-Separate25_10'!Print_Area</vt:lpstr>
      <vt:lpstr>'SFP 3-5'!Print_Area</vt:lpstr>
      <vt:lpstr>'SOCI 6'!Print_Area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Kittipong, Malilueai</dc:creator>
  <cp:lastModifiedBy>Sumalee, Sujiworakool</cp:lastModifiedBy>
  <cp:lastPrinted>2025-04-29T15:48:20Z</cp:lastPrinted>
  <dcterms:created xsi:type="dcterms:W3CDTF">2019-11-20T03:44:04Z</dcterms:created>
  <dcterms:modified xsi:type="dcterms:W3CDTF">2025-05-13T10:43:31Z</dcterms:modified>
</cp:coreProperties>
</file>